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5.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_rels/sheet2.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Metadata" sheetId="1" state="visible" r:id="rId2"/>
    <sheet name="ONS_WeeklyRegistratedDeaths" sheetId="2" state="visible" r:id="rId3"/>
    <sheet name="ONS_WeeklyOccurrenceDeaths" sheetId="3" state="visible" r:id="rId4"/>
    <sheet name="NHS_Daily_Data" sheetId="4" state="visible" r:id="rId5"/>
    <sheet name="DailyTotal"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<sst xmlns="http://schemas.openxmlformats.org/spreadsheetml/2006/main" count="731" uniqueCount="109">
  <si>
    <t xml:space="preserve">Daily/Weekly number of (cumulative) deaths due to COVID-19 in England &amp; Wales</t>
  </si>
  <si>
    <t xml:space="preserve">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</si>
  <si>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t>
    </r>
    <r>
      <rPr>
        <u val="single"/>
        <sz val="12"/>
        <rFont val="Calibri"/>
        <family val="2"/>
        <charset val="1"/>
      </rPr>
      <t xml:space="preserve"> registration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</si>
  <si>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</si>
  <si>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</si>
  <si>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</si>
  <si>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 xml:space="preserve">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</si>
  <si>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 </t>
    </r>
    <r>
      <rPr>
        <u val="single"/>
        <sz val="12"/>
        <rFont val="Calibri"/>
        <family val="2"/>
        <charset val="1"/>
      </rPr>
      <t xml:space="preserve">occurrence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</si>
  <si>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Sheet "NHS_Daily_Data"</t>
  </si>
  <si>
    <r>
      <rPr>
        <sz val="12"/>
        <color rgb="FF2E75B6"/>
        <rFont val="Calibri"/>
        <family val="2"/>
        <charset val="1"/>
      </rPr>
      <t xml:space="preserve">Coverage: </t>
    </r>
    <r>
      <rPr>
        <sz val="12"/>
        <rFont val="Calibri"/>
        <family val="2"/>
        <charset val="1"/>
      </rPr>
      <t xml:space="preserve">This sheet provides (cumulative) deaths by COVID-19 (i.e., deaths tested positive for Covid-19) since 1</t>
    </r>
    <r>
      <rPr>
        <vertAlign val="superscript"/>
        <sz val="12"/>
        <rFont val="Calibri"/>
        <family val="2"/>
        <charset val="1"/>
      </rPr>
      <t xml:space="preserve">st</t>
    </r>
    <r>
      <rPr>
        <sz val="12"/>
        <rFont val="Calibri"/>
        <family val="2"/>
        <charset val="1"/>
      </rPr>
      <t xml:space="preserve"> of March </t>
    </r>
    <r>
      <rPr>
        <u val="single"/>
        <sz val="12"/>
        <rFont val="Calibri"/>
        <family val="2"/>
        <charset val="1"/>
      </rPr>
      <t xml:space="preserve">in England </t>
    </r>
    <r>
      <rPr>
        <sz val="12"/>
        <rFont val="Calibri"/>
        <family val="2"/>
        <charset val="1"/>
      </rPr>
      <t xml:space="preserve">by large age-groups, </t>
    </r>
    <r>
      <rPr>
        <u val="single"/>
        <sz val="12"/>
        <rFont val="Calibri"/>
        <family val="2"/>
        <charset val="1"/>
      </rPr>
      <t xml:space="preserve">according to the date of death</t>
    </r>
    <r>
      <rPr>
        <sz val="12"/>
        <rFont val="Calibri"/>
        <family val="2"/>
        <charset val="1"/>
      </rPr>
      <t xml:space="preserve">; it includes deaths occurred in </t>
    </r>
    <r>
      <rPr>
        <u val="single"/>
        <sz val="12"/>
        <rFont val="Calibri"/>
        <family val="2"/>
        <charset val="1"/>
      </rPr>
      <t xml:space="preserve">hospitals only.</t>
    </r>
  </si>
  <si>
    <t xml:space="preserve">National Health Service (NHS): </t>
  </si>
  <si>
    <t xml:space="preserve">https://www.england.nhs.uk/statistics/statistical-work-areas/covid-19-daily-deaths/ </t>
  </si>
  <si>
    <t xml:space="preserve">Sheet "DailyTotal"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</si>
  <si>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</si>
  <si>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</si>
  <si>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</si>
  <si>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</si>
  <si>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</si>
  <si>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</si>
  <si>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val="true"/>
        <sz val="14"/>
        <rFont val="Calibri"/>
        <family val="2"/>
        <charset val="1"/>
      </rPr>
      <t xml:space="preserve">Weekly number of cumulative deaths due to COVID-19 in </t>
    </r>
    <r>
      <rPr>
        <b val="true"/>
        <sz val="14"/>
        <color rgb="FF4472C4"/>
        <rFont val="Calibri"/>
        <family val="2"/>
        <charset val="1"/>
      </rPr>
      <t xml:space="preserve">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</si>
  <si>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</si>
  <si>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registration date</t>
    </r>
    <r>
      <rPr>
        <u val="single"/>
        <sz val="14"/>
        <rFont val="Calibri"/>
        <family val="2"/>
        <charset val="1"/>
      </rPr>
      <t xml:space="preserve">.</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 xml:space="preserve">hospitals or elsewhere</t>
    </r>
    <r>
      <rPr>
        <u val="single"/>
        <sz val="14"/>
        <rFont val="Calibri"/>
        <family val="2"/>
        <charset val="1"/>
      </rPr>
      <t xml:space="preserve">.</t>
    </r>
  </si>
  <si>
    <t xml:space="preserve">Warning: the data provided below are imperfect and incomplete. Please consider them with caution.</t>
  </si>
  <si>
    <r>
      <rPr>
        <b val="true"/>
        <sz val="12"/>
        <rFont val="Calibri"/>
        <family val="2"/>
        <charset val="1"/>
      </rPr>
      <t xml:space="preserve">Note: </t>
    </r>
    <r>
      <rPr>
        <sz val="12"/>
        <rFont val="Calibri"/>
        <family val="2"/>
        <charset val="1"/>
      </rPr>
      <t xml:space="preserve">ONS reports daily deaths, cumulative series are based on our calculations </t>
    </r>
  </si>
  <si>
    <t xml:space="preserve">Reported cumulative COVID-19 deaths by registration date</t>
  </si>
  <si>
    <t xml:space="preserve">Age Group</t>
  </si>
  <si>
    <t xml:space="preserve">Population* on 30.06.2018</t>
  </si>
  <si>
    <t xml:space="preserve">Males</t>
  </si>
  <si>
    <t xml:space="preserve">%</t>
  </si>
  <si>
    <t xml:space="preserve">Females</t>
  </si>
  <si>
    <t xml:space="preserve">Both sexes</t>
  </si>
  <si>
    <t xml:space="preserve">Unknown</t>
  </si>
  <si>
    <t xml:space="preserve">0-4</t>
  </si>
  <si>
    <t xml:space="preserve">5-9</t>
  </si>
  <si>
    <t xml:space="preserve">10-14</t>
  </si>
  <si>
    <t xml:space="preserve">15-19</t>
  </si>
  <si>
    <t xml:space="preserve">20-24</t>
  </si>
  <si>
    <t xml:space="preserve">25-29</t>
  </si>
  <si>
    <t xml:space="preserve">30-34</t>
  </si>
  <si>
    <t xml:space="preserve">35-39</t>
  </si>
  <si>
    <t xml:space="preserve">40-44</t>
  </si>
  <si>
    <t xml:space="preserve">45-49</t>
  </si>
  <si>
    <t xml:space="preserve">50-54</t>
  </si>
  <si>
    <t xml:space="preserve">55-59</t>
  </si>
  <si>
    <t xml:space="preserve">60-64</t>
  </si>
  <si>
    <t xml:space="preserve">65-69</t>
  </si>
  <si>
    <t xml:space="preserve">70-74</t>
  </si>
  <si>
    <t xml:space="preserve">75-79</t>
  </si>
  <si>
    <t xml:space="preserve">80-84</t>
  </si>
  <si>
    <t xml:space="preserve">85-89</t>
  </si>
  <si>
    <t xml:space="preserve">90+</t>
  </si>
  <si>
    <t xml:space="preserve">Total known</t>
  </si>
  <si>
    <t xml:space="preserve">TOTAL</t>
  </si>
  <si>
    <t xml:space="preserve">*Population: </t>
  </si>
  <si>
    <t xml:space="preserve">Office for National Statistics (ONS) webpage. Data downloaded in April 2020. Weblink: ons.gov.uk. Downloaded in April 2020. </t>
  </si>
  <si>
    <r>
      <rPr>
        <b val="true"/>
        <sz val="10"/>
        <rFont val="Arial"/>
        <family val="2"/>
        <charset val="1"/>
      </rPr>
      <t xml:space="preserve">COVID-19 deaths</t>
    </r>
    <r>
      <rPr>
        <sz val="10"/>
        <rFont val="Arial"/>
        <family val="2"/>
        <charset val="1"/>
      </rPr>
      <t xml:space="preserve">: Office for National Statistics  (ONS); Deaths registered weekly in England and Wales, provisional. Data are published weekly by sex and age. </t>
    </r>
  </si>
  <si>
    <t xml:space="preserve">Webpage:</t>
  </si>
  <si>
    <t xml:space="preserve">File:</t>
  </si>
  <si>
    <t xml:space="preserve">publishedweek222020.xlsx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</si>
  <si>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occurence date</t>
    </r>
    <r>
      <rPr>
        <sz val="14"/>
        <rFont val="Calibri"/>
        <family val="2"/>
        <charset val="1"/>
      </rPr>
      <t xml:space="preserve">. It includes deaths occurred in </t>
    </r>
    <r>
      <rPr>
        <sz val="14"/>
        <color rgb="FF4472C4"/>
        <rFont val="Calibri"/>
        <family val="2"/>
        <charset val="1"/>
      </rPr>
      <t xml:space="preserve">hospitals or elsewhere.</t>
    </r>
  </si>
  <si>
    <t xml:space="preserve">Reported cumulative COVID-19 deaths by occurrence date</t>
  </si>
  <si>
    <t xml:space="preserve">publishedweek222020.xlsx (sheet "COVID-19 - Weekly Covid-19 - Weekly occurrences")</t>
  </si>
  <si>
    <r>
      <rPr>
        <b val="true"/>
        <sz val="12"/>
        <rFont val="Calibri"/>
        <family val="2"/>
        <charset val="1"/>
      </rPr>
      <t xml:space="preserve">Daily number of (cumulative) deaths due to COVID-19 in </t>
    </r>
    <r>
      <rPr>
        <b val="true"/>
        <sz val="12"/>
        <color rgb="FF4472C4"/>
        <rFont val="Calibri"/>
        <family val="2"/>
        <charset val="1"/>
      </rPr>
      <t xml:space="preserve">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</si>
  <si>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 xml:space="preserve">date of death</t>
    </r>
    <r>
      <rPr>
        <sz val="14"/>
        <rFont val="Calibri"/>
        <family val="2"/>
        <charset val="1"/>
      </rPr>
      <t xml:space="preserve">; it includes deaths occurred in </t>
    </r>
    <r>
      <rPr>
        <sz val="14"/>
        <color rgb="FF4472C4"/>
        <rFont val="Calibri"/>
        <family val="2"/>
        <charset val="1"/>
      </rPr>
      <t xml:space="preserve">hospitals only</t>
    </r>
    <r>
      <rPr>
        <sz val="14"/>
        <rFont val="Calibri"/>
        <family val="2"/>
        <charset val="1"/>
      </rPr>
      <t xml:space="preserve">.</t>
    </r>
  </si>
  <si>
    <r>
      <rPr>
        <b val="true"/>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</si>
  <si>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8 June 2020 </t>
  </si>
  <si>
    <t xml:space="preserve">Total</t>
  </si>
  <si>
    <t xml:space="preserve">Awaiting verification</t>
  </si>
  <si>
    <t xml:space="preserve">0-19</t>
  </si>
  <si>
    <t xml:space="preserve">20-39</t>
  </si>
  <si>
    <t xml:space="preserve">40-59</t>
  </si>
  <si>
    <t xml:space="preserve">60-79</t>
  </si>
  <si>
    <t xml:space="preserve">80+</t>
  </si>
  <si>
    <t xml:space="preserve">Cumulative deaths up to 5pm 8 June 2020 </t>
  </si>
  <si>
    <t xml:space="preserve">National Health Service (NHS)</t>
  </si>
  <si>
    <t xml:space="preserve">COVID-19-total-announced-deaths-09-June-2020-1.xlsx (sheet "COVID19 total deaths by age")</t>
  </si>
  <si>
    <t xml:space="preserve">Office for National Statistics (ONS) webpage. Data downloaded in May 2020. Weblink: ons.gov.uk. Downloaded in May 2020. </t>
  </si>
  <si>
    <t xml:space="preserve">Footnote:</t>
  </si>
  <si>
    <r>
      <rPr>
        <sz val="12"/>
        <rFont val="Calibri"/>
        <family val="2"/>
        <charset val="1"/>
      </rPr>
      <t xml:space="preserve">Data highlighed in grey are likely to change. As denoted by NHS " </t>
    </r>
    <r>
      <rPr>
        <b val="true"/>
        <sz val="12"/>
        <rFont val="Calibri"/>
        <family val="2"/>
        <charset val="1"/>
      </rPr>
      <t xml:space="preserve">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</si>
  <si>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 xml:space="preserve">Daily/Weekly number of (cumulative) deaths due to COVID-19 in England and Wales</t>
  </si>
  <si>
    <r>
      <rPr>
        <sz val="14"/>
        <color rgb="FF2E75B6"/>
        <rFont val="Calibri"/>
        <family val="2"/>
        <charset val="1"/>
      </rPr>
      <t xml:space="preserve">Coverage:</t>
    </r>
    <r>
      <rPr>
        <sz val="14"/>
        <rFont val="Calibri"/>
        <family val="2"/>
        <charset val="1"/>
      </rPr>
      <t xml:space="preserve"> </t>
    </r>
  </si>
  <si>
    <r>
      <rPr>
        <sz val="14"/>
        <rFont val="Calibri"/>
        <family val="2"/>
        <charset val="1"/>
      </rPr>
      <t xml:space="preserve">This sheet provides the number of deaths by COVID-19 since the 1</t>
    </r>
    <r>
      <rPr>
        <vertAlign val="superscript"/>
        <sz val="14"/>
        <rFont val="Calibri"/>
        <family val="2"/>
        <charset val="1"/>
      </rPr>
      <t xml:space="preserve">st</t>
    </r>
    <r>
      <rPr>
        <sz val="14"/>
        <rFont val="Calibri"/>
        <family val="2"/>
        <charset val="1"/>
      </rPr>
      <t xml:space="preserve"> of March. Data from three sources are provided: 1) The Office for National Statistics (</t>
    </r>
    <r>
      <rPr>
        <sz val="14"/>
        <color rgb="FF4472C4"/>
        <rFont val="Calibri"/>
        <family val="2"/>
        <charset val="1"/>
      </rPr>
      <t xml:space="preserve">ONS</t>
    </r>
    <r>
      <rPr>
        <sz val="14"/>
        <rFont val="Calibri"/>
        <family val="2"/>
        <charset val="1"/>
      </rPr>
      <t xml:space="preserve">)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 xml:space="preserve">NHS</t>
    </r>
    <r>
      <rPr>
        <sz val="14"/>
        <rFont val="Calibri"/>
        <family val="2"/>
        <charset val="1"/>
      </rPr>
      <t xml:space="preserve">) data cover deaths  tested positive for Covid-19, occurred in hospitals only and in England only; data are by date of death. 3) The Public Health Wales (</t>
    </r>
    <r>
      <rPr>
        <sz val="14"/>
        <color rgb="FF4472C4"/>
        <rFont val="Calibri"/>
        <family val="2"/>
        <charset val="1"/>
      </rPr>
      <t xml:space="preserve">GIG</t>
    </r>
    <r>
      <rPr>
        <sz val="14"/>
        <rFont val="Calibri"/>
        <family val="2"/>
        <charset val="1"/>
      </rPr>
      <t xml:space="preserve">) data cover deaths occurred in Wales suspected to be caused by COVID-19 in people who have tested positive for COVID-19, shown by date of death; the majority of reported deaths occurred in hospital settings, however a proportion occurred in care home settings.</t>
    </r>
  </si>
  <si>
    <r>
      <rPr>
        <b val="true"/>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</si>
  <si>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 xml:space="preserve">Deaths</t>
  </si>
  <si>
    <t xml:space="preserve">Cumulative Deaths</t>
  </si>
  <si>
    <t xml:space="preserve">ONS Data</t>
  </si>
  <si>
    <t xml:space="preserve">Day</t>
  </si>
  <si>
    <t xml:space="preserve">Time (NHS and GIG)</t>
  </si>
  <si>
    <t xml:space="preserve">Registrations</t>
  </si>
  <si>
    <t xml:space="preserve">Occurrences</t>
  </si>
  <si>
    <r>
      <rPr>
        <b val="true"/>
        <sz val="10"/>
        <color rgb="FF4472C4"/>
        <rFont val="Calibri"/>
        <family val="2"/>
        <charset val="1"/>
      </rPr>
      <t xml:space="preserve">NHS</t>
    </r>
    <r>
      <rPr>
        <b val="true"/>
        <sz val="10"/>
        <rFont val="Calibri"/>
        <family val="2"/>
        <charset val="1"/>
      </rPr>
      <t xml:space="preserve"> Daily data (England only) </t>
    </r>
  </si>
  <si>
    <r>
      <rPr>
        <b val="true"/>
        <sz val="10"/>
        <color rgb="FF4472C4"/>
        <rFont val="Calibri"/>
        <family val="2"/>
        <charset val="1"/>
      </rPr>
      <t xml:space="preserve">GIG </t>
    </r>
    <r>
      <rPr>
        <b val="true"/>
        <sz val="10"/>
        <rFont val="Calibri"/>
        <family val="2"/>
        <charset val="1"/>
      </rPr>
      <t xml:space="preserve">Daily data (Wales only) </t>
    </r>
  </si>
  <si>
    <t xml:space="preserve">NHS data + GIG data</t>
  </si>
  <si>
    <t xml:space="preserve">NHS data + GIG data, summed over weeks</t>
  </si>
  <si>
    <t xml:space="preserve">Home</t>
  </si>
  <si>
    <t xml:space="preserve">Hospital</t>
  </si>
  <si>
    <t xml:space="preserve">Hospice(*)</t>
  </si>
  <si>
    <t xml:space="preserve">Elsewhere</t>
  </si>
  <si>
    <t xml:space="preserve">unknown</t>
  </si>
  <si>
    <t xml:space="preserve">17:00</t>
  </si>
  <si>
    <t xml:space="preserve">Data Source(s):</t>
  </si>
  <si>
    <t xml:space="preserve">1) Office for National Statistics  (ONS); Deaths registered weekly in England and Wales, provisional. Data are published weekly by sex and age. </t>
  </si>
  <si>
    <t xml:space="preserve">publishedweek222020.xlsx (sheet "Covid-19 - Place of occurrence")</t>
  </si>
  <si>
    <t xml:space="preserve">(*)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</si>
  <si>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</si>
  <si>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</si>
  <si>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 xml:space="preserve">Rapid COVID-19 surveillance data_09jun.xlsx</t>
  </si>
  <si>
    <t xml:space="preserve">For 05/05/2020, 19/05/2020, 20/05/2020, 04-07/06/2020 the data were updated from the online dahsboard.</t>
  </si>
  <si>
    <t xml:space="preserve">https://public.tableau.com/profile/public.health.wales.health.protection#!/vizhome/RapidCOVID-19virology-Public/Headlinesummary</t>
  </si>
</sst>
</file>

<file path=xl/styles.xml><?xml version="1.0" encoding="utf-8"?>
<styleSheet xmlns="http://schemas.openxmlformats.org/spreadsheetml/2006/main">
  <numFmts count="11">
    <numFmt numFmtId="164" formatCode="General"/>
    <numFmt numFmtId="165" formatCode="D/M/YYYY"/>
    <numFmt numFmtId="166" formatCode="DD/MM/YYYY"/>
    <numFmt numFmtId="167" formatCode="@"/>
    <numFmt numFmtId="168" formatCode="0.0"/>
    <numFmt numFmtId="169" formatCode="0"/>
    <numFmt numFmtId="170" formatCode="#,##0"/>
    <numFmt numFmtId="171" formatCode="#"/>
    <numFmt numFmtId="172" formatCode="DD/MM/YY;@"/>
    <numFmt numFmtId="173" formatCode="_-* #,##0.00_-;\-* #,##0.00_-;_-* \-??_-;_-@_-"/>
    <numFmt numFmtId="174" formatCode="_-* #,##0_-;\-* #,##0_-;_-* \-??_-;_-@_-"/>
  </numFmts>
  <fonts count="45">
    <font>
      <sz val="10"/>
      <name val="Arial"/>
      <family val="2"/>
      <charset val="1"/>
    </font>
    <font>
      <sz val="10"/>
      <name val="Arial"/>
      <family val="0"/>
    </font>
    <font>
      <sz val="10"/>
      <name val="Arial"/>
      <family val="0"/>
    </font>
    <font>
      <sz val="10"/>
      <name val="Arial"/>
      <family val="0"/>
    </font>
    <font>
      <sz val="12"/>
      <name val="Calibri"/>
      <family val="2"/>
      <charset val="1"/>
    </font>
    <font>
      <b val="true"/>
      <sz val="12"/>
      <color rgb="FF0070C0"/>
      <name val="Calibri"/>
      <family val="2"/>
      <charset val="1"/>
    </font>
    <font>
      <u val="single"/>
      <sz val="12"/>
      <color rgb="FF0563C1"/>
      <name val="Calibri"/>
      <family val="2"/>
      <charset val="1"/>
    </font>
    <font>
      <u val="single"/>
      <sz val="10"/>
      <color rgb="FF0563C1"/>
      <name val="Arial"/>
      <family val="2"/>
      <charset val="1"/>
    </font>
    <font>
      <sz val="12"/>
      <color rgb="FF2E75B6"/>
      <name val="Calibri"/>
      <family val="2"/>
      <charset val="1"/>
    </font>
    <font>
      <u val="single"/>
      <sz val="12"/>
      <name val="Calibri"/>
      <family val="2"/>
      <charset val="1"/>
    </font>
    <font>
      <b val="true"/>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val="true"/>
      <sz val="14"/>
      <name val="Calibri"/>
      <family val="2"/>
      <charset val="1"/>
    </font>
    <font>
      <b val="true"/>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val="single"/>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val="true"/>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val="true"/>
      <sz val="10"/>
      <color rgb="FF000000"/>
      <name val="Calibri"/>
      <family val="2"/>
      <charset val="1"/>
    </font>
    <font>
      <i val="true"/>
      <sz val="10"/>
      <color rgb="FF4472C4"/>
      <name val="Calibri"/>
      <family val="2"/>
      <charset val="1"/>
    </font>
    <font>
      <i val="true"/>
      <sz val="10"/>
      <color rgb="FF000000"/>
      <name val="Arial"/>
      <family val="2"/>
      <charset val="1"/>
    </font>
    <font>
      <i val="true"/>
      <sz val="10"/>
      <color rgb="FF4472C4"/>
      <name val="Arial"/>
      <family val="2"/>
      <charset val="1"/>
    </font>
    <font>
      <b val="true"/>
      <sz val="10"/>
      <color rgb="FF000000"/>
      <name val="Arial"/>
      <family val="2"/>
      <charset val="1"/>
    </font>
    <font>
      <b val="true"/>
      <sz val="10"/>
      <name val="Arial"/>
      <family val="2"/>
      <charset val="1"/>
    </font>
    <font>
      <b val="true"/>
      <sz val="10"/>
      <name val="Calibri"/>
      <family val="2"/>
      <charset val="1"/>
    </font>
    <font>
      <b val="true"/>
      <sz val="12"/>
      <color rgb="FF4472C4"/>
      <name val="Calibri"/>
      <family val="2"/>
      <charset val="1"/>
    </font>
    <font>
      <b val="true"/>
      <i val="true"/>
      <sz val="10"/>
      <color rgb="FF000000"/>
      <name val="Calibri"/>
      <family val="2"/>
      <charset val="1"/>
    </font>
    <font>
      <sz val="10"/>
      <name val="Verdana"/>
      <family val="2"/>
      <charset val="1"/>
    </font>
    <font>
      <u val="single"/>
      <sz val="12"/>
      <color rgb="FF0563C1"/>
      <name val="Arial"/>
      <family val="2"/>
      <charset val="1"/>
    </font>
    <font>
      <sz val="14"/>
      <color rgb="FF2E75B6"/>
      <name val="Calibri"/>
      <family val="2"/>
      <charset val="1"/>
    </font>
    <font>
      <vertAlign val="superscript"/>
      <sz val="14"/>
      <name val="Calibri"/>
      <family val="2"/>
      <charset val="1"/>
    </font>
    <font>
      <b val="true"/>
      <sz val="10"/>
      <color rgb="FF4472C4"/>
      <name val="Calibri"/>
      <family val="2"/>
      <charset val="1"/>
    </font>
    <font>
      <sz val="10"/>
      <name val="Arial"/>
      <family val="0"/>
      <charset val="1"/>
    </font>
    <font>
      <u val="single"/>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2">
    <border diagonalUp="false" diagonalDown="false">
      <left/>
      <right/>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hair"/>
      <diagonal/>
    </border>
    <border diagonalUp="false" diagonalDown="false">
      <left/>
      <right style="thin"/>
      <top style="hair"/>
      <bottom style="hair"/>
      <diagonal/>
    </border>
    <border diagonalUp="false" diagonalDown="false">
      <left style="thin"/>
      <right style="thin"/>
      <top style="hair"/>
      <bottom style="hair"/>
      <diagonal/>
    </border>
    <border diagonalUp="false" diagonalDown="false">
      <left style="thin"/>
      <right style="thin"/>
      <top/>
      <bottom style="thin"/>
      <diagonal/>
    </border>
    <border diagonalUp="false" diagonalDown="false">
      <left style="thin"/>
      <right/>
      <top style="hair"/>
      <bottom style="thin"/>
      <diagonal/>
    </border>
    <border diagonalUp="false" diagonalDown="false">
      <left/>
      <right/>
      <top style="hair"/>
      <bottom style="thin"/>
      <diagonal/>
    </border>
    <border diagonalUp="false" diagonalDown="false">
      <left/>
      <right/>
      <top style="hair"/>
      <bottom style="hair"/>
      <diagonal/>
    </border>
    <border diagonalUp="false" diagonalDown="false">
      <left/>
      <right style="thin"/>
      <top style="hair"/>
      <bottom style="thin"/>
      <diagonal/>
    </border>
    <border diagonalUp="false" diagonalDown="false">
      <left style="thin"/>
      <right/>
      <top/>
      <bottom/>
      <diagonal/>
    </border>
    <border diagonalUp="false" diagonalDown="false">
      <left/>
      <right style="thin"/>
      <top/>
      <bottom/>
      <diagonal/>
    </border>
    <border diagonalUp="false" diagonalDown="false">
      <left style="hair"/>
      <right/>
      <top/>
      <bottom/>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thin"/>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style="thin"/>
      <right style="thin"/>
      <top style="thin"/>
      <bottom style="hair"/>
      <diagonal/>
    </border>
    <border diagonalUp="false" diagonalDown="false">
      <left style="thin"/>
      <right style="thin"/>
      <top style="hair"/>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thin"/>
      <right/>
      <top style="hair"/>
      <bottom style="hair"/>
      <diagonal/>
    </border>
    <border diagonalUp="false" diagonalDown="false">
      <left/>
      <right style="thin"/>
      <top style="thin"/>
      <bottom style="hair"/>
      <diagonal/>
    </border>
    <border diagonalUp="false" diagonalDown="false">
      <left style="thin"/>
      <right style="hair"/>
      <top style="hair"/>
      <bottom style="hair"/>
      <diagonal/>
    </border>
    <border diagonalUp="false" diagonalDown="false">
      <left style="hair"/>
      <right/>
      <top style="hair"/>
      <bottom style="hair"/>
      <diagonal/>
    </border>
    <border diagonalUp="false" diagonalDown="false">
      <left style="hair"/>
      <right style="thin"/>
      <top/>
      <bottom style="hair"/>
      <diagonal/>
    </border>
    <border diagonalUp="false" diagonalDown="false">
      <left style="hair"/>
      <right style="thin"/>
      <top style="hair"/>
      <bottom style="hair"/>
      <diagonal/>
    </border>
    <border diagonalUp="false" diagonalDown="false">
      <left style="thin"/>
      <right style="hair"/>
      <top style="thin"/>
      <bottom style="hair"/>
      <diagonal/>
    </border>
    <border diagonalUp="false" diagonalDown="false">
      <left style="hair"/>
      <right style="thin"/>
      <top style="thin"/>
      <bottom style="hair"/>
      <diagonal/>
    </border>
    <border diagonalUp="false" diagonalDown="false">
      <left style="hair"/>
      <right/>
      <top style="hair"/>
      <bottom/>
      <diagonal/>
    </border>
    <border diagonalUp="false" diagonalDown="false">
      <left style="hair"/>
      <right style="thin"/>
      <top style="hair"/>
      <bottom/>
      <diagonal/>
    </border>
    <border diagonalUp="false" diagonalDown="false">
      <left/>
      <right style="hair"/>
      <top style="hair"/>
      <bottom/>
      <diagonal/>
    </border>
    <border diagonalUp="false" diagonalDown="false">
      <left style="thin"/>
      <right style="hair"/>
      <top style="hair"/>
      <bottom/>
      <diagonal/>
    </border>
    <border diagonalUp="false" diagonalDown="false">
      <left style="thin"/>
      <right style="hair"/>
      <top style="thin"/>
      <bottom/>
      <diagonal/>
    </border>
    <border diagonalUp="false" diagonalDown="false">
      <left style="hair"/>
      <right style="thin"/>
      <top style="thin"/>
      <bottom/>
      <diagonal/>
    </border>
    <border diagonalUp="false" diagonalDown="false">
      <left style="hair"/>
      <right style="hair"/>
      <top style="thin"/>
      <bottom/>
      <diagonal/>
    </border>
    <border diagonalUp="false" diagonalDown="false">
      <left/>
      <right style="hair"/>
      <top style="thin"/>
      <bottom/>
      <diagonal/>
    </border>
    <border diagonalUp="false" diagonalDown="false">
      <left style="hair"/>
      <right style="thin"/>
      <top/>
      <bottom/>
      <diagonal/>
    </border>
    <border diagonalUp="false" diagonalDown="false">
      <left style="hair"/>
      <right style="hair"/>
      <top/>
      <bottom/>
      <diagonal/>
    </border>
    <border diagonalUp="false" diagonalDown="false">
      <left/>
      <right style="hair"/>
      <top/>
      <bottom/>
      <diagonal/>
    </border>
    <border diagonalUp="false" diagonalDown="false">
      <left style="thin"/>
      <right style="hair"/>
      <top/>
      <bottom/>
      <diagonal/>
    </border>
    <border diagonalUp="false" diagonalDown="false">
      <left style="thin"/>
      <right style="hair"/>
      <top/>
      <bottom style="thin"/>
      <diagonal/>
    </border>
    <border diagonalUp="false" diagonalDown="false">
      <left style="hair"/>
      <right style="thin"/>
      <top/>
      <bottom style="thin"/>
      <diagonal/>
    </border>
    <border diagonalUp="false" diagonalDown="false">
      <left style="hair"/>
      <right style="hair"/>
      <top/>
      <bottom style="thin"/>
      <diagonal/>
    </border>
    <border diagonalUp="false" diagonalDown="false">
      <left/>
      <right style="hair"/>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3" fontId="43"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24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2" borderId="0" xfId="2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false">
      <alignment horizontal="general" vertical="bottom" textRotation="0" wrapText="tru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13" fillId="2" borderId="0" xfId="0" applyFont="true" applyBorder="true" applyAlignment="true" applyProtection="false">
      <alignment horizontal="general" vertical="bottom" textRotation="0" wrapText="true" indent="0" shrinkToFit="false"/>
      <protection locked="true" hidden="false"/>
    </xf>
    <xf numFmtId="164" fontId="6" fillId="0" borderId="0" xfId="20" applyFont="true" applyBorder="true" applyAlignment="false" applyProtection="tru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4" fillId="2" borderId="0" xfId="0" applyFont="true" applyBorder="fals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64" fontId="22" fillId="2" borderId="0" xfId="0" applyFont="true" applyBorder="false" applyAlignment="false" applyProtection="false">
      <alignment horizontal="general" vertical="bottom" textRotation="0" wrapText="false" indent="0" shrinkToFit="false"/>
      <protection locked="true" hidden="false"/>
    </xf>
    <xf numFmtId="164" fontId="23" fillId="2" borderId="0" xfId="0" applyFont="true" applyBorder="false" applyAlignment="false" applyProtection="false">
      <alignment horizontal="general" vertical="bottom" textRotation="0" wrapText="false" indent="0" shrinkToFit="false"/>
      <protection locked="true" hidden="false"/>
    </xf>
    <xf numFmtId="165" fontId="10" fillId="2" borderId="0" xfId="0" applyFont="true" applyBorder="false" applyAlignment="false" applyProtection="false">
      <alignment horizontal="general" vertical="bottom" textRotation="0" wrapText="false" indent="0" shrinkToFit="false"/>
      <protection locked="true" hidden="false"/>
    </xf>
    <xf numFmtId="164" fontId="24" fillId="2" borderId="1" xfId="0" applyFont="true" applyBorder="true" applyAlignment="false" applyProtection="false">
      <alignment horizontal="general" vertical="bottom" textRotation="0" wrapText="false" indent="0" shrinkToFit="false"/>
      <protection locked="true" hidden="false"/>
    </xf>
    <xf numFmtId="164" fontId="25" fillId="2" borderId="2" xfId="0" applyFont="true" applyBorder="true" applyAlignment="true" applyProtection="false">
      <alignment horizontal="center" vertical="center" textRotation="0" wrapText="false" indent="0" shrinkToFit="false"/>
      <protection locked="true" hidden="false"/>
    </xf>
    <xf numFmtId="164" fontId="25" fillId="2" borderId="2"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center" vertical="center" textRotation="0" wrapText="false" indent="0" shrinkToFit="false"/>
      <protection locked="true" hidden="false"/>
    </xf>
    <xf numFmtId="166" fontId="25" fillId="2" borderId="3" xfId="0" applyFont="true" applyBorder="true" applyAlignment="true" applyProtection="false">
      <alignment horizontal="right" vertical="bottom" textRotation="0" wrapText="false" indent="0" shrinkToFit="false"/>
      <protection locked="true" hidden="false"/>
    </xf>
    <xf numFmtId="166" fontId="25" fillId="2" borderId="4" xfId="0" applyFont="true" applyBorder="true" applyAlignment="true" applyProtection="false">
      <alignment horizontal="center" vertical="center" textRotation="0" wrapText="false" indent="0" shrinkToFit="false"/>
      <protection locked="true" hidden="false"/>
    </xf>
    <xf numFmtId="166" fontId="25" fillId="2" borderId="5" xfId="0" applyFont="true" applyBorder="true" applyAlignment="true" applyProtection="false">
      <alignment horizontal="center" vertical="bottom" textRotation="0" wrapText="false" indent="0" shrinkToFit="false"/>
      <protection locked="true" hidden="false"/>
    </xf>
    <xf numFmtId="166" fontId="25" fillId="2" borderId="6" xfId="0" applyFont="true" applyBorder="true" applyAlignment="true" applyProtection="false">
      <alignment horizontal="center"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false" applyBorder="false" applyAlignment="false" applyProtection="false">
      <alignment horizontal="general" vertical="bottom" textRotation="0" wrapText="false" indent="0" shrinkToFit="false"/>
      <protection locked="true" hidden="false"/>
    </xf>
    <xf numFmtId="164" fontId="25" fillId="2" borderId="7" xfId="0" applyFont="true" applyBorder="true" applyAlignment="true" applyProtection="false">
      <alignment horizontal="right" vertical="bottom" textRotation="0" wrapText="false" indent="0" shrinkToFit="false"/>
      <protection locked="true" hidden="false"/>
    </xf>
    <xf numFmtId="164" fontId="24" fillId="2" borderId="8" xfId="0" applyFont="true" applyBorder="true" applyAlignment="true" applyProtection="false">
      <alignment horizontal="center" vertical="bottom" textRotation="0" wrapText="false" indent="0" shrinkToFit="false"/>
      <protection locked="true" hidden="false"/>
    </xf>
    <xf numFmtId="164" fontId="26" fillId="2" borderId="9" xfId="0" applyFont="true" applyBorder="true" applyAlignment="true" applyProtection="false">
      <alignment horizontal="center" vertical="bottom" textRotation="0" wrapText="false" indent="0" shrinkToFit="false"/>
      <protection locked="true" hidden="false"/>
    </xf>
    <xf numFmtId="164" fontId="24" fillId="2" borderId="9" xfId="0" applyFont="true" applyBorder="true" applyAlignment="true" applyProtection="false">
      <alignment horizontal="center" vertical="bottom" textRotation="0" wrapText="false" indent="0" shrinkToFit="false"/>
      <protection locked="true" hidden="false"/>
    </xf>
    <xf numFmtId="164" fontId="24" fillId="2" borderId="10" xfId="0" applyFont="true" applyBorder="true" applyAlignment="true" applyProtection="false">
      <alignment horizontal="center" vertical="bottom" textRotation="0" wrapText="false" indent="0" shrinkToFit="false"/>
      <protection locked="true" hidden="false"/>
    </xf>
    <xf numFmtId="164" fontId="26" fillId="2" borderId="11" xfId="0" applyFont="true" applyBorder="true" applyAlignment="true" applyProtection="false">
      <alignment horizontal="center" vertical="bottom" textRotation="0" wrapText="false" indent="0" shrinkToFit="false"/>
      <protection locked="true" hidden="false"/>
    </xf>
    <xf numFmtId="167" fontId="25" fillId="2" borderId="3" xfId="0" applyFont="true" applyBorder="true" applyAlignment="true" applyProtection="false">
      <alignment horizontal="right" vertical="bottom" textRotation="0" wrapText="false" indent="0" shrinkToFit="false"/>
      <protection locked="true" hidden="false"/>
    </xf>
    <xf numFmtId="164" fontId="16" fillId="2" borderId="12" xfId="0" applyFont="true" applyBorder="true" applyAlignment="false" applyProtection="false">
      <alignment horizontal="general" vertical="bottom" textRotation="0" wrapText="false" indent="0" shrinkToFit="false"/>
      <protection locked="true" hidden="false"/>
    </xf>
    <xf numFmtId="168" fontId="26"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true" applyAlignment="false" applyProtection="false">
      <alignment horizontal="general" vertical="bottom" textRotation="0" wrapText="false" indent="0" shrinkToFit="false"/>
      <protection locked="true" hidden="false"/>
    </xf>
    <xf numFmtId="168" fontId="26" fillId="2" borderId="13"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bottom" textRotation="0" wrapText="true" indent="0" shrinkToFit="false"/>
      <protection locked="true" hidden="false"/>
    </xf>
    <xf numFmtId="168" fontId="27" fillId="2" borderId="0"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true" indent="0" shrinkToFit="false"/>
      <protection locked="true" hidden="false"/>
    </xf>
    <xf numFmtId="164" fontId="28" fillId="2" borderId="0" xfId="0" applyFont="true" applyBorder="true" applyAlignment="true" applyProtection="false">
      <alignment horizontal="right" vertical="bottom" textRotation="0" wrapText="false" indent="0" shrinkToFit="false"/>
      <protection locked="true" hidden="false"/>
    </xf>
    <xf numFmtId="164" fontId="28" fillId="2" borderId="0" xfId="0" applyFont="true" applyBorder="true" applyAlignment="false" applyProtection="false">
      <alignment horizontal="general" vertical="bottom" textRotation="0" wrapText="false" indent="0" shrinkToFit="false"/>
      <protection locked="true" hidden="false"/>
    </xf>
    <xf numFmtId="168" fontId="27" fillId="2" borderId="13" xfId="0" applyFont="true" applyBorder="true" applyAlignment="false" applyProtection="false">
      <alignment horizontal="general" vertical="bottom" textRotation="0" wrapText="false" indent="0" shrinkToFit="false"/>
      <protection locked="true" hidden="false"/>
    </xf>
    <xf numFmtId="164" fontId="0" fillId="2" borderId="14" xfId="0" applyFont="true" applyBorder="true" applyAlignment="true" applyProtection="false">
      <alignment horizontal="general" vertical="bottom" textRotation="0" wrapText="true" indent="0" shrinkToFit="false"/>
      <protection locked="true" hidden="false"/>
    </xf>
    <xf numFmtId="164" fontId="25" fillId="2" borderId="3" xfId="0" applyFont="true" applyBorder="true" applyAlignment="true" applyProtection="false">
      <alignment horizontal="right" vertical="bottom" textRotation="0" wrapText="false" indent="0" shrinkToFit="false"/>
      <protection locked="true" hidden="false"/>
    </xf>
    <xf numFmtId="164" fontId="24" fillId="2" borderId="12" xfId="0" applyFont="true" applyBorder="true" applyAlignment="false" applyProtection="false">
      <alignment horizontal="general" vertical="bottom" textRotation="0" wrapText="false" indent="0" shrinkToFit="false"/>
      <protection locked="true" hidden="false"/>
    </xf>
    <xf numFmtId="164" fontId="26" fillId="2" borderId="0" xfId="0" applyFont="true" applyBorder="true" applyAlignment="false" applyProtection="false">
      <alignment horizontal="general" vertical="bottom" textRotation="0" wrapText="false" indent="0" shrinkToFit="false"/>
      <protection locked="true" hidden="false"/>
    </xf>
    <xf numFmtId="164" fontId="24" fillId="2" borderId="0" xfId="0" applyFont="true" applyBorder="true" applyAlignment="false" applyProtection="false">
      <alignment horizontal="general" vertical="bottom" textRotation="0" wrapText="false" indent="0" shrinkToFit="false"/>
      <protection locked="true" hidden="false"/>
    </xf>
    <xf numFmtId="164" fontId="26" fillId="2" borderId="13" xfId="0" applyFont="true" applyBorder="true" applyAlignment="false" applyProtection="false">
      <alignment horizontal="general" vertical="bottom" textRotation="0" wrapText="false" indent="0" shrinkToFit="false"/>
      <protection locked="true" hidden="false"/>
    </xf>
    <xf numFmtId="164" fontId="27" fillId="2" borderId="0" xfId="0" applyFont="true" applyBorder="true" applyAlignment="false" applyProtection="false">
      <alignment horizontal="general" vertical="bottom" textRotation="0" wrapText="false" indent="0" shrinkToFit="false"/>
      <protection locked="true" hidden="false"/>
    </xf>
    <xf numFmtId="169" fontId="28" fillId="2" borderId="0" xfId="0" applyFont="true" applyBorder="true" applyAlignment="false" applyProtection="false">
      <alignment horizontal="general" vertical="bottom" textRotation="0" wrapText="false" indent="0" shrinkToFit="false"/>
      <protection locked="true" hidden="false"/>
    </xf>
    <xf numFmtId="164" fontId="27" fillId="2" borderId="13" xfId="0" applyFont="true" applyBorder="true" applyAlignment="false" applyProtection="false">
      <alignment horizontal="general" vertical="bottom" textRotation="0" wrapText="false" indent="0" shrinkToFit="false"/>
      <protection locked="true" hidden="false"/>
    </xf>
    <xf numFmtId="164" fontId="28" fillId="2" borderId="12" xfId="0" applyFont="true" applyBorder="true" applyAlignment="false" applyProtection="false">
      <alignment horizontal="general" vertical="bottom" textRotation="0" wrapText="false" indent="0" shrinkToFit="false"/>
      <protection locked="true" hidden="false"/>
    </xf>
    <xf numFmtId="164" fontId="29" fillId="2" borderId="3" xfId="0" applyFont="true" applyBorder="true" applyAlignment="true" applyProtection="false">
      <alignment horizontal="right" vertical="bottom" textRotation="0" wrapText="false" indent="0" shrinkToFit="false"/>
      <protection locked="true" hidden="false"/>
    </xf>
    <xf numFmtId="169" fontId="30" fillId="2" borderId="0" xfId="0" applyFont="true" applyBorder="true" applyAlignment="false" applyProtection="false">
      <alignment horizontal="general" vertical="bottom" textRotation="0" wrapText="false" indent="0" shrinkToFit="false"/>
      <protection locked="true" hidden="false"/>
    </xf>
    <xf numFmtId="169" fontId="30" fillId="2" borderId="13" xfId="0" applyFont="true" applyBorder="true" applyAlignment="false" applyProtection="false">
      <alignment horizontal="general" vertical="bottom" textRotation="0" wrapText="false" indent="0" shrinkToFit="false"/>
      <protection locked="true" hidden="false"/>
    </xf>
    <xf numFmtId="164" fontId="31" fillId="2" borderId="0" xfId="0" applyFont="true" applyBorder="true" applyAlignment="false" applyProtection="false">
      <alignment horizontal="general" vertical="bottom" textRotation="0" wrapText="false" indent="0" shrinkToFit="false"/>
      <protection locked="true" hidden="false"/>
    </xf>
    <xf numFmtId="169" fontId="32" fillId="2" borderId="0" xfId="0" applyFont="true" applyBorder="true" applyAlignment="false" applyProtection="false">
      <alignment horizontal="general" vertical="bottom" textRotation="0" wrapText="false" indent="0" shrinkToFit="false"/>
      <protection locked="true" hidden="false"/>
    </xf>
    <xf numFmtId="164" fontId="32" fillId="2" borderId="0" xfId="0" applyFont="true" applyBorder="true" applyAlignment="false" applyProtection="false">
      <alignment horizontal="general" vertical="bottom" textRotation="0" wrapText="false" indent="0" shrinkToFit="false"/>
      <protection locked="true" hidden="false"/>
    </xf>
    <xf numFmtId="169" fontId="31" fillId="2" borderId="0" xfId="0" applyFont="true" applyBorder="true" applyAlignment="false" applyProtection="false">
      <alignment horizontal="general" vertical="bottom" textRotation="0" wrapText="false" indent="0" shrinkToFit="false"/>
      <protection locked="true" hidden="false"/>
    </xf>
    <xf numFmtId="164" fontId="32" fillId="2" borderId="13" xfId="0" applyFont="true" applyBorder="true" applyAlignment="false" applyProtection="false">
      <alignment horizontal="general" vertical="bottom" textRotation="0" wrapText="false" indent="0" shrinkToFit="false"/>
      <protection locked="true" hidden="false"/>
    </xf>
    <xf numFmtId="164" fontId="31" fillId="2" borderId="12" xfId="0" applyFont="true" applyBorder="true" applyAlignment="false" applyProtection="false">
      <alignment horizontal="general" vertical="bottom" textRotation="0" wrapText="false" indent="0" shrinkToFit="false"/>
      <protection locked="true" hidden="false"/>
    </xf>
    <xf numFmtId="164" fontId="24" fillId="2" borderId="3" xfId="0" applyFont="true" applyBorder="true" applyAlignment="true" applyProtection="false">
      <alignment horizontal="right" vertical="bottom" textRotation="0" wrapText="false" indent="0" shrinkToFit="false"/>
      <protection locked="true" hidden="false"/>
    </xf>
    <xf numFmtId="164" fontId="24" fillId="2" borderId="15" xfId="0" applyFont="true" applyBorder="true" applyAlignment="false" applyProtection="false">
      <alignment horizontal="general" vertical="bottom" textRotation="0" wrapText="false" indent="0" shrinkToFit="false"/>
      <protection locked="true" hidden="false"/>
    </xf>
    <xf numFmtId="164" fontId="24" fillId="2" borderId="16" xfId="0" applyFont="true" applyBorder="true" applyAlignment="false" applyProtection="false">
      <alignment horizontal="general" vertical="bottom" textRotation="0" wrapText="false" indent="0" shrinkToFit="false"/>
      <protection locked="true" hidden="false"/>
    </xf>
    <xf numFmtId="164" fontId="24" fillId="2" borderId="17" xfId="0" applyFont="true" applyBorder="true" applyAlignment="false" applyProtection="false">
      <alignment horizontal="general" vertical="bottom" textRotation="0" wrapText="false" indent="0" shrinkToFit="false"/>
      <protection locked="true" hidden="false"/>
    </xf>
    <xf numFmtId="164" fontId="28" fillId="2" borderId="13" xfId="0" applyFont="true" applyBorder="true" applyAlignment="false" applyProtection="false">
      <alignment horizontal="general" vertical="bottom" textRotation="0" wrapText="false" indent="0" shrinkToFit="false"/>
      <protection locked="true" hidden="false"/>
    </xf>
    <xf numFmtId="164" fontId="25" fillId="2" borderId="18" xfId="0" applyFont="true" applyBorder="true" applyAlignment="true" applyProtection="false">
      <alignment horizontal="right" vertical="bottom" textRotation="0" wrapText="false" indent="0" shrinkToFit="false"/>
      <protection locked="true" hidden="false"/>
    </xf>
    <xf numFmtId="164" fontId="24" fillId="2" borderId="9" xfId="0" applyFont="true" applyBorder="true" applyAlignment="false" applyProtection="false">
      <alignment horizontal="general" vertical="bottom" textRotation="0" wrapText="false" indent="0" shrinkToFit="false"/>
      <protection locked="true" hidden="false"/>
    </xf>
    <xf numFmtId="164" fontId="28" fillId="2" borderId="8" xfId="0" applyFont="true" applyBorder="true" applyAlignment="false" applyProtection="false">
      <alignment horizontal="general" vertical="bottom" textRotation="0" wrapText="false" indent="0" shrinkToFit="false"/>
      <protection locked="true" hidden="false"/>
    </xf>
    <xf numFmtId="164" fontId="28" fillId="2" borderId="9" xfId="0" applyFont="true" applyBorder="true" applyAlignment="false" applyProtection="false">
      <alignment horizontal="general" vertical="bottom" textRotation="0" wrapText="false" indent="0" shrinkToFit="false"/>
      <protection locked="true" hidden="false"/>
    </xf>
    <xf numFmtId="169" fontId="28" fillId="2" borderId="9" xfId="0" applyFont="true" applyBorder="true" applyAlignment="false" applyProtection="false">
      <alignment horizontal="general" vertical="bottom" textRotation="0" wrapText="false" indent="0" shrinkToFit="false"/>
      <protection locked="true" hidden="false"/>
    </xf>
    <xf numFmtId="164" fontId="28" fillId="2" borderId="11" xfId="0" applyFont="true" applyBorder="true" applyAlignment="false" applyProtection="false">
      <alignment horizontal="general" vertical="bottom" textRotation="0" wrapText="false" indent="0" shrinkToFit="false"/>
      <protection locked="true" hidden="false"/>
    </xf>
    <xf numFmtId="164" fontId="25" fillId="2" borderId="19" xfId="0" applyFont="true" applyBorder="true" applyAlignment="false" applyProtection="false">
      <alignment horizontal="general" vertical="bottom" textRotation="0" wrapText="false" indent="0" shrinkToFit="false"/>
      <protection locked="true" hidden="false"/>
    </xf>
    <xf numFmtId="169" fontId="25" fillId="2" borderId="19" xfId="0" applyFont="true" applyBorder="true" applyAlignment="false" applyProtection="false">
      <alignment horizontal="general" vertical="bottom" textRotation="0" wrapText="false" indent="0" shrinkToFit="false"/>
      <protection locked="true" hidden="false"/>
    </xf>
    <xf numFmtId="164" fontId="33" fillId="2" borderId="20" xfId="0" applyFont="true" applyBorder="true" applyAlignment="false" applyProtection="false">
      <alignment horizontal="general" vertical="bottom" textRotation="0" wrapText="false" indent="0" shrinkToFit="false"/>
      <protection locked="true" hidden="false"/>
    </xf>
    <xf numFmtId="164" fontId="33" fillId="2" borderId="19" xfId="0" applyFont="true" applyBorder="true" applyAlignment="false" applyProtection="false">
      <alignment horizontal="general" vertical="bottom" textRotation="0" wrapText="false" indent="0" shrinkToFit="false"/>
      <protection locked="true" hidden="false"/>
    </xf>
    <xf numFmtId="169" fontId="33" fillId="2" borderId="19" xfId="0" applyFont="true" applyBorder="true" applyAlignment="false" applyProtection="false">
      <alignment horizontal="general" vertical="bottom" textRotation="0" wrapText="false" indent="0" shrinkToFit="false"/>
      <protection locked="true" hidden="false"/>
    </xf>
    <xf numFmtId="164" fontId="33" fillId="2" borderId="21" xfId="0" applyFont="true" applyBorder="true" applyAlignment="false" applyProtection="false">
      <alignment horizontal="general" vertical="bottom" textRotation="0" wrapText="false" indent="0" shrinkToFit="false"/>
      <protection locked="true" hidden="false"/>
    </xf>
    <xf numFmtId="169" fontId="16" fillId="2" borderId="0" xfId="0" applyFont="true" applyBorder="false" applyAlignment="false" applyProtection="false">
      <alignment horizontal="general" vertical="bottom" textRotation="0" wrapText="false" indent="0" shrinkToFit="false"/>
      <protection locked="true" hidden="false"/>
    </xf>
    <xf numFmtId="164" fontId="34"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false" applyProtection="true">
      <alignment horizontal="general" vertical="bottom" textRotation="0" wrapText="false" indent="0" shrinkToFit="false"/>
      <protection locked="true" hidden="false"/>
    </xf>
    <xf numFmtId="164" fontId="25" fillId="2" borderId="22" xfId="0" applyFont="true" applyBorder="true" applyAlignment="false" applyProtection="false">
      <alignment horizontal="general" vertical="bottom" textRotation="0" wrapText="false" indent="0" shrinkToFit="false"/>
      <protection locked="true" hidden="false"/>
    </xf>
    <xf numFmtId="164" fontId="25" fillId="2" borderId="23"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true" applyProtection="false">
      <alignment horizontal="left" vertical="center" textRotation="0" wrapText="false" indent="0" shrinkToFit="false"/>
      <protection locked="true" hidden="false"/>
    </xf>
    <xf numFmtId="166" fontId="25" fillId="2" borderId="4" xfId="0" applyFont="true" applyBorder="true" applyAlignment="true" applyProtection="false">
      <alignment horizontal="center" vertical="bottom" textRotation="0" wrapText="false" indent="0" shrinkToFit="false"/>
      <protection locked="true" hidden="false"/>
    </xf>
    <xf numFmtId="170" fontId="0" fillId="2" borderId="0" xfId="0" applyFont="true" applyBorder="true" applyAlignment="true" applyProtection="true">
      <alignment horizontal="right" vertical="bottom" textRotation="0" wrapText="false" indent="0" shrinkToFit="false"/>
      <protection locked="true" hidden="false"/>
    </xf>
    <xf numFmtId="164" fontId="35" fillId="2" borderId="0" xfId="0" applyFont="true" applyBorder="false" applyAlignment="true" applyProtection="false">
      <alignment horizontal="right" vertical="bottom" textRotation="0" wrapText="false" indent="0" shrinkToFit="false"/>
      <protection locked="true" hidden="false"/>
    </xf>
    <xf numFmtId="165" fontId="10" fillId="2" borderId="0" xfId="0" applyFont="true" applyBorder="false" applyAlignment="true" applyProtection="false">
      <alignment horizontal="left" vertical="bottom" textRotation="0" wrapText="false" indent="0" shrinkToFit="false"/>
      <protection locked="true" hidden="false"/>
    </xf>
    <xf numFmtId="165" fontId="17" fillId="2" borderId="0" xfId="0" applyFont="true" applyBorder="false" applyAlignment="true" applyProtection="false">
      <alignment horizontal="left" vertical="bottom" textRotation="0" wrapText="false" indent="0" shrinkToFit="false"/>
      <protection locked="true" hidden="false"/>
    </xf>
    <xf numFmtId="164" fontId="35" fillId="2" borderId="2" xfId="0" applyFont="true" applyBorder="true" applyAlignment="true" applyProtection="false">
      <alignment horizontal="right" vertical="bottom" textRotation="0" wrapText="false" indent="0" shrinkToFit="false"/>
      <protection locked="true" hidden="false"/>
    </xf>
    <xf numFmtId="165" fontId="25" fillId="2" borderId="10" xfId="0" applyFont="true" applyBorder="true" applyAlignment="true" applyProtection="false">
      <alignment horizontal="center" vertical="center" textRotation="0" wrapText="false" indent="0" shrinkToFit="false"/>
      <protection locked="true" hidden="false"/>
    </xf>
    <xf numFmtId="164" fontId="35" fillId="2" borderId="24" xfId="0" applyFont="true" applyBorder="true" applyAlignment="true" applyProtection="false">
      <alignment horizontal="left" vertical="center" textRotation="0" wrapText="false" indent="0" shrinkToFit="false"/>
      <protection locked="true" hidden="false"/>
    </xf>
    <xf numFmtId="166" fontId="35" fillId="2" borderId="3" xfId="0" applyFont="true" applyBorder="true" applyAlignment="true" applyProtection="false">
      <alignment horizontal="right" vertical="center" textRotation="0" wrapText="true" indent="0" shrinkToFit="false"/>
      <protection locked="true" hidden="false"/>
    </xf>
    <xf numFmtId="166" fontId="35" fillId="2" borderId="25" xfId="0" applyFont="true" applyBorder="true" applyAlignment="true" applyProtection="false">
      <alignment horizontal="center" vertical="bottom" textRotation="0" wrapText="false" indent="0" shrinkToFit="false"/>
      <protection locked="true" hidden="false"/>
    </xf>
    <xf numFmtId="166" fontId="35" fillId="3" borderId="6" xfId="0" applyFont="true" applyBorder="true" applyAlignment="true" applyProtection="false">
      <alignment horizontal="center" vertical="bottom" textRotation="0" wrapText="true" indent="0" shrinkToFit="false"/>
      <protection locked="true" hidden="false"/>
    </xf>
    <xf numFmtId="166" fontId="24" fillId="3"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2" borderId="6" xfId="0" applyFont="true" applyBorder="true" applyAlignment="true" applyProtection="false">
      <alignment horizontal="center"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5" fontId="35" fillId="2" borderId="7" xfId="0" applyFont="true" applyBorder="true" applyAlignment="true" applyProtection="false">
      <alignment horizontal="right" vertical="center" textRotation="0" wrapText="false" indent="0" shrinkToFit="false"/>
      <protection locked="true" hidden="false"/>
    </xf>
    <xf numFmtId="165" fontId="35" fillId="2" borderId="7" xfId="0" applyFont="true" applyBorder="true" applyAlignment="true" applyProtection="false">
      <alignment horizontal="center" vertical="bottom" textRotation="0" wrapText="false" indent="0" shrinkToFit="false"/>
      <protection locked="true" hidden="false"/>
    </xf>
    <xf numFmtId="165" fontId="24" fillId="3"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2" borderId="18" xfId="0" applyFont="true" applyBorder="true" applyAlignment="true" applyProtection="false">
      <alignment horizontal="center" vertical="bottom" textRotation="0" wrapText="false" indent="0" shrinkToFit="false"/>
      <protection locked="true" hidden="false"/>
    </xf>
    <xf numFmtId="167" fontId="35" fillId="2" borderId="3" xfId="0" applyFont="true" applyBorder="true" applyAlignment="true" applyProtection="false">
      <alignment horizontal="right" vertical="bottom" textRotation="0" wrapText="false" indent="0" shrinkToFit="false"/>
      <protection locked="true" hidden="false"/>
    </xf>
    <xf numFmtId="164" fontId="16" fillId="2" borderId="3" xfId="0" applyFont="true" applyBorder="true" applyAlignment="false" applyProtection="false">
      <alignment horizontal="general" vertical="bottom" textRotation="0" wrapText="false" indent="0" shrinkToFit="false"/>
      <protection locked="true" hidden="false"/>
    </xf>
    <xf numFmtId="164" fontId="16" fillId="3"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70" fontId="16" fillId="2" borderId="3" xfId="0" applyFont="true" applyBorder="true" applyAlignment="false" applyProtection="false">
      <alignment horizontal="general" vertical="bottom" textRotation="0" wrapText="false" indent="0" shrinkToFit="false"/>
      <protection locked="true" hidden="false"/>
    </xf>
    <xf numFmtId="164" fontId="24" fillId="2" borderId="18" xfId="0" applyFont="true" applyBorder="true" applyAlignment="true" applyProtection="false">
      <alignment horizontal="right" vertical="bottom" textRotation="0" wrapText="false" indent="0" shrinkToFit="false"/>
      <protection locked="true" hidden="false"/>
    </xf>
    <xf numFmtId="164" fontId="16" fillId="2" borderId="26" xfId="0" applyFont="true" applyBorder="true" applyAlignment="false" applyProtection="false">
      <alignment horizontal="general" vertical="bottom" textRotation="0" wrapText="false" indent="0" shrinkToFit="false"/>
      <protection locked="true" hidden="false"/>
    </xf>
    <xf numFmtId="164" fontId="16" fillId="3"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2" borderId="18" xfId="0" applyFont="true" applyBorder="true" applyAlignment="false" applyProtection="false">
      <alignment horizontal="general" vertical="bottom" textRotation="0" wrapText="false" indent="0" shrinkToFit="false"/>
      <protection locked="true" hidden="false"/>
    </xf>
    <xf numFmtId="167" fontId="35" fillId="2" borderId="7" xfId="0" applyFont="true" applyBorder="true" applyAlignment="true" applyProtection="false">
      <alignment horizontal="right" vertical="bottom" textRotation="0" wrapText="false" indent="0" shrinkToFit="false"/>
      <protection locked="true" hidden="false"/>
    </xf>
    <xf numFmtId="164" fontId="37" fillId="2" borderId="26" xfId="0" applyFont="true" applyBorder="true" applyAlignment="true" applyProtection="false">
      <alignment horizontal="right" vertical="bottom" textRotation="0" wrapText="false" indent="0" shrinkToFit="false"/>
      <protection locked="true" hidden="false"/>
    </xf>
    <xf numFmtId="164" fontId="35" fillId="2" borderId="27" xfId="0" applyFont="true" applyBorder="true" applyAlignment="false" applyProtection="false">
      <alignment horizontal="general" vertical="bottom" textRotation="0" wrapText="false" indent="0" shrinkToFit="false"/>
      <protection locked="true" hidden="false"/>
    </xf>
    <xf numFmtId="164" fontId="35" fillId="3"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false" applyProtection="false">
      <alignment horizontal="general" vertical="bottom" textRotation="0" wrapText="false" indent="0" shrinkToFit="false"/>
      <protection locked="true" hidden="false"/>
    </xf>
    <xf numFmtId="167" fontId="35" fillId="2" borderId="0" xfId="0" applyFont="true" applyBorder="true" applyAlignment="true" applyProtection="false">
      <alignment horizontal="right" vertical="bottom" textRotation="0" wrapText="false" indent="0" shrinkToFit="false"/>
      <protection locked="true" hidden="false"/>
    </xf>
    <xf numFmtId="164" fontId="16" fillId="2" borderId="23" xfId="0" applyFont="true" applyBorder="true" applyAlignment="false" applyProtection="false">
      <alignment horizontal="general" vertical="bottom" textRotation="0" wrapText="false" indent="0" shrinkToFit="false"/>
      <protection locked="true" hidden="false"/>
    </xf>
    <xf numFmtId="170" fontId="38" fillId="0" borderId="23" xfId="0" applyFont="true" applyBorder="true" applyAlignment="true" applyProtection="false">
      <alignment horizontal="right" vertical="bottom" textRotation="0" wrapText="false" indent="0" shrinkToFit="false"/>
      <protection locked="true" hidden="false"/>
    </xf>
    <xf numFmtId="170" fontId="38" fillId="2" borderId="23" xfId="0" applyFont="true" applyBorder="true" applyAlignment="true" applyProtection="false">
      <alignment horizontal="right" vertical="bottom" textRotation="0" wrapText="false" indent="0" shrinkToFit="false"/>
      <protection locked="true" hidden="false"/>
    </xf>
    <xf numFmtId="165" fontId="25" fillId="2" borderId="28" xfId="0" applyFont="true" applyBorder="true" applyAlignment="true" applyProtection="false">
      <alignment horizontal="center" vertical="center" textRotation="0" wrapText="false" indent="0" shrinkToFit="false"/>
      <protection locked="true" hidden="false"/>
    </xf>
    <xf numFmtId="166" fontId="35" fillId="3" borderId="18" xfId="0" applyFont="true" applyBorder="true" applyAlignment="true" applyProtection="false">
      <alignment horizontal="center" vertical="bottom" textRotation="0" wrapText="true" indent="0" shrinkToFit="false"/>
      <protection locked="true" hidden="false"/>
    </xf>
    <xf numFmtId="166" fontId="24" fillId="2" borderId="18" xfId="0" applyFont="true" applyBorder="true" applyAlignment="true" applyProtection="false">
      <alignment horizontal="center" vertical="bottom" textRotation="0" wrapText="false" indent="0" shrinkToFit="false"/>
      <protection locked="true" hidden="false"/>
    </xf>
    <xf numFmtId="164" fontId="35" fillId="2" borderId="3" xfId="0" applyFont="true" applyBorder="true" applyAlignment="true" applyProtection="false">
      <alignment horizontal="right" vertical="bottom" textRotation="0" wrapText="false" indent="0" shrinkToFit="false"/>
      <protection locked="true" hidden="false"/>
    </xf>
    <xf numFmtId="171" fontId="16"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true" applyProtection="false">
      <alignment horizontal="right" vertical="bottom" textRotation="0" wrapText="false" indent="0" shrinkToFit="false"/>
      <protection locked="true" hidden="false"/>
    </xf>
    <xf numFmtId="164" fontId="35" fillId="2" borderId="6" xfId="0" applyFont="true" applyBorder="true" applyAlignment="false" applyProtection="false">
      <alignment horizontal="general" vertical="bottom" textRotation="0" wrapText="false" indent="0" shrinkToFit="false"/>
      <protection locked="true" hidden="false"/>
    </xf>
    <xf numFmtId="164" fontId="35" fillId="3"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5" fontId="0" fillId="2" borderId="0" xfId="0" applyFont="false" applyBorder="false" applyAlignment="false" applyProtection="false">
      <alignment horizontal="general" vertical="bottom" textRotation="0" wrapText="false" indent="0" shrinkToFit="false"/>
      <protection locked="true" hidden="false"/>
    </xf>
    <xf numFmtId="165" fontId="4" fillId="2" borderId="0" xfId="0" applyFont="true" applyBorder="false" applyAlignment="false" applyProtection="false">
      <alignment horizontal="general" vertical="bottom" textRotation="0" wrapText="false" indent="0" shrinkToFit="false"/>
      <protection locked="true" hidden="false"/>
    </xf>
    <xf numFmtId="164" fontId="39" fillId="2" borderId="0" xfId="20" applyFont="true" applyBorder="true" applyAlignment="false" applyProtection="true">
      <alignment horizontal="general" vertical="bottom" textRotation="0" wrapText="false" indent="0" shrinkToFit="false"/>
      <protection locked="true" hidden="false"/>
    </xf>
    <xf numFmtId="165" fontId="36" fillId="2" borderId="0" xfId="0" applyFont="true" applyBorder="false" applyAlignment="false" applyProtection="false">
      <alignment horizontal="general" vertical="bottom" textRotation="0" wrapText="false" indent="0" shrinkToFit="false"/>
      <protection locked="true" hidden="false"/>
    </xf>
    <xf numFmtId="165" fontId="4" fillId="2" borderId="0" xfId="0" applyFont="true" applyBorder="true" applyAlignment="true" applyProtection="false">
      <alignment horizontal="general" vertical="bottom" textRotation="0" wrapText="true" indent="0" shrinkToFit="false"/>
      <protection locked="true" hidden="false"/>
    </xf>
    <xf numFmtId="164" fontId="40" fillId="2" borderId="0" xfId="0" applyFont="true" applyBorder="false" applyAlignment="true" applyProtection="false">
      <alignment horizontal="general" vertical="top" textRotation="0" wrapText="false" indent="0" shrinkToFit="false"/>
      <protection locked="true" hidden="false"/>
    </xf>
    <xf numFmtId="164" fontId="18" fillId="2" borderId="0" xfId="0" applyFont="true" applyBorder="true" applyAlignment="true" applyProtection="false">
      <alignment horizontal="general" vertical="bottom" textRotation="0" wrapText="true" indent="0" shrinkToFit="false"/>
      <protection locked="true" hidden="false"/>
    </xf>
    <xf numFmtId="164" fontId="35" fillId="2" borderId="0" xfId="0" applyFont="true" applyBorder="false" applyAlignment="false" applyProtection="false">
      <alignment horizontal="general" vertical="bottom" textRotation="0" wrapText="false" indent="0" shrinkToFit="false"/>
      <protection locked="true" hidden="false"/>
    </xf>
    <xf numFmtId="164" fontId="16" fillId="2" borderId="22" xfId="0" applyFont="true" applyBorder="true" applyAlignment="false" applyProtection="false">
      <alignment horizontal="general" vertical="bottom" textRotation="0" wrapText="false" indent="0" shrinkToFit="false"/>
      <protection locked="true" hidden="false"/>
    </xf>
    <xf numFmtId="164" fontId="35" fillId="2" borderId="24" xfId="0" applyFont="true" applyBorder="true" applyAlignment="true" applyProtection="false">
      <alignment horizontal="center" vertical="center" textRotation="0" wrapText="false" indent="0" shrinkToFit="false"/>
      <protection locked="true" hidden="false"/>
    </xf>
    <xf numFmtId="164" fontId="35" fillId="2" borderId="29" xfId="0" applyFont="true" applyBorder="true" applyAlignment="true" applyProtection="false">
      <alignment horizontal="center" vertical="center" textRotation="0" wrapText="false" indent="0" shrinkToFit="false"/>
      <protection locked="true" hidden="false"/>
    </xf>
    <xf numFmtId="164" fontId="42" fillId="2" borderId="30" xfId="0" applyFont="true" applyBorder="true" applyAlignment="true" applyProtection="false">
      <alignment horizontal="center" vertical="center" textRotation="0" wrapText="false" indent="0" shrinkToFit="false"/>
      <protection locked="true" hidden="false"/>
    </xf>
    <xf numFmtId="164" fontId="35" fillId="2" borderId="31" xfId="0" applyFont="true" applyBorder="true" applyAlignment="true" applyProtection="false">
      <alignment horizontal="center" vertical="center" textRotation="0" wrapText="false" indent="0" shrinkToFit="false"/>
      <protection locked="true" hidden="false"/>
    </xf>
    <xf numFmtId="164" fontId="35" fillId="2" borderId="32" xfId="0" applyFont="true" applyBorder="true" applyAlignment="true" applyProtection="false">
      <alignment horizontal="center" vertical="center" textRotation="0" wrapText="false" indent="0" shrinkToFit="false"/>
      <protection locked="true" hidden="false"/>
    </xf>
    <xf numFmtId="164" fontId="35" fillId="2" borderId="33" xfId="0" applyFont="true" applyBorder="true" applyAlignment="true" applyProtection="false">
      <alignment horizontal="center" vertical="center" textRotation="0" wrapText="false" indent="0" shrinkToFit="false"/>
      <protection locked="true" hidden="false"/>
    </xf>
    <xf numFmtId="167" fontId="35" fillId="2" borderId="34" xfId="0" applyFont="true" applyBorder="true" applyAlignment="true" applyProtection="false">
      <alignment horizontal="center" vertical="center" textRotation="0" wrapText="true" indent="0" shrinkToFit="false"/>
      <protection locked="true" hidden="false"/>
    </xf>
    <xf numFmtId="167" fontId="35" fillId="2" borderId="35" xfId="0" applyFont="true" applyBorder="true" applyAlignment="true" applyProtection="false">
      <alignment horizontal="center" vertical="center" textRotation="0" wrapText="true" indent="0" shrinkToFit="false"/>
      <protection locked="true" hidden="false"/>
    </xf>
    <xf numFmtId="167" fontId="35" fillId="2" borderId="30" xfId="0" applyFont="true" applyBorder="true" applyAlignment="true" applyProtection="false">
      <alignment horizontal="center" vertical="center" textRotation="0" wrapText="true" indent="0" shrinkToFit="false"/>
      <protection locked="true" hidden="false"/>
    </xf>
    <xf numFmtId="164" fontId="35" fillId="2" borderId="27" xfId="0" applyFont="true" applyBorder="true" applyAlignment="true" applyProtection="false">
      <alignment horizontal="center" vertical="center" textRotation="0" wrapText="true" indent="0" shrinkToFit="false"/>
      <protection locked="true" hidden="false"/>
    </xf>
    <xf numFmtId="164" fontId="42" fillId="2" borderId="27" xfId="0" applyFont="true" applyBorder="true" applyAlignment="true" applyProtection="false">
      <alignment horizontal="center" vertical="center" textRotation="0" wrapText="true" indent="0" shrinkToFit="false"/>
      <protection locked="true" hidden="false"/>
    </xf>
    <xf numFmtId="164" fontId="35" fillId="2" borderId="36" xfId="0" applyFont="true" applyBorder="true" applyAlignment="true" applyProtection="false">
      <alignment horizontal="center" vertical="center" textRotation="0" wrapText="true" indent="0" shrinkToFit="false"/>
      <protection locked="true" hidden="false"/>
    </xf>
    <xf numFmtId="164" fontId="35" fillId="2" borderId="37" xfId="0" applyFont="true" applyBorder="true" applyAlignment="true" applyProtection="false">
      <alignment horizontal="center" vertical="center" textRotation="0" wrapText="true" indent="0" shrinkToFit="false"/>
      <protection locked="true" hidden="false"/>
    </xf>
    <xf numFmtId="164" fontId="42" fillId="2" borderId="38" xfId="0" applyFont="true" applyBorder="true" applyAlignment="true" applyProtection="false">
      <alignment horizontal="center" vertical="center" textRotation="0" wrapText="true" indent="0" shrinkToFit="false"/>
      <protection locked="true" hidden="false"/>
    </xf>
    <xf numFmtId="164" fontId="42" fillId="2" borderId="26" xfId="0" applyFont="true" applyBorder="true" applyAlignment="true" applyProtection="false">
      <alignment horizontal="center" vertical="center" textRotation="0" wrapText="true" indent="0" shrinkToFit="false"/>
      <protection locked="true" hidden="false"/>
    </xf>
    <xf numFmtId="164" fontId="35" fillId="2" borderId="33" xfId="0" applyFont="true" applyBorder="true" applyAlignment="true" applyProtection="false">
      <alignment horizontal="center" vertical="center" textRotation="0" wrapText="true" indent="0" shrinkToFit="false"/>
      <protection locked="true" hidden="false"/>
    </xf>
    <xf numFmtId="164" fontId="16" fillId="2" borderId="0" xfId="0" applyFont="true" applyBorder="false" applyAlignment="true" applyProtection="false">
      <alignment horizontal="center" vertical="center" textRotation="0" wrapText="false" indent="0" shrinkToFit="false"/>
      <protection locked="true" hidden="false"/>
    </xf>
    <xf numFmtId="167" fontId="16" fillId="2" borderId="39" xfId="0" applyFont="true" applyBorder="true" applyAlignment="true" applyProtection="false">
      <alignment horizontal="center" vertical="bottom" textRotation="0" wrapText="false" indent="0" shrinkToFit="false"/>
      <protection locked="true" hidden="false"/>
    </xf>
    <xf numFmtId="167" fontId="16" fillId="2" borderId="27" xfId="0" applyFont="true" applyBorder="true" applyAlignment="true" applyProtection="false">
      <alignment horizontal="center" vertical="bottom" textRotation="0" wrapText="false" indent="0" shrinkToFit="false"/>
      <protection locked="true" hidden="false"/>
    </xf>
    <xf numFmtId="164" fontId="16" fillId="2" borderId="27" xfId="0" applyFont="true" applyBorder="true" applyAlignment="true" applyProtection="false">
      <alignment horizontal="center" vertical="bottom" textRotation="0" wrapText="false" indent="0" shrinkToFit="false"/>
      <protection locked="true" hidden="false"/>
    </xf>
    <xf numFmtId="167" fontId="16" fillId="2" borderId="40" xfId="0" applyFont="true" applyBorder="true" applyAlignment="true" applyProtection="false">
      <alignment horizontal="center" vertical="center" textRotation="0" wrapText="true" indent="0" shrinkToFit="false"/>
      <protection locked="true" hidden="false"/>
    </xf>
    <xf numFmtId="167" fontId="35" fillId="2" borderId="41" xfId="0" applyFont="true" applyBorder="true" applyAlignment="true" applyProtection="false">
      <alignment horizontal="center" vertical="center" textRotation="0" wrapText="true" indent="0" shrinkToFit="false"/>
      <protection locked="true" hidden="false"/>
    </xf>
    <xf numFmtId="167" fontId="16" fillId="2" borderId="40" xfId="0" applyFont="true" applyBorder="true" applyAlignment="true" applyProtection="false">
      <alignment horizontal="center" vertical="bottom" textRotation="0" wrapText="false" indent="0" shrinkToFit="false"/>
      <protection locked="true" hidden="false"/>
    </xf>
    <xf numFmtId="167" fontId="16" fillId="2" borderId="42" xfId="0" applyFont="true" applyBorder="true" applyAlignment="true" applyProtection="false">
      <alignment horizontal="center" vertical="bottom" textRotation="0" wrapText="false" indent="0" shrinkToFit="false"/>
      <protection locked="true" hidden="false"/>
    </xf>
    <xf numFmtId="164" fontId="16" fillId="2" borderId="42" xfId="0" applyFont="true" applyBorder="true" applyAlignment="true" applyProtection="false">
      <alignment horizontal="center" vertical="bottom" textRotation="0" wrapText="false" indent="0" shrinkToFit="false"/>
      <protection locked="true" hidden="false"/>
    </xf>
    <xf numFmtId="164" fontId="35" fillId="2" borderId="42" xfId="0" applyFont="true" applyBorder="true" applyAlignment="true" applyProtection="false">
      <alignment horizontal="center" vertical="center" textRotation="0" wrapText="true" indent="0" shrinkToFit="false"/>
      <protection locked="true" hidden="false"/>
    </xf>
    <xf numFmtId="164" fontId="16" fillId="2" borderId="42" xfId="0" applyFont="true" applyBorder="true" applyAlignment="true" applyProtection="false">
      <alignment horizontal="right" vertical="center" textRotation="0" wrapText="true" indent="0" shrinkToFit="false"/>
      <protection locked="true" hidden="false"/>
    </xf>
    <xf numFmtId="164" fontId="35" fillId="2" borderId="41" xfId="0" applyFont="true" applyBorder="true" applyAlignment="true" applyProtection="false">
      <alignment horizontal="center" vertical="center" textRotation="0" wrapText="true" indent="0" shrinkToFit="false"/>
      <protection locked="true" hidden="false"/>
    </xf>
    <xf numFmtId="164" fontId="16" fillId="2" borderId="43" xfId="0" applyFont="true" applyBorder="true" applyAlignment="true" applyProtection="false">
      <alignment horizontal="right" vertical="center" textRotation="0" wrapText="true" indent="0" shrinkToFit="false"/>
      <protection locked="true" hidden="false"/>
    </xf>
    <xf numFmtId="164" fontId="16" fillId="2" borderId="27" xfId="0" applyFont="true" applyBorder="true" applyAlignment="true" applyProtection="false">
      <alignment horizontal="right" vertical="center" textRotation="0" wrapText="true" indent="0" shrinkToFit="false"/>
      <protection locked="true" hidden="false"/>
    </xf>
    <xf numFmtId="164" fontId="16" fillId="2" borderId="37" xfId="0" applyFont="true" applyBorder="true" applyAlignment="true" applyProtection="false">
      <alignment horizontal="right" vertical="center" textRotation="0" wrapText="true" indent="0" shrinkToFit="false"/>
      <protection locked="true" hidden="false"/>
    </xf>
    <xf numFmtId="164" fontId="16" fillId="2" borderId="0" xfId="0" applyFont="true" applyBorder="true" applyAlignment="true" applyProtection="false">
      <alignment horizontal="center" vertical="center" textRotation="0" wrapText="false" indent="0" shrinkToFit="false"/>
      <protection locked="true" hidden="false"/>
    </xf>
    <xf numFmtId="172" fontId="16" fillId="2" borderId="0" xfId="0" applyFont="true" applyBorder="true" applyAlignment="true" applyProtection="false">
      <alignment horizontal="center" vertical="bottom" textRotation="0" wrapText="false" indent="0" shrinkToFit="false"/>
      <protection locked="true" hidden="false"/>
    </xf>
    <xf numFmtId="167" fontId="16" fillId="2" borderId="44" xfId="0" applyFont="true" applyBorder="true" applyAlignment="true" applyProtection="false">
      <alignment horizontal="center" vertical="bottom" textRotation="0" wrapText="false" indent="0" shrinkToFit="false"/>
      <protection locked="true" hidden="false"/>
    </xf>
    <xf numFmtId="164" fontId="16" fillId="2" borderId="45" xfId="0" applyFont="true" applyBorder="true" applyAlignment="true" applyProtection="false">
      <alignment horizontal="right" vertical="center" textRotation="0" wrapText="false" indent="0" shrinkToFit="false"/>
      <protection locked="true" hidden="false"/>
    </xf>
    <xf numFmtId="164" fontId="16" fillId="2" borderId="46" xfId="0" applyFont="true" applyBorder="true" applyAlignment="true" applyProtection="false">
      <alignment horizontal="right" vertical="center" textRotation="0" wrapText="false" indent="0" shrinkToFit="false"/>
      <protection locked="true" hidden="false"/>
    </xf>
    <xf numFmtId="164" fontId="16" fillId="2" borderId="13" xfId="0" applyFont="true" applyBorder="true" applyAlignment="true" applyProtection="false">
      <alignment horizontal="right" vertical="center" textRotation="0" wrapText="false" indent="0" shrinkToFit="false"/>
      <protection locked="true" hidden="false"/>
    </xf>
    <xf numFmtId="167" fontId="16" fillId="2" borderId="47" xfId="0" applyFont="true" applyBorder="true" applyAlignment="true" applyProtection="false">
      <alignment horizontal="center" vertical="bottom" textRotation="0" wrapText="false" indent="0" shrinkToFit="false"/>
      <protection locked="true" hidden="false"/>
    </xf>
    <xf numFmtId="167" fontId="16" fillId="2" borderId="45" xfId="0" applyFont="true" applyBorder="true" applyAlignment="true" applyProtection="false">
      <alignment horizontal="center" vertical="bottom" textRotation="0" wrapText="false" indent="0" shrinkToFit="false"/>
      <protection locked="true" hidden="false"/>
    </xf>
    <xf numFmtId="164" fontId="16" fillId="2" borderId="45" xfId="0" applyFont="true" applyBorder="true" applyAlignment="true" applyProtection="false">
      <alignment horizontal="center" vertical="bottom" textRotation="0" wrapText="false" indent="0" shrinkToFit="false"/>
      <protection locked="true" hidden="false"/>
    </xf>
    <xf numFmtId="164" fontId="35" fillId="2" borderId="45" xfId="0" applyFont="true" applyBorder="true" applyAlignment="true" applyProtection="false">
      <alignment horizontal="center" vertical="center" textRotation="0" wrapText="true" indent="0" shrinkToFit="false"/>
      <protection locked="true" hidden="false"/>
    </xf>
    <xf numFmtId="164" fontId="16" fillId="2" borderId="45" xfId="0" applyFont="true" applyBorder="true" applyAlignment="true" applyProtection="false">
      <alignment horizontal="right" vertical="center" textRotation="0" wrapText="true" indent="0" shrinkToFit="false"/>
      <protection locked="true" hidden="false"/>
    </xf>
    <xf numFmtId="164" fontId="35" fillId="2" borderId="44" xfId="0" applyFont="true" applyBorder="true" applyAlignment="true" applyProtection="false">
      <alignment horizontal="center" vertical="center" textRotation="0" wrapText="true" indent="0" shrinkToFit="false"/>
      <protection locked="true" hidden="false"/>
    </xf>
    <xf numFmtId="174" fontId="43" fillId="0" borderId="0" xfId="15" applyFont="true" applyBorder="true" applyAlignment="true" applyProtection="true">
      <alignment horizontal="general" vertical="bottom" textRotation="0" wrapText="false" indent="0" shrinkToFit="false"/>
      <protection locked="true" hidden="false"/>
    </xf>
    <xf numFmtId="174" fontId="43" fillId="2" borderId="12" xfId="15" applyFont="true" applyBorder="true" applyAlignment="true" applyProtection="true">
      <alignment horizontal="general" vertical="bottom" textRotation="0" wrapText="false" indent="0" shrinkToFit="false"/>
      <protection locked="true" hidden="false"/>
    </xf>
    <xf numFmtId="174" fontId="43" fillId="2" borderId="0" xfId="15" applyFont="true" applyBorder="true" applyAlignment="true" applyProtection="true">
      <alignment horizontal="general" vertical="bottom" textRotation="0" wrapText="false" indent="0" shrinkToFit="false"/>
      <protection locked="true" hidden="false"/>
    </xf>
    <xf numFmtId="169" fontId="16" fillId="2" borderId="47" xfId="0" applyFont="true" applyBorder="true" applyAlignment="false" applyProtection="false">
      <alignment horizontal="general" vertical="bottom" textRotation="0" wrapText="false" indent="0" shrinkToFit="false"/>
      <protection locked="true" hidden="false"/>
    </xf>
    <xf numFmtId="169" fontId="16" fillId="2" borderId="45" xfId="0" applyFont="true" applyBorder="true" applyAlignment="false" applyProtection="false">
      <alignment horizontal="general" vertical="bottom" textRotation="0" wrapText="false" indent="0" shrinkToFit="false"/>
      <protection locked="true" hidden="false"/>
    </xf>
    <xf numFmtId="164" fontId="16" fillId="2" borderId="45" xfId="0" applyFont="true" applyBorder="true" applyAlignment="true" applyProtection="false">
      <alignment horizontal="right" vertical="bottom" textRotation="0" wrapText="false" indent="0" shrinkToFit="false"/>
      <protection locked="true" hidden="false"/>
    </xf>
    <xf numFmtId="169" fontId="16" fillId="2" borderId="44" xfId="0" applyFont="true" applyBorder="true" applyAlignment="false" applyProtection="false">
      <alignment horizontal="general" vertical="bottom" textRotation="0" wrapText="false" indent="0" shrinkToFit="false"/>
      <protection locked="true" hidden="false"/>
    </xf>
    <xf numFmtId="169" fontId="16" fillId="2" borderId="46" xfId="0" applyFont="true" applyBorder="true" applyAlignment="false" applyProtection="false">
      <alignment horizontal="general" vertical="bottom" textRotation="0" wrapText="false" indent="0" shrinkToFit="false"/>
      <protection locked="true" hidden="false"/>
    </xf>
    <xf numFmtId="174" fontId="0" fillId="2" borderId="0" xfId="15" applyFont="true" applyBorder="true" applyAlignment="true" applyProtection="true">
      <alignment horizontal="general" vertical="bottom" textRotation="0" wrapText="false" indent="0" shrinkToFit="false"/>
      <protection locked="true" hidden="false"/>
    </xf>
    <xf numFmtId="164" fontId="16" fillId="2" borderId="45" xfId="0" applyFont="true" applyBorder="true" applyAlignment="false" applyProtection="false">
      <alignment horizontal="general" vertical="bottom" textRotation="0" wrapText="false" indent="0" shrinkToFit="false"/>
      <protection locked="true" hidden="false"/>
    </xf>
    <xf numFmtId="174" fontId="0" fillId="2" borderId="46" xfId="15" applyFont="true" applyBorder="true" applyAlignment="true" applyProtection="true">
      <alignment horizontal="general" vertical="bottom" textRotation="0" wrapText="false" indent="0" shrinkToFit="false"/>
      <protection locked="true" hidden="false"/>
    </xf>
    <xf numFmtId="167" fontId="16" fillId="2" borderId="0" xfId="0" applyFont="true" applyBorder="true" applyAlignment="true" applyProtection="false">
      <alignment horizontal="center" vertical="bottom" textRotation="0" wrapText="false" indent="0" shrinkToFit="false"/>
      <protection locked="true" hidden="false"/>
    </xf>
    <xf numFmtId="172" fontId="16" fillId="2" borderId="45" xfId="0" applyFont="true" applyBorder="true" applyAlignment="true" applyProtection="false">
      <alignment horizontal="center" vertical="bottom" textRotation="0" wrapText="false" indent="0" shrinkToFit="false"/>
      <protection locked="true" hidden="false"/>
    </xf>
    <xf numFmtId="167" fontId="16" fillId="2" borderId="47" xfId="0" applyFont="true" applyBorder="true" applyAlignment="true" applyProtection="false">
      <alignment horizontal="right" vertical="bottom" textRotation="0" wrapText="false" indent="0" shrinkToFit="false"/>
      <protection locked="true" hidden="false"/>
    </xf>
    <xf numFmtId="174" fontId="0" fillId="2" borderId="0" xfId="15" applyFont="true" applyBorder="true" applyAlignment="true" applyProtection="true">
      <alignment horizontal="right" vertical="bottom" textRotation="0" wrapText="false" indent="0" shrinkToFit="false"/>
      <protection locked="true" hidden="false"/>
    </xf>
    <xf numFmtId="167" fontId="16" fillId="2" borderId="45" xfId="0" applyFont="true" applyBorder="true" applyAlignment="true" applyProtection="false">
      <alignment horizontal="right" vertical="bottom" textRotation="0" wrapText="false" indent="0" shrinkToFit="false"/>
      <protection locked="true" hidden="false"/>
    </xf>
    <xf numFmtId="164" fontId="0" fillId="2" borderId="45" xfId="0" applyFont="false" applyBorder="true" applyAlignment="false" applyProtection="false">
      <alignment horizontal="general" vertical="bottom" textRotation="0" wrapText="false" indent="0" shrinkToFit="false"/>
      <protection locked="true" hidden="false"/>
    </xf>
    <xf numFmtId="167" fontId="16" fillId="2" borderId="46" xfId="0" applyFont="true" applyBorder="true" applyAlignment="true" applyProtection="false">
      <alignment horizontal="center" vertical="bottom" textRotation="0" wrapText="false" indent="0" shrinkToFit="false"/>
      <protection locked="true" hidden="false"/>
    </xf>
    <xf numFmtId="164" fontId="16" fillId="2" borderId="0" xfId="0" applyFont="true" applyBorder="true" applyAlignment="true" applyProtection="false">
      <alignment horizontal="center" vertical="bottom" textRotation="0" wrapText="false" indent="0" shrinkToFit="false"/>
      <protection locked="true" hidden="false"/>
    </xf>
    <xf numFmtId="164" fontId="24" fillId="2" borderId="46" xfId="0" applyFont="true" applyBorder="true" applyAlignment="false" applyProtection="false">
      <alignment horizontal="general" vertical="bottom" textRotation="0" wrapText="false" indent="0" shrinkToFit="false"/>
      <protection locked="true" hidden="false"/>
    </xf>
    <xf numFmtId="164" fontId="16" fillId="2" borderId="46" xfId="0" applyFont="true" applyBorder="true" applyAlignment="true" applyProtection="false">
      <alignment horizontal="center" vertical="bottom" textRotation="0" wrapText="false" indent="0" shrinkToFit="false"/>
      <protection locked="true" hidden="false"/>
    </xf>
    <xf numFmtId="164" fontId="35" fillId="2" borderId="46" xfId="0" applyFont="true" applyBorder="true" applyAlignment="true" applyProtection="false">
      <alignment horizontal="center" vertical="center" textRotation="0" wrapText="true" indent="0" shrinkToFit="false"/>
      <protection locked="true" hidden="false"/>
    </xf>
    <xf numFmtId="172" fontId="16" fillId="2" borderId="47" xfId="0" applyFont="true" applyBorder="true" applyAlignment="true" applyProtection="false">
      <alignment horizontal="center" vertical="bottom" textRotation="0" wrapText="false" indent="0" shrinkToFit="false"/>
      <protection locked="true" hidden="false"/>
    </xf>
    <xf numFmtId="164" fontId="16" fillId="2" borderId="46" xfId="0" applyFont="true" applyBorder="true" applyAlignment="true" applyProtection="false">
      <alignment horizontal="right" vertical="bottom" textRotation="0" wrapText="false" indent="0" shrinkToFit="false"/>
      <protection locked="true" hidden="false"/>
    </xf>
    <xf numFmtId="164" fontId="24" fillId="2" borderId="0" xfId="0" applyFont="true" applyBorder="false" applyAlignment="true" applyProtection="false">
      <alignment horizontal="center" vertical="center" textRotation="0" wrapText="false" indent="0" shrinkToFit="false"/>
      <protection locked="true" hidden="false"/>
    </xf>
    <xf numFmtId="164" fontId="16" fillId="2" borderId="0" xfId="0" applyFont="true" applyBorder="false" applyAlignment="true" applyProtection="false">
      <alignment horizontal="right" vertical="bottom" textRotation="0" wrapText="false" indent="0" shrinkToFit="false"/>
      <protection locked="true" hidden="false"/>
    </xf>
    <xf numFmtId="164" fontId="24" fillId="2" borderId="0" xfId="0" applyFont="true" applyBorder="false" applyAlignment="false" applyProtection="false">
      <alignment horizontal="general" vertical="bottom" textRotation="0" wrapText="false" indent="0" shrinkToFit="false"/>
      <protection locked="true" hidden="false"/>
    </xf>
    <xf numFmtId="164" fontId="16" fillId="2" borderId="44" xfId="0" applyFont="true" applyBorder="true" applyAlignment="true" applyProtection="false">
      <alignment horizontal="right" vertical="bottom" textRotation="0" wrapText="false" indent="0" shrinkToFit="false"/>
      <protection locked="true" hidden="false"/>
    </xf>
    <xf numFmtId="164" fontId="16" fillId="2" borderId="47" xfId="0" applyFont="true" applyBorder="true" applyAlignment="true" applyProtection="false">
      <alignment horizontal="right" vertical="bottom" textRotation="0" wrapText="false" indent="0" shrinkToFit="false"/>
      <protection locked="true" hidden="false"/>
    </xf>
    <xf numFmtId="169" fontId="16" fillId="2" borderId="45" xfId="0" applyFont="true" applyBorder="true" applyAlignment="true" applyProtection="false">
      <alignment horizontal="right" vertical="bottom" textRotation="0" wrapText="false" indent="0" shrinkToFit="false"/>
      <protection locked="true" hidden="false"/>
    </xf>
    <xf numFmtId="164" fontId="16" fillId="2" borderId="44" xfId="0" applyFont="true" applyBorder="true" applyAlignment="false" applyProtection="false">
      <alignment horizontal="general" vertical="bottom" textRotation="0" wrapText="false" indent="0" shrinkToFit="false"/>
      <protection locked="true" hidden="false"/>
    </xf>
    <xf numFmtId="164" fontId="24" fillId="2" borderId="45" xfId="0" applyFont="true" applyBorder="true" applyAlignment="false" applyProtection="false">
      <alignment horizontal="general" vertical="bottom" textRotation="0" wrapText="false" indent="0" shrinkToFit="false"/>
      <protection locked="true" hidden="false"/>
    </xf>
    <xf numFmtId="172" fontId="16" fillId="2" borderId="48" xfId="0" applyFont="true" applyBorder="true" applyAlignment="true" applyProtection="false">
      <alignment horizontal="center" vertical="bottom" textRotation="0" wrapText="false" indent="0" shrinkToFit="false"/>
      <protection locked="true" hidden="false"/>
    </xf>
    <xf numFmtId="167" fontId="16" fillId="2" borderId="49" xfId="0" applyFont="true" applyBorder="true" applyAlignment="true" applyProtection="false">
      <alignment horizontal="center" vertical="bottom" textRotation="0" wrapText="false" indent="0" shrinkToFit="false"/>
      <protection locked="true" hidden="false"/>
    </xf>
    <xf numFmtId="167" fontId="16" fillId="2" borderId="48" xfId="0" applyFont="true" applyBorder="true" applyAlignment="true" applyProtection="false">
      <alignment horizontal="center" vertical="bottom" textRotation="0" wrapText="false" indent="0" shrinkToFit="false"/>
      <protection locked="true" hidden="false"/>
    </xf>
    <xf numFmtId="167" fontId="16" fillId="2" borderId="50" xfId="0" applyFont="true" applyBorder="true" applyAlignment="true" applyProtection="false">
      <alignment horizontal="center" vertical="bottom" textRotation="0" wrapText="false" indent="0" shrinkToFit="false"/>
      <protection locked="true" hidden="false"/>
    </xf>
    <xf numFmtId="164" fontId="16" fillId="2" borderId="50" xfId="0" applyFont="true" applyBorder="true" applyAlignment="false" applyProtection="false">
      <alignment horizontal="general" vertical="bottom" textRotation="0" wrapText="false" indent="0" shrinkToFit="false"/>
      <protection locked="true" hidden="false"/>
    </xf>
    <xf numFmtId="164" fontId="16" fillId="2" borderId="50" xfId="0" applyFont="true" applyBorder="true" applyAlignment="true" applyProtection="false">
      <alignment horizontal="right" vertical="bottom" textRotation="0" wrapText="false" indent="0" shrinkToFit="false"/>
      <protection locked="true" hidden="false"/>
    </xf>
    <xf numFmtId="164" fontId="24" fillId="2" borderId="51" xfId="0" applyFont="true" applyBorder="true" applyAlignment="false" applyProtection="false">
      <alignment horizontal="general" vertical="bottom" textRotation="0" wrapText="false" indent="0" shrinkToFit="false"/>
      <protection locked="true" hidden="false"/>
    </xf>
    <xf numFmtId="164" fontId="24" fillId="2" borderId="19" xfId="0" applyFont="true" applyBorder="true" applyAlignment="false" applyProtection="false">
      <alignment horizontal="general" vertical="bottom" textRotation="0" wrapText="false" indent="0" shrinkToFit="false"/>
      <protection locked="true" hidden="false"/>
    </xf>
    <xf numFmtId="164" fontId="16" fillId="2" borderId="49" xfId="0" applyFont="true" applyBorder="true" applyAlignment="false" applyProtection="false">
      <alignment horizontal="general" vertical="bottom" textRotation="0" wrapText="false" indent="0" shrinkToFit="false"/>
      <protection locked="true" hidden="false"/>
    </xf>
    <xf numFmtId="167" fontId="16" fillId="2" borderId="51" xfId="0" applyFont="true" applyBorder="true" applyAlignment="true" applyProtection="false">
      <alignment horizontal="center" vertical="bottom" textRotation="0" wrapText="false" indent="0" shrinkToFit="false"/>
      <protection locked="true" hidden="false"/>
    </xf>
    <xf numFmtId="164" fontId="16" fillId="2" borderId="50" xfId="0" applyFont="true" applyBorder="true" applyAlignment="true" applyProtection="false">
      <alignment horizontal="right" vertical="center" textRotation="0" wrapText="false" indent="0" shrinkToFit="false"/>
      <protection locked="true" hidden="false"/>
    </xf>
    <xf numFmtId="164" fontId="16" fillId="2" borderId="51" xfId="0" applyFont="true" applyBorder="true" applyAlignment="true" applyProtection="false">
      <alignment horizontal="right" vertical="center" textRotation="0" wrapText="false" indent="0" shrinkToFit="false"/>
      <protection locked="true" hidden="false"/>
    </xf>
    <xf numFmtId="164" fontId="16" fillId="2" borderId="21" xfId="0" applyFont="true" applyBorder="true" applyAlignment="true" applyProtection="false">
      <alignment horizontal="right" vertical="center" textRotation="0" wrapText="false" indent="0" shrinkToFit="false"/>
      <protection locked="true" hidden="false"/>
    </xf>
    <xf numFmtId="172" fontId="16" fillId="2" borderId="0" xfId="0" applyFont="true" applyBorder="false" applyAlignment="true" applyProtection="false">
      <alignment horizontal="center" vertical="bottom" textRotation="0" wrapText="false" indent="0" shrinkToFit="false"/>
      <protection locked="true" hidden="false"/>
    </xf>
    <xf numFmtId="167" fontId="16" fillId="2" borderId="0" xfId="0" applyFont="true" applyBorder="false" applyAlignment="true" applyProtection="false">
      <alignment horizontal="center" vertical="bottom" textRotation="0" wrapText="false" indent="0" shrinkToFit="false"/>
      <protection locked="true" hidden="false"/>
    </xf>
    <xf numFmtId="171" fontId="16" fillId="2" borderId="0" xfId="0" applyFont="true" applyBorder="false" applyAlignment="false" applyProtection="false">
      <alignment horizontal="general" vertical="bottom" textRotation="0" wrapText="false" indent="0" shrinkToFit="false"/>
      <protection locked="true" hidden="false"/>
    </xf>
    <xf numFmtId="172" fontId="35" fillId="2" borderId="0" xfId="0" applyFont="true" applyBorder="false" applyAlignment="true" applyProtection="false">
      <alignment horizontal="left" vertical="bottom" textRotation="0" wrapText="false" indent="0" shrinkToFit="false"/>
      <protection locked="true" hidden="false"/>
    </xf>
    <xf numFmtId="164" fontId="44" fillId="2" borderId="0" xfId="20" applyFont="true" applyBorder="true" applyAlignment="false" applyProtection="true">
      <alignment horizontal="general" vertical="bottom" textRotation="0" wrapText="false" indent="0" shrinkToFit="false"/>
      <protection locked="true" hidden="false"/>
    </xf>
    <xf numFmtId="165" fontId="16"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false" applyProtection="tru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dxfs count="1">
    <dxf>
      <fill>
        <patternFill>
          <bgColor rgb="FFD0CECE"/>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
</Relationships>
</file>

<file path=xl/worksheets/sheet1.xml><?xml version="1.0" encoding="utf-8"?>
<worksheet xmlns="http://schemas.openxmlformats.org/spreadsheetml/2006/main" xmlns:r="http://schemas.openxmlformats.org/officeDocument/2006/relationships">
  <sheetPr filterMode="false">
    <tabColor rgb="FF92D050"/>
    <pageSetUpPr fitToPage="false"/>
  </sheetPr>
  <dimension ref="A1:O2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6" activeCellId="0" sqref="C16"/>
    </sheetView>
  </sheetViews>
  <sheetFormatPr defaultRowHeight="15.5" zeroHeight="false" outlineLevelRow="0" outlineLevelCol="0"/>
  <cols>
    <col collapsed="false" customWidth="true" hidden="false" outlineLevel="0" max="1" min="1" style="1" width="10.18"/>
    <col collapsed="false" customWidth="true" hidden="false" outlineLevel="0" max="2" min="2" style="1" width="10.82"/>
    <col collapsed="false" customWidth="true" hidden="false" outlineLevel="0" max="3" min="3" style="1" width="9.82"/>
    <col collapsed="false" customWidth="true" hidden="false" outlineLevel="0" max="4" min="4" style="1" width="14.16"/>
    <col collapsed="false" customWidth="true" hidden="false" outlineLevel="0" max="5" min="5" style="1" width="9.63"/>
    <col collapsed="false" customWidth="true" hidden="false" outlineLevel="0" max="6" min="6" style="1" width="5.62"/>
    <col collapsed="false" customWidth="true" hidden="false" outlineLevel="0" max="8" min="7" style="1" width="10.82"/>
    <col collapsed="false" customWidth="true" hidden="false" outlineLevel="0" max="9" min="9" style="1" width="7.36"/>
    <col collapsed="false" customWidth="true" hidden="false" outlineLevel="0" max="1025" min="10" style="1" width="10.82"/>
  </cols>
  <sheetData>
    <row r="1" customFormat="false" ht="15.5" hidden="false" customHeight="false" outlineLevel="0" collapsed="false">
      <c r="A1" s="2" t="s">
        <v>0</v>
      </c>
    </row>
    <row r="3" customFormat="false" ht="15.5" hidden="false" customHeight="false" outlineLevel="0" collapsed="false">
      <c r="A3" s="3" t="s">
        <v>1</v>
      </c>
    </row>
    <row r="4" customFormat="false" ht="30.75" hidden="false" customHeight="true" outlineLevel="0" collapsed="false">
      <c r="A4" s="4" t="s">
        <v>2</v>
      </c>
      <c r="B4" s="4"/>
      <c r="C4" s="4"/>
      <c r="D4" s="4"/>
      <c r="E4" s="4"/>
      <c r="F4" s="4"/>
      <c r="G4" s="4"/>
      <c r="H4" s="4"/>
      <c r="I4" s="4"/>
      <c r="J4" s="4"/>
      <c r="K4" s="4"/>
      <c r="L4" s="4"/>
      <c r="M4" s="4"/>
      <c r="N4" s="4"/>
      <c r="O4" s="4"/>
    </row>
    <row r="5" customFormat="false" ht="15.5" hidden="false" customHeight="false" outlineLevel="0" collapsed="false">
      <c r="A5" s="5" t="s">
        <v>3</v>
      </c>
    </row>
    <row r="6" customFormat="false" ht="15.5" hidden="false" customHeight="false" outlineLevel="0" collapsed="false">
      <c r="A6" s="1" t="s">
        <v>4</v>
      </c>
      <c r="J6" s="3" t="s">
        <v>5</v>
      </c>
    </row>
    <row r="8" customFormat="false" ht="15.5" hidden="false" customHeight="false" outlineLevel="0" collapsed="false">
      <c r="A8" s="3" t="s">
        <v>6</v>
      </c>
    </row>
    <row r="9" customFormat="false" ht="30" hidden="false" customHeight="true" outlineLevel="0" collapsed="false">
      <c r="A9" s="4" t="s">
        <v>7</v>
      </c>
      <c r="B9" s="4"/>
      <c r="C9" s="4"/>
      <c r="D9" s="4"/>
      <c r="E9" s="4"/>
      <c r="F9" s="4"/>
      <c r="G9" s="4"/>
      <c r="H9" s="4"/>
      <c r="I9" s="4"/>
      <c r="J9" s="4"/>
      <c r="K9" s="4"/>
      <c r="L9" s="4"/>
      <c r="M9" s="4"/>
      <c r="N9" s="4"/>
      <c r="O9" s="4"/>
    </row>
    <row r="10" customFormat="false" ht="15.5" hidden="false" customHeight="false" outlineLevel="0" collapsed="false">
      <c r="A10" s="5" t="s">
        <v>3</v>
      </c>
    </row>
    <row r="11" customFormat="false" ht="15.5" hidden="false" customHeight="false" outlineLevel="0" collapsed="false">
      <c r="A11" s="1" t="s">
        <v>4</v>
      </c>
      <c r="J11" s="3" t="s">
        <v>5</v>
      </c>
    </row>
    <row r="12" s="6" customFormat="true" ht="15.5" hidden="false" customHeight="false" outlineLevel="0" collapsed="false"/>
    <row r="13" customFormat="false" ht="15.5" hidden="false" customHeight="false" outlineLevel="0" collapsed="false">
      <c r="A13" s="3" t="s">
        <v>8</v>
      </c>
    </row>
    <row r="14" customFormat="false" ht="34.5" hidden="false" customHeight="true" outlineLevel="0" collapsed="false">
      <c r="A14" s="4" t="s">
        <v>9</v>
      </c>
      <c r="B14" s="4"/>
      <c r="C14" s="4"/>
      <c r="D14" s="4"/>
      <c r="E14" s="4"/>
      <c r="F14" s="4"/>
      <c r="G14" s="4"/>
      <c r="H14" s="4"/>
      <c r="I14" s="4"/>
      <c r="J14" s="4"/>
      <c r="K14" s="4"/>
      <c r="L14" s="4"/>
      <c r="M14" s="4"/>
      <c r="N14" s="4"/>
      <c r="O14" s="4"/>
    </row>
    <row r="15" customFormat="false" ht="15.5" hidden="false" customHeight="false" outlineLevel="0" collapsed="false">
      <c r="A15" s="5" t="s">
        <v>3</v>
      </c>
    </row>
    <row r="16" customFormat="false" ht="15.5" hidden="false" customHeight="false" outlineLevel="0" collapsed="false">
      <c r="A16" s="1" t="s">
        <v>10</v>
      </c>
      <c r="D16" s="3" t="s">
        <v>11</v>
      </c>
    </row>
    <row r="18" customFormat="false" ht="15.5" hidden="false" customHeight="false" outlineLevel="0" collapsed="false">
      <c r="A18" s="3" t="s">
        <v>12</v>
      </c>
    </row>
    <row r="19" customFormat="false" ht="77.5" hidden="false" customHeight="true" outlineLevel="0" collapsed="false">
      <c r="A19" s="7" t="s">
        <v>13</v>
      </c>
      <c r="B19" s="7"/>
      <c r="C19" s="7"/>
      <c r="D19" s="7"/>
      <c r="E19" s="7"/>
      <c r="F19" s="7"/>
      <c r="G19" s="7"/>
      <c r="H19" s="7"/>
      <c r="I19" s="7"/>
      <c r="J19" s="7"/>
      <c r="K19" s="7"/>
      <c r="L19" s="7"/>
      <c r="M19" s="7"/>
      <c r="N19" s="7"/>
      <c r="O19" s="7"/>
    </row>
    <row r="20" customFormat="false" ht="15.5" hidden="false" customHeight="false" outlineLevel="0" collapsed="false">
      <c r="A20" s="5" t="s">
        <v>14</v>
      </c>
    </row>
    <row r="21" customFormat="false" ht="15.5" hidden="false" customHeight="false" outlineLevel="0" collapsed="false">
      <c r="A21" s="1" t="s">
        <v>15</v>
      </c>
      <c r="J21" s="3" t="s">
        <v>5</v>
      </c>
    </row>
    <row r="22" customFormat="false" ht="15.5" hidden="false" customHeight="false" outlineLevel="0" collapsed="false">
      <c r="A22" s="1" t="s">
        <v>16</v>
      </c>
      <c r="D22" s="3" t="s">
        <v>11</v>
      </c>
    </row>
    <row r="23" customFormat="false" ht="15.5" hidden="false" customHeight="false" outlineLevel="0" collapsed="false">
      <c r="A23" s="1" t="s">
        <v>17</v>
      </c>
      <c r="D23" s="8" t="s">
        <v>18</v>
      </c>
    </row>
  </sheetData>
  <mergeCells count="4">
    <mergeCell ref="A4:O4"/>
    <mergeCell ref="A9:O9"/>
    <mergeCell ref="A14:O14"/>
    <mergeCell ref="A19:O19"/>
  </mergeCells>
  <hyperlinks>
    <hyperlink ref="A3" location="ONS_WeeklyRegistratedDeaths!A1" display="Sheet &quot;ONS_WeeklyRegistraredDeaths&quot;"/>
    <hyperlink ref="J6" r:id="rId1" display="https://www.ons.gov.uk/peoplepopulationandcommunity/birthsdeathsandmarriages/deaths/datasets/weeklyprovisionalfiguresondeathsregisteredinenglandandwales "/>
    <hyperlink ref="A8" location="ONS_WeeklyOccurrenceDeaths!A1" display="Sheet &quot;ONS_WeeklyOccurrenceDeaths&quot;"/>
    <hyperlink ref="J11" r:id="rId2" display="https://www.ons.gov.uk/peoplepopulationandcommunity/birthsdeathsandmarriages/deaths/datasets/weeklyprovisionalfiguresondeathsregisteredinenglandandwales "/>
    <hyperlink ref="A13" location="NHS_Daily_Data!A1" display="Sheet &quot;NHS_Daily_Data&quot;"/>
    <hyperlink ref="D16" r:id="rId3" display="https://www.england.nhs.uk/statistics/statistical-work-areas/covid-19-daily-deaths/ "/>
    <hyperlink ref="A18" location="DailyTotal!A1" display="Sheet &quot;DailyTotal&quot;"/>
    <hyperlink ref="J21" r:id="rId4" display="https://www.ons.gov.uk/peoplepopulationandcommunity/birthsdeathsandmarriages/deaths/datasets/weeklyprovisionalfiguresondeathsregisteredinenglandandwales "/>
    <hyperlink ref="D22" r:id="rId5" display="https://www.england.nhs.uk/statistics/statistical-work-areas/covid-19-daily-deaths/ "/>
    <hyperlink ref="D23" r:id="rId6" location="!/vizhome/RapidCOVID-19virology-Public/Headlinesummary%20" display="https://public.tableau.com/profile/public.health.wales.health.protection#!/vizhome/RapidCOVID-19virology-Public/Headlinesummary "/>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K1" activeCellId="0" sqref="K1"/>
    </sheetView>
  </sheetViews>
  <sheetFormatPr defaultRowHeight="12.8" zeroHeight="false" outlineLevelRow="0" outlineLevelCol="0"/>
  <cols>
    <col collapsed="false" customWidth="true" hidden="false" outlineLevel="0" max="1" min="1" style="9" width="13.43"/>
    <col collapsed="false" customWidth="true" hidden="false" outlineLevel="0" max="1025" min="2" style="9" width="8.82"/>
  </cols>
  <sheetData>
    <row r="1" s="11" customFormat="true" ht="15.65" hidden="false" customHeight="false" outlineLevel="0" collapsed="false">
      <c r="A1" s="10" t="s">
        <v>19</v>
      </c>
      <c r="AIQ1" s="9"/>
      <c r="AIR1" s="9"/>
      <c r="AIS1" s="9"/>
      <c r="AIT1" s="9"/>
      <c r="AIU1" s="9"/>
      <c r="AIV1" s="9"/>
      <c r="AIW1" s="9"/>
      <c r="AIX1" s="9"/>
      <c r="AIY1" s="9"/>
      <c r="AIZ1" s="9"/>
      <c r="AJA1" s="9"/>
      <c r="AJB1" s="9"/>
      <c r="AJC1" s="9"/>
      <c r="AJD1" s="9"/>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row>
    <row r="2" s="13" customFormat="true" ht="17.35" hidden="false" customHeight="false" outlineLevel="0" collapsed="false">
      <c r="A2" s="12" t="s">
        <v>20</v>
      </c>
      <c r="B2" s="13" t="s">
        <v>21</v>
      </c>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row>
    <row r="3" s="1" customFormat="true" ht="15" hidden="false" customHeight="false" outlineLevel="0" collapsed="false">
      <c r="A3" s="5" t="s">
        <v>22</v>
      </c>
      <c r="AIQ3" s="15"/>
      <c r="AIR3" s="15"/>
      <c r="AIS3" s="15"/>
      <c r="AIT3" s="15"/>
      <c r="AIU3" s="15"/>
      <c r="AIV3" s="15"/>
      <c r="AIW3" s="15"/>
      <c r="AIX3" s="15"/>
      <c r="AIY3" s="15"/>
      <c r="AIZ3" s="15"/>
      <c r="AJA3" s="15"/>
      <c r="AJB3" s="15"/>
      <c r="AJC3" s="15"/>
      <c r="AJD3" s="15"/>
      <c r="AJE3" s="15"/>
      <c r="AJF3" s="15"/>
      <c r="AJG3" s="15"/>
      <c r="AJH3" s="15"/>
      <c r="AJI3" s="15"/>
      <c r="AJJ3" s="15"/>
      <c r="AJK3" s="15"/>
      <c r="AJL3" s="15"/>
      <c r="AJM3" s="15"/>
      <c r="AJN3" s="15"/>
      <c r="AJO3" s="15"/>
      <c r="AJP3" s="15"/>
      <c r="AJQ3" s="15"/>
      <c r="AJR3" s="15"/>
      <c r="AJS3" s="15"/>
      <c r="AJT3" s="15"/>
      <c r="AJU3" s="15"/>
      <c r="AJV3" s="15"/>
      <c r="AJW3" s="15"/>
      <c r="AJX3" s="15"/>
      <c r="AJY3" s="15"/>
      <c r="AJZ3" s="15"/>
      <c r="AKA3" s="15"/>
      <c r="AKB3" s="15"/>
      <c r="AKC3" s="15"/>
      <c r="AKD3" s="15"/>
      <c r="AKE3" s="15"/>
      <c r="AKF3" s="15"/>
      <c r="AKG3" s="15"/>
      <c r="AKH3" s="15"/>
      <c r="AKI3" s="15"/>
      <c r="AKJ3" s="15"/>
      <c r="AKK3" s="15"/>
      <c r="AKL3" s="15"/>
      <c r="AKM3" s="15"/>
      <c r="AKN3" s="15"/>
      <c r="AKO3" s="15"/>
      <c r="AKP3" s="15"/>
      <c r="AKQ3" s="15"/>
      <c r="AKR3" s="15"/>
      <c r="AKS3" s="15"/>
      <c r="AKT3" s="15"/>
      <c r="AKU3" s="15"/>
      <c r="AKV3" s="15"/>
      <c r="AKW3" s="15"/>
      <c r="AKX3" s="15"/>
      <c r="AKY3" s="15"/>
      <c r="AKZ3" s="15"/>
      <c r="ALA3" s="15"/>
      <c r="ALB3" s="15"/>
      <c r="ALC3" s="15"/>
      <c r="ALD3" s="15"/>
      <c r="ALE3" s="15"/>
      <c r="ALF3" s="15"/>
      <c r="ALG3" s="15"/>
      <c r="ALH3" s="15"/>
      <c r="ALI3" s="15"/>
      <c r="ALJ3" s="15"/>
      <c r="ALK3" s="15"/>
      <c r="ALL3" s="15"/>
      <c r="ALM3" s="15"/>
      <c r="ALN3" s="15"/>
      <c r="ALO3" s="15"/>
      <c r="ALP3" s="15"/>
      <c r="ALQ3" s="15"/>
      <c r="ALR3" s="15"/>
      <c r="ALS3" s="15"/>
      <c r="ALT3" s="15"/>
      <c r="ALU3" s="15"/>
      <c r="ALV3" s="15"/>
      <c r="ALW3" s="15"/>
      <c r="ALX3" s="15"/>
      <c r="ALY3" s="15"/>
      <c r="ALZ3" s="15"/>
      <c r="AMA3" s="15"/>
      <c r="AMB3" s="15"/>
      <c r="AMC3" s="15"/>
      <c r="AMD3" s="15"/>
      <c r="AME3" s="15"/>
      <c r="AMF3" s="15"/>
      <c r="AMG3" s="15"/>
      <c r="AMH3" s="15"/>
      <c r="AMI3" s="15"/>
      <c r="AMJ3" s="15"/>
    </row>
    <row r="4" s="1" customFormat="true" ht="15" hidden="false" customHeight="false" outlineLevel="0" collapsed="false">
      <c r="A4" s="16" t="s">
        <v>23</v>
      </c>
      <c r="AIQ4" s="15"/>
      <c r="AIR4" s="15"/>
      <c r="AIS4" s="15"/>
      <c r="AIT4" s="15"/>
      <c r="AIU4" s="15"/>
      <c r="AIV4" s="15"/>
      <c r="AIW4" s="15"/>
      <c r="AIX4" s="15"/>
      <c r="AIY4" s="15"/>
      <c r="AIZ4" s="15"/>
      <c r="AJA4" s="15"/>
      <c r="AJB4" s="15"/>
      <c r="AJC4" s="15"/>
      <c r="AJD4" s="15"/>
      <c r="AJE4" s="15"/>
      <c r="AJF4" s="15"/>
      <c r="AJG4" s="15"/>
      <c r="AJH4" s="15"/>
      <c r="AJI4" s="15"/>
      <c r="AJJ4" s="15"/>
      <c r="AJK4" s="15"/>
      <c r="AJL4" s="15"/>
      <c r="AJM4" s="15"/>
      <c r="AJN4" s="15"/>
      <c r="AJO4" s="15"/>
      <c r="AJP4" s="15"/>
      <c r="AJQ4" s="15"/>
      <c r="AJR4" s="15"/>
      <c r="AJS4" s="15"/>
      <c r="AJT4" s="15"/>
      <c r="AJU4" s="15"/>
      <c r="AJV4" s="15"/>
      <c r="AJW4" s="15"/>
      <c r="AJX4" s="15"/>
      <c r="AJY4" s="15"/>
      <c r="AJZ4" s="15"/>
      <c r="AKA4" s="15"/>
      <c r="AKB4" s="15"/>
      <c r="AKC4" s="15"/>
      <c r="AKD4" s="15"/>
      <c r="AKE4" s="15"/>
      <c r="AKF4" s="15"/>
      <c r="AKG4" s="15"/>
      <c r="AKH4" s="15"/>
      <c r="AKI4" s="15"/>
      <c r="AKJ4" s="15"/>
      <c r="AKK4" s="15"/>
      <c r="AKL4" s="15"/>
      <c r="AKM4" s="15"/>
      <c r="AKN4" s="15"/>
      <c r="AKO4" s="15"/>
      <c r="AKP4" s="15"/>
      <c r="AKQ4" s="15"/>
      <c r="AKR4" s="15"/>
      <c r="AKS4" s="15"/>
      <c r="AKT4" s="15"/>
      <c r="AKU4" s="15"/>
      <c r="AKV4" s="15"/>
      <c r="AKW4" s="15"/>
      <c r="AKX4" s="15"/>
      <c r="AKY4" s="15"/>
      <c r="AKZ4" s="15"/>
      <c r="ALA4" s="15"/>
      <c r="ALB4" s="15"/>
      <c r="ALC4" s="15"/>
      <c r="ALD4" s="15"/>
      <c r="ALE4" s="15"/>
      <c r="ALF4" s="15"/>
      <c r="ALG4" s="15"/>
      <c r="ALH4" s="15"/>
      <c r="ALI4" s="15"/>
      <c r="ALJ4" s="15"/>
      <c r="ALK4" s="15"/>
      <c r="ALL4" s="15"/>
      <c r="ALM4" s="15"/>
      <c r="ALN4" s="15"/>
      <c r="ALO4" s="15"/>
      <c r="ALP4" s="15"/>
      <c r="ALQ4" s="15"/>
      <c r="ALR4" s="15"/>
      <c r="ALS4" s="15"/>
      <c r="ALT4" s="15"/>
      <c r="ALU4" s="15"/>
      <c r="ALV4" s="15"/>
      <c r="ALW4" s="15"/>
      <c r="ALX4" s="15"/>
      <c r="ALY4" s="15"/>
      <c r="ALZ4" s="15"/>
      <c r="AMA4" s="15"/>
      <c r="AMB4" s="15"/>
      <c r="AMC4" s="15"/>
      <c r="AMD4" s="15"/>
      <c r="AME4" s="15"/>
      <c r="AMF4" s="15"/>
      <c r="AMG4" s="15"/>
      <c r="AMH4" s="15"/>
      <c r="AMI4" s="15"/>
      <c r="AMJ4" s="15"/>
    </row>
    <row r="5" s="11" customFormat="true" ht="12.8" hidden="false" customHeight="false" outlineLevel="0" collapsed="false">
      <c r="A5" s="17"/>
      <c r="B5" s="18"/>
      <c r="C5" s="18"/>
      <c r="D5" s="18"/>
      <c r="E5" s="18"/>
      <c r="F5" s="18"/>
      <c r="G5" s="18"/>
      <c r="H5" s="19" t="s">
        <v>24</v>
      </c>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20"/>
      <c r="DQ5" s="20"/>
      <c r="DR5" s="20"/>
      <c r="DS5" s="20"/>
      <c r="DT5" s="20"/>
      <c r="DU5" s="20"/>
      <c r="DV5" s="20"/>
      <c r="DW5" s="20"/>
      <c r="DX5" s="20"/>
      <c r="DY5" s="20"/>
      <c r="DZ5" s="20"/>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AIQ5" s="9"/>
      <c r="AIR5" s="9"/>
      <c r="AIS5" s="9"/>
      <c r="AIT5" s="9"/>
      <c r="AIU5" s="9"/>
      <c r="AIV5" s="9"/>
      <c r="AIW5" s="9"/>
      <c r="AIX5" s="9"/>
      <c r="AIY5" s="9"/>
      <c r="AIZ5" s="9"/>
      <c r="AJA5" s="9"/>
      <c r="AJB5" s="9"/>
      <c r="AJC5" s="9"/>
      <c r="AJD5" s="9"/>
      <c r="AJE5" s="9"/>
      <c r="AJF5" s="9"/>
      <c r="AJG5" s="9"/>
      <c r="AJH5" s="9"/>
      <c r="AJI5" s="9"/>
      <c r="AJJ5" s="9"/>
      <c r="AJK5" s="9"/>
      <c r="AJL5" s="9"/>
      <c r="AJM5" s="9"/>
      <c r="AJN5" s="9"/>
      <c r="AJO5" s="9"/>
      <c r="AJP5" s="9"/>
      <c r="AJQ5" s="9"/>
      <c r="AJR5" s="9"/>
      <c r="AJS5" s="9"/>
      <c r="AJT5" s="9"/>
      <c r="AJU5" s="9"/>
      <c r="AJV5" s="9"/>
      <c r="AJW5" s="9"/>
      <c r="AJX5" s="9"/>
      <c r="AJY5" s="9"/>
      <c r="AJZ5" s="9"/>
      <c r="AKA5" s="9"/>
      <c r="AKB5" s="9"/>
      <c r="AKC5" s="9"/>
      <c r="AKD5" s="9"/>
      <c r="AKE5" s="9"/>
      <c r="AKF5" s="9"/>
      <c r="AKG5" s="9"/>
      <c r="AKH5" s="9"/>
      <c r="AKI5" s="9"/>
      <c r="AKJ5" s="9"/>
      <c r="AKK5" s="9"/>
      <c r="AKL5" s="9"/>
      <c r="AKM5" s="9"/>
      <c r="AKN5" s="9"/>
      <c r="AKO5" s="9"/>
      <c r="AKP5" s="9"/>
      <c r="AKQ5" s="9"/>
      <c r="AKR5" s="9"/>
      <c r="AKS5" s="9"/>
      <c r="AKT5" s="9"/>
      <c r="AKU5" s="9"/>
      <c r="AKV5" s="9"/>
      <c r="AKW5" s="9"/>
      <c r="AKX5" s="9"/>
      <c r="AKY5" s="9"/>
      <c r="AKZ5" s="9"/>
      <c r="ALA5" s="9"/>
      <c r="ALB5" s="9"/>
      <c r="ALC5" s="9"/>
      <c r="ALD5" s="9"/>
      <c r="ALE5" s="9"/>
      <c r="ALF5" s="9"/>
      <c r="ALG5" s="9"/>
      <c r="ALH5" s="9"/>
      <c r="ALI5" s="9"/>
      <c r="ALJ5" s="9"/>
      <c r="ALK5" s="9"/>
      <c r="ALL5" s="9"/>
      <c r="ALM5" s="9"/>
      <c r="ALN5" s="9"/>
      <c r="ALO5" s="9"/>
      <c r="ALP5" s="9"/>
      <c r="ALQ5" s="9"/>
      <c r="ALR5" s="9"/>
      <c r="ALS5" s="9"/>
      <c r="ALT5" s="9"/>
      <c r="ALU5" s="9"/>
      <c r="ALV5" s="9"/>
      <c r="ALW5" s="9"/>
      <c r="ALX5" s="9"/>
      <c r="ALY5" s="9"/>
      <c r="ALZ5" s="9"/>
      <c r="AMA5" s="9"/>
      <c r="AMB5" s="9"/>
      <c r="AMC5" s="9"/>
      <c r="AMD5" s="9"/>
      <c r="AME5" s="9"/>
      <c r="AMF5" s="9"/>
      <c r="AMG5" s="9"/>
      <c r="AMH5" s="9"/>
      <c r="AMI5" s="9"/>
      <c r="AMJ5" s="9"/>
    </row>
    <row r="6" s="26" customFormat="true" ht="12.8" hidden="false" customHeight="false" outlineLevel="0" collapsed="false">
      <c r="A6" s="22" t="s">
        <v>25</v>
      </c>
      <c r="B6" s="23" t="s">
        <v>26</v>
      </c>
      <c r="C6" s="23"/>
      <c r="D6" s="23"/>
      <c r="E6" s="23"/>
      <c r="F6" s="23"/>
      <c r="G6" s="23"/>
      <c r="H6" s="24" t="n">
        <v>43980</v>
      </c>
      <c r="I6" s="24"/>
      <c r="J6" s="24"/>
      <c r="K6" s="24"/>
      <c r="L6" s="24"/>
      <c r="M6" s="24"/>
      <c r="N6" s="24"/>
      <c r="O6" s="24" t="n">
        <v>43973</v>
      </c>
      <c r="P6" s="24"/>
      <c r="Q6" s="24"/>
      <c r="R6" s="24"/>
      <c r="S6" s="24"/>
      <c r="T6" s="24"/>
      <c r="U6" s="24"/>
      <c r="V6" s="24" t="n">
        <v>43966</v>
      </c>
      <c r="W6" s="24"/>
      <c r="X6" s="24"/>
      <c r="Y6" s="24"/>
      <c r="Z6" s="24"/>
      <c r="AA6" s="24"/>
      <c r="AB6" s="24"/>
      <c r="AC6" s="24" t="n">
        <v>43959</v>
      </c>
      <c r="AD6" s="24"/>
      <c r="AE6" s="24"/>
      <c r="AF6" s="24"/>
      <c r="AG6" s="24"/>
      <c r="AH6" s="24"/>
      <c r="AI6" s="24"/>
      <c r="AJ6" s="24" t="n">
        <v>43952</v>
      </c>
      <c r="AK6" s="24"/>
      <c r="AL6" s="24"/>
      <c r="AM6" s="24"/>
      <c r="AN6" s="24"/>
      <c r="AO6" s="24"/>
      <c r="AP6" s="24"/>
      <c r="AQ6" s="25" t="n">
        <v>43945</v>
      </c>
      <c r="AR6" s="25"/>
      <c r="AS6" s="25"/>
      <c r="AT6" s="25"/>
      <c r="AU6" s="25"/>
      <c r="AV6" s="25"/>
      <c r="AW6" s="25"/>
      <c r="AX6" s="25" t="n">
        <v>43938</v>
      </c>
      <c r="AY6" s="25"/>
      <c r="AZ6" s="25"/>
      <c r="BA6" s="25"/>
      <c r="BB6" s="25"/>
      <c r="BC6" s="25"/>
      <c r="BD6" s="25"/>
      <c r="BE6" s="25" t="n">
        <v>43931</v>
      </c>
      <c r="BF6" s="25"/>
      <c r="BG6" s="25"/>
      <c r="BH6" s="25"/>
      <c r="BI6" s="25"/>
      <c r="BJ6" s="25"/>
      <c r="BK6" s="25"/>
      <c r="BL6" s="25" t="n">
        <v>43924</v>
      </c>
      <c r="BM6" s="25"/>
      <c r="BN6" s="25"/>
      <c r="BO6" s="25"/>
      <c r="BP6" s="25"/>
      <c r="BQ6" s="25"/>
      <c r="BR6" s="25"/>
      <c r="BS6" s="25" t="n">
        <v>43917</v>
      </c>
      <c r="BT6" s="25"/>
      <c r="BU6" s="25"/>
      <c r="BV6" s="25"/>
      <c r="BW6" s="25"/>
      <c r="BX6" s="25"/>
      <c r="BY6" s="25"/>
      <c r="BZ6" s="25" t="n">
        <v>43910</v>
      </c>
      <c r="CA6" s="25"/>
      <c r="CB6" s="25"/>
      <c r="CC6" s="25"/>
      <c r="CD6" s="25"/>
      <c r="CE6" s="25"/>
      <c r="CF6" s="25"/>
      <c r="CG6" s="25" t="n">
        <v>43903</v>
      </c>
      <c r="CH6" s="25"/>
      <c r="CI6" s="25"/>
      <c r="CJ6" s="25"/>
      <c r="CK6" s="25"/>
      <c r="CL6" s="25"/>
      <c r="CM6" s="25"/>
      <c r="CN6" s="25" t="n">
        <v>43896</v>
      </c>
      <c r="CO6" s="25"/>
      <c r="CP6" s="25"/>
      <c r="CQ6" s="25"/>
      <c r="CR6" s="25"/>
      <c r="CS6" s="25"/>
      <c r="CT6" s="25"/>
      <c r="CU6" s="25" t="n">
        <v>43889</v>
      </c>
      <c r="CV6" s="25"/>
      <c r="CW6" s="25"/>
      <c r="CX6" s="25"/>
      <c r="CY6" s="25"/>
      <c r="CZ6" s="25"/>
      <c r="DA6" s="25"/>
      <c r="DB6" s="25" t="n">
        <v>43882</v>
      </c>
      <c r="DC6" s="25"/>
      <c r="DD6" s="25"/>
      <c r="DE6" s="25"/>
      <c r="DF6" s="25"/>
      <c r="DG6" s="25"/>
      <c r="DH6" s="25"/>
      <c r="DI6" s="25" t="n">
        <v>43875</v>
      </c>
      <c r="DJ6" s="25"/>
      <c r="DK6" s="25"/>
      <c r="DL6" s="25"/>
      <c r="DM6" s="25"/>
      <c r="DN6" s="25"/>
      <c r="DO6" s="25"/>
      <c r="AIQ6" s="27"/>
      <c r="AIR6" s="27"/>
      <c r="AIS6" s="27"/>
      <c r="AIT6" s="27"/>
      <c r="AIU6" s="27"/>
      <c r="AIV6" s="27"/>
      <c r="AIW6" s="27"/>
      <c r="AIX6" s="27"/>
      <c r="AIY6" s="27"/>
      <c r="AIZ6" s="27"/>
      <c r="AJA6" s="27"/>
      <c r="AJB6" s="27"/>
      <c r="AJC6" s="27"/>
      <c r="AJD6" s="27"/>
      <c r="AJE6" s="27"/>
      <c r="AJF6" s="27"/>
      <c r="AJG6" s="27"/>
      <c r="AJH6" s="27"/>
      <c r="AJI6" s="27"/>
      <c r="AJJ6" s="27"/>
      <c r="AJK6" s="27"/>
      <c r="AJL6" s="27"/>
      <c r="AJM6" s="27"/>
      <c r="AJN6" s="27"/>
      <c r="AJO6" s="27"/>
      <c r="AJP6" s="27"/>
      <c r="AJQ6" s="27"/>
      <c r="AJR6" s="27"/>
      <c r="AJS6" s="27"/>
      <c r="AJT6" s="27"/>
      <c r="AJU6" s="27"/>
      <c r="AJV6" s="27"/>
      <c r="AJW6" s="27"/>
      <c r="AJX6" s="27"/>
      <c r="AJY6" s="27"/>
      <c r="AJZ6" s="27"/>
      <c r="AKA6" s="27"/>
      <c r="AKB6" s="27"/>
      <c r="AKC6" s="27"/>
      <c r="AKD6" s="27"/>
      <c r="AKE6" s="27"/>
      <c r="AKF6" s="27"/>
      <c r="AKG6" s="27"/>
      <c r="AKH6" s="27"/>
      <c r="AKI6" s="27"/>
      <c r="AKJ6" s="27"/>
      <c r="AKK6" s="27"/>
      <c r="AKL6" s="27"/>
      <c r="AKM6" s="27"/>
      <c r="AKN6" s="27"/>
      <c r="AKO6" s="27"/>
      <c r="AKP6" s="27"/>
      <c r="AKQ6" s="27"/>
      <c r="AKR6" s="27"/>
      <c r="AKS6" s="27"/>
      <c r="AKT6" s="27"/>
      <c r="AKU6" s="27"/>
      <c r="AKV6" s="27"/>
      <c r="AKW6" s="27"/>
      <c r="AKX6" s="27"/>
      <c r="AKY6" s="27"/>
      <c r="AKZ6" s="27"/>
      <c r="ALA6" s="27"/>
      <c r="ALB6" s="27"/>
      <c r="ALC6" s="27"/>
      <c r="ALD6" s="27"/>
      <c r="ALE6" s="27"/>
      <c r="ALF6" s="27"/>
      <c r="ALG6" s="27"/>
      <c r="ALH6" s="27"/>
      <c r="ALI6" s="27"/>
      <c r="ALJ6" s="27"/>
      <c r="ALK6" s="27"/>
      <c r="ALL6" s="27"/>
      <c r="ALM6" s="27"/>
      <c r="ALN6" s="27"/>
      <c r="ALO6" s="27"/>
      <c r="ALP6" s="27"/>
      <c r="ALQ6" s="27"/>
      <c r="ALR6" s="27"/>
      <c r="ALS6" s="27"/>
      <c r="ALT6" s="27"/>
      <c r="ALU6" s="27"/>
      <c r="ALV6" s="27"/>
      <c r="ALW6" s="27"/>
      <c r="ALX6" s="27"/>
      <c r="ALY6" s="27"/>
      <c r="ALZ6" s="27"/>
      <c r="AMA6" s="27"/>
      <c r="AMB6" s="27"/>
      <c r="AMC6" s="27"/>
      <c r="AMD6" s="27"/>
      <c r="AME6" s="27"/>
      <c r="AMF6" s="27"/>
      <c r="AMG6" s="27"/>
      <c r="AMH6" s="27"/>
      <c r="AMI6" s="27"/>
      <c r="AMJ6" s="27"/>
    </row>
    <row r="7" s="11" customFormat="true" ht="12.8"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29" t="s">
        <v>27</v>
      </c>
      <c r="AR7" s="30" t="s">
        <v>28</v>
      </c>
      <c r="AS7" s="31" t="s">
        <v>29</v>
      </c>
      <c r="AT7" s="30" t="s">
        <v>28</v>
      </c>
      <c r="AU7" s="31" t="s">
        <v>31</v>
      </c>
      <c r="AV7" s="31" t="s">
        <v>30</v>
      </c>
      <c r="AW7" s="33" t="s">
        <v>28</v>
      </c>
      <c r="AX7" s="29"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AIQ7" s="9"/>
      <c r="AIR7" s="9"/>
      <c r="AIS7" s="9"/>
      <c r="AIT7" s="9"/>
      <c r="AIU7" s="9"/>
      <c r="AIV7" s="9"/>
      <c r="AIW7" s="9"/>
      <c r="AIX7" s="9"/>
      <c r="AIY7" s="9"/>
      <c r="AIZ7" s="9"/>
      <c r="AJA7" s="9"/>
      <c r="AJB7" s="9"/>
      <c r="AJC7" s="9"/>
      <c r="AJD7" s="9"/>
      <c r="AJE7" s="9"/>
      <c r="AJF7" s="9"/>
      <c r="AJG7" s="9"/>
      <c r="AJH7" s="9"/>
      <c r="AJI7" s="9"/>
      <c r="AJJ7" s="9"/>
      <c r="AJK7" s="9"/>
      <c r="AJL7" s="9"/>
      <c r="AJM7" s="9"/>
      <c r="AJN7" s="9"/>
      <c r="AJO7" s="9"/>
      <c r="AJP7" s="9"/>
      <c r="AJQ7" s="9"/>
      <c r="AJR7" s="9"/>
      <c r="AJS7" s="9"/>
      <c r="AJT7" s="9"/>
      <c r="AJU7" s="9"/>
      <c r="AJV7" s="9"/>
      <c r="AJW7" s="9"/>
      <c r="AJX7" s="9"/>
      <c r="AJY7" s="9"/>
      <c r="AJZ7" s="9"/>
      <c r="AKA7" s="9"/>
      <c r="AKB7" s="9"/>
      <c r="AKC7" s="9"/>
      <c r="AKD7" s="9"/>
      <c r="AKE7" s="9"/>
      <c r="AKF7" s="9"/>
      <c r="AKG7" s="9"/>
      <c r="AKH7" s="9"/>
      <c r="AKI7" s="9"/>
      <c r="AKJ7" s="9"/>
      <c r="AKK7" s="9"/>
      <c r="AKL7" s="9"/>
      <c r="AKM7" s="9"/>
      <c r="AKN7" s="9"/>
      <c r="AKO7" s="9"/>
      <c r="AKP7" s="9"/>
      <c r="AKQ7" s="9"/>
      <c r="AKR7" s="9"/>
      <c r="AKS7" s="9"/>
      <c r="AKT7" s="9"/>
      <c r="AKU7" s="9"/>
      <c r="AKV7" s="9"/>
      <c r="AKW7" s="9"/>
      <c r="AKX7" s="9"/>
      <c r="AKY7" s="9"/>
      <c r="AKZ7" s="9"/>
      <c r="ALA7" s="9"/>
      <c r="ALB7" s="9"/>
      <c r="ALC7" s="9"/>
      <c r="ALD7" s="9"/>
      <c r="ALE7" s="9"/>
      <c r="ALF7" s="9"/>
      <c r="ALG7" s="9"/>
      <c r="ALH7" s="9"/>
      <c r="ALI7" s="9"/>
      <c r="ALJ7" s="9"/>
      <c r="ALK7" s="9"/>
      <c r="ALL7" s="9"/>
      <c r="ALM7" s="9"/>
      <c r="ALN7" s="9"/>
      <c r="ALO7" s="9"/>
      <c r="ALP7" s="9"/>
      <c r="ALQ7" s="9"/>
      <c r="ALR7" s="9"/>
      <c r="ALS7" s="9"/>
      <c r="ALT7" s="9"/>
      <c r="ALU7" s="9"/>
      <c r="ALV7" s="9"/>
      <c r="ALW7" s="9"/>
      <c r="ALX7" s="9"/>
      <c r="ALY7" s="9"/>
      <c r="ALZ7" s="9"/>
      <c r="AMA7" s="9"/>
      <c r="AMB7" s="9"/>
      <c r="AMC7" s="9"/>
      <c r="AMD7" s="9"/>
      <c r="AME7" s="9"/>
      <c r="AMF7" s="9"/>
      <c r="AMG7" s="9"/>
      <c r="AMH7" s="9"/>
      <c r="AMI7" s="9"/>
      <c r="AMJ7" s="9"/>
    </row>
    <row r="8" s="11" customFormat="true" ht="12.8"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0.00792769938163945</v>
      </c>
      <c r="J8" s="41" t="n">
        <v>1</v>
      </c>
      <c r="K8" s="40" t="n">
        <f aca="false">J8/J$28*100</f>
        <v>0.00492902208201893</v>
      </c>
      <c r="L8" s="42" t="n">
        <v>0</v>
      </c>
      <c r="M8" s="43" t="n">
        <f aca="false">H8+J8</f>
        <v>3</v>
      </c>
      <c r="N8" s="44" t="n">
        <f aca="false">M8/M$28*100</f>
        <v>0.00659108884787767</v>
      </c>
      <c r="O8" s="39" t="n">
        <v>2</v>
      </c>
      <c r="P8" s="40" t="n">
        <f aca="false">O8/O$28*100</f>
        <v>0.00821929067521473</v>
      </c>
      <c r="Q8" s="41" t="n">
        <v>1</v>
      </c>
      <c r="R8" s="40" t="n">
        <f aca="false">Q8/Q$28*100</f>
        <v>0.00516502246784773</v>
      </c>
      <c r="S8" s="42" t="n">
        <v>0</v>
      </c>
      <c r="T8" s="43" t="n">
        <f aca="false">O8+Q8</f>
        <v>3</v>
      </c>
      <c r="U8" s="44" t="n">
        <f aca="false">T8/T$28*100</f>
        <v>0.00686593124914176</v>
      </c>
      <c r="V8" s="39" t="n">
        <v>2</v>
      </c>
      <c r="W8" s="40" t="n">
        <f aca="false">V8/V$28*100</f>
        <v>0.00867980210051211</v>
      </c>
      <c r="X8" s="41" t="n">
        <v>1</v>
      </c>
      <c r="Y8" s="40" t="n">
        <f aca="false">X8/X$28*100</f>
        <v>0.005536178929303</v>
      </c>
      <c r="Z8" s="42" t="n">
        <v>0</v>
      </c>
      <c r="AA8" s="43" t="n">
        <f aca="false">V8+X8</f>
        <v>3</v>
      </c>
      <c r="AB8" s="44" t="n">
        <f aca="false">AA8/AA$28*100</f>
        <v>0.00729838219194745</v>
      </c>
      <c r="AC8" s="39" t="n">
        <v>1</v>
      </c>
      <c r="AD8" s="40" t="n">
        <f aca="false">AC8/AC$28*100</f>
        <v>0.0047395611166406</v>
      </c>
      <c r="AE8" s="41" t="n">
        <v>1</v>
      </c>
      <c r="AF8" s="40" t="n">
        <f aca="false">AE8/AE$28*100</f>
        <v>0.00617436404050383</v>
      </c>
      <c r="AG8" s="42" t="n">
        <v>0</v>
      </c>
      <c r="AH8" s="43" t="n">
        <f aca="false">AC8+AE8</f>
        <v>2</v>
      </c>
      <c r="AI8" s="44" t="n">
        <f aca="false">AH8/AH$28*100</f>
        <v>0.00536264914867945</v>
      </c>
      <c r="AJ8" s="39" t="n">
        <v>0</v>
      </c>
      <c r="AK8" s="40" t="n">
        <f aca="false">AJ8/AJ$28*100</f>
        <v>0</v>
      </c>
      <c r="AL8" s="41" t="n">
        <v>1</v>
      </c>
      <c r="AM8" s="40" t="n">
        <f aca="false">AL8/AL$28*100</f>
        <v>0.00701360639640903</v>
      </c>
      <c r="AN8" s="42" t="n">
        <v>0</v>
      </c>
      <c r="AO8" s="43" t="n">
        <f aca="false">AJ8+AL8</f>
        <v>1</v>
      </c>
      <c r="AP8" s="44" t="n">
        <f aca="false">AO8/AO$28*100</f>
        <v>0.00299715270493032</v>
      </c>
      <c r="AQ8" s="45" t="n">
        <v>0</v>
      </c>
      <c r="AR8" s="40" t="n">
        <f aca="false">AQ8/AQ$28*100</f>
        <v>0</v>
      </c>
      <c r="AS8" s="41" t="n">
        <v>1</v>
      </c>
      <c r="AT8" s="40" t="n">
        <f aca="false">AS8/AS$28*100</f>
        <v>0.00878966335589347</v>
      </c>
      <c r="AU8" s="42" t="n">
        <v>0</v>
      </c>
      <c r="AV8" s="43" t="n">
        <f aca="false">AQ8+AS8</f>
        <v>1</v>
      </c>
      <c r="AW8" s="44" t="n">
        <f aca="false">AV8/AV$28*100</f>
        <v>0.00365898280278083</v>
      </c>
      <c r="AX8" s="45" t="n">
        <v>0</v>
      </c>
      <c r="AY8" s="40" t="n">
        <f aca="false">AX8/AX$28*100</f>
        <v>0</v>
      </c>
      <c r="AZ8" s="41" t="n">
        <v>1</v>
      </c>
      <c r="BA8" s="40" t="n">
        <f aca="false">AZ8/AZ$28*100</f>
        <v>0.0129971406290616</v>
      </c>
      <c r="BB8" s="42" t="n">
        <v>0</v>
      </c>
      <c r="BC8" s="43" t="n">
        <f aca="false">AX8+AZ8</f>
        <v>1</v>
      </c>
      <c r="BD8" s="44" t="n">
        <f aca="false">BC8/BC$28*100</f>
        <v>0.00523752160477662</v>
      </c>
      <c r="BE8" s="45" t="n">
        <v>0</v>
      </c>
      <c r="BF8" s="40" t="n">
        <f aca="false">BE8/BE$28*100</f>
        <v>0</v>
      </c>
      <c r="BG8" s="41" t="n">
        <v>0</v>
      </c>
      <c r="BH8" s="40" t="n">
        <f aca="false">BG8/BG$28*100</f>
        <v>0</v>
      </c>
      <c r="BI8" s="42" t="n">
        <v>0</v>
      </c>
      <c r="BJ8" s="43" t="n">
        <f aca="false">BE8+BG8</f>
        <v>0</v>
      </c>
      <c r="BK8" s="44" t="n">
        <f aca="false">BJ8/BJ$28*100</f>
        <v>0</v>
      </c>
      <c r="BL8" s="45" t="n">
        <v>0</v>
      </c>
      <c r="BM8" s="40" t="n">
        <f aca="false">BL8/BL$28*100</f>
        <v>0</v>
      </c>
      <c r="BN8" s="41" t="n">
        <v>0</v>
      </c>
      <c r="BO8" s="40" t="n">
        <f aca="false">BN8/BN$28*100</f>
        <v>0</v>
      </c>
      <c r="BP8" s="42" t="n">
        <v>0</v>
      </c>
      <c r="BQ8" s="43" t="n">
        <f aca="false">BL8+BN8</f>
        <v>0</v>
      </c>
      <c r="BR8" s="44" t="n">
        <f aca="false">BQ8/BQ$28*100</f>
        <v>0</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5" t="n">
        <v>0</v>
      </c>
      <c r="CJ8" s="40" t="n">
        <f aca="false">CI8/CI$28*100</f>
        <v>0</v>
      </c>
      <c r="CK8" s="42" t="n">
        <v>0</v>
      </c>
      <c r="CL8" s="43" t="n">
        <f aca="false">CG8+CI8</f>
        <v>0</v>
      </c>
      <c r="CM8" s="44" t="n">
        <f aca="false">CL8/CL$28*100</f>
        <v>0</v>
      </c>
      <c r="CN8" s="45" t="n">
        <v>0</v>
      </c>
      <c r="CO8" s="40"/>
      <c r="CP8" s="41" t="n">
        <v>0</v>
      </c>
      <c r="CQ8" s="40"/>
      <c r="CR8" s="42" t="n">
        <v>0</v>
      </c>
      <c r="CS8" s="43" t="n">
        <f aca="false">CN8+CP8</f>
        <v>0</v>
      </c>
      <c r="CT8" s="44"/>
      <c r="CU8" s="45" t="n">
        <v>0</v>
      </c>
      <c r="CV8" s="40"/>
      <c r="CW8" s="41" t="n">
        <v>0</v>
      </c>
      <c r="CX8" s="40"/>
      <c r="CY8" s="42" t="n">
        <v>0</v>
      </c>
      <c r="CZ8" s="43" t="n">
        <f aca="false">CU8+CW8</f>
        <v>0</v>
      </c>
      <c r="DA8" s="44"/>
      <c r="DB8" s="45" t="n">
        <v>0</v>
      </c>
      <c r="DC8" s="40"/>
      <c r="DD8" s="41" t="n">
        <v>0</v>
      </c>
      <c r="DE8" s="40"/>
      <c r="DF8" s="42" t="n">
        <v>0</v>
      </c>
      <c r="DG8" s="43" t="n">
        <f aca="false">DB8+DD8</f>
        <v>0</v>
      </c>
      <c r="DH8" s="44"/>
      <c r="DI8" s="45" t="n">
        <v>0</v>
      </c>
      <c r="DJ8" s="40"/>
      <c r="DK8" s="41" t="n">
        <v>0</v>
      </c>
      <c r="DL8" s="40"/>
      <c r="DM8" s="42" t="n">
        <v>0</v>
      </c>
      <c r="DN8" s="43" t="n">
        <f aca="false">DI8+DK8</f>
        <v>0</v>
      </c>
      <c r="DO8" s="44"/>
      <c r="AIQ8" s="9"/>
      <c r="AIR8" s="9"/>
      <c r="AIS8" s="9"/>
      <c r="AIT8" s="9"/>
      <c r="AIU8" s="9"/>
      <c r="AIV8" s="9"/>
      <c r="AIW8" s="9"/>
      <c r="AIX8" s="9"/>
      <c r="AIY8" s="9"/>
      <c r="AIZ8" s="9"/>
      <c r="AJA8" s="9"/>
      <c r="AJB8" s="9"/>
      <c r="AJC8" s="9"/>
      <c r="AJD8" s="9"/>
      <c r="AJE8" s="9"/>
      <c r="AJF8" s="9"/>
      <c r="AJG8" s="9"/>
      <c r="AJH8" s="9"/>
      <c r="AJI8" s="9"/>
      <c r="AJJ8" s="9"/>
      <c r="AJK8" s="9"/>
      <c r="AJL8" s="9"/>
      <c r="AJM8" s="9"/>
      <c r="AJN8" s="9"/>
      <c r="AJO8" s="9"/>
      <c r="AJP8" s="9"/>
      <c r="AJQ8" s="9"/>
      <c r="AJR8" s="9"/>
      <c r="AJS8" s="9"/>
      <c r="AJT8" s="9"/>
      <c r="AJU8" s="9"/>
      <c r="AJV8" s="9"/>
      <c r="AJW8" s="9"/>
      <c r="AJX8" s="9"/>
      <c r="AJY8" s="9"/>
      <c r="AJZ8" s="9"/>
      <c r="AKA8" s="9"/>
      <c r="AKB8" s="9"/>
      <c r="AKC8" s="9"/>
      <c r="AKD8" s="9"/>
      <c r="AKE8" s="9"/>
      <c r="AKF8" s="9"/>
      <c r="AKG8" s="9"/>
      <c r="AKH8" s="9"/>
      <c r="AKI8" s="9"/>
      <c r="AKJ8" s="9"/>
      <c r="AKK8" s="9"/>
      <c r="AKL8" s="9"/>
      <c r="AKM8" s="9"/>
      <c r="AKN8" s="9"/>
      <c r="AKO8" s="9"/>
      <c r="AKP8" s="9"/>
      <c r="AKQ8" s="9"/>
      <c r="AKR8" s="9"/>
      <c r="AKS8" s="9"/>
      <c r="AKT8" s="9"/>
      <c r="AKU8" s="9"/>
      <c r="AKV8" s="9"/>
      <c r="AKW8" s="9"/>
      <c r="AKX8" s="9"/>
      <c r="AKY8" s="9"/>
      <c r="AKZ8" s="9"/>
      <c r="ALA8" s="9"/>
      <c r="ALB8" s="9"/>
      <c r="ALC8" s="9"/>
      <c r="ALD8" s="9"/>
      <c r="ALE8" s="9"/>
      <c r="ALF8" s="9"/>
      <c r="ALG8" s="9"/>
      <c r="ALH8" s="9"/>
      <c r="ALI8" s="9"/>
      <c r="ALJ8" s="9"/>
      <c r="ALK8" s="9"/>
      <c r="ALL8" s="9"/>
      <c r="ALM8" s="9"/>
      <c r="ALN8" s="9"/>
      <c r="ALO8" s="9"/>
      <c r="ALP8" s="9"/>
      <c r="ALQ8" s="9"/>
      <c r="ALR8" s="9"/>
      <c r="ALS8" s="9"/>
      <c r="ALT8" s="9"/>
      <c r="ALU8" s="9"/>
      <c r="ALV8" s="9"/>
      <c r="ALW8" s="9"/>
      <c r="ALX8" s="9"/>
      <c r="ALY8" s="9"/>
      <c r="ALZ8" s="9"/>
      <c r="AMA8" s="9"/>
      <c r="AMB8" s="9"/>
      <c r="AMC8" s="9"/>
      <c r="AMD8" s="9"/>
      <c r="AME8" s="9"/>
      <c r="AMF8" s="9"/>
      <c r="AMG8" s="9"/>
      <c r="AMH8" s="9"/>
      <c r="AMI8" s="9"/>
      <c r="AMJ8" s="9"/>
    </row>
    <row r="9" s="11" customFormat="true" ht="12.8"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45" t="n">
        <v>0</v>
      </c>
      <c r="AR9" s="40" t="n">
        <f aca="false">AQ9/AQ$28*100</f>
        <v>0</v>
      </c>
      <c r="AS9" s="41" t="n">
        <v>0</v>
      </c>
      <c r="AT9" s="40" t="n">
        <f aca="false">AS9/AS$28*100</f>
        <v>0</v>
      </c>
      <c r="AU9" s="42" t="n">
        <v>0</v>
      </c>
      <c r="AV9" s="43" t="n">
        <f aca="false">AQ9+AS9</f>
        <v>0</v>
      </c>
      <c r="AW9" s="44" t="n">
        <f aca="false">AV9/AV$28*100</f>
        <v>0</v>
      </c>
      <c r="AX9" s="45"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5" t="n">
        <v>0</v>
      </c>
      <c r="CJ9" s="40" t="n">
        <f aca="false">CI9/CI$28*100</f>
        <v>0</v>
      </c>
      <c r="CK9" s="42" t="n">
        <v>0</v>
      </c>
      <c r="CL9" s="43" t="n">
        <f aca="false">CG9+CI9</f>
        <v>0</v>
      </c>
      <c r="CM9" s="44" t="n">
        <f aca="false">CL9/CL$28*100</f>
        <v>0</v>
      </c>
      <c r="CN9" s="45" t="n">
        <v>0</v>
      </c>
      <c r="CO9" s="40"/>
      <c r="CP9" s="39" t="n">
        <v>0</v>
      </c>
      <c r="CQ9" s="40"/>
      <c r="CR9" s="42" t="n">
        <v>0</v>
      </c>
      <c r="CS9" s="43" t="n">
        <f aca="false">CN9+CP9</f>
        <v>0</v>
      </c>
      <c r="CT9" s="44"/>
      <c r="CU9" s="45" t="n">
        <v>0</v>
      </c>
      <c r="CV9" s="40"/>
      <c r="CW9" s="39" t="n">
        <v>0</v>
      </c>
      <c r="CX9" s="40"/>
      <c r="CY9" s="42" t="n">
        <v>0</v>
      </c>
      <c r="CZ9" s="43" t="n">
        <f aca="false">CU9+CW9</f>
        <v>0</v>
      </c>
      <c r="DA9" s="44"/>
      <c r="DB9" s="45" t="n">
        <v>0</v>
      </c>
      <c r="DC9" s="40"/>
      <c r="DD9" s="39" t="n">
        <v>0</v>
      </c>
      <c r="DE9" s="40"/>
      <c r="DF9" s="42" t="n">
        <v>0</v>
      </c>
      <c r="DG9" s="43" t="n">
        <f aca="false">DB9+DD9</f>
        <v>0</v>
      </c>
      <c r="DH9" s="44"/>
      <c r="DI9" s="45" t="n">
        <v>0</v>
      </c>
      <c r="DJ9" s="40"/>
      <c r="DK9" s="39" t="n">
        <v>0</v>
      </c>
      <c r="DL9" s="40"/>
      <c r="DM9" s="42" t="n">
        <v>0</v>
      </c>
      <c r="DN9" s="43" t="n">
        <f aca="false">DI9+DK9</f>
        <v>0</v>
      </c>
      <c r="DO9" s="44"/>
      <c r="AIQ9" s="9"/>
      <c r="AIR9" s="9"/>
      <c r="AIS9" s="9"/>
      <c r="AIT9" s="9"/>
      <c r="AIU9" s="9"/>
      <c r="AIV9" s="9"/>
      <c r="AIW9" s="9"/>
      <c r="AIX9" s="9"/>
      <c r="AIY9" s="9"/>
      <c r="AIZ9" s="9"/>
      <c r="AJA9" s="9"/>
      <c r="AJB9" s="9"/>
      <c r="AJC9" s="9"/>
      <c r="AJD9" s="9"/>
      <c r="AJE9" s="9"/>
      <c r="AJF9" s="9"/>
      <c r="AJG9" s="9"/>
      <c r="AJH9" s="9"/>
      <c r="AJI9" s="9"/>
      <c r="AJJ9" s="9"/>
      <c r="AJK9" s="9"/>
      <c r="AJL9" s="9"/>
      <c r="AJM9" s="9"/>
      <c r="AJN9" s="9"/>
      <c r="AJO9" s="9"/>
      <c r="AJP9" s="9"/>
      <c r="AJQ9" s="9"/>
      <c r="AJR9" s="9"/>
      <c r="AJS9" s="9"/>
      <c r="AJT9" s="9"/>
      <c r="AJU9" s="9"/>
      <c r="AJV9" s="9"/>
      <c r="AJW9" s="9"/>
      <c r="AJX9" s="9"/>
      <c r="AJY9" s="9"/>
      <c r="AJZ9" s="9"/>
      <c r="AKA9" s="9"/>
      <c r="AKB9" s="9"/>
      <c r="AKC9" s="9"/>
      <c r="AKD9" s="9"/>
      <c r="AKE9" s="9"/>
      <c r="AKF9" s="9"/>
      <c r="AKG9" s="9"/>
      <c r="AKH9" s="9"/>
      <c r="AKI9" s="9"/>
      <c r="AKJ9" s="9"/>
      <c r="AKK9" s="9"/>
      <c r="AKL9" s="9"/>
      <c r="AKM9" s="9"/>
      <c r="AKN9" s="9"/>
      <c r="AKO9" s="9"/>
      <c r="AKP9" s="9"/>
      <c r="AKQ9" s="9"/>
      <c r="AKR9" s="9"/>
      <c r="AKS9" s="9"/>
      <c r="AKT9" s="9"/>
      <c r="AKU9" s="9"/>
      <c r="AKV9" s="9"/>
      <c r="AKW9" s="9"/>
      <c r="AKX9" s="9"/>
      <c r="AKY9" s="9"/>
      <c r="AKZ9" s="9"/>
      <c r="ALA9" s="9"/>
      <c r="ALB9" s="9"/>
      <c r="ALC9" s="9"/>
      <c r="ALD9" s="9"/>
      <c r="ALE9" s="9"/>
      <c r="ALF9" s="9"/>
      <c r="ALG9" s="9"/>
      <c r="ALH9" s="9"/>
      <c r="ALI9" s="9"/>
      <c r="ALJ9" s="9"/>
      <c r="ALK9" s="9"/>
      <c r="ALL9" s="9"/>
      <c r="ALM9" s="9"/>
      <c r="ALN9" s="9"/>
      <c r="ALO9" s="9"/>
      <c r="ALP9" s="9"/>
      <c r="ALQ9" s="9"/>
      <c r="ALR9" s="9"/>
      <c r="ALS9" s="9"/>
      <c r="ALT9" s="9"/>
      <c r="ALU9" s="9"/>
      <c r="ALV9" s="9"/>
      <c r="ALW9" s="9"/>
      <c r="ALX9" s="9"/>
      <c r="ALY9" s="9"/>
      <c r="ALZ9" s="9"/>
      <c r="AMA9" s="9"/>
      <c r="AMB9" s="9"/>
      <c r="AMC9" s="9"/>
      <c r="AMD9" s="9"/>
      <c r="AME9" s="9"/>
      <c r="AMF9" s="9"/>
      <c r="AMG9" s="9"/>
      <c r="AMH9" s="9"/>
      <c r="AMI9" s="9"/>
      <c r="AMJ9" s="9"/>
    </row>
    <row r="10" s="11" customFormat="true" ht="12.8"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1</v>
      </c>
      <c r="I10" s="40" t="n">
        <f aca="false">H10/H$28*100</f>
        <v>0.00396384969081972</v>
      </c>
      <c r="J10" s="41" t="n">
        <v>1</v>
      </c>
      <c r="K10" s="40" t="n">
        <f aca="false">J10/J$28*100</f>
        <v>0.00492902208201893</v>
      </c>
      <c r="L10" s="42" t="n">
        <v>0</v>
      </c>
      <c r="M10" s="43" t="n">
        <f aca="false">H10+J10</f>
        <v>2</v>
      </c>
      <c r="N10" s="44" t="n">
        <f aca="false">M10/M$28*100</f>
        <v>0.00439405923191845</v>
      </c>
      <c r="O10" s="39" t="n">
        <v>0</v>
      </c>
      <c r="P10" s="40" t="n">
        <f aca="false">O10/O$28*100</f>
        <v>0</v>
      </c>
      <c r="Q10" s="41" t="n">
        <v>1</v>
      </c>
      <c r="R10" s="40" t="n">
        <f aca="false">Q10/Q$28*100</f>
        <v>0.00516502246784773</v>
      </c>
      <c r="S10" s="42" t="n">
        <v>0</v>
      </c>
      <c r="T10" s="43" t="n">
        <f aca="false">O10+Q10</f>
        <v>1</v>
      </c>
      <c r="U10" s="44" t="n">
        <f aca="false">T10/T$28*100</f>
        <v>0.00228864374971392</v>
      </c>
      <c r="V10" s="39" t="n">
        <v>0</v>
      </c>
      <c r="W10" s="40" t="n">
        <f aca="false">V10/V$28*100</f>
        <v>0</v>
      </c>
      <c r="X10" s="41" t="n">
        <v>1</v>
      </c>
      <c r="Y10" s="40" t="n">
        <f aca="false">X10/X$28*100</f>
        <v>0.005536178929303</v>
      </c>
      <c r="Z10" s="42" t="n">
        <v>0</v>
      </c>
      <c r="AA10" s="43" t="n">
        <f aca="false">V10+X10</f>
        <v>1</v>
      </c>
      <c r="AB10" s="44" t="n">
        <f aca="false">AA10/AA$28*100</f>
        <v>0.00243279406398248</v>
      </c>
      <c r="AC10" s="39" t="n">
        <v>0</v>
      </c>
      <c r="AD10" s="40" t="n">
        <f aca="false">AC10/AC$28*100</f>
        <v>0</v>
      </c>
      <c r="AE10" s="41" t="n">
        <v>1</v>
      </c>
      <c r="AF10" s="40" t="n">
        <f aca="false">AE10/AE$28*100</f>
        <v>0.00617436404050383</v>
      </c>
      <c r="AG10" s="42" t="n">
        <v>0</v>
      </c>
      <c r="AH10" s="43" t="n">
        <f aca="false">AC10+AE10</f>
        <v>1</v>
      </c>
      <c r="AI10" s="44" t="n">
        <f aca="false">AH10/AH$28*100</f>
        <v>0.00268132457433972</v>
      </c>
      <c r="AJ10" s="39" t="n">
        <v>0</v>
      </c>
      <c r="AK10" s="40" t="n">
        <f aca="false">AJ10/AJ$28*100</f>
        <v>0</v>
      </c>
      <c r="AL10" s="41" t="n">
        <v>1</v>
      </c>
      <c r="AM10" s="40" t="n">
        <f aca="false">AL10/AL$28*100</f>
        <v>0.00701360639640903</v>
      </c>
      <c r="AN10" s="42" t="n">
        <v>0</v>
      </c>
      <c r="AO10" s="43" t="n">
        <f aca="false">AJ10+AL10</f>
        <v>1</v>
      </c>
      <c r="AP10" s="44" t="n">
        <f aca="false">AO10/AO$28*100</f>
        <v>0.00299715270493032</v>
      </c>
      <c r="AQ10" s="45" t="n">
        <v>0</v>
      </c>
      <c r="AR10" s="40" t="n">
        <f aca="false">AQ10/AQ$28*100</f>
        <v>0</v>
      </c>
      <c r="AS10" s="41" t="n">
        <v>1</v>
      </c>
      <c r="AT10" s="40" t="n">
        <f aca="false">AS10/AS$28*100</f>
        <v>0.00878966335589347</v>
      </c>
      <c r="AU10" s="42" t="n">
        <v>0</v>
      </c>
      <c r="AV10" s="43" t="n">
        <f aca="false">AQ10+AS10</f>
        <v>1</v>
      </c>
      <c r="AW10" s="44" t="n">
        <f aca="false">AV10/AV$28*100</f>
        <v>0.00365898280278083</v>
      </c>
      <c r="AX10" s="45" t="n">
        <v>0</v>
      </c>
      <c r="AY10" s="40" t="n">
        <f aca="false">AX10/AX$28*100</f>
        <v>0</v>
      </c>
      <c r="AZ10" s="41" t="n">
        <v>1</v>
      </c>
      <c r="BA10" s="40" t="n">
        <f aca="false">AZ10/AZ$28*100</f>
        <v>0.0129971406290616</v>
      </c>
      <c r="BB10" s="42" t="n">
        <v>0</v>
      </c>
      <c r="BC10" s="43" t="n">
        <f aca="false">AX10+AZ10</f>
        <v>1</v>
      </c>
      <c r="BD10" s="44" t="n">
        <f aca="false">BC10/BC$28*100</f>
        <v>0.00523752160477662</v>
      </c>
      <c r="BE10" s="45" t="n">
        <v>0</v>
      </c>
      <c r="BF10" s="40" t="n">
        <f aca="false">BE10/BE$28*100</f>
        <v>0</v>
      </c>
      <c r="BG10" s="41" t="n">
        <v>0</v>
      </c>
      <c r="BH10" s="40" t="n">
        <f aca="false">BG10/BG$28*100</f>
        <v>0</v>
      </c>
      <c r="BI10" s="42" t="n">
        <v>0</v>
      </c>
      <c r="BJ10" s="43" t="n">
        <f aca="false">BE10+BG10</f>
        <v>0</v>
      </c>
      <c r="BK10" s="44" t="n">
        <f aca="false">BJ10/BJ$28*100</f>
        <v>0</v>
      </c>
      <c r="BL10" s="45" t="n">
        <v>0</v>
      </c>
      <c r="BM10" s="40" t="n">
        <f aca="false">BL10/BL$28*100</f>
        <v>0</v>
      </c>
      <c r="BN10" s="41" t="n">
        <v>0</v>
      </c>
      <c r="BO10" s="40" t="n">
        <f aca="false">BN10/BN$28*100</f>
        <v>0</v>
      </c>
      <c r="BP10" s="42" t="n">
        <v>0</v>
      </c>
      <c r="BQ10" s="43" t="n">
        <f aca="false">BL10+BN10</f>
        <v>0</v>
      </c>
      <c r="BR10" s="44" t="n">
        <f aca="false">BQ10/BQ$28*100</f>
        <v>0</v>
      </c>
      <c r="BS10" s="45" t="n">
        <v>0</v>
      </c>
      <c r="BT10" s="40" t="n">
        <f aca="false">BS10/BS$28*100</f>
        <v>0</v>
      </c>
      <c r="BU10" s="41" t="n">
        <v>0</v>
      </c>
      <c r="BV10" s="40" t="n">
        <f aca="false">BU10/BU$28*100</f>
        <v>0</v>
      </c>
      <c r="BW10" s="42" t="n">
        <v>0</v>
      </c>
      <c r="BX10" s="43" t="n">
        <f aca="false">BS10+BU10</f>
        <v>0</v>
      </c>
      <c r="BY10" s="44" t="n">
        <f aca="false">BX10/BX$28*100</f>
        <v>0</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5" t="n">
        <v>0</v>
      </c>
      <c r="CJ10" s="40" t="n">
        <f aca="false">CI10/CI$28*100</f>
        <v>0</v>
      </c>
      <c r="CK10" s="42" t="n">
        <v>0</v>
      </c>
      <c r="CL10" s="43" t="n">
        <f aca="false">CG10+CI10</f>
        <v>0</v>
      </c>
      <c r="CM10" s="44" t="n">
        <f aca="false">CL10/CL$28*100</f>
        <v>0</v>
      </c>
      <c r="CN10" s="45" t="n">
        <v>0</v>
      </c>
      <c r="CO10" s="40"/>
      <c r="CP10" s="39" t="n">
        <v>0</v>
      </c>
      <c r="CQ10" s="40"/>
      <c r="CR10" s="42" t="n">
        <v>0</v>
      </c>
      <c r="CS10" s="43" t="n">
        <f aca="false">CN10+CP10</f>
        <v>0</v>
      </c>
      <c r="CT10" s="44"/>
      <c r="CU10" s="45" t="n">
        <v>0</v>
      </c>
      <c r="CV10" s="40"/>
      <c r="CW10" s="39" t="n">
        <v>0</v>
      </c>
      <c r="CX10" s="40"/>
      <c r="CY10" s="42" t="n">
        <v>0</v>
      </c>
      <c r="CZ10" s="43" t="n">
        <f aca="false">CU10+CW10</f>
        <v>0</v>
      </c>
      <c r="DA10" s="44"/>
      <c r="DB10" s="45" t="n">
        <v>0</v>
      </c>
      <c r="DC10" s="40"/>
      <c r="DD10" s="39" t="n">
        <v>0</v>
      </c>
      <c r="DE10" s="40"/>
      <c r="DF10" s="42" t="n">
        <v>0</v>
      </c>
      <c r="DG10" s="43" t="n">
        <f aca="false">DB10+DD10</f>
        <v>0</v>
      </c>
      <c r="DH10" s="44"/>
      <c r="DI10" s="45" t="n">
        <v>0</v>
      </c>
      <c r="DJ10" s="40"/>
      <c r="DK10" s="39" t="n">
        <v>0</v>
      </c>
      <c r="DL10" s="40"/>
      <c r="DM10" s="42" t="n">
        <v>0</v>
      </c>
      <c r="DN10" s="43" t="n">
        <f aca="false">DI10+DK10</f>
        <v>0</v>
      </c>
      <c r="DO10" s="44"/>
      <c r="AIQ10" s="9"/>
      <c r="AIR10" s="9"/>
      <c r="AIS10" s="9"/>
      <c r="AIT10" s="9"/>
      <c r="AIU10" s="9"/>
      <c r="AIV10" s="9"/>
      <c r="AIW10" s="9"/>
      <c r="AIX10" s="9"/>
      <c r="AIY10" s="9"/>
      <c r="AIZ10" s="9"/>
      <c r="AJA10" s="9"/>
      <c r="AJB10" s="9"/>
      <c r="AJC10" s="9"/>
      <c r="AJD10" s="9"/>
      <c r="AJE10" s="9"/>
      <c r="AJF10" s="9"/>
      <c r="AJG10" s="9"/>
      <c r="AJH10" s="9"/>
      <c r="AJI10" s="9"/>
      <c r="AJJ10" s="9"/>
      <c r="AJK10" s="9"/>
      <c r="AJL10" s="9"/>
      <c r="AJM10" s="9"/>
      <c r="AJN10" s="9"/>
      <c r="AJO10" s="9"/>
      <c r="AJP10" s="9"/>
      <c r="AJQ10" s="9"/>
      <c r="AJR10" s="9"/>
      <c r="AJS10" s="9"/>
      <c r="AJT10" s="9"/>
      <c r="AJU10" s="9"/>
      <c r="AJV10" s="9"/>
      <c r="AJW10" s="9"/>
      <c r="AJX10" s="9"/>
      <c r="AJY10" s="9"/>
      <c r="AJZ10" s="9"/>
      <c r="AKA10" s="9"/>
      <c r="AKB10" s="9"/>
      <c r="AKC10" s="9"/>
      <c r="AKD10" s="9"/>
      <c r="AKE10" s="9"/>
      <c r="AKF10" s="9"/>
      <c r="AKG10" s="9"/>
      <c r="AKH10" s="9"/>
      <c r="AKI10" s="9"/>
      <c r="AKJ10" s="9"/>
      <c r="AKK10" s="9"/>
      <c r="AKL10" s="9"/>
      <c r="AKM10" s="9"/>
      <c r="AKN10" s="9"/>
      <c r="AKO10" s="9"/>
      <c r="AKP10" s="9"/>
      <c r="AKQ10" s="9"/>
      <c r="AKR10" s="9"/>
      <c r="AKS10" s="9"/>
      <c r="AKT10" s="9"/>
      <c r="AKU10" s="9"/>
      <c r="AKV10" s="9"/>
      <c r="AKW10" s="9"/>
      <c r="AKX10" s="9"/>
      <c r="AKY10" s="9"/>
      <c r="AKZ10" s="9"/>
      <c r="ALA10" s="9"/>
      <c r="ALB10" s="9"/>
      <c r="ALC10" s="9"/>
      <c r="ALD10" s="9"/>
      <c r="ALE10" s="9"/>
      <c r="ALF10" s="9"/>
      <c r="ALG10" s="9"/>
      <c r="ALH10" s="9"/>
      <c r="ALI10" s="9"/>
      <c r="ALJ10" s="9"/>
      <c r="ALK10" s="9"/>
      <c r="ALL10" s="9"/>
      <c r="ALM10" s="9"/>
      <c r="ALN10" s="9"/>
      <c r="ALO10" s="9"/>
      <c r="ALP10" s="9"/>
      <c r="ALQ10" s="9"/>
      <c r="ALR10" s="9"/>
      <c r="ALS10" s="9"/>
      <c r="ALT10" s="9"/>
      <c r="ALU10" s="9"/>
      <c r="ALV10" s="9"/>
      <c r="ALW10" s="9"/>
      <c r="ALX10" s="9"/>
      <c r="ALY10" s="9"/>
      <c r="ALZ10" s="9"/>
      <c r="AMA10" s="9"/>
      <c r="AMB10" s="9"/>
      <c r="AMC10" s="9"/>
      <c r="AMD10" s="9"/>
      <c r="AME10" s="9"/>
      <c r="AMF10" s="9"/>
      <c r="AMG10" s="9"/>
      <c r="AMH10" s="9"/>
      <c r="AMI10" s="9"/>
      <c r="AMJ10" s="9"/>
    </row>
    <row r="11" s="11" customFormat="true" ht="12.8"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0.0198192484540986</v>
      </c>
      <c r="J11" s="41" t="n">
        <v>4</v>
      </c>
      <c r="K11" s="40" t="n">
        <f aca="false">J11/J$28*100</f>
        <v>0.0197160883280757</v>
      </c>
      <c r="L11" s="42" t="n">
        <v>0</v>
      </c>
      <c r="M11" s="43" t="n">
        <f aca="false">H11+J11</f>
        <v>9</v>
      </c>
      <c r="N11" s="44" t="n">
        <f aca="false">M11/M$28*100</f>
        <v>0.019773266543633</v>
      </c>
      <c r="O11" s="39" t="n">
        <v>5</v>
      </c>
      <c r="P11" s="40" t="n">
        <f aca="false">O11/O$28*100</f>
        <v>0.0205482266880368</v>
      </c>
      <c r="Q11" s="41" t="n">
        <v>4</v>
      </c>
      <c r="R11" s="40" t="n">
        <f aca="false">Q11/Q$28*100</f>
        <v>0.0206600898713909</v>
      </c>
      <c r="S11" s="42" t="n">
        <v>0</v>
      </c>
      <c r="T11" s="43" t="n">
        <f aca="false">O11+Q11</f>
        <v>9</v>
      </c>
      <c r="U11" s="44" t="n">
        <f aca="false">T11/T$28*100</f>
        <v>0.0205977937474253</v>
      </c>
      <c r="V11" s="39" t="n">
        <v>5</v>
      </c>
      <c r="W11" s="40" t="n">
        <f aca="false">V11/V$28*100</f>
        <v>0.0216995052512803</v>
      </c>
      <c r="X11" s="41" t="n">
        <v>4</v>
      </c>
      <c r="Y11" s="40" t="n">
        <f aca="false">X11/X$28*100</f>
        <v>0.022144715717212</v>
      </c>
      <c r="Z11" s="42" t="n">
        <v>0</v>
      </c>
      <c r="AA11" s="43" t="n">
        <f aca="false">V11+X11</f>
        <v>9</v>
      </c>
      <c r="AB11" s="44" t="n">
        <f aca="false">AA11/AA$28*100</f>
        <v>0.0218951465758424</v>
      </c>
      <c r="AC11" s="39" t="n">
        <v>5</v>
      </c>
      <c r="AD11" s="40" t="n">
        <f aca="false">AC11/AC$28*100</f>
        <v>0.023697805583203</v>
      </c>
      <c r="AE11" s="41" t="n">
        <v>3</v>
      </c>
      <c r="AF11" s="40" t="n">
        <f aca="false">AE11/AE$28*100</f>
        <v>0.0185230921215115</v>
      </c>
      <c r="AG11" s="42" t="n">
        <v>0</v>
      </c>
      <c r="AH11" s="43" t="n">
        <f aca="false">AC11+AE11</f>
        <v>8</v>
      </c>
      <c r="AI11" s="44" t="n">
        <f aca="false">AH11/AH$28*100</f>
        <v>0.0214505965947178</v>
      </c>
      <c r="AJ11" s="39" t="n">
        <v>5</v>
      </c>
      <c r="AK11" s="40" t="n">
        <f aca="false">AJ11/AJ$28*100</f>
        <v>0.0261684199508034</v>
      </c>
      <c r="AL11" s="41" t="n">
        <v>3</v>
      </c>
      <c r="AM11" s="40" t="n">
        <f aca="false">AL11/AL$28*100</f>
        <v>0.0210408191892271</v>
      </c>
      <c r="AN11" s="42" t="n">
        <v>0</v>
      </c>
      <c r="AO11" s="43" t="n">
        <f aca="false">AJ11+AL11</f>
        <v>8</v>
      </c>
      <c r="AP11" s="44" t="n">
        <f aca="false">AO11/AO$28*100</f>
        <v>0.0239772216394425</v>
      </c>
      <c r="AQ11" s="45" t="n">
        <v>4</v>
      </c>
      <c r="AR11" s="40" t="n">
        <f aca="false">AQ11/AQ$28*100</f>
        <v>0.0250736538582085</v>
      </c>
      <c r="AS11" s="41" t="n">
        <v>3</v>
      </c>
      <c r="AT11" s="40" t="n">
        <f aca="false">AS11/AS$28*100</f>
        <v>0.0263689900676804</v>
      </c>
      <c r="AU11" s="42" t="n">
        <v>0</v>
      </c>
      <c r="AV11" s="43" t="n">
        <f aca="false">AQ11+AS11</f>
        <v>7</v>
      </c>
      <c r="AW11" s="44" t="n">
        <f aca="false">AV11/AV$28*100</f>
        <v>0.0256128796194658</v>
      </c>
      <c r="AX11" s="45" t="n">
        <v>4</v>
      </c>
      <c r="AY11" s="40" t="n">
        <f aca="false">AX11/AX$28*100</f>
        <v>0.0350907974383718</v>
      </c>
      <c r="AZ11" s="41" t="n">
        <v>3</v>
      </c>
      <c r="BA11" s="40" t="n">
        <f aca="false">AZ11/AZ$28*100</f>
        <v>0.0389914218871848</v>
      </c>
      <c r="BB11" s="42" t="n">
        <v>0</v>
      </c>
      <c r="BC11" s="43" t="n">
        <f aca="false">AX11+AZ11</f>
        <v>7</v>
      </c>
      <c r="BD11" s="44" t="n">
        <f aca="false">BC11/BC$28*100</f>
        <v>0.0366626512334363</v>
      </c>
      <c r="BE11" s="45" t="n">
        <v>3</v>
      </c>
      <c r="BF11" s="40" t="n">
        <f aca="false">BE11/BE$28*100</f>
        <v>0.0473036896877956</v>
      </c>
      <c r="BG11" s="41" t="n">
        <v>3</v>
      </c>
      <c r="BH11" s="40" t="n">
        <f aca="false">BG11/BG$28*100</f>
        <v>0.0751314800901578</v>
      </c>
      <c r="BI11" s="42" t="n">
        <v>0</v>
      </c>
      <c r="BJ11" s="43" t="n">
        <f aca="false">BE11+BG11</f>
        <v>6</v>
      </c>
      <c r="BK11" s="44" t="n">
        <f aca="false">BJ11/BJ$28*100</f>
        <v>0.058055152394775</v>
      </c>
      <c r="BL11" s="45" t="n">
        <v>1</v>
      </c>
      <c r="BM11" s="40" t="n">
        <f aca="false">BL11/BL$28*100</f>
        <v>0.0396353547364249</v>
      </c>
      <c r="BN11" s="41" t="n">
        <v>2</v>
      </c>
      <c r="BO11" s="40" t="n">
        <f aca="false">BN11/BN$28*100</f>
        <v>0.125078173858662</v>
      </c>
      <c r="BP11" s="42" t="n">
        <v>0</v>
      </c>
      <c r="BQ11" s="43" t="n">
        <f aca="false">BL11+BN11</f>
        <v>3</v>
      </c>
      <c r="BR11" s="44" t="n">
        <f aca="false">BQ11/BQ$28*100</f>
        <v>0.0727802037845706</v>
      </c>
      <c r="BS11" s="45" t="n">
        <v>0</v>
      </c>
      <c r="BT11" s="40" t="n">
        <f aca="false">BS11/BS$28*100</f>
        <v>0</v>
      </c>
      <c r="BU11" s="41" t="n">
        <v>0</v>
      </c>
      <c r="BV11" s="40" t="n">
        <f aca="false">BU11/BU$28*100</f>
        <v>0</v>
      </c>
      <c r="BW11" s="42" t="n">
        <v>0</v>
      </c>
      <c r="BX11" s="43" t="n">
        <f aca="false">BS11+BU11</f>
        <v>0</v>
      </c>
      <c r="BY11" s="44" t="n">
        <f aca="false">BX11/BX$28*100</f>
        <v>0</v>
      </c>
      <c r="BZ11" s="45" t="n">
        <v>0</v>
      </c>
      <c r="CA11" s="40" t="n">
        <f aca="false">BZ11/BZ$28*100</f>
        <v>0</v>
      </c>
      <c r="CB11" s="41" t="n">
        <v>0</v>
      </c>
      <c r="CC11" s="40" t="n">
        <f aca="false">CB11/CB$28*100</f>
        <v>0</v>
      </c>
      <c r="CD11" s="42" t="n">
        <v>0</v>
      </c>
      <c r="CE11" s="43" t="n">
        <f aca="false">BZ11+CB11</f>
        <v>0</v>
      </c>
      <c r="CF11" s="44" t="n">
        <f aca="false">CE11/CE$28*100</f>
        <v>0</v>
      </c>
      <c r="CG11" s="45" t="n">
        <v>0</v>
      </c>
      <c r="CH11" s="40" t="n">
        <f aca="false">CG11/CG$28*100</f>
        <v>0</v>
      </c>
      <c r="CI11" s="45" t="n">
        <v>0</v>
      </c>
      <c r="CJ11" s="40" t="n">
        <f aca="false">CI11/CI$28*100</f>
        <v>0</v>
      </c>
      <c r="CK11" s="42" t="n">
        <v>0</v>
      </c>
      <c r="CL11" s="43" t="n">
        <f aca="false">CG11+CI11</f>
        <v>0</v>
      </c>
      <c r="CM11" s="44" t="n">
        <f aca="false">CL11/CL$28*100</f>
        <v>0</v>
      </c>
      <c r="CN11" s="45" t="n">
        <v>0</v>
      </c>
      <c r="CO11" s="40"/>
      <c r="CP11" s="39" t="n">
        <v>0</v>
      </c>
      <c r="CQ11" s="40"/>
      <c r="CR11" s="42" t="n">
        <v>0</v>
      </c>
      <c r="CS11" s="43" t="n">
        <f aca="false">CN11+CP11</f>
        <v>0</v>
      </c>
      <c r="CT11" s="44"/>
      <c r="CU11" s="45" t="n">
        <v>0</v>
      </c>
      <c r="CV11" s="40"/>
      <c r="CW11" s="39" t="n">
        <v>0</v>
      </c>
      <c r="CX11" s="40"/>
      <c r="CY11" s="42" t="n">
        <v>0</v>
      </c>
      <c r="CZ11" s="43" t="n">
        <f aca="false">CU11+CW11</f>
        <v>0</v>
      </c>
      <c r="DA11" s="44"/>
      <c r="DB11" s="45" t="n">
        <v>0</v>
      </c>
      <c r="DC11" s="40"/>
      <c r="DD11" s="39" t="n">
        <v>0</v>
      </c>
      <c r="DE11" s="40"/>
      <c r="DF11" s="42" t="n">
        <v>0</v>
      </c>
      <c r="DG11" s="43" t="n">
        <f aca="false">DB11+DD11</f>
        <v>0</v>
      </c>
      <c r="DH11" s="44"/>
      <c r="DI11" s="45" t="n">
        <v>0</v>
      </c>
      <c r="DJ11" s="40"/>
      <c r="DK11" s="39" t="n">
        <v>0</v>
      </c>
      <c r="DL11" s="40"/>
      <c r="DM11" s="42" t="n">
        <v>0</v>
      </c>
      <c r="DN11" s="43" t="n">
        <f aca="false">DI11+DK11</f>
        <v>0</v>
      </c>
      <c r="DO11" s="44"/>
      <c r="AIQ11" s="9"/>
      <c r="AIR11" s="9"/>
      <c r="AIS11" s="9"/>
      <c r="AIT11" s="9"/>
      <c r="AIU11" s="9"/>
      <c r="AIV11" s="9"/>
      <c r="AIW11" s="9"/>
      <c r="AIX11" s="9"/>
      <c r="AIY11" s="9"/>
      <c r="AIZ11" s="9"/>
      <c r="AJA11" s="9"/>
      <c r="AJB11" s="9"/>
      <c r="AJC11" s="9"/>
      <c r="AJD11" s="9"/>
      <c r="AJE11" s="9"/>
      <c r="AJF11" s="9"/>
      <c r="AJG11" s="9"/>
      <c r="AJH11" s="9"/>
      <c r="AJI11" s="9"/>
      <c r="AJJ11" s="9"/>
      <c r="AJK11" s="9"/>
      <c r="AJL11" s="9"/>
      <c r="AJM11" s="9"/>
      <c r="AJN11" s="9"/>
      <c r="AJO11" s="9"/>
      <c r="AJP11" s="9"/>
      <c r="AJQ11" s="9"/>
      <c r="AJR11" s="9"/>
      <c r="AJS11" s="9"/>
      <c r="AJT11" s="9"/>
      <c r="AJU11" s="9"/>
      <c r="AJV11" s="9"/>
      <c r="AJW11" s="9"/>
      <c r="AJX11" s="9"/>
      <c r="AJY11" s="9"/>
      <c r="AJZ11" s="9"/>
      <c r="AKA11" s="9"/>
      <c r="AKB11" s="9"/>
      <c r="AKC11" s="9"/>
      <c r="AKD11" s="9"/>
      <c r="AKE11" s="9"/>
      <c r="AKF11" s="9"/>
      <c r="AKG11" s="9"/>
      <c r="AKH11" s="9"/>
      <c r="AKI11" s="9"/>
      <c r="AKJ11" s="9"/>
      <c r="AKK11" s="9"/>
      <c r="AKL11" s="9"/>
      <c r="AKM11" s="9"/>
      <c r="AKN11" s="9"/>
      <c r="AKO11" s="9"/>
      <c r="AKP11" s="9"/>
      <c r="AKQ11" s="9"/>
      <c r="AKR11" s="9"/>
      <c r="AKS11" s="9"/>
      <c r="AKT11" s="9"/>
      <c r="AKU11" s="9"/>
      <c r="AKV11" s="9"/>
      <c r="AKW11" s="9"/>
      <c r="AKX11" s="9"/>
      <c r="AKY11" s="9"/>
      <c r="AKZ11" s="9"/>
      <c r="ALA11" s="9"/>
      <c r="ALB11" s="9"/>
      <c r="ALC11" s="9"/>
      <c r="ALD11" s="9"/>
      <c r="ALE11" s="9"/>
      <c r="ALF11" s="9"/>
      <c r="ALG11" s="9"/>
      <c r="ALH11" s="9"/>
      <c r="ALI11" s="9"/>
      <c r="ALJ11" s="9"/>
      <c r="ALK11" s="9"/>
      <c r="ALL11" s="9"/>
      <c r="ALM11" s="9"/>
      <c r="ALN11" s="9"/>
      <c r="ALO11" s="9"/>
      <c r="ALP11" s="9"/>
      <c r="ALQ11" s="9"/>
      <c r="ALR11" s="9"/>
      <c r="ALS11" s="9"/>
      <c r="ALT11" s="9"/>
      <c r="ALU11" s="9"/>
      <c r="ALV11" s="9"/>
      <c r="ALW11" s="9"/>
      <c r="ALX11" s="9"/>
      <c r="ALY11" s="9"/>
      <c r="ALZ11" s="9"/>
      <c r="AMA11" s="9"/>
      <c r="AMB11" s="9"/>
      <c r="AMC11" s="9"/>
      <c r="AMD11" s="9"/>
      <c r="AME11" s="9"/>
      <c r="AMF11" s="9"/>
      <c r="AMG11" s="9"/>
      <c r="AMH11" s="9"/>
      <c r="AMI11" s="9"/>
      <c r="AMJ11" s="9"/>
    </row>
    <row r="12" s="11" customFormat="true" ht="12.8"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0.0554938956714761</v>
      </c>
      <c r="J12" s="41" t="n">
        <v>9</v>
      </c>
      <c r="K12" s="40" t="n">
        <f aca="false">J12/J$28*100</f>
        <v>0.0443611987381703</v>
      </c>
      <c r="L12" s="42" t="n">
        <v>0</v>
      </c>
      <c r="M12" s="43" t="n">
        <f aca="false">H12+J12</f>
        <v>23</v>
      </c>
      <c r="N12" s="44" t="n">
        <f aca="false">M12/M$28*100</f>
        <v>0.0505316811670621</v>
      </c>
      <c r="O12" s="39" t="n">
        <v>13</v>
      </c>
      <c r="P12" s="40" t="n">
        <f aca="false">O12/O$28*100</f>
        <v>0.0534253893888957</v>
      </c>
      <c r="Q12" s="41" t="n">
        <v>9</v>
      </c>
      <c r="R12" s="40" t="n">
        <f aca="false">Q12/Q$28*100</f>
        <v>0.0464852022106296</v>
      </c>
      <c r="S12" s="42" t="n">
        <v>0</v>
      </c>
      <c r="T12" s="43" t="n">
        <f aca="false">O12+Q12</f>
        <v>22</v>
      </c>
      <c r="U12" s="44" t="n">
        <f aca="false">T12/T$28*100</f>
        <v>0.0503501624937062</v>
      </c>
      <c r="V12" s="39" t="n">
        <v>12</v>
      </c>
      <c r="W12" s="40" t="n">
        <f aca="false">V12/V$28*100</f>
        <v>0.0520788126030727</v>
      </c>
      <c r="X12" s="41" t="n">
        <v>9</v>
      </c>
      <c r="Y12" s="40" t="n">
        <f aca="false">X12/X$28*100</f>
        <v>0.0498256103637269</v>
      </c>
      <c r="Z12" s="42" t="n">
        <v>0</v>
      </c>
      <c r="AA12" s="43" t="n">
        <f aca="false">V12+X12</f>
        <v>21</v>
      </c>
      <c r="AB12" s="44" t="n">
        <f aca="false">AA12/AA$28*100</f>
        <v>0.0510886753436322</v>
      </c>
      <c r="AC12" s="39" t="n">
        <v>11</v>
      </c>
      <c r="AD12" s="40" t="n">
        <f aca="false">AC12/AC$28*100</f>
        <v>0.0521351722830466</v>
      </c>
      <c r="AE12" s="41" t="n">
        <v>9</v>
      </c>
      <c r="AF12" s="40" t="n">
        <f aca="false">AE12/AE$28*100</f>
        <v>0.0555692763645345</v>
      </c>
      <c r="AG12" s="42" t="n">
        <v>0</v>
      </c>
      <c r="AH12" s="43" t="n">
        <f aca="false">AC12+AE12</f>
        <v>20</v>
      </c>
      <c r="AI12" s="44" t="n">
        <f aca="false">AH12/AH$28*100</f>
        <v>0.0536264914867945</v>
      </c>
      <c r="AJ12" s="39" t="n">
        <v>10</v>
      </c>
      <c r="AK12" s="40" t="n">
        <f aca="false">AJ12/AJ$28*100</f>
        <v>0.0523368399016067</v>
      </c>
      <c r="AL12" s="41" t="n">
        <v>7</v>
      </c>
      <c r="AM12" s="40" t="n">
        <f aca="false">AL12/AL$28*100</f>
        <v>0.0490952447748632</v>
      </c>
      <c r="AN12" s="42" t="n">
        <v>0</v>
      </c>
      <c r="AO12" s="43" t="n">
        <f aca="false">AJ12+AL12</f>
        <v>17</v>
      </c>
      <c r="AP12" s="44" t="n">
        <f aca="false">AO12/AO$28*100</f>
        <v>0.0509515959838154</v>
      </c>
      <c r="AQ12" s="45" t="n">
        <v>8</v>
      </c>
      <c r="AR12" s="40" t="n">
        <f aca="false">AQ12/AQ$28*100</f>
        <v>0.050147307716417</v>
      </c>
      <c r="AS12" s="41" t="n">
        <v>7</v>
      </c>
      <c r="AT12" s="40" t="n">
        <f aca="false">AS12/AS$28*100</f>
        <v>0.0615276434912543</v>
      </c>
      <c r="AU12" s="42" t="n">
        <v>0</v>
      </c>
      <c r="AV12" s="43" t="n">
        <f aca="false">AQ12+AS12</f>
        <v>15</v>
      </c>
      <c r="AW12" s="44" t="n">
        <f aca="false">AV12/AV$28*100</f>
        <v>0.0548847420417124</v>
      </c>
      <c r="AX12" s="45" t="n">
        <v>6</v>
      </c>
      <c r="AY12" s="40" t="n">
        <f aca="false">AX12/AX$28*100</f>
        <v>0.0526361961575577</v>
      </c>
      <c r="AZ12" s="41" t="n">
        <v>5</v>
      </c>
      <c r="BA12" s="40" t="n">
        <f aca="false">AZ12/AZ$28*100</f>
        <v>0.064985703145308</v>
      </c>
      <c r="BB12" s="42" t="n">
        <v>0</v>
      </c>
      <c r="BC12" s="43" t="n">
        <f aca="false">AX12+AZ12</f>
        <v>11</v>
      </c>
      <c r="BD12" s="44" t="n">
        <f aca="false">BC12/BC$28*100</f>
        <v>0.0576127376525428</v>
      </c>
      <c r="BE12" s="45" t="n">
        <v>4</v>
      </c>
      <c r="BF12" s="40" t="n">
        <f aca="false">BE12/BE$28*100</f>
        <v>0.0630715862503942</v>
      </c>
      <c r="BG12" s="41" t="n">
        <v>4</v>
      </c>
      <c r="BH12" s="40" t="n">
        <f aca="false">BG12/BG$28*100</f>
        <v>0.100175306786877</v>
      </c>
      <c r="BI12" s="42" t="n">
        <v>0</v>
      </c>
      <c r="BJ12" s="43" t="n">
        <f aca="false">BE12+BG12</f>
        <v>8</v>
      </c>
      <c r="BK12" s="44" t="n">
        <f aca="false">BJ12/BJ$28*100</f>
        <v>0.0774068698597</v>
      </c>
      <c r="BL12" s="45" t="n">
        <v>0</v>
      </c>
      <c r="BM12" s="40" t="n">
        <f aca="false">BL12/BL$28*100</f>
        <v>0</v>
      </c>
      <c r="BN12" s="41" t="n">
        <v>3</v>
      </c>
      <c r="BO12" s="40" t="n">
        <f aca="false">BN12/BN$28*100</f>
        <v>0.187617260787992</v>
      </c>
      <c r="BP12" s="42" t="n">
        <v>0</v>
      </c>
      <c r="BQ12" s="43" t="n">
        <f aca="false">BL12+BN12</f>
        <v>3</v>
      </c>
      <c r="BR12" s="44" t="n">
        <f aca="false">BQ12/BQ$28*100</f>
        <v>0.0727802037845706</v>
      </c>
      <c r="BS12" s="45" t="n">
        <v>0</v>
      </c>
      <c r="BT12" s="40" t="n">
        <f aca="false">BS12/BS$28*100</f>
        <v>0</v>
      </c>
      <c r="BU12" s="41" t="n">
        <v>0</v>
      </c>
      <c r="BV12" s="40" t="n">
        <f aca="false">BU12/BU$28*100</f>
        <v>0</v>
      </c>
      <c r="BW12" s="42" t="n">
        <v>0</v>
      </c>
      <c r="BX12" s="43" t="n">
        <f aca="false">BS12+BU12</f>
        <v>0</v>
      </c>
      <c r="BY12" s="44" t="n">
        <f aca="false">BX12/BX$28*100</f>
        <v>0</v>
      </c>
      <c r="BZ12" s="45" t="n">
        <v>0</v>
      </c>
      <c r="CA12" s="40" t="n">
        <f aca="false">BZ12/BZ$28*100</f>
        <v>0</v>
      </c>
      <c r="CB12" s="41" t="n">
        <v>0</v>
      </c>
      <c r="CC12" s="40" t="n">
        <f aca="false">CB12/CB$28*100</f>
        <v>0</v>
      </c>
      <c r="CD12" s="42" t="n">
        <v>0</v>
      </c>
      <c r="CE12" s="43" t="n">
        <f aca="false">BZ12+CB12</f>
        <v>0</v>
      </c>
      <c r="CF12" s="44" t="n">
        <f aca="false">CE12/CE$28*100</f>
        <v>0</v>
      </c>
      <c r="CG12" s="45" t="n">
        <v>0</v>
      </c>
      <c r="CH12" s="40" t="n">
        <f aca="false">CG12/CG$28*100</f>
        <v>0</v>
      </c>
      <c r="CI12" s="45" t="n">
        <v>0</v>
      </c>
      <c r="CJ12" s="40" t="n">
        <f aca="false">CI12/CI$28*100</f>
        <v>0</v>
      </c>
      <c r="CK12" s="42" t="n">
        <v>0</v>
      </c>
      <c r="CL12" s="43" t="n">
        <f aca="false">CG12+CI12</f>
        <v>0</v>
      </c>
      <c r="CM12" s="44" t="n">
        <f aca="false">CL12/CL$28*100</f>
        <v>0</v>
      </c>
      <c r="CN12" s="45" t="n">
        <v>0</v>
      </c>
      <c r="CO12" s="40"/>
      <c r="CP12" s="39" t="n">
        <v>0</v>
      </c>
      <c r="CQ12" s="40"/>
      <c r="CR12" s="42" t="n">
        <v>0</v>
      </c>
      <c r="CS12" s="43" t="n">
        <f aca="false">CN12+CP12</f>
        <v>0</v>
      </c>
      <c r="CT12" s="44"/>
      <c r="CU12" s="45" t="n">
        <v>0</v>
      </c>
      <c r="CV12" s="40"/>
      <c r="CW12" s="39" t="n">
        <v>0</v>
      </c>
      <c r="CX12" s="40"/>
      <c r="CY12" s="42" t="n">
        <v>0</v>
      </c>
      <c r="CZ12" s="43" t="n">
        <f aca="false">CU12+CW12</f>
        <v>0</v>
      </c>
      <c r="DA12" s="44"/>
      <c r="DB12" s="45" t="n">
        <v>0</v>
      </c>
      <c r="DC12" s="40"/>
      <c r="DD12" s="39" t="n">
        <v>0</v>
      </c>
      <c r="DE12" s="40"/>
      <c r="DF12" s="42" t="n">
        <v>0</v>
      </c>
      <c r="DG12" s="43" t="n">
        <f aca="false">DB12+DD12</f>
        <v>0</v>
      </c>
      <c r="DH12" s="44"/>
      <c r="DI12" s="45" t="n">
        <v>0</v>
      </c>
      <c r="DJ12" s="40"/>
      <c r="DK12" s="39" t="n">
        <v>0</v>
      </c>
      <c r="DL12" s="40"/>
      <c r="DM12" s="42" t="n">
        <v>0</v>
      </c>
      <c r="DN12" s="43" t="n">
        <f aca="false">DI12+DK12</f>
        <v>0</v>
      </c>
      <c r="DO12" s="44"/>
      <c r="AIQ12" s="9"/>
      <c r="AIR12" s="9"/>
      <c r="AIS12" s="9"/>
      <c r="AIT12" s="9"/>
      <c r="AIU12" s="9"/>
      <c r="AIV12" s="9"/>
      <c r="AIW12" s="9"/>
      <c r="AIX12" s="9"/>
      <c r="AIY12" s="9"/>
      <c r="AIZ12" s="9"/>
      <c r="AJA12" s="9"/>
      <c r="AJB12" s="9"/>
      <c r="AJC12" s="9"/>
      <c r="AJD12" s="9"/>
      <c r="AJE12" s="9"/>
      <c r="AJF12" s="9"/>
      <c r="AJG12" s="9"/>
      <c r="AJH12" s="9"/>
      <c r="AJI12" s="9"/>
      <c r="AJJ12" s="9"/>
      <c r="AJK12" s="9"/>
      <c r="AJL12" s="9"/>
      <c r="AJM12" s="9"/>
      <c r="AJN12" s="9"/>
      <c r="AJO12" s="9"/>
      <c r="AJP12" s="9"/>
      <c r="AJQ12" s="9"/>
      <c r="AJR12" s="9"/>
      <c r="AJS12" s="9"/>
      <c r="AJT12" s="9"/>
      <c r="AJU12" s="9"/>
      <c r="AJV12" s="9"/>
      <c r="AJW12" s="9"/>
      <c r="AJX12" s="9"/>
      <c r="AJY12" s="9"/>
      <c r="AJZ12" s="9"/>
      <c r="AKA12" s="9"/>
      <c r="AKB12" s="9"/>
      <c r="AKC12" s="9"/>
      <c r="AKD12" s="9"/>
      <c r="AKE12" s="9"/>
      <c r="AKF12" s="9"/>
      <c r="AKG12" s="9"/>
      <c r="AKH12" s="9"/>
      <c r="AKI12" s="9"/>
      <c r="AKJ12" s="9"/>
      <c r="AKK12" s="9"/>
      <c r="AKL12" s="9"/>
      <c r="AKM12" s="9"/>
      <c r="AKN12" s="9"/>
      <c r="AKO12" s="9"/>
      <c r="AKP12" s="9"/>
      <c r="AKQ12" s="9"/>
      <c r="AKR12" s="9"/>
      <c r="AKS12" s="9"/>
      <c r="AKT12" s="9"/>
      <c r="AKU12" s="9"/>
      <c r="AKV12" s="9"/>
      <c r="AKW12" s="9"/>
      <c r="AKX12" s="9"/>
      <c r="AKY12" s="9"/>
      <c r="AKZ12" s="9"/>
      <c r="ALA12" s="9"/>
      <c r="ALB12" s="9"/>
      <c r="ALC12" s="9"/>
      <c r="ALD12" s="9"/>
      <c r="ALE12" s="9"/>
      <c r="ALF12" s="9"/>
      <c r="ALG12" s="9"/>
      <c r="ALH12" s="9"/>
      <c r="ALI12" s="9"/>
      <c r="ALJ12" s="9"/>
      <c r="ALK12" s="9"/>
      <c r="ALL12" s="9"/>
      <c r="ALM12" s="9"/>
      <c r="ALN12" s="9"/>
      <c r="ALO12" s="9"/>
      <c r="ALP12" s="9"/>
      <c r="ALQ12" s="9"/>
      <c r="ALR12" s="9"/>
      <c r="ALS12" s="9"/>
      <c r="ALT12" s="9"/>
      <c r="ALU12" s="9"/>
      <c r="ALV12" s="9"/>
      <c r="ALW12" s="9"/>
      <c r="ALX12" s="9"/>
      <c r="ALY12" s="9"/>
      <c r="ALZ12" s="9"/>
      <c r="AMA12" s="9"/>
      <c r="AMB12" s="9"/>
      <c r="AMC12" s="9"/>
      <c r="AMD12" s="9"/>
      <c r="AME12" s="9"/>
      <c r="AMF12" s="9"/>
      <c r="AMG12" s="9"/>
      <c r="AMH12" s="9"/>
      <c r="AMI12" s="9"/>
      <c r="AMJ12" s="9"/>
    </row>
    <row r="13" s="11" customFormat="true" ht="12.8"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30</v>
      </c>
      <c r="I13" s="40" t="n">
        <f aca="false">H13/H$28*100</f>
        <v>0.118915490724592</v>
      </c>
      <c r="J13" s="41" t="n">
        <v>16</v>
      </c>
      <c r="K13" s="40" t="n">
        <f aca="false">J13/J$28*100</f>
        <v>0.0788643533123028</v>
      </c>
      <c r="L13" s="42" t="n">
        <v>0</v>
      </c>
      <c r="M13" s="43" t="n">
        <f aca="false">H13+J13</f>
        <v>46</v>
      </c>
      <c r="N13" s="44" t="n">
        <f aca="false">M13/M$28*100</f>
        <v>0.101063362334124</v>
      </c>
      <c r="O13" s="39" t="n">
        <v>29</v>
      </c>
      <c r="P13" s="40" t="n">
        <f aca="false">O13/O$28*100</f>
        <v>0.119179714790614</v>
      </c>
      <c r="Q13" s="41" t="n">
        <v>16</v>
      </c>
      <c r="R13" s="40" t="n">
        <f aca="false">Q13/Q$28*100</f>
        <v>0.0826403594855637</v>
      </c>
      <c r="S13" s="42" t="n">
        <v>0</v>
      </c>
      <c r="T13" s="43" t="n">
        <f aca="false">O13+Q13</f>
        <v>45</v>
      </c>
      <c r="U13" s="44" t="n">
        <f aca="false">T13/T$28*100</f>
        <v>0.102988968737126</v>
      </c>
      <c r="V13" s="39" t="n">
        <v>27</v>
      </c>
      <c r="W13" s="40" t="n">
        <f aca="false">V13/V$28*100</f>
        <v>0.117177328356913</v>
      </c>
      <c r="X13" s="41" t="n">
        <v>16</v>
      </c>
      <c r="Y13" s="40" t="n">
        <f aca="false">X13/X$28*100</f>
        <v>0.0885788628688479</v>
      </c>
      <c r="Z13" s="42" t="n">
        <v>0</v>
      </c>
      <c r="AA13" s="43" t="n">
        <f aca="false">V13+X13</f>
        <v>43</v>
      </c>
      <c r="AB13" s="44" t="n">
        <f aca="false">AA13/AA$28*100</f>
        <v>0.104610144751247</v>
      </c>
      <c r="AC13" s="39" t="n">
        <v>22</v>
      </c>
      <c r="AD13" s="40" t="n">
        <f aca="false">AC13/AC$28*100</f>
        <v>0.104270344566093</v>
      </c>
      <c r="AE13" s="41" t="n">
        <v>15</v>
      </c>
      <c r="AF13" s="40" t="n">
        <f aca="false">AE13/AE$28*100</f>
        <v>0.0926154606075574</v>
      </c>
      <c r="AG13" s="42" t="n">
        <v>0</v>
      </c>
      <c r="AH13" s="43" t="n">
        <f aca="false">AC13+AE13</f>
        <v>37</v>
      </c>
      <c r="AI13" s="44" t="n">
        <f aca="false">AH13/AH$28*100</f>
        <v>0.0992090092505698</v>
      </c>
      <c r="AJ13" s="39" t="n">
        <v>18</v>
      </c>
      <c r="AK13" s="40" t="n">
        <f aca="false">AJ13/AJ$28*100</f>
        <v>0.0942063118228921</v>
      </c>
      <c r="AL13" s="41" t="n">
        <v>15</v>
      </c>
      <c r="AM13" s="40" t="n">
        <f aca="false">AL13/AL$28*100</f>
        <v>0.105204095946136</v>
      </c>
      <c r="AN13" s="42" t="n">
        <v>0</v>
      </c>
      <c r="AO13" s="43" t="n">
        <f aca="false">AJ13+AL13</f>
        <v>33</v>
      </c>
      <c r="AP13" s="44" t="n">
        <f aca="false">AO13/AO$28*100</f>
        <v>0.0989060392627004</v>
      </c>
      <c r="AQ13" s="45" t="n">
        <v>17</v>
      </c>
      <c r="AR13" s="40" t="n">
        <f aca="false">AQ13/AQ$28*100</f>
        <v>0.106563028897386</v>
      </c>
      <c r="AS13" s="41" t="n">
        <v>14</v>
      </c>
      <c r="AT13" s="40" t="n">
        <f aca="false">AS13/AS$28*100</f>
        <v>0.123055286982509</v>
      </c>
      <c r="AU13" s="42" t="n">
        <v>0</v>
      </c>
      <c r="AV13" s="43" t="n">
        <f aca="false">AQ13+AS13</f>
        <v>31</v>
      </c>
      <c r="AW13" s="44" t="n">
        <f aca="false">AV13/AV$28*100</f>
        <v>0.113428466886206</v>
      </c>
      <c r="AX13" s="45" t="n">
        <v>12</v>
      </c>
      <c r="AY13" s="40" t="n">
        <f aca="false">AX13/AX$28*100</f>
        <v>0.105272392315115</v>
      </c>
      <c r="AZ13" s="41" t="n">
        <v>10</v>
      </c>
      <c r="BA13" s="40" t="n">
        <f aca="false">AZ13/AZ$28*100</f>
        <v>0.129971406290616</v>
      </c>
      <c r="BB13" s="42" t="n">
        <v>0</v>
      </c>
      <c r="BC13" s="43" t="n">
        <f aca="false">AX13+AZ13</f>
        <v>22</v>
      </c>
      <c r="BD13" s="44" t="n">
        <f aca="false">BC13/BC$28*100</f>
        <v>0.115225475305086</v>
      </c>
      <c r="BE13" s="45" t="n">
        <v>7</v>
      </c>
      <c r="BF13" s="40" t="n">
        <f aca="false">BE13/BE$28*100</f>
        <v>0.11037527593819</v>
      </c>
      <c r="BG13" s="41" t="n">
        <v>7</v>
      </c>
      <c r="BH13" s="40" t="n">
        <f aca="false">BG13/BG$28*100</f>
        <v>0.175306786877035</v>
      </c>
      <c r="BI13" s="42" t="n">
        <v>0</v>
      </c>
      <c r="BJ13" s="43" t="n">
        <f aca="false">BE13+BG13</f>
        <v>14</v>
      </c>
      <c r="BK13" s="44" t="n">
        <f aca="false">BJ13/BJ$28*100</f>
        <v>0.135462022254475</v>
      </c>
      <c r="BL13" s="45" t="n">
        <v>2</v>
      </c>
      <c r="BM13" s="40" t="n">
        <f aca="false">BL13/BL$28*100</f>
        <v>0.0792707094728498</v>
      </c>
      <c r="BN13" s="41" t="n">
        <v>4</v>
      </c>
      <c r="BO13" s="40" t="n">
        <f aca="false">BN13/BN$28*100</f>
        <v>0.250156347717323</v>
      </c>
      <c r="BP13" s="42" t="n">
        <v>0</v>
      </c>
      <c r="BQ13" s="43" t="n">
        <f aca="false">BL13+BN13</f>
        <v>6</v>
      </c>
      <c r="BR13" s="44" t="n">
        <f aca="false">BQ13/BQ$28*100</f>
        <v>0.145560407569141</v>
      </c>
      <c r="BS13" s="45" t="n">
        <v>0</v>
      </c>
      <c r="BT13" s="40" t="n">
        <f aca="false">BS13/BS$28*100</f>
        <v>0</v>
      </c>
      <c r="BU13" s="41" t="n">
        <v>1</v>
      </c>
      <c r="BV13" s="40" t="n">
        <f aca="false">BU13/BU$28*100</f>
        <v>0.4</v>
      </c>
      <c r="BW13" s="42" t="n">
        <v>0</v>
      </c>
      <c r="BX13" s="43" t="n">
        <f aca="false">BS13+BU13</f>
        <v>1</v>
      </c>
      <c r="BY13" s="44" t="n">
        <f aca="false">BX13/BX$28*100</f>
        <v>0.154559505409583</v>
      </c>
      <c r="BZ13" s="45" t="n">
        <v>0</v>
      </c>
      <c r="CA13" s="40" t="n">
        <f aca="false">BZ13/BZ$28*100</f>
        <v>0</v>
      </c>
      <c r="CB13" s="41" t="n">
        <v>0</v>
      </c>
      <c r="CC13" s="40" t="n">
        <f aca="false">CB13/CB$28*100</f>
        <v>0</v>
      </c>
      <c r="CD13" s="42" t="n">
        <v>0</v>
      </c>
      <c r="CE13" s="43" t="n">
        <f aca="false">BZ13+CB13</f>
        <v>0</v>
      </c>
      <c r="CF13" s="44" t="n">
        <f aca="false">CE13/CE$28*100</f>
        <v>0</v>
      </c>
      <c r="CG13" s="45" t="n">
        <v>0</v>
      </c>
      <c r="CH13" s="40" t="n">
        <f aca="false">CG13/CG$28*100</f>
        <v>0</v>
      </c>
      <c r="CI13" s="45" t="n">
        <v>0</v>
      </c>
      <c r="CJ13" s="40" t="n">
        <f aca="false">CI13/CI$28*100</f>
        <v>0</v>
      </c>
      <c r="CK13" s="42" t="n">
        <v>0</v>
      </c>
      <c r="CL13" s="43" t="n">
        <f aca="false">CG13+CI13</f>
        <v>0</v>
      </c>
      <c r="CM13" s="44" t="n">
        <f aca="false">CL13/CL$28*100</f>
        <v>0</v>
      </c>
      <c r="CN13" s="45" t="n">
        <v>0</v>
      </c>
      <c r="CO13" s="40"/>
      <c r="CP13" s="39" t="n">
        <v>0</v>
      </c>
      <c r="CQ13" s="40"/>
      <c r="CR13" s="42" t="n">
        <v>0</v>
      </c>
      <c r="CS13" s="43" t="n">
        <f aca="false">CN13+CP13</f>
        <v>0</v>
      </c>
      <c r="CT13" s="44"/>
      <c r="CU13" s="45" t="n">
        <v>0</v>
      </c>
      <c r="CV13" s="40"/>
      <c r="CW13" s="39" t="n">
        <v>0</v>
      </c>
      <c r="CX13" s="40"/>
      <c r="CY13" s="42" t="n">
        <v>0</v>
      </c>
      <c r="CZ13" s="43" t="n">
        <f aca="false">CU13+CW13</f>
        <v>0</v>
      </c>
      <c r="DA13" s="44"/>
      <c r="DB13" s="45" t="n">
        <v>0</v>
      </c>
      <c r="DC13" s="40"/>
      <c r="DD13" s="39" t="n">
        <v>0</v>
      </c>
      <c r="DE13" s="40"/>
      <c r="DF13" s="42" t="n">
        <v>0</v>
      </c>
      <c r="DG13" s="43" t="n">
        <f aca="false">DB13+DD13</f>
        <v>0</v>
      </c>
      <c r="DH13" s="44"/>
      <c r="DI13" s="45" t="n">
        <v>0</v>
      </c>
      <c r="DJ13" s="40"/>
      <c r="DK13" s="39" t="n">
        <v>0</v>
      </c>
      <c r="DL13" s="40"/>
      <c r="DM13" s="42" t="n">
        <v>0</v>
      </c>
      <c r="DN13" s="43" t="n">
        <f aca="false">DI13+DK13</f>
        <v>0</v>
      </c>
      <c r="DO13" s="44"/>
      <c r="AIQ13" s="9"/>
      <c r="AIR13" s="9"/>
      <c r="AIS13" s="9"/>
      <c r="AIT13" s="9"/>
      <c r="AIU13" s="9"/>
      <c r="AIV13" s="9"/>
      <c r="AIW13" s="9"/>
      <c r="AIX13" s="9"/>
      <c r="AIY13" s="9"/>
      <c r="AIZ13" s="9"/>
      <c r="AJA13" s="9"/>
      <c r="AJB13" s="9"/>
      <c r="AJC13" s="9"/>
      <c r="AJD13" s="9"/>
      <c r="AJE13" s="9"/>
      <c r="AJF13" s="9"/>
      <c r="AJG13" s="9"/>
      <c r="AJH13" s="9"/>
      <c r="AJI13" s="9"/>
      <c r="AJJ13" s="9"/>
      <c r="AJK13" s="9"/>
      <c r="AJL13" s="9"/>
      <c r="AJM13" s="9"/>
      <c r="AJN13" s="9"/>
      <c r="AJO13" s="9"/>
      <c r="AJP13" s="9"/>
      <c r="AJQ13" s="9"/>
      <c r="AJR13" s="9"/>
      <c r="AJS13" s="9"/>
      <c r="AJT13" s="9"/>
      <c r="AJU13" s="9"/>
      <c r="AJV13" s="9"/>
      <c r="AJW13" s="9"/>
      <c r="AJX13" s="9"/>
      <c r="AJY13" s="9"/>
      <c r="AJZ13" s="9"/>
      <c r="AKA13" s="9"/>
      <c r="AKB13" s="9"/>
      <c r="AKC13" s="9"/>
      <c r="AKD13" s="9"/>
      <c r="AKE13" s="9"/>
      <c r="AKF13" s="9"/>
      <c r="AKG13" s="9"/>
      <c r="AKH13" s="9"/>
      <c r="AKI13" s="9"/>
      <c r="AKJ13" s="9"/>
      <c r="AKK13" s="9"/>
      <c r="AKL13" s="9"/>
      <c r="AKM13" s="9"/>
      <c r="AKN13" s="9"/>
      <c r="AKO13" s="9"/>
      <c r="AKP13" s="9"/>
      <c r="AKQ13" s="9"/>
      <c r="AKR13" s="9"/>
      <c r="AKS13" s="9"/>
      <c r="AKT13" s="9"/>
      <c r="AKU13" s="9"/>
      <c r="AKV13" s="9"/>
      <c r="AKW13" s="9"/>
      <c r="AKX13" s="9"/>
      <c r="AKY13" s="9"/>
      <c r="AKZ13" s="9"/>
      <c r="ALA13" s="9"/>
      <c r="ALB13" s="9"/>
      <c r="ALC13" s="9"/>
      <c r="ALD13" s="9"/>
      <c r="ALE13" s="9"/>
      <c r="ALF13" s="9"/>
      <c r="ALG13" s="9"/>
      <c r="ALH13" s="9"/>
      <c r="ALI13" s="9"/>
      <c r="ALJ13" s="9"/>
      <c r="ALK13" s="9"/>
      <c r="ALL13" s="9"/>
      <c r="ALM13" s="9"/>
      <c r="ALN13" s="9"/>
      <c r="ALO13" s="9"/>
      <c r="ALP13" s="9"/>
      <c r="ALQ13" s="9"/>
      <c r="ALR13" s="9"/>
      <c r="ALS13" s="9"/>
      <c r="ALT13" s="9"/>
      <c r="ALU13" s="9"/>
      <c r="ALV13" s="9"/>
      <c r="ALW13" s="9"/>
      <c r="ALX13" s="9"/>
      <c r="ALY13" s="9"/>
      <c r="ALZ13" s="9"/>
      <c r="AMA13" s="9"/>
      <c r="AMB13" s="9"/>
      <c r="AMC13" s="9"/>
      <c r="AMD13" s="9"/>
      <c r="AME13" s="9"/>
      <c r="AMF13" s="9"/>
      <c r="AMG13" s="9"/>
      <c r="AMH13" s="9"/>
      <c r="AMI13" s="9"/>
      <c r="AMJ13" s="9"/>
    </row>
    <row r="14" s="11" customFormat="true" ht="12.8"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46</v>
      </c>
      <c r="I14" s="40" t="n">
        <f aca="false">H14/H$28*100</f>
        <v>0.182337085777707</v>
      </c>
      <c r="J14" s="41" t="n">
        <v>29</v>
      </c>
      <c r="K14" s="40" t="n">
        <f aca="false">J14/J$28*100</f>
        <v>0.142941640378549</v>
      </c>
      <c r="L14" s="42" t="n">
        <v>0</v>
      </c>
      <c r="M14" s="43" t="n">
        <f aca="false">H14+J14</f>
        <v>75</v>
      </c>
      <c r="N14" s="44" t="n">
        <f aca="false">M14/M$28*100</f>
        <v>0.164777221196942</v>
      </c>
      <c r="O14" s="39" t="n">
        <v>46</v>
      </c>
      <c r="P14" s="40" t="n">
        <f aca="false">O14/O$28*100</f>
        <v>0.189043685529939</v>
      </c>
      <c r="Q14" s="41" t="n">
        <v>29</v>
      </c>
      <c r="R14" s="40" t="n">
        <f aca="false">Q14/Q$28*100</f>
        <v>0.149785651567584</v>
      </c>
      <c r="S14" s="42" t="n">
        <v>0</v>
      </c>
      <c r="T14" s="43" t="n">
        <f aca="false">O14+Q14</f>
        <v>75</v>
      </c>
      <c r="U14" s="44" t="n">
        <f aca="false">T14/T$28*100</f>
        <v>0.171648281228544</v>
      </c>
      <c r="V14" s="39" t="n">
        <v>43</v>
      </c>
      <c r="W14" s="40" t="n">
        <f aca="false">V14/V$28*100</f>
        <v>0.18661574516101</v>
      </c>
      <c r="X14" s="41" t="n">
        <v>28</v>
      </c>
      <c r="Y14" s="40" t="n">
        <f aca="false">X14/X$28*100</f>
        <v>0.155013010020484</v>
      </c>
      <c r="Z14" s="42" t="n">
        <v>0</v>
      </c>
      <c r="AA14" s="43" t="n">
        <f aca="false">V14+X14</f>
        <v>71</v>
      </c>
      <c r="AB14" s="44" t="n">
        <f aca="false">AA14/AA$28*100</f>
        <v>0.172728378542756</v>
      </c>
      <c r="AC14" s="39" t="n">
        <v>41</v>
      </c>
      <c r="AD14" s="40" t="n">
        <f aca="false">AC14/AC$28*100</f>
        <v>0.194322005782265</v>
      </c>
      <c r="AE14" s="41" t="n">
        <v>26</v>
      </c>
      <c r="AF14" s="40" t="n">
        <f aca="false">AE14/AE$28*100</f>
        <v>0.1605334650531</v>
      </c>
      <c r="AG14" s="42" t="n">
        <v>0</v>
      </c>
      <c r="AH14" s="43" t="n">
        <f aca="false">AC14+AE14</f>
        <v>67</v>
      </c>
      <c r="AI14" s="44" t="n">
        <f aca="false">AH14/AH$28*100</f>
        <v>0.179648746480761</v>
      </c>
      <c r="AJ14" s="39" t="n">
        <v>38</v>
      </c>
      <c r="AK14" s="40" t="n">
        <f aca="false">AJ14/AJ$28*100</f>
        <v>0.198879991626106</v>
      </c>
      <c r="AL14" s="41" t="n">
        <v>21</v>
      </c>
      <c r="AM14" s="40" t="n">
        <f aca="false">AL14/AL$28*100</f>
        <v>0.14728573432459</v>
      </c>
      <c r="AN14" s="42" t="n">
        <v>0</v>
      </c>
      <c r="AO14" s="43" t="n">
        <f aca="false">AJ14+AL14</f>
        <v>59</v>
      </c>
      <c r="AP14" s="44" t="n">
        <f aca="false">AO14/AO$28*100</f>
        <v>0.176832009590889</v>
      </c>
      <c r="AQ14" s="45" t="n">
        <v>33</v>
      </c>
      <c r="AR14" s="40" t="n">
        <f aca="false">AQ14/AQ$28*100</f>
        <v>0.20685764433022</v>
      </c>
      <c r="AS14" s="41" t="n">
        <v>20</v>
      </c>
      <c r="AT14" s="40" t="n">
        <f aca="false">AS14/AS$28*100</f>
        <v>0.175793267117869</v>
      </c>
      <c r="AU14" s="42" t="n">
        <v>0</v>
      </c>
      <c r="AV14" s="43" t="n">
        <f aca="false">AQ14+AS14</f>
        <v>53</v>
      </c>
      <c r="AW14" s="44" t="n">
        <f aca="false">AV14/AV$28*100</f>
        <v>0.193926088547384</v>
      </c>
      <c r="AX14" s="45" t="n">
        <v>21</v>
      </c>
      <c r="AY14" s="40" t="n">
        <f aca="false">AX14/AX$28*100</f>
        <v>0.184226686551452</v>
      </c>
      <c r="AZ14" s="41" t="n">
        <v>12</v>
      </c>
      <c r="BA14" s="40" t="n">
        <f aca="false">AZ14/AZ$28*100</f>
        <v>0.155965687548739</v>
      </c>
      <c r="BB14" s="42" t="n">
        <v>0</v>
      </c>
      <c r="BC14" s="43" t="n">
        <f aca="false">AX14+AZ14</f>
        <v>33</v>
      </c>
      <c r="BD14" s="44" t="n">
        <f aca="false">BC14/BC$28*100</f>
        <v>0.172838212957628</v>
      </c>
      <c r="BE14" s="45" t="n">
        <v>14</v>
      </c>
      <c r="BF14" s="40" t="n">
        <f aca="false">BE14/BE$28*100</f>
        <v>0.22075055187638</v>
      </c>
      <c r="BG14" s="41" t="n">
        <v>6</v>
      </c>
      <c r="BH14" s="40" t="n">
        <f aca="false">BG14/BG$28*100</f>
        <v>0.150262960180316</v>
      </c>
      <c r="BI14" s="42" t="n">
        <v>0</v>
      </c>
      <c r="BJ14" s="43" t="n">
        <f aca="false">BE14+BG14</f>
        <v>20</v>
      </c>
      <c r="BK14" s="44" t="n">
        <f aca="false">BJ14/BJ$28*100</f>
        <v>0.19351717464925</v>
      </c>
      <c r="BL14" s="45" t="n">
        <v>10</v>
      </c>
      <c r="BM14" s="40" t="n">
        <f aca="false">BL14/BL$28*100</f>
        <v>0.396353547364249</v>
      </c>
      <c r="BN14" s="41" t="n">
        <v>3</v>
      </c>
      <c r="BO14" s="40" t="n">
        <f aca="false">BN14/BN$28*100</f>
        <v>0.187617260787992</v>
      </c>
      <c r="BP14" s="42" t="n">
        <v>0</v>
      </c>
      <c r="BQ14" s="43" t="n">
        <f aca="false">BL14+BN14</f>
        <v>13</v>
      </c>
      <c r="BR14" s="44" t="n">
        <f aca="false">BQ14/BQ$28*100</f>
        <v>0.315380883066473</v>
      </c>
      <c r="BS14" s="45" t="n">
        <v>4</v>
      </c>
      <c r="BT14" s="40" t="n">
        <f aca="false">BS14/BS$28*100</f>
        <v>1.00755667506297</v>
      </c>
      <c r="BU14" s="41" t="n">
        <v>0</v>
      </c>
      <c r="BV14" s="40" t="n">
        <f aca="false">BU14/BU$28*100</f>
        <v>0</v>
      </c>
      <c r="BW14" s="42" t="n">
        <v>0</v>
      </c>
      <c r="BX14" s="43" t="n">
        <f aca="false">BS14+BU14</f>
        <v>4</v>
      </c>
      <c r="BY14" s="44" t="n">
        <f aca="false">BX14/BX$28*100</f>
        <v>0.618238021638331</v>
      </c>
      <c r="BZ14" s="45" t="n">
        <v>0</v>
      </c>
      <c r="CA14" s="40" t="n">
        <f aca="false">BZ14/BZ$28*100</f>
        <v>0</v>
      </c>
      <c r="CB14" s="41" t="n">
        <v>0</v>
      </c>
      <c r="CC14" s="40" t="n">
        <f aca="false">CB14/CB$28*100</f>
        <v>0</v>
      </c>
      <c r="CD14" s="42" t="n">
        <v>0</v>
      </c>
      <c r="CE14" s="43" t="n">
        <f aca="false">BZ14+CB14</f>
        <v>0</v>
      </c>
      <c r="CF14" s="44" t="n">
        <f aca="false">CE14/CE$28*100</f>
        <v>0</v>
      </c>
      <c r="CG14" s="45" t="n">
        <v>0</v>
      </c>
      <c r="CH14" s="40" t="n">
        <f aca="false">CG14/CG$28*100</f>
        <v>0</v>
      </c>
      <c r="CI14" s="45" t="n">
        <v>0</v>
      </c>
      <c r="CJ14" s="40" t="n">
        <f aca="false">CI14/CI$28*100</f>
        <v>0</v>
      </c>
      <c r="CK14" s="42" t="n">
        <v>0</v>
      </c>
      <c r="CL14" s="43" t="n">
        <f aca="false">CG14+CI14</f>
        <v>0</v>
      </c>
      <c r="CM14" s="44" t="n">
        <f aca="false">CL14/CL$28*100</f>
        <v>0</v>
      </c>
      <c r="CN14" s="45" t="n">
        <v>0</v>
      </c>
      <c r="CO14" s="40"/>
      <c r="CP14" s="39" t="n">
        <v>0</v>
      </c>
      <c r="CQ14" s="40"/>
      <c r="CR14" s="42" t="n">
        <v>0</v>
      </c>
      <c r="CS14" s="43" t="n">
        <f aca="false">CN14+CP14</f>
        <v>0</v>
      </c>
      <c r="CT14" s="44"/>
      <c r="CU14" s="45" t="n">
        <v>0</v>
      </c>
      <c r="CV14" s="40"/>
      <c r="CW14" s="39" t="n">
        <v>0</v>
      </c>
      <c r="CX14" s="40"/>
      <c r="CY14" s="42" t="n">
        <v>0</v>
      </c>
      <c r="CZ14" s="43" t="n">
        <f aca="false">CU14+CW14</f>
        <v>0</v>
      </c>
      <c r="DA14" s="44"/>
      <c r="DB14" s="45" t="n">
        <v>0</v>
      </c>
      <c r="DC14" s="40"/>
      <c r="DD14" s="39" t="n">
        <v>0</v>
      </c>
      <c r="DE14" s="40"/>
      <c r="DF14" s="42" t="n">
        <v>0</v>
      </c>
      <c r="DG14" s="43" t="n">
        <f aca="false">DB14+DD14</f>
        <v>0</v>
      </c>
      <c r="DH14" s="44"/>
      <c r="DI14" s="45" t="n">
        <v>0</v>
      </c>
      <c r="DJ14" s="40"/>
      <c r="DK14" s="39" t="n">
        <v>0</v>
      </c>
      <c r="DL14" s="40"/>
      <c r="DM14" s="42" t="n">
        <v>0</v>
      </c>
      <c r="DN14" s="43" t="n">
        <f aca="false">DI14+DK14</f>
        <v>0</v>
      </c>
      <c r="DO14" s="44"/>
      <c r="AIQ14" s="9"/>
      <c r="AIR14" s="9"/>
      <c r="AIS14" s="9"/>
      <c r="AIT14" s="9"/>
      <c r="AIU14" s="9"/>
      <c r="AIV14" s="9"/>
      <c r="AIW14" s="9"/>
      <c r="AIX14" s="9"/>
      <c r="AIY14" s="9"/>
      <c r="AIZ14" s="9"/>
      <c r="AJA14" s="9"/>
      <c r="AJB14" s="9"/>
      <c r="AJC14" s="9"/>
      <c r="AJD14" s="9"/>
      <c r="AJE14" s="9"/>
      <c r="AJF14" s="9"/>
      <c r="AJG14" s="9"/>
      <c r="AJH14" s="9"/>
      <c r="AJI14" s="9"/>
      <c r="AJJ14" s="9"/>
      <c r="AJK14" s="9"/>
      <c r="AJL14" s="9"/>
      <c r="AJM14" s="9"/>
      <c r="AJN14" s="9"/>
      <c r="AJO14" s="9"/>
      <c r="AJP14" s="9"/>
      <c r="AJQ14" s="9"/>
      <c r="AJR14" s="9"/>
      <c r="AJS14" s="9"/>
      <c r="AJT14" s="9"/>
      <c r="AJU14" s="9"/>
      <c r="AJV14" s="9"/>
      <c r="AJW14" s="9"/>
      <c r="AJX14" s="9"/>
      <c r="AJY14" s="9"/>
      <c r="AJZ14" s="9"/>
      <c r="AKA14" s="9"/>
      <c r="AKB14" s="9"/>
      <c r="AKC14" s="9"/>
      <c r="AKD14" s="9"/>
      <c r="AKE14" s="9"/>
      <c r="AKF14" s="9"/>
      <c r="AKG14" s="9"/>
      <c r="AKH14" s="9"/>
      <c r="AKI14" s="9"/>
      <c r="AKJ14" s="9"/>
      <c r="AKK14" s="9"/>
      <c r="AKL14" s="9"/>
      <c r="AKM14" s="9"/>
      <c r="AKN14" s="9"/>
      <c r="AKO14" s="9"/>
      <c r="AKP14" s="9"/>
      <c r="AKQ14" s="9"/>
      <c r="AKR14" s="9"/>
      <c r="AKS14" s="9"/>
      <c r="AKT14" s="9"/>
      <c r="AKU14" s="9"/>
      <c r="AKV14" s="9"/>
      <c r="AKW14" s="9"/>
      <c r="AKX14" s="9"/>
      <c r="AKY14" s="9"/>
      <c r="AKZ14" s="9"/>
      <c r="ALA14" s="9"/>
      <c r="ALB14" s="9"/>
      <c r="ALC14" s="9"/>
      <c r="ALD14" s="9"/>
      <c r="ALE14" s="9"/>
      <c r="ALF14" s="9"/>
      <c r="ALG14" s="9"/>
      <c r="ALH14" s="9"/>
      <c r="ALI14" s="9"/>
      <c r="ALJ14" s="9"/>
      <c r="ALK14" s="9"/>
      <c r="ALL14" s="9"/>
      <c r="ALM14" s="9"/>
      <c r="ALN14" s="9"/>
      <c r="ALO14" s="9"/>
      <c r="ALP14" s="9"/>
      <c r="ALQ14" s="9"/>
      <c r="ALR14" s="9"/>
      <c r="ALS14" s="9"/>
      <c r="ALT14" s="9"/>
      <c r="ALU14" s="9"/>
      <c r="ALV14" s="9"/>
      <c r="ALW14" s="9"/>
      <c r="ALX14" s="9"/>
      <c r="ALY14" s="9"/>
      <c r="ALZ14" s="9"/>
      <c r="AMA14" s="9"/>
      <c r="AMB14" s="9"/>
      <c r="AMC14" s="9"/>
      <c r="AMD14" s="9"/>
      <c r="AME14" s="9"/>
      <c r="AMF14" s="9"/>
      <c r="AMG14" s="9"/>
      <c r="AMH14" s="9"/>
      <c r="AMI14" s="9"/>
      <c r="AMJ14" s="9"/>
    </row>
    <row r="15" s="11" customFormat="true" ht="12.8"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66</v>
      </c>
      <c r="I15" s="40" t="n">
        <f aca="false">H15/H$28*100</f>
        <v>0.261614079594102</v>
      </c>
      <c r="J15" s="41" t="n">
        <v>50</v>
      </c>
      <c r="K15" s="40" t="n">
        <f aca="false">J15/J$28*100</f>
        <v>0.246451104100946</v>
      </c>
      <c r="L15" s="42" t="n">
        <v>0</v>
      </c>
      <c r="M15" s="43" t="n">
        <f aca="false">H15+J15</f>
        <v>116</v>
      </c>
      <c r="N15" s="44" t="n">
        <f aca="false">M15/M$28*100</f>
        <v>0.25485543545127</v>
      </c>
      <c r="O15" s="39" t="n">
        <v>65</v>
      </c>
      <c r="P15" s="40" t="n">
        <f aca="false">O15/O$28*100</f>
        <v>0.267126946944479</v>
      </c>
      <c r="Q15" s="41" t="n">
        <v>49</v>
      </c>
      <c r="R15" s="40" t="n">
        <f aca="false">Q15/Q$28*100</f>
        <v>0.253086100924539</v>
      </c>
      <c r="S15" s="42" t="n">
        <v>0</v>
      </c>
      <c r="T15" s="43" t="n">
        <f aca="false">O15+Q15</f>
        <v>114</v>
      </c>
      <c r="U15" s="44" t="n">
        <f aca="false">T15/T$28*100</f>
        <v>0.260905387467387</v>
      </c>
      <c r="V15" s="39" t="n">
        <v>61</v>
      </c>
      <c r="W15" s="40" t="n">
        <f aca="false">V15/V$28*100</f>
        <v>0.264733964065619</v>
      </c>
      <c r="X15" s="41" t="n">
        <v>49</v>
      </c>
      <c r="Y15" s="40" t="n">
        <f aca="false">X15/X$28*100</f>
        <v>0.271272767535847</v>
      </c>
      <c r="Z15" s="42" t="n">
        <v>0</v>
      </c>
      <c r="AA15" s="43" t="n">
        <f aca="false">V15+X15</f>
        <v>110</v>
      </c>
      <c r="AB15" s="44" t="n">
        <f aca="false">AA15/AA$28*100</f>
        <v>0.267607347038073</v>
      </c>
      <c r="AC15" s="39" t="n">
        <v>56</v>
      </c>
      <c r="AD15" s="40" t="n">
        <f aca="false">AC15/AC$28*100</f>
        <v>0.265415422531874</v>
      </c>
      <c r="AE15" s="41" t="n">
        <v>47</v>
      </c>
      <c r="AF15" s="40" t="n">
        <f aca="false">AE15/AE$28*100</f>
        <v>0.29019510990368</v>
      </c>
      <c r="AG15" s="42" t="n">
        <v>0</v>
      </c>
      <c r="AH15" s="43" t="n">
        <f aca="false">AC15+AE15</f>
        <v>103</v>
      </c>
      <c r="AI15" s="44" t="n">
        <f aca="false">AH15/AH$28*100</f>
        <v>0.276176431156991</v>
      </c>
      <c r="AJ15" s="39" t="n">
        <v>54</v>
      </c>
      <c r="AK15" s="40" t="n">
        <f aca="false">AJ15/AJ$28*100</f>
        <v>0.282618935468676</v>
      </c>
      <c r="AL15" s="41" t="n">
        <v>42</v>
      </c>
      <c r="AM15" s="40" t="n">
        <f aca="false">AL15/AL$28*100</f>
        <v>0.294571468649179</v>
      </c>
      <c r="AN15" s="42" t="n">
        <v>0</v>
      </c>
      <c r="AO15" s="43" t="n">
        <f aca="false">AJ15+AL15</f>
        <v>96</v>
      </c>
      <c r="AP15" s="44" t="n">
        <f aca="false">AO15/AO$28*100</f>
        <v>0.28772665967331</v>
      </c>
      <c r="AQ15" s="45" t="n">
        <v>44</v>
      </c>
      <c r="AR15" s="40" t="n">
        <f aca="false">AQ15/AQ$28*100</f>
        <v>0.275810192440293</v>
      </c>
      <c r="AS15" s="41" t="n">
        <v>34</v>
      </c>
      <c r="AT15" s="40" t="n">
        <f aca="false">AS15/AS$28*100</f>
        <v>0.298848554100378</v>
      </c>
      <c r="AU15" s="42" t="n">
        <v>0</v>
      </c>
      <c r="AV15" s="43" t="n">
        <f aca="false">AQ15+AS15</f>
        <v>78</v>
      </c>
      <c r="AW15" s="44" t="n">
        <f aca="false">AV15/AV$28*100</f>
        <v>0.285400658616904</v>
      </c>
      <c r="AX15" s="45" t="n">
        <v>37</v>
      </c>
      <c r="AY15" s="40" t="n">
        <f aca="false">AX15/AX$28*100</f>
        <v>0.324589876304939</v>
      </c>
      <c r="AZ15" s="41" t="n">
        <v>24</v>
      </c>
      <c r="BA15" s="40" t="n">
        <f aca="false">AZ15/AZ$28*100</f>
        <v>0.311931375097479</v>
      </c>
      <c r="BB15" s="42" t="n">
        <v>0</v>
      </c>
      <c r="BC15" s="43" t="n">
        <f aca="false">AX15+AZ15</f>
        <v>61</v>
      </c>
      <c r="BD15" s="44" t="n">
        <f aca="false">BC15/BC$28*100</f>
        <v>0.319488817891374</v>
      </c>
      <c r="BE15" s="45" t="n">
        <v>22</v>
      </c>
      <c r="BF15" s="40" t="n">
        <f aca="false">BE15/BE$28*100</f>
        <v>0.346893724377168</v>
      </c>
      <c r="BG15" s="41" t="n">
        <v>12</v>
      </c>
      <c r="BH15" s="40" t="n">
        <f aca="false">BG15/BG$28*100</f>
        <v>0.300525920360631</v>
      </c>
      <c r="BI15" s="42" t="n">
        <v>0</v>
      </c>
      <c r="BJ15" s="43" t="n">
        <f aca="false">BE15+BG15</f>
        <v>34</v>
      </c>
      <c r="BK15" s="44" t="n">
        <f aca="false">BJ15/BJ$28*100</f>
        <v>0.328979196903725</v>
      </c>
      <c r="BL15" s="45" t="n">
        <v>9</v>
      </c>
      <c r="BM15" s="40" t="n">
        <f aca="false">BL15/BL$28*100</f>
        <v>0.356718192627824</v>
      </c>
      <c r="BN15" s="41" t="n">
        <v>6</v>
      </c>
      <c r="BO15" s="40" t="n">
        <f aca="false">BN15/BN$28*100</f>
        <v>0.375234521575985</v>
      </c>
      <c r="BP15" s="42" t="n">
        <v>0</v>
      </c>
      <c r="BQ15" s="43" t="n">
        <f aca="false">BL15+BN15</f>
        <v>15</v>
      </c>
      <c r="BR15" s="44" t="n">
        <f aca="false">BQ15/BQ$28*100</f>
        <v>0.363901018922853</v>
      </c>
      <c r="BS15" s="45" t="n">
        <v>2</v>
      </c>
      <c r="BT15" s="40" t="n">
        <f aca="false">BS15/BS$28*100</f>
        <v>0.503778337531486</v>
      </c>
      <c r="BU15" s="41" t="n">
        <v>1</v>
      </c>
      <c r="BV15" s="40" t="n">
        <f aca="false">BU15/BU$28*100</f>
        <v>0.4</v>
      </c>
      <c r="BW15" s="42" t="n">
        <v>0</v>
      </c>
      <c r="BX15" s="43" t="n">
        <f aca="false">BS15+BU15</f>
        <v>3</v>
      </c>
      <c r="BY15" s="44" t="n">
        <f aca="false">BX15/BX$28*100</f>
        <v>0.463678516228748</v>
      </c>
      <c r="BZ15" s="45" t="n">
        <v>0</v>
      </c>
      <c r="CA15" s="40" t="n">
        <f aca="false">BZ15/BZ$28*100</f>
        <v>0</v>
      </c>
      <c r="CB15" s="41" t="n">
        <v>0</v>
      </c>
      <c r="CC15" s="40" t="n">
        <f aca="false">CB15/CB$28*100</f>
        <v>0</v>
      </c>
      <c r="CD15" s="42" t="n">
        <v>0</v>
      </c>
      <c r="CE15" s="43" t="n">
        <f aca="false">BZ15+CB15</f>
        <v>0</v>
      </c>
      <c r="CF15" s="44" t="n">
        <f aca="false">CE15/CE$28*100</f>
        <v>0</v>
      </c>
      <c r="CG15" s="45" t="n">
        <v>0</v>
      </c>
      <c r="CH15" s="40" t="n">
        <f aca="false">CG15/CG$28*100</f>
        <v>0</v>
      </c>
      <c r="CI15" s="45" t="n">
        <v>0</v>
      </c>
      <c r="CJ15" s="40" t="n">
        <f aca="false">CI15/CI$28*100</f>
        <v>0</v>
      </c>
      <c r="CK15" s="42" t="n">
        <v>0</v>
      </c>
      <c r="CL15" s="43" t="n">
        <f aca="false">CG15+CI15</f>
        <v>0</v>
      </c>
      <c r="CM15" s="44" t="n">
        <f aca="false">CL15/CL$28*100</f>
        <v>0</v>
      </c>
      <c r="CN15" s="45" t="n">
        <v>0</v>
      </c>
      <c r="CO15" s="40"/>
      <c r="CP15" s="39" t="n">
        <v>0</v>
      </c>
      <c r="CQ15" s="40"/>
      <c r="CR15" s="42" t="n">
        <v>0</v>
      </c>
      <c r="CS15" s="43" t="n">
        <f aca="false">CN15+CP15</f>
        <v>0</v>
      </c>
      <c r="CT15" s="44"/>
      <c r="CU15" s="45" t="n">
        <v>0</v>
      </c>
      <c r="CV15" s="40"/>
      <c r="CW15" s="39" t="n">
        <v>0</v>
      </c>
      <c r="CX15" s="40"/>
      <c r="CY15" s="42" t="n">
        <v>0</v>
      </c>
      <c r="CZ15" s="43" t="n">
        <f aca="false">CU15+CW15</f>
        <v>0</v>
      </c>
      <c r="DA15" s="44"/>
      <c r="DB15" s="45" t="n">
        <v>0</v>
      </c>
      <c r="DC15" s="40"/>
      <c r="DD15" s="39" t="n">
        <v>0</v>
      </c>
      <c r="DE15" s="40"/>
      <c r="DF15" s="42" t="n">
        <v>0</v>
      </c>
      <c r="DG15" s="43" t="n">
        <f aca="false">DB15+DD15</f>
        <v>0</v>
      </c>
      <c r="DH15" s="44"/>
      <c r="DI15" s="45" t="n">
        <v>0</v>
      </c>
      <c r="DJ15" s="40"/>
      <c r="DK15" s="39" t="n">
        <v>0</v>
      </c>
      <c r="DL15" s="40"/>
      <c r="DM15" s="42" t="n">
        <v>0</v>
      </c>
      <c r="DN15" s="43" t="n">
        <f aca="false">DI15+DK15</f>
        <v>0</v>
      </c>
      <c r="DO15" s="44"/>
      <c r="AIQ15" s="9"/>
      <c r="AIR15" s="9"/>
      <c r="AIS15" s="9"/>
      <c r="AIT15" s="9"/>
      <c r="AIU15" s="9"/>
      <c r="AIV15" s="9"/>
      <c r="AIW15" s="9"/>
      <c r="AIX15" s="9"/>
      <c r="AIY15" s="9"/>
      <c r="AIZ15" s="9"/>
      <c r="AJA15" s="9"/>
      <c r="AJB15" s="9"/>
      <c r="AJC15" s="9"/>
      <c r="AJD15" s="9"/>
      <c r="AJE15" s="9"/>
      <c r="AJF15" s="9"/>
      <c r="AJG15" s="9"/>
      <c r="AJH15" s="9"/>
      <c r="AJI15" s="9"/>
      <c r="AJJ15" s="9"/>
      <c r="AJK15" s="9"/>
      <c r="AJL15" s="9"/>
      <c r="AJM15" s="9"/>
      <c r="AJN15" s="9"/>
      <c r="AJO15" s="9"/>
      <c r="AJP15" s="9"/>
      <c r="AJQ15" s="9"/>
      <c r="AJR15" s="9"/>
      <c r="AJS15" s="9"/>
      <c r="AJT15" s="9"/>
      <c r="AJU15" s="9"/>
      <c r="AJV15" s="9"/>
      <c r="AJW15" s="9"/>
      <c r="AJX15" s="9"/>
      <c r="AJY15" s="9"/>
      <c r="AJZ15" s="9"/>
      <c r="AKA15" s="9"/>
      <c r="AKB15" s="9"/>
      <c r="AKC15" s="9"/>
      <c r="AKD15" s="9"/>
      <c r="AKE15" s="9"/>
      <c r="AKF15" s="9"/>
      <c r="AKG15" s="9"/>
      <c r="AKH15" s="9"/>
      <c r="AKI15" s="9"/>
      <c r="AKJ15" s="9"/>
      <c r="AKK15" s="9"/>
      <c r="AKL15" s="9"/>
      <c r="AKM15" s="9"/>
      <c r="AKN15" s="9"/>
      <c r="AKO15" s="9"/>
      <c r="AKP15" s="9"/>
      <c r="AKQ15" s="9"/>
      <c r="AKR15" s="9"/>
      <c r="AKS15" s="9"/>
      <c r="AKT15" s="9"/>
      <c r="AKU15" s="9"/>
      <c r="AKV15" s="9"/>
      <c r="AKW15" s="9"/>
      <c r="AKX15" s="9"/>
      <c r="AKY15" s="9"/>
      <c r="AKZ15" s="9"/>
      <c r="ALA15" s="9"/>
      <c r="ALB15" s="9"/>
      <c r="ALC15" s="9"/>
      <c r="ALD15" s="9"/>
      <c r="ALE15" s="9"/>
      <c r="ALF15" s="9"/>
      <c r="ALG15" s="9"/>
      <c r="ALH15" s="9"/>
      <c r="ALI15" s="9"/>
      <c r="ALJ15" s="9"/>
      <c r="ALK15" s="9"/>
      <c r="ALL15" s="9"/>
      <c r="ALM15" s="9"/>
      <c r="ALN15" s="9"/>
      <c r="ALO15" s="9"/>
      <c r="ALP15" s="9"/>
      <c r="ALQ15" s="9"/>
      <c r="ALR15" s="9"/>
      <c r="ALS15" s="9"/>
      <c r="ALT15" s="9"/>
      <c r="ALU15" s="9"/>
      <c r="ALV15" s="9"/>
      <c r="ALW15" s="9"/>
      <c r="ALX15" s="9"/>
      <c r="ALY15" s="9"/>
      <c r="ALZ15" s="9"/>
      <c r="AMA15" s="9"/>
      <c r="AMB15" s="9"/>
      <c r="AMC15" s="9"/>
      <c r="AMD15" s="9"/>
      <c r="AME15" s="9"/>
      <c r="AMF15" s="9"/>
      <c r="AMG15" s="9"/>
      <c r="AMH15" s="9"/>
      <c r="AMI15" s="9"/>
      <c r="AMJ15" s="9"/>
    </row>
    <row r="16" s="11" customFormat="true" ht="12.8"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140</v>
      </c>
      <c r="I16" s="40" t="n">
        <f aca="false">H16/H$28*100</f>
        <v>0.554938956714761</v>
      </c>
      <c r="J16" s="41" t="n">
        <v>82</v>
      </c>
      <c r="K16" s="40" t="n">
        <f aca="false">J16/J$28*100</f>
        <v>0.404179810725552</v>
      </c>
      <c r="L16" s="42" t="n">
        <v>0</v>
      </c>
      <c r="M16" s="43" t="n">
        <f aca="false">H16+J16</f>
        <v>222</v>
      </c>
      <c r="N16" s="44" t="n">
        <f aca="false">M16/M$28*100</f>
        <v>0.487740574742948</v>
      </c>
      <c r="O16" s="39" t="n">
        <v>139</v>
      </c>
      <c r="P16" s="40" t="n">
        <f aca="false">O16/O$28*100</f>
        <v>0.571240701927424</v>
      </c>
      <c r="Q16" s="41" t="n">
        <v>81</v>
      </c>
      <c r="R16" s="40" t="n">
        <f aca="false">Q16/Q$28*100</f>
        <v>0.418366819895666</v>
      </c>
      <c r="S16" s="42" t="n">
        <v>0</v>
      </c>
      <c r="T16" s="43" t="n">
        <f aca="false">O16+Q16</f>
        <v>220</v>
      </c>
      <c r="U16" s="44" t="n">
        <f aca="false">T16/T$28*100</f>
        <v>0.503501624937062</v>
      </c>
      <c r="V16" s="39" t="n">
        <v>128</v>
      </c>
      <c r="W16" s="40" t="n">
        <f aca="false">V16/V$28*100</f>
        <v>0.555507334432775</v>
      </c>
      <c r="X16" s="41" t="n">
        <v>73</v>
      </c>
      <c r="Y16" s="40" t="n">
        <f aca="false">X16/X$28*100</f>
        <v>0.404141061839119</v>
      </c>
      <c r="Z16" s="42" t="n">
        <v>0</v>
      </c>
      <c r="AA16" s="43" t="n">
        <f aca="false">V16+X16</f>
        <v>201</v>
      </c>
      <c r="AB16" s="44" t="n">
        <f aca="false">AA16/AA$28*100</f>
        <v>0.488991606860479</v>
      </c>
      <c r="AC16" s="39" t="n">
        <v>121</v>
      </c>
      <c r="AD16" s="40" t="n">
        <f aca="false">AC16/AC$28*100</f>
        <v>0.573486895113512</v>
      </c>
      <c r="AE16" s="41" t="n">
        <v>66</v>
      </c>
      <c r="AF16" s="40" t="n">
        <f aca="false">AE16/AE$28*100</f>
        <v>0.407508026673253</v>
      </c>
      <c r="AG16" s="42" t="n">
        <v>0</v>
      </c>
      <c r="AH16" s="43" t="n">
        <f aca="false">AC16+AE16</f>
        <v>187</v>
      </c>
      <c r="AI16" s="44" t="n">
        <f aca="false">AH16/AH$28*100</f>
        <v>0.501407695401528</v>
      </c>
      <c r="AJ16" s="39" t="n">
        <v>111</v>
      </c>
      <c r="AK16" s="40" t="n">
        <f aca="false">AJ16/AJ$28*100</f>
        <v>0.580938922907835</v>
      </c>
      <c r="AL16" s="41" t="n">
        <v>58</v>
      </c>
      <c r="AM16" s="40" t="n">
        <f aca="false">AL16/AL$28*100</f>
        <v>0.406789170991724</v>
      </c>
      <c r="AN16" s="42" t="n">
        <v>0</v>
      </c>
      <c r="AO16" s="43" t="n">
        <f aca="false">AJ16+AL16</f>
        <v>169</v>
      </c>
      <c r="AP16" s="44" t="n">
        <f aca="false">AO16/AO$28*100</f>
        <v>0.506518807133223</v>
      </c>
      <c r="AQ16" s="45" t="n">
        <v>95</v>
      </c>
      <c r="AR16" s="40" t="n">
        <f aca="false">AQ16/AQ$28*100</f>
        <v>0.595499279132452</v>
      </c>
      <c r="AS16" s="41" t="n">
        <v>51</v>
      </c>
      <c r="AT16" s="40" t="n">
        <f aca="false">AS16/AS$28*100</f>
        <v>0.448272831150567</v>
      </c>
      <c r="AU16" s="42" t="n">
        <v>0</v>
      </c>
      <c r="AV16" s="43" t="n">
        <f aca="false">AQ16+AS16</f>
        <v>146</v>
      </c>
      <c r="AW16" s="44" t="n">
        <f aca="false">AV16/AV$28*100</f>
        <v>0.534211489206001</v>
      </c>
      <c r="AX16" s="45" t="n">
        <v>57</v>
      </c>
      <c r="AY16" s="40" t="n">
        <f aca="false">AX16/AX$28*100</f>
        <v>0.500043863496798</v>
      </c>
      <c r="AZ16" s="41" t="n">
        <v>36</v>
      </c>
      <c r="BA16" s="40" t="n">
        <f aca="false">AZ16/AZ$28*100</f>
        <v>0.467897062646218</v>
      </c>
      <c r="BB16" s="42" t="n">
        <v>0</v>
      </c>
      <c r="BC16" s="43" t="n">
        <f aca="false">AX16+AZ16</f>
        <v>93</v>
      </c>
      <c r="BD16" s="44" t="n">
        <f aca="false">BC16/BC$28*100</f>
        <v>0.487089509244226</v>
      </c>
      <c r="BE16" s="45" t="n">
        <v>26</v>
      </c>
      <c r="BF16" s="40" t="n">
        <f aca="false">BE16/BE$28*100</f>
        <v>0.409965310627562</v>
      </c>
      <c r="BG16" s="41" t="n">
        <v>18</v>
      </c>
      <c r="BH16" s="40" t="n">
        <f aca="false">BG16/BG$28*100</f>
        <v>0.450788880540947</v>
      </c>
      <c r="BI16" s="42" t="n">
        <v>0</v>
      </c>
      <c r="BJ16" s="43" t="n">
        <f aca="false">BE16+BG16</f>
        <v>44</v>
      </c>
      <c r="BK16" s="44" t="n">
        <f aca="false">BJ16/BJ$28*100</f>
        <v>0.42573778422835</v>
      </c>
      <c r="BL16" s="45" t="n">
        <v>7</v>
      </c>
      <c r="BM16" s="40" t="n">
        <f aca="false">BL16/BL$28*100</f>
        <v>0.277447483154974</v>
      </c>
      <c r="BN16" s="41" t="n">
        <v>5</v>
      </c>
      <c r="BO16" s="40" t="n">
        <f aca="false">BN16/BN$28*100</f>
        <v>0.312695434646654</v>
      </c>
      <c r="BP16" s="42" t="n">
        <v>0</v>
      </c>
      <c r="BQ16" s="43" t="n">
        <f aca="false">BL16+BN16</f>
        <v>12</v>
      </c>
      <c r="BR16" s="44" t="n">
        <f aca="false">BQ16/BQ$28*100</f>
        <v>0.291120815138282</v>
      </c>
      <c r="BS16" s="45" t="n">
        <v>0</v>
      </c>
      <c r="BT16" s="40" t="n">
        <f aca="false">BS16/BS$28*100</f>
        <v>0</v>
      </c>
      <c r="BU16" s="41" t="n">
        <v>1</v>
      </c>
      <c r="BV16" s="40" t="n">
        <f aca="false">BU16/BU$28*100</f>
        <v>0.4</v>
      </c>
      <c r="BW16" s="42" t="n">
        <v>0</v>
      </c>
      <c r="BX16" s="43" t="n">
        <f aca="false">BS16+BU16</f>
        <v>1</v>
      </c>
      <c r="BY16" s="44" t="n">
        <f aca="false">BX16/BX$28*100</f>
        <v>0.154559505409583</v>
      </c>
      <c r="BZ16" s="45" t="n">
        <v>0</v>
      </c>
      <c r="CA16" s="40" t="n">
        <f aca="false">BZ16/BZ$28*100</f>
        <v>0</v>
      </c>
      <c r="CB16" s="41" t="n">
        <v>1</v>
      </c>
      <c r="CC16" s="40" t="n">
        <f aca="false">CB16/CB$28*100</f>
        <v>2.27272727272727</v>
      </c>
      <c r="CD16" s="42" t="n">
        <v>0</v>
      </c>
      <c r="CE16" s="43" t="n">
        <f aca="false">BZ16+CB16</f>
        <v>1</v>
      </c>
      <c r="CF16" s="44" t="n">
        <f aca="false">CE16/CE$28*100</f>
        <v>0.925925925925926</v>
      </c>
      <c r="CG16" s="45" t="n">
        <v>0</v>
      </c>
      <c r="CH16" s="40" t="n">
        <f aca="false">CG16/CG$28*100</f>
        <v>0</v>
      </c>
      <c r="CI16" s="45" t="n">
        <v>0</v>
      </c>
      <c r="CJ16" s="40" t="n">
        <f aca="false">CI16/CI$28*100</f>
        <v>0</v>
      </c>
      <c r="CK16" s="42" t="n">
        <v>0</v>
      </c>
      <c r="CL16" s="43" t="n">
        <f aca="false">CG16+CI16</f>
        <v>0</v>
      </c>
      <c r="CM16" s="44" t="n">
        <f aca="false">CL16/CL$28*100</f>
        <v>0</v>
      </c>
      <c r="CN16" s="45" t="n">
        <v>0</v>
      </c>
      <c r="CO16" s="40"/>
      <c r="CP16" s="39" t="n">
        <v>0</v>
      </c>
      <c r="CQ16" s="40"/>
      <c r="CR16" s="42" t="n">
        <v>0</v>
      </c>
      <c r="CS16" s="43" t="n">
        <f aca="false">CN16+CP16</f>
        <v>0</v>
      </c>
      <c r="CT16" s="44"/>
      <c r="CU16" s="45" t="n">
        <v>0</v>
      </c>
      <c r="CV16" s="40"/>
      <c r="CW16" s="39" t="n">
        <v>0</v>
      </c>
      <c r="CX16" s="40"/>
      <c r="CY16" s="42" t="n">
        <v>0</v>
      </c>
      <c r="CZ16" s="43" t="n">
        <f aca="false">CU16+CW16</f>
        <v>0</v>
      </c>
      <c r="DA16" s="44"/>
      <c r="DB16" s="45" t="n">
        <v>0</v>
      </c>
      <c r="DC16" s="40"/>
      <c r="DD16" s="39" t="n">
        <v>0</v>
      </c>
      <c r="DE16" s="40"/>
      <c r="DF16" s="42" t="n">
        <v>0</v>
      </c>
      <c r="DG16" s="43" t="n">
        <f aca="false">DB16+DD16</f>
        <v>0</v>
      </c>
      <c r="DH16" s="44"/>
      <c r="DI16" s="45" t="n">
        <v>0</v>
      </c>
      <c r="DJ16" s="40"/>
      <c r="DK16" s="39" t="n">
        <v>0</v>
      </c>
      <c r="DL16" s="40"/>
      <c r="DM16" s="42" t="n">
        <v>0</v>
      </c>
      <c r="DN16" s="43" t="n">
        <f aca="false">DI16+DK16</f>
        <v>0</v>
      </c>
      <c r="DO16" s="44"/>
      <c r="AIQ16" s="9"/>
      <c r="AIR16" s="9"/>
      <c r="AIS16" s="9"/>
      <c r="AIT16" s="9"/>
      <c r="AIU16" s="9"/>
      <c r="AIV16" s="9"/>
      <c r="AIW16" s="9"/>
      <c r="AIX16" s="9"/>
      <c r="AIY16" s="9"/>
      <c r="AIZ16" s="9"/>
      <c r="AJA16" s="9"/>
      <c r="AJB16" s="9"/>
      <c r="AJC16" s="9"/>
      <c r="AJD16" s="9"/>
      <c r="AJE16" s="9"/>
      <c r="AJF16" s="9"/>
      <c r="AJG16" s="9"/>
      <c r="AJH16" s="9"/>
      <c r="AJI16" s="9"/>
      <c r="AJJ16" s="9"/>
      <c r="AJK16" s="9"/>
      <c r="AJL16" s="9"/>
      <c r="AJM16" s="9"/>
      <c r="AJN16" s="9"/>
      <c r="AJO16" s="9"/>
      <c r="AJP16" s="9"/>
      <c r="AJQ16" s="9"/>
      <c r="AJR16" s="9"/>
      <c r="AJS16" s="9"/>
      <c r="AJT16" s="9"/>
      <c r="AJU16" s="9"/>
      <c r="AJV16" s="9"/>
      <c r="AJW16" s="9"/>
      <c r="AJX16" s="9"/>
      <c r="AJY16" s="9"/>
      <c r="AJZ16" s="9"/>
      <c r="AKA16" s="9"/>
      <c r="AKB16" s="9"/>
      <c r="AKC16" s="9"/>
      <c r="AKD16" s="9"/>
      <c r="AKE16" s="9"/>
      <c r="AKF16" s="9"/>
      <c r="AKG16" s="9"/>
      <c r="AKH16" s="9"/>
      <c r="AKI16" s="9"/>
      <c r="AKJ16" s="9"/>
      <c r="AKK16" s="9"/>
      <c r="AKL16" s="9"/>
      <c r="AKM16" s="9"/>
      <c r="AKN16" s="9"/>
      <c r="AKO16" s="9"/>
      <c r="AKP16" s="9"/>
      <c r="AKQ16" s="9"/>
      <c r="AKR16" s="9"/>
      <c r="AKS16" s="9"/>
      <c r="AKT16" s="9"/>
      <c r="AKU16" s="9"/>
      <c r="AKV16" s="9"/>
      <c r="AKW16" s="9"/>
      <c r="AKX16" s="9"/>
      <c r="AKY16" s="9"/>
      <c r="AKZ16" s="9"/>
      <c r="ALA16" s="9"/>
      <c r="ALB16" s="9"/>
      <c r="ALC16" s="9"/>
      <c r="ALD16" s="9"/>
      <c r="ALE16" s="9"/>
      <c r="ALF16" s="9"/>
      <c r="ALG16" s="9"/>
      <c r="ALH16" s="9"/>
      <c r="ALI16" s="9"/>
      <c r="ALJ16" s="9"/>
      <c r="ALK16" s="9"/>
      <c r="ALL16" s="9"/>
      <c r="ALM16" s="9"/>
      <c r="ALN16" s="9"/>
      <c r="ALO16" s="9"/>
      <c r="ALP16" s="9"/>
      <c r="ALQ16" s="9"/>
      <c r="ALR16" s="9"/>
      <c r="ALS16" s="9"/>
      <c r="ALT16" s="9"/>
      <c r="ALU16" s="9"/>
      <c r="ALV16" s="9"/>
      <c r="ALW16" s="9"/>
      <c r="ALX16" s="9"/>
      <c r="ALY16" s="9"/>
      <c r="ALZ16" s="9"/>
      <c r="AMA16" s="9"/>
      <c r="AMB16" s="9"/>
      <c r="AMC16" s="9"/>
      <c r="AMD16" s="9"/>
      <c r="AME16" s="9"/>
      <c r="AMF16" s="9"/>
      <c r="AMG16" s="9"/>
      <c r="AMH16" s="9"/>
      <c r="AMI16" s="9"/>
      <c r="AMJ16" s="9"/>
    </row>
    <row r="17" s="11" customFormat="true" ht="12.8"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262</v>
      </c>
      <c r="I17" s="40" t="n">
        <f aca="false">H17/H$28*100</f>
        <v>1.03852861899477</v>
      </c>
      <c r="J17" s="41" t="n">
        <v>158</v>
      </c>
      <c r="K17" s="40" t="n">
        <f aca="false">J17/J$28*100</f>
        <v>0.778785488958991</v>
      </c>
      <c r="L17" s="42" t="n">
        <v>0</v>
      </c>
      <c r="M17" s="43" t="n">
        <f aca="false">H17+J17</f>
        <v>420</v>
      </c>
      <c r="N17" s="44" t="n">
        <f aca="false">M17/M$28*100</f>
        <v>0.922752438702874</v>
      </c>
      <c r="O17" s="39" t="n">
        <v>256</v>
      </c>
      <c r="P17" s="40" t="n">
        <f aca="false">O17/O$28*100</f>
        <v>1.05206920642749</v>
      </c>
      <c r="Q17" s="41" t="n">
        <v>153</v>
      </c>
      <c r="R17" s="40" t="n">
        <f aca="false">Q17/Q$28*100</f>
        <v>0.790248437580703</v>
      </c>
      <c r="S17" s="42" t="n">
        <v>0</v>
      </c>
      <c r="T17" s="43" t="n">
        <f aca="false">O17+Q17</f>
        <v>409</v>
      </c>
      <c r="U17" s="44" t="n">
        <f aca="false">T17/T$28*100</f>
        <v>0.936055293632993</v>
      </c>
      <c r="V17" s="39" t="n">
        <v>244</v>
      </c>
      <c r="W17" s="40" t="n">
        <f aca="false">V17/V$28*100</f>
        <v>1.05893585626248</v>
      </c>
      <c r="X17" s="41" t="n">
        <v>146</v>
      </c>
      <c r="Y17" s="40" t="n">
        <f aca="false">X17/X$28*100</f>
        <v>0.808282123678237</v>
      </c>
      <c r="Z17" s="42" t="n">
        <v>0</v>
      </c>
      <c r="AA17" s="43" t="n">
        <f aca="false">V17+X17</f>
        <v>390</v>
      </c>
      <c r="AB17" s="44" t="n">
        <f aca="false">AA17/AA$28*100</f>
        <v>0.948789684953169</v>
      </c>
      <c r="AC17" s="39" t="n">
        <v>231</v>
      </c>
      <c r="AD17" s="40" t="n">
        <f aca="false">AC17/AC$28*100</f>
        <v>1.09483861794398</v>
      </c>
      <c r="AE17" s="41" t="n">
        <v>134</v>
      </c>
      <c r="AF17" s="40" t="n">
        <f aca="false">AE17/AE$28*100</f>
        <v>0.827364781427513</v>
      </c>
      <c r="AG17" s="42" t="n">
        <v>0</v>
      </c>
      <c r="AH17" s="43" t="n">
        <f aca="false">AC17+AE17</f>
        <v>365</v>
      </c>
      <c r="AI17" s="44" t="n">
        <f aca="false">AH17/AH$28*100</f>
        <v>0.978683469633999</v>
      </c>
      <c r="AJ17" s="39" t="n">
        <v>212</v>
      </c>
      <c r="AK17" s="40" t="n">
        <f aca="false">AJ17/AJ$28*100</f>
        <v>1.10954100591406</v>
      </c>
      <c r="AL17" s="41" t="n">
        <v>127</v>
      </c>
      <c r="AM17" s="40" t="n">
        <f aca="false">AL17/AL$28*100</f>
        <v>0.890728012343947</v>
      </c>
      <c r="AN17" s="42" t="n">
        <v>0</v>
      </c>
      <c r="AO17" s="43" t="n">
        <f aca="false">AJ17+AL17</f>
        <v>339</v>
      </c>
      <c r="AP17" s="44" t="n">
        <f aca="false">AO17/AO$28*100</f>
        <v>1.01603476697138</v>
      </c>
      <c r="AQ17" s="45" t="n">
        <v>179</v>
      </c>
      <c r="AR17" s="40" t="n">
        <f aca="false">AQ17/AQ$28*100</f>
        <v>1.12204601015483</v>
      </c>
      <c r="AS17" s="41" t="n">
        <v>104</v>
      </c>
      <c r="AT17" s="40" t="n">
        <f aca="false">AS17/AS$28*100</f>
        <v>0.914124989012921</v>
      </c>
      <c r="AU17" s="42" t="n">
        <v>0</v>
      </c>
      <c r="AV17" s="43" t="n">
        <f aca="false">AQ17+AS17</f>
        <v>283</v>
      </c>
      <c r="AW17" s="44" t="n">
        <f aca="false">AV17/AV$28*100</f>
        <v>1.03549213318697</v>
      </c>
      <c r="AX17" s="45" t="n">
        <v>122</v>
      </c>
      <c r="AY17" s="40" t="n">
        <f aca="false">AX17/AX$28*100</f>
        <v>1.07026932187034</v>
      </c>
      <c r="AZ17" s="41" t="n">
        <v>79</v>
      </c>
      <c r="BA17" s="40" t="n">
        <f aca="false">AZ17/AZ$28*100</f>
        <v>1.02677410969587</v>
      </c>
      <c r="BB17" s="42" t="n">
        <v>0</v>
      </c>
      <c r="BC17" s="43" t="n">
        <f aca="false">AX17+AZ17</f>
        <v>201</v>
      </c>
      <c r="BD17" s="44" t="n">
        <f aca="false">BC17/BC$28*100</f>
        <v>1.0527418425601</v>
      </c>
      <c r="BE17" s="45" t="n">
        <v>68</v>
      </c>
      <c r="BF17" s="40" t="n">
        <f aca="false">BE17/BE$28*100</f>
        <v>1.0722169662567</v>
      </c>
      <c r="BG17" s="41" t="n">
        <v>57</v>
      </c>
      <c r="BH17" s="40" t="n">
        <f aca="false">BG17/BG$28*100</f>
        <v>1.427498121713</v>
      </c>
      <c r="BI17" s="42" t="n">
        <v>0</v>
      </c>
      <c r="BJ17" s="43" t="n">
        <f aca="false">BE17+BG17</f>
        <v>125</v>
      </c>
      <c r="BK17" s="44" t="n">
        <f aca="false">BJ17/BJ$28*100</f>
        <v>1.20948234155781</v>
      </c>
      <c r="BL17" s="45" t="n">
        <v>22</v>
      </c>
      <c r="BM17" s="40" t="n">
        <f aca="false">BL17/BL$28*100</f>
        <v>0.871977804201348</v>
      </c>
      <c r="BN17" s="41" t="n">
        <v>28</v>
      </c>
      <c r="BO17" s="40" t="n">
        <f aca="false">BN17/BN$28*100</f>
        <v>1.75109443402126</v>
      </c>
      <c r="BP17" s="42" t="n">
        <v>0</v>
      </c>
      <c r="BQ17" s="43" t="n">
        <f aca="false">BL17+BN17</f>
        <v>50</v>
      </c>
      <c r="BR17" s="44" t="n">
        <f aca="false">BQ17/BQ$28*100</f>
        <v>1.21300339640951</v>
      </c>
      <c r="BS17" s="45" t="n">
        <v>4</v>
      </c>
      <c r="BT17" s="40" t="n">
        <f aca="false">BS17/BS$28*100</f>
        <v>1.00755667506297</v>
      </c>
      <c r="BU17" s="41" t="n">
        <v>4</v>
      </c>
      <c r="BV17" s="40" t="n">
        <f aca="false">BU17/BU$28*100</f>
        <v>1.6</v>
      </c>
      <c r="BW17" s="42" t="n">
        <v>0</v>
      </c>
      <c r="BX17" s="43" t="n">
        <f aca="false">BS17+BU17</f>
        <v>8</v>
      </c>
      <c r="BY17" s="44" t="n">
        <f aca="false">BX17/BX$28*100</f>
        <v>1.23647604327666</v>
      </c>
      <c r="BZ17" s="45" t="n">
        <v>0</v>
      </c>
      <c r="CA17" s="40" t="n">
        <f aca="false">BZ17/BZ$28*100</f>
        <v>0</v>
      </c>
      <c r="CB17" s="41" t="n">
        <v>0</v>
      </c>
      <c r="CC17" s="40" t="n">
        <f aca="false">CB17/CB$28*100</f>
        <v>0</v>
      </c>
      <c r="CD17" s="42" t="n">
        <v>0</v>
      </c>
      <c r="CE17" s="43" t="n">
        <f aca="false">BZ17+CB17</f>
        <v>0</v>
      </c>
      <c r="CF17" s="44" t="n">
        <f aca="false">CE17/CE$28*100</f>
        <v>0</v>
      </c>
      <c r="CG17" s="45" t="n">
        <v>0</v>
      </c>
      <c r="CH17" s="40" t="n">
        <f aca="false">CG17/CG$28*100</f>
        <v>0</v>
      </c>
      <c r="CI17" s="45" t="n">
        <v>0</v>
      </c>
      <c r="CJ17" s="40" t="n">
        <f aca="false">CI17/CI$28*100</f>
        <v>0</v>
      </c>
      <c r="CK17" s="42" t="n">
        <v>0</v>
      </c>
      <c r="CL17" s="43" t="n">
        <f aca="false">CG17+CI17</f>
        <v>0</v>
      </c>
      <c r="CM17" s="44" t="n">
        <f aca="false">CL17/CL$28*100</f>
        <v>0</v>
      </c>
      <c r="CN17" s="45" t="n">
        <v>0</v>
      </c>
      <c r="CO17" s="40"/>
      <c r="CP17" s="39" t="n">
        <v>0</v>
      </c>
      <c r="CQ17" s="40"/>
      <c r="CR17" s="42" t="n">
        <v>0</v>
      </c>
      <c r="CS17" s="43" t="n">
        <f aca="false">CN17+CP17</f>
        <v>0</v>
      </c>
      <c r="CT17" s="44"/>
      <c r="CU17" s="45" t="n">
        <v>0</v>
      </c>
      <c r="CV17" s="40"/>
      <c r="CW17" s="39" t="n">
        <v>0</v>
      </c>
      <c r="CX17" s="40"/>
      <c r="CY17" s="42" t="n">
        <v>0</v>
      </c>
      <c r="CZ17" s="43" t="n">
        <f aca="false">CU17+CW17</f>
        <v>0</v>
      </c>
      <c r="DA17" s="44"/>
      <c r="DB17" s="45" t="n">
        <v>0</v>
      </c>
      <c r="DC17" s="40"/>
      <c r="DD17" s="39" t="n">
        <v>0</v>
      </c>
      <c r="DE17" s="40"/>
      <c r="DF17" s="42" t="n">
        <v>0</v>
      </c>
      <c r="DG17" s="43" t="n">
        <f aca="false">DB17+DD17</f>
        <v>0</v>
      </c>
      <c r="DH17" s="44"/>
      <c r="DI17" s="45" t="n">
        <v>0</v>
      </c>
      <c r="DJ17" s="40"/>
      <c r="DK17" s="39" t="n">
        <v>0</v>
      </c>
      <c r="DL17" s="40"/>
      <c r="DM17" s="42" t="n">
        <v>0</v>
      </c>
      <c r="DN17" s="43" t="n">
        <f aca="false">DI17+DK17</f>
        <v>0</v>
      </c>
      <c r="DO17" s="44"/>
      <c r="AIQ17" s="9"/>
      <c r="AIR17" s="9"/>
      <c r="AIS17" s="9"/>
      <c r="AIT17" s="9"/>
      <c r="AIU17" s="9"/>
      <c r="AIV17" s="9"/>
      <c r="AIW17" s="9"/>
      <c r="AIX17" s="9"/>
      <c r="AIY17" s="9"/>
      <c r="AIZ17" s="9"/>
      <c r="AJA17" s="9"/>
      <c r="AJB17" s="9"/>
      <c r="AJC17" s="9"/>
      <c r="AJD17" s="9"/>
      <c r="AJE17" s="9"/>
      <c r="AJF17" s="9"/>
      <c r="AJG17" s="9"/>
      <c r="AJH17" s="9"/>
      <c r="AJI17" s="9"/>
      <c r="AJJ17" s="9"/>
      <c r="AJK17" s="9"/>
      <c r="AJL17" s="9"/>
      <c r="AJM17" s="9"/>
      <c r="AJN17" s="9"/>
      <c r="AJO17" s="9"/>
      <c r="AJP17" s="9"/>
      <c r="AJQ17" s="9"/>
      <c r="AJR17" s="9"/>
      <c r="AJS17" s="9"/>
      <c r="AJT17" s="9"/>
      <c r="AJU17" s="9"/>
      <c r="AJV17" s="9"/>
      <c r="AJW17" s="9"/>
      <c r="AJX17" s="9"/>
      <c r="AJY17" s="9"/>
      <c r="AJZ17" s="9"/>
      <c r="AKA17" s="9"/>
      <c r="AKB17" s="9"/>
      <c r="AKC17" s="9"/>
      <c r="AKD17" s="9"/>
      <c r="AKE17" s="9"/>
      <c r="AKF17" s="9"/>
      <c r="AKG17" s="9"/>
      <c r="AKH17" s="9"/>
      <c r="AKI17" s="9"/>
      <c r="AKJ17" s="9"/>
      <c r="AKK17" s="9"/>
      <c r="AKL17" s="9"/>
      <c r="AKM17" s="9"/>
      <c r="AKN17" s="9"/>
      <c r="AKO17" s="9"/>
      <c r="AKP17" s="9"/>
      <c r="AKQ17" s="9"/>
      <c r="AKR17" s="9"/>
      <c r="AKS17" s="9"/>
      <c r="AKT17" s="9"/>
      <c r="AKU17" s="9"/>
      <c r="AKV17" s="9"/>
      <c r="AKW17" s="9"/>
      <c r="AKX17" s="9"/>
      <c r="AKY17" s="9"/>
      <c r="AKZ17" s="9"/>
      <c r="ALA17" s="9"/>
      <c r="ALB17" s="9"/>
      <c r="ALC17" s="9"/>
      <c r="ALD17" s="9"/>
      <c r="ALE17" s="9"/>
      <c r="ALF17" s="9"/>
      <c r="ALG17" s="9"/>
      <c r="ALH17" s="9"/>
      <c r="ALI17" s="9"/>
      <c r="ALJ17" s="9"/>
      <c r="ALK17" s="9"/>
      <c r="ALL17" s="9"/>
      <c r="ALM17" s="9"/>
      <c r="ALN17" s="9"/>
      <c r="ALO17" s="9"/>
      <c r="ALP17" s="9"/>
      <c r="ALQ17" s="9"/>
      <c r="ALR17" s="9"/>
      <c r="ALS17" s="9"/>
      <c r="ALT17" s="9"/>
      <c r="ALU17" s="9"/>
      <c r="ALV17" s="9"/>
      <c r="ALW17" s="9"/>
      <c r="ALX17" s="9"/>
      <c r="ALY17" s="9"/>
      <c r="ALZ17" s="9"/>
      <c r="AMA17" s="9"/>
      <c r="AMB17" s="9"/>
      <c r="AMC17" s="9"/>
      <c r="AMD17" s="9"/>
      <c r="AME17" s="9"/>
      <c r="AMF17" s="9"/>
      <c r="AMG17" s="9"/>
      <c r="AMH17" s="9"/>
      <c r="AMI17" s="9"/>
      <c r="AMJ17" s="9"/>
    </row>
    <row r="18" s="11" customFormat="true" ht="12.8"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488</v>
      </c>
      <c r="I18" s="40" t="n">
        <f aca="false">H18/H$28*100</f>
        <v>1.93435864912003</v>
      </c>
      <c r="J18" s="41" t="n">
        <v>283</v>
      </c>
      <c r="K18" s="40" t="n">
        <f aca="false">J18/J$28*100</f>
        <v>1.39491324921136</v>
      </c>
      <c r="L18" s="42" t="n">
        <v>0</v>
      </c>
      <c r="M18" s="43" t="n">
        <f aca="false">H18+J18</f>
        <v>771</v>
      </c>
      <c r="N18" s="44" t="n">
        <f aca="false">M18/M$28*100</f>
        <v>1.69390983390456</v>
      </c>
      <c r="O18" s="39" t="n">
        <v>476</v>
      </c>
      <c r="P18" s="40" t="n">
        <f aca="false">O18/O$28*100</f>
        <v>1.95619118070111</v>
      </c>
      <c r="Q18" s="41" t="n">
        <v>277</v>
      </c>
      <c r="R18" s="40" t="n">
        <f aca="false">Q18/Q$28*100</f>
        <v>1.43071122359382</v>
      </c>
      <c r="S18" s="42" t="n">
        <v>0</v>
      </c>
      <c r="T18" s="43" t="n">
        <f aca="false">O18+Q18</f>
        <v>753</v>
      </c>
      <c r="U18" s="44" t="n">
        <f aca="false">T18/T$28*100</f>
        <v>1.72334874353458</v>
      </c>
      <c r="V18" s="39" t="n">
        <v>452</v>
      </c>
      <c r="W18" s="40" t="n">
        <f aca="false">V18/V$28*100</f>
        <v>1.96163527471574</v>
      </c>
      <c r="X18" s="41" t="n">
        <v>270</v>
      </c>
      <c r="Y18" s="40" t="n">
        <f aca="false">X18/X$28*100</f>
        <v>1.49476831091181</v>
      </c>
      <c r="Z18" s="42" t="n">
        <v>0</v>
      </c>
      <c r="AA18" s="43" t="n">
        <f aca="false">V18+X18</f>
        <v>722</v>
      </c>
      <c r="AB18" s="44" t="n">
        <f aca="false">AA18/AA$28*100</f>
        <v>1.75647731419535</v>
      </c>
      <c r="AC18" s="39" t="n">
        <v>428</v>
      </c>
      <c r="AD18" s="40" t="n">
        <f aca="false">AC18/AC$28*100</f>
        <v>2.02853215792218</v>
      </c>
      <c r="AE18" s="41" t="n">
        <v>255</v>
      </c>
      <c r="AF18" s="40" t="n">
        <f aca="false">AE18/AE$28*100</f>
        <v>1.57446283032848</v>
      </c>
      <c r="AG18" s="42" t="n">
        <v>0</v>
      </c>
      <c r="AH18" s="43" t="n">
        <f aca="false">AC18+AE18</f>
        <v>683</v>
      </c>
      <c r="AI18" s="44" t="n">
        <f aca="false">AH18/AH$28*100</f>
        <v>1.83134468427403</v>
      </c>
      <c r="AJ18" s="39" t="n">
        <v>394</v>
      </c>
      <c r="AK18" s="40" t="n">
        <f aca="false">AJ18/AJ$28*100</f>
        <v>2.06207149212331</v>
      </c>
      <c r="AL18" s="41" t="n">
        <v>230</v>
      </c>
      <c r="AM18" s="40" t="n">
        <f aca="false">AL18/AL$28*100</f>
        <v>1.61312947117408</v>
      </c>
      <c r="AN18" s="42" t="n">
        <v>0</v>
      </c>
      <c r="AO18" s="43" t="n">
        <f aca="false">AJ18+AL18</f>
        <v>624</v>
      </c>
      <c r="AP18" s="44" t="n">
        <f aca="false">AO18/AO$28*100</f>
        <v>1.87022328787652</v>
      </c>
      <c r="AQ18" s="45" t="n">
        <v>332</v>
      </c>
      <c r="AR18" s="40" t="n">
        <f aca="false">AQ18/AQ$28*100</f>
        <v>2.0811132702313</v>
      </c>
      <c r="AS18" s="41" t="n">
        <v>198</v>
      </c>
      <c r="AT18" s="40" t="n">
        <f aca="false">AS18/AS$28*100</f>
        <v>1.74035334446691</v>
      </c>
      <c r="AU18" s="42" t="n">
        <v>0</v>
      </c>
      <c r="AV18" s="43" t="n">
        <f aca="false">AQ18+AS18</f>
        <v>530</v>
      </c>
      <c r="AW18" s="44" t="n">
        <f aca="false">AV18/AV$28*100</f>
        <v>1.93926088547384</v>
      </c>
      <c r="AX18" s="45" t="n">
        <v>237</v>
      </c>
      <c r="AY18" s="40" t="n">
        <f aca="false">AX18/AX$28*100</f>
        <v>2.07912974822353</v>
      </c>
      <c r="AZ18" s="41" t="n">
        <v>154</v>
      </c>
      <c r="BA18" s="40" t="n">
        <f aca="false">AZ18/AZ$28*100</f>
        <v>2.00155965687549</v>
      </c>
      <c r="BB18" s="42" t="n">
        <v>0</v>
      </c>
      <c r="BC18" s="43" t="n">
        <f aca="false">AX18+AZ18</f>
        <v>391</v>
      </c>
      <c r="BD18" s="44" t="n">
        <f aca="false">BC18/BC$28*100</f>
        <v>2.04787094746766</v>
      </c>
      <c r="BE18" s="45" t="n">
        <v>126</v>
      </c>
      <c r="BF18" s="40" t="n">
        <f aca="false">BE18/BE$28*100</f>
        <v>1.98675496688742</v>
      </c>
      <c r="BG18" s="41" t="n">
        <v>75</v>
      </c>
      <c r="BH18" s="40" t="n">
        <f aca="false">BG18/BG$28*100</f>
        <v>1.87828700225394</v>
      </c>
      <c r="BI18" s="42" t="n">
        <v>0</v>
      </c>
      <c r="BJ18" s="43" t="n">
        <f aca="false">BE18+BG18</f>
        <v>201</v>
      </c>
      <c r="BK18" s="44" t="n">
        <f aca="false">BJ18/BJ$28*100</f>
        <v>1.94484760522496</v>
      </c>
      <c r="BL18" s="45" t="n">
        <v>50</v>
      </c>
      <c r="BM18" s="40" t="n">
        <f aca="false">BL18/BL$28*100</f>
        <v>1.98176773682124</v>
      </c>
      <c r="BN18" s="41" t="n">
        <v>25</v>
      </c>
      <c r="BO18" s="40" t="n">
        <f aca="false">BN18/BN$28*100</f>
        <v>1.56347717323327</v>
      </c>
      <c r="BP18" s="42" t="n">
        <v>0</v>
      </c>
      <c r="BQ18" s="43" t="n">
        <f aca="false">BL18+BN18</f>
        <v>75</v>
      </c>
      <c r="BR18" s="44" t="n">
        <f aca="false">BQ18/BQ$28*100</f>
        <v>1.81950509461426</v>
      </c>
      <c r="BS18" s="45" t="n">
        <v>7</v>
      </c>
      <c r="BT18" s="40" t="n">
        <f aca="false">BS18/BS$28*100</f>
        <v>1.7632241813602</v>
      </c>
      <c r="BU18" s="41" t="n">
        <v>4</v>
      </c>
      <c r="BV18" s="40" t="n">
        <f aca="false">BU18/BU$28*100</f>
        <v>1.6</v>
      </c>
      <c r="BW18" s="42" t="n">
        <v>0</v>
      </c>
      <c r="BX18" s="43" t="n">
        <f aca="false">BS18+BU18</f>
        <v>11</v>
      </c>
      <c r="BY18" s="44" t="n">
        <f aca="false">BX18/BX$28*100</f>
        <v>1.70015455950541</v>
      </c>
      <c r="BZ18" s="45" t="n">
        <v>2</v>
      </c>
      <c r="CA18" s="40" t="n">
        <f aca="false">BZ18/BZ$28*100</f>
        <v>3.125</v>
      </c>
      <c r="CB18" s="41" t="n">
        <v>0</v>
      </c>
      <c r="CC18" s="40" t="n">
        <f aca="false">CB18/CB$28*100</f>
        <v>0</v>
      </c>
      <c r="CD18" s="42" t="n">
        <v>0</v>
      </c>
      <c r="CE18" s="43" t="n">
        <f aca="false">BZ18+CB18</f>
        <v>2</v>
      </c>
      <c r="CF18" s="44" t="n">
        <f aca="false">CE18/CE$28*100</f>
        <v>1.85185185185185</v>
      </c>
      <c r="CG18" s="45" t="n">
        <v>0</v>
      </c>
      <c r="CH18" s="40" t="n">
        <f aca="false">CG18/CG$28*100</f>
        <v>0</v>
      </c>
      <c r="CI18" s="45" t="n">
        <v>0</v>
      </c>
      <c r="CJ18" s="40" t="n">
        <f aca="false">CI18/CI$28*100</f>
        <v>0</v>
      </c>
      <c r="CK18" s="42" t="n">
        <v>0</v>
      </c>
      <c r="CL18" s="43" t="n">
        <f aca="false">CG18+CI18</f>
        <v>0</v>
      </c>
      <c r="CM18" s="44" t="n">
        <f aca="false">CL18/CL$28*100</f>
        <v>0</v>
      </c>
      <c r="CN18" s="45" t="n">
        <v>0</v>
      </c>
      <c r="CO18" s="40"/>
      <c r="CP18" s="39" t="n">
        <v>0</v>
      </c>
      <c r="CQ18" s="40"/>
      <c r="CR18" s="42" t="n">
        <v>0</v>
      </c>
      <c r="CS18" s="43" t="n">
        <f aca="false">CN18+CP18</f>
        <v>0</v>
      </c>
      <c r="CT18" s="44"/>
      <c r="CU18" s="45" t="n">
        <v>0</v>
      </c>
      <c r="CV18" s="40"/>
      <c r="CW18" s="39" t="n">
        <v>0</v>
      </c>
      <c r="CX18" s="40"/>
      <c r="CY18" s="42" t="n">
        <v>0</v>
      </c>
      <c r="CZ18" s="43" t="n">
        <f aca="false">CU18+CW18</f>
        <v>0</v>
      </c>
      <c r="DA18" s="44"/>
      <c r="DB18" s="45" t="n">
        <v>0</v>
      </c>
      <c r="DC18" s="40"/>
      <c r="DD18" s="39" t="n">
        <v>0</v>
      </c>
      <c r="DE18" s="40"/>
      <c r="DF18" s="42" t="n">
        <v>0</v>
      </c>
      <c r="DG18" s="43" t="n">
        <f aca="false">DB18+DD18</f>
        <v>0</v>
      </c>
      <c r="DH18" s="44"/>
      <c r="DI18" s="45" t="n">
        <v>0</v>
      </c>
      <c r="DJ18" s="40"/>
      <c r="DK18" s="39" t="n">
        <v>0</v>
      </c>
      <c r="DL18" s="40"/>
      <c r="DM18" s="42" t="n">
        <v>0</v>
      </c>
      <c r="DN18" s="43" t="n">
        <f aca="false">DI18+DK18</f>
        <v>0</v>
      </c>
      <c r="DO18" s="44"/>
      <c r="AIQ18" s="9"/>
      <c r="AIR18" s="9"/>
      <c r="AIS18" s="9"/>
      <c r="AIT18" s="9"/>
      <c r="AIU18" s="9"/>
      <c r="AIV18" s="9"/>
      <c r="AIW18" s="9"/>
      <c r="AIX18" s="9"/>
      <c r="AIY18" s="9"/>
      <c r="AIZ18" s="9"/>
      <c r="AJA18" s="9"/>
      <c r="AJB18" s="9"/>
      <c r="AJC18" s="9"/>
      <c r="AJD18" s="9"/>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row>
    <row r="19" s="11" customFormat="true" ht="12.8"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901</v>
      </c>
      <c r="I19" s="40" t="n">
        <f aca="false">H19/H$28*100</f>
        <v>3.57142857142857</v>
      </c>
      <c r="J19" s="41" t="n">
        <v>433</v>
      </c>
      <c r="K19" s="40" t="n">
        <f aca="false">J19/J$28*100</f>
        <v>2.1342665615142</v>
      </c>
      <c r="L19" s="42" t="n">
        <v>0</v>
      </c>
      <c r="M19" s="43" t="n">
        <f aca="false">H19+J19</f>
        <v>1334</v>
      </c>
      <c r="N19" s="44" t="n">
        <f aca="false">M19/M$28*100</f>
        <v>2.9308375076896</v>
      </c>
      <c r="O19" s="39" t="n">
        <v>876</v>
      </c>
      <c r="P19" s="40" t="n">
        <f aca="false">O19/O$28*100</f>
        <v>3.60004931574405</v>
      </c>
      <c r="Q19" s="41" t="n">
        <v>417</v>
      </c>
      <c r="R19" s="40" t="n">
        <f aca="false">Q19/Q$28*100</f>
        <v>2.15381436909251</v>
      </c>
      <c r="S19" s="42" t="n">
        <v>0</v>
      </c>
      <c r="T19" s="43" t="n">
        <f aca="false">O19+Q19</f>
        <v>1293</v>
      </c>
      <c r="U19" s="44" t="n">
        <f aca="false">T19/T$28*100</f>
        <v>2.9592163683801</v>
      </c>
      <c r="V19" s="39" t="n">
        <v>835</v>
      </c>
      <c r="W19" s="40" t="n">
        <f aca="false">V19/V$28*100</f>
        <v>3.62381737696381</v>
      </c>
      <c r="X19" s="41" t="n">
        <v>396</v>
      </c>
      <c r="Y19" s="40" t="n">
        <f aca="false">X19/X$28*100</f>
        <v>2.19232685600399</v>
      </c>
      <c r="Z19" s="42" t="n">
        <v>0</v>
      </c>
      <c r="AA19" s="43" t="n">
        <f aca="false">V19+X19</f>
        <v>1231</v>
      </c>
      <c r="AB19" s="44" t="n">
        <f aca="false">AA19/AA$28*100</f>
        <v>2.99476949276244</v>
      </c>
      <c r="AC19" s="39" t="n">
        <v>780</v>
      </c>
      <c r="AD19" s="40" t="n">
        <f aca="false">AC19/AC$28*100</f>
        <v>3.69685767097967</v>
      </c>
      <c r="AE19" s="41" t="n">
        <v>371</v>
      </c>
      <c r="AF19" s="40" t="n">
        <f aca="false">AE19/AE$28*100</f>
        <v>2.29068905902692</v>
      </c>
      <c r="AG19" s="42" t="n">
        <v>0</v>
      </c>
      <c r="AH19" s="43" t="n">
        <f aca="false">AC19+AE19</f>
        <v>1151</v>
      </c>
      <c r="AI19" s="44" t="n">
        <f aca="false">AH19/AH$28*100</f>
        <v>3.08620458506502</v>
      </c>
      <c r="AJ19" s="39" t="n">
        <v>711</v>
      </c>
      <c r="AK19" s="40" t="n">
        <f aca="false">AJ19/AJ$28*100</f>
        <v>3.72114931700424</v>
      </c>
      <c r="AL19" s="41" t="n">
        <v>343</v>
      </c>
      <c r="AM19" s="40" t="n">
        <f aca="false">AL19/AL$28*100</f>
        <v>2.4056669939683</v>
      </c>
      <c r="AN19" s="42" t="n">
        <v>0</v>
      </c>
      <c r="AO19" s="43" t="n">
        <f aca="false">AJ19+AL19</f>
        <v>1054</v>
      </c>
      <c r="AP19" s="44" t="n">
        <f aca="false">AO19/AO$28*100</f>
        <v>3.15899895099655</v>
      </c>
      <c r="AQ19" s="45" t="n">
        <v>599</v>
      </c>
      <c r="AR19" s="40" t="n">
        <f aca="false">AQ19/AQ$28*100</f>
        <v>3.75477966526672</v>
      </c>
      <c r="AS19" s="41" t="n">
        <v>291</v>
      </c>
      <c r="AT19" s="40" t="n">
        <f aca="false">AS19/AS$28*100</f>
        <v>2.557792036565</v>
      </c>
      <c r="AU19" s="42" t="n">
        <v>0</v>
      </c>
      <c r="AV19" s="43" t="n">
        <f aca="false">AQ19+AS19</f>
        <v>890</v>
      </c>
      <c r="AW19" s="44" t="n">
        <f aca="false">AV19/AV$28*100</f>
        <v>3.25649469447494</v>
      </c>
      <c r="AX19" s="45" t="n">
        <v>437</v>
      </c>
      <c r="AY19" s="40" t="n">
        <f aca="false">AX19/AX$28*100</f>
        <v>3.83366962014212</v>
      </c>
      <c r="AZ19" s="41" t="n">
        <v>213</v>
      </c>
      <c r="BA19" s="40" t="n">
        <f aca="false">AZ19/AZ$28*100</f>
        <v>2.76839095399012</v>
      </c>
      <c r="BB19" s="42" t="n">
        <v>0</v>
      </c>
      <c r="BC19" s="43" t="n">
        <f aca="false">AX19+AZ19</f>
        <v>650</v>
      </c>
      <c r="BD19" s="44" t="n">
        <f aca="false">BC19/BC$28*100</f>
        <v>3.4043890431048</v>
      </c>
      <c r="BE19" s="45" t="n">
        <v>234</v>
      </c>
      <c r="BF19" s="40" t="n">
        <f aca="false">BE19/BE$28*100</f>
        <v>3.68968779564806</v>
      </c>
      <c r="BG19" s="41" t="n">
        <v>129</v>
      </c>
      <c r="BH19" s="40" t="n">
        <f aca="false">BG19/BG$28*100</f>
        <v>3.23065364387678</v>
      </c>
      <c r="BI19" s="42" t="n">
        <v>0</v>
      </c>
      <c r="BJ19" s="43" t="n">
        <f aca="false">BE19+BG19</f>
        <v>363</v>
      </c>
      <c r="BK19" s="44" t="n">
        <f aca="false">BJ19/BJ$28*100</f>
        <v>3.51233671988389</v>
      </c>
      <c r="BL19" s="45" t="n">
        <v>99</v>
      </c>
      <c r="BM19" s="40" t="n">
        <f aca="false">BL19/BL$28*100</f>
        <v>3.92390011890606</v>
      </c>
      <c r="BN19" s="41" t="n">
        <v>56</v>
      </c>
      <c r="BO19" s="40" t="n">
        <f aca="false">BN19/BN$28*100</f>
        <v>3.50218886804253</v>
      </c>
      <c r="BP19" s="42" t="n">
        <v>0</v>
      </c>
      <c r="BQ19" s="43" t="n">
        <f aca="false">BL19+BN19</f>
        <v>155</v>
      </c>
      <c r="BR19" s="44" t="n">
        <f aca="false">BQ19/BQ$28*100</f>
        <v>3.76031052886948</v>
      </c>
      <c r="BS19" s="45" t="n">
        <v>13</v>
      </c>
      <c r="BT19" s="40" t="n">
        <f aca="false">BS19/BS$28*100</f>
        <v>3.27455919395466</v>
      </c>
      <c r="BU19" s="41" t="n">
        <v>5</v>
      </c>
      <c r="BV19" s="40" t="n">
        <f aca="false">BU19/BU$28*100</f>
        <v>2</v>
      </c>
      <c r="BW19" s="42" t="n">
        <v>0</v>
      </c>
      <c r="BX19" s="43" t="n">
        <f aca="false">BS19+BU19</f>
        <v>18</v>
      </c>
      <c r="BY19" s="44" t="n">
        <f aca="false">BX19/BX$28*100</f>
        <v>2.78207109737249</v>
      </c>
      <c r="BZ19" s="45" t="n">
        <v>1</v>
      </c>
      <c r="CA19" s="40" t="n">
        <f aca="false">BZ19/BZ$28*100</f>
        <v>1.5625</v>
      </c>
      <c r="CB19" s="41" t="n">
        <v>1</v>
      </c>
      <c r="CC19" s="40" t="n">
        <f aca="false">CB19/CB$28*100</f>
        <v>2.27272727272727</v>
      </c>
      <c r="CD19" s="42" t="n">
        <v>0</v>
      </c>
      <c r="CE19" s="43" t="n">
        <f aca="false">BZ19+CB19</f>
        <v>2</v>
      </c>
      <c r="CF19" s="44" t="n">
        <f aca="false">CE19/CE$28*100</f>
        <v>1.85185185185185</v>
      </c>
      <c r="CG19" s="45" t="n">
        <v>0</v>
      </c>
      <c r="CH19" s="40" t="n">
        <f aca="false">CG19/CG$28*100</f>
        <v>0</v>
      </c>
      <c r="CI19" s="45" t="n">
        <v>0</v>
      </c>
      <c r="CJ19" s="40" t="n">
        <f aca="false">CI19/CI$28*100</f>
        <v>0</v>
      </c>
      <c r="CK19" s="42" t="n">
        <v>0</v>
      </c>
      <c r="CL19" s="43" t="n">
        <f aca="false">CG19+CI19</f>
        <v>0</v>
      </c>
      <c r="CM19" s="44" t="n">
        <f aca="false">CL19/CL$28*100</f>
        <v>0</v>
      </c>
      <c r="CN19" s="45" t="n">
        <v>0</v>
      </c>
      <c r="CO19" s="40"/>
      <c r="CP19" s="39" t="n">
        <v>0</v>
      </c>
      <c r="CQ19" s="40"/>
      <c r="CR19" s="42" t="n">
        <v>0</v>
      </c>
      <c r="CS19" s="43" t="n">
        <f aca="false">CN19+CP19</f>
        <v>0</v>
      </c>
      <c r="CT19" s="44"/>
      <c r="CU19" s="45" t="n">
        <v>0</v>
      </c>
      <c r="CV19" s="40"/>
      <c r="CW19" s="39" t="n">
        <v>0</v>
      </c>
      <c r="CX19" s="40"/>
      <c r="CY19" s="42" t="n">
        <v>0</v>
      </c>
      <c r="CZ19" s="43" t="n">
        <f aca="false">CU19+CW19</f>
        <v>0</v>
      </c>
      <c r="DA19" s="44"/>
      <c r="DB19" s="45" t="n">
        <v>0</v>
      </c>
      <c r="DC19" s="40"/>
      <c r="DD19" s="39" t="n">
        <v>0</v>
      </c>
      <c r="DE19" s="40"/>
      <c r="DF19" s="42" t="n">
        <v>0</v>
      </c>
      <c r="DG19" s="43" t="n">
        <f aca="false">DB19+DD19</f>
        <v>0</v>
      </c>
      <c r="DH19" s="44"/>
      <c r="DI19" s="45" t="n">
        <v>0</v>
      </c>
      <c r="DJ19" s="40"/>
      <c r="DK19" s="39" t="n">
        <v>0</v>
      </c>
      <c r="DL19" s="40"/>
      <c r="DM19" s="42" t="n">
        <v>0</v>
      </c>
      <c r="DN19" s="43" t="n">
        <f aca="false">DI19+DK19</f>
        <v>0</v>
      </c>
      <c r="DO19" s="44"/>
      <c r="AIQ19" s="9"/>
      <c r="AIR19" s="9"/>
      <c r="AIS19" s="9"/>
      <c r="AIT19" s="9"/>
      <c r="AIU19" s="9"/>
      <c r="AIV19" s="9"/>
      <c r="AIW19" s="9"/>
      <c r="AIX19" s="9"/>
      <c r="AIY19" s="9"/>
      <c r="AIZ19" s="9"/>
      <c r="AJA19" s="9"/>
      <c r="AJB19" s="9"/>
      <c r="AJC19" s="9"/>
      <c r="AJD19" s="9"/>
      <c r="AJE19" s="9"/>
      <c r="AJF19" s="9"/>
      <c r="AJG19" s="9"/>
      <c r="AJH19" s="9"/>
      <c r="AJI19" s="9"/>
      <c r="AJJ19" s="9"/>
      <c r="AJK19" s="9"/>
      <c r="AJL19" s="9"/>
      <c r="AJM19" s="9"/>
      <c r="AJN19" s="9"/>
      <c r="AJO19" s="9"/>
      <c r="AJP19" s="9"/>
      <c r="AJQ19" s="9"/>
      <c r="AJR19" s="9"/>
      <c r="AJS19" s="9"/>
      <c r="AJT19" s="9"/>
      <c r="AJU19" s="9"/>
      <c r="AJV19" s="9"/>
      <c r="AJW19" s="9"/>
      <c r="AJX19" s="9"/>
      <c r="AJY19" s="9"/>
      <c r="AJZ19" s="9"/>
      <c r="AKA19" s="9"/>
      <c r="AKB19" s="9"/>
      <c r="AKC19" s="9"/>
      <c r="AKD19" s="9"/>
      <c r="AKE19" s="9"/>
      <c r="AKF19" s="9"/>
      <c r="AKG19" s="9"/>
      <c r="AKH19" s="9"/>
      <c r="AKI19" s="9"/>
      <c r="AKJ19" s="9"/>
      <c r="AKK19" s="9"/>
      <c r="AKL19" s="9"/>
      <c r="AKM19" s="9"/>
      <c r="AKN19" s="9"/>
      <c r="AKO19" s="9"/>
      <c r="AKP19" s="9"/>
      <c r="AKQ19" s="9"/>
      <c r="AKR19" s="9"/>
      <c r="AKS19" s="9"/>
      <c r="AKT19" s="9"/>
      <c r="AKU19" s="9"/>
      <c r="AKV19" s="9"/>
      <c r="AKW19" s="9"/>
      <c r="AKX19" s="9"/>
      <c r="AKY19" s="9"/>
      <c r="AKZ19" s="9"/>
      <c r="ALA19" s="9"/>
      <c r="ALB19" s="9"/>
      <c r="ALC19" s="9"/>
      <c r="ALD19" s="9"/>
      <c r="ALE19" s="9"/>
      <c r="ALF19" s="9"/>
      <c r="ALG19" s="9"/>
      <c r="ALH19" s="9"/>
      <c r="ALI19" s="9"/>
      <c r="ALJ19" s="9"/>
      <c r="ALK19" s="9"/>
      <c r="ALL19" s="9"/>
      <c r="ALM19" s="9"/>
      <c r="ALN19" s="9"/>
      <c r="ALO19" s="9"/>
      <c r="ALP19" s="9"/>
      <c r="ALQ19" s="9"/>
      <c r="ALR19" s="9"/>
      <c r="ALS19" s="9"/>
      <c r="ALT19" s="9"/>
      <c r="ALU19" s="9"/>
      <c r="ALV19" s="9"/>
      <c r="ALW19" s="9"/>
      <c r="ALX19" s="9"/>
      <c r="ALY19" s="9"/>
      <c r="ALZ19" s="9"/>
      <c r="AMA19" s="9"/>
      <c r="AMB19" s="9"/>
      <c r="AMC19" s="9"/>
      <c r="AMD19" s="9"/>
      <c r="AME19" s="9"/>
      <c r="AMF19" s="9"/>
      <c r="AMG19" s="9"/>
      <c r="AMH19" s="9"/>
      <c r="AMI19" s="9"/>
      <c r="AMJ19" s="9"/>
    </row>
    <row r="20" s="11" customFormat="true" ht="12.8"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1266</v>
      </c>
      <c r="I20" s="40" t="n">
        <f aca="false">H20/H$28*100</f>
        <v>5.01823370857777</v>
      </c>
      <c r="J20" s="41" t="n">
        <v>638</v>
      </c>
      <c r="K20" s="40" t="n">
        <f aca="false">J20/J$28*100</f>
        <v>3.14471608832808</v>
      </c>
      <c r="L20" s="42" t="n">
        <v>0</v>
      </c>
      <c r="M20" s="43" t="n">
        <f aca="false">H20+J20</f>
        <v>1904</v>
      </c>
      <c r="N20" s="44" t="n">
        <f aca="false">M20/M$28*100</f>
        <v>4.18314438878636</v>
      </c>
      <c r="O20" s="39" t="n">
        <v>1234</v>
      </c>
      <c r="P20" s="40" t="n">
        <f aca="false">O20/O$28*100</f>
        <v>5.07130234660749</v>
      </c>
      <c r="Q20" s="41" t="n">
        <v>617</v>
      </c>
      <c r="R20" s="40" t="n">
        <f aca="false">Q20/Q$28*100</f>
        <v>3.18681886266205</v>
      </c>
      <c r="S20" s="42" t="n">
        <v>0</v>
      </c>
      <c r="T20" s="43" t="n">
        <f aca="false">O20+Q20</f>
        <v>1851</v>
      </c>
      <c r="U20" s="44" t="n">
        <f aca="false">T20/T$28*100</f>
        <v>4.23627958072047</v>
      </c>
      <c r="V20" s="39" t="n">
        <v>1181</v>
      </c>
      <c r="W20" s="40" t="n">
        <f aca="false">V20/V$28*100</f>
        <v>5.1254231403524</v>
      </c>
      <c r="X20" s="41" t="n">
        <v>584</v>
      </c>
      <c r="Y20" s="40" t="n">
        <f aca="false">X20/X$28*100</f>
        <v>3.23312849471295</v>
      </c>
      <c r="Z20" s="42" t="n">
        <v>0</v>
      </c>
      <c r="AA20" s="43" t="n">
        <f aca="false">V20+X20</f>
        <v>1765</v>
      </c>
      <c r="AB20" s="44" t="n">
        <f aca="false">AA20/AA$28*100</f>
        <v>4.29388152292908</v>
      </c>
      <c r="AC20" s="39" t="n">
        <v>1102</v>
      </c>
      <c r="AD20" s="40" t="n">
        <f aca="false">AC20/AC$28*100</f>
        <v>5.22299635053794</v>
      </c>
      <c r="AE20" s="41" t="n">
        <v>541</v>
      </c>
      <c r="AF20" s="40" t="n">
        <f aca="false">AE20/AE$28*100</f>
        <v>3.34033094591257</v>
      </c>
      <c r="AG20" s="42" t="n">
        <v>0</v>
      </c>
      <c r="AH20" s="43" t="n">
        <f aca="false">AC20+AE20</f>
        <v>1643</v>
      </c>
      <c r="AI20" s="44" t="n">
        <f aca="false">AH20/AH$28*100</f>
        <v>4.40541627564017</v>
      </c>
      <c r="AJ20" s="39" t="n">
        <v>1011</v>
      </c>
      <c r="AK20" s="40" t="n">
        <f aca="false">AJ20/AJ$28*100</f>
        <v>5.29125451405244</v>
      </c>
      <c r="AL20" s="41" t="n">
        <v>497</v>
      </c>
      <c r="AM20" s="40" t="n">
        <f aca="false">AL20/AL$28*100</f>
        <v>3.48576237901529</v>
      </c>
      <c r="AN20" s="42" t="n">
        <v>0</v>
      </c>
      <c r="AO20" s="43" t="n">
        <f aca="false">AJ20+AL20</f>
        <v>1508</v>
      </c>
      <c r="AP20" s="44" t="n">
        <f aca="false">AO20/AO$28*100</f>
        <v>4.51970627903492</v>
      </c>
      <c r="AQ20" s="45" t="n">
        <v>874</v>
      </c>
      <c r="AR20" s="40" t="n">
        <f aca="false">AQ20/AQ$28*100</f>
        <v>5.47859336801855</v>
      </c>
      <c r="AS20" s="41" t="n">
        <v>436</v>
      </c>
      <c r="AT20" s="40" t="n">
        <f aca="false">AS20/AS$28*100</f>
        <v>3.83229322316955</v>
      </c>
      <c r="AU20" s="42" t="n">
        <v>0</v>
      </c>
      <c r="AV20" s="43" t="n">
        <f aca="false">AQ20+AS20</f>
        <v>1310</v>
      </c>
      <c r="AW20" s="44" t="n">
        <f aca="false">AV20/AV$28*100</f>
        <v>4.79326747164288</v>
      </c>
      <c r="AX20" s="45" t="n">
        <v>635</v>
      </c>
      <c r="AY20" s="40" t="n">
        <f aca="false">AX20/AX$28*100</f>
        <v>5.57066409334152</v>
      </c>
      <c r="AZ20" s="41" t="n">
        <v>313</v>
      </c>
      <c r="BA20" s="40" t="n">
        <f aca="false">AZ20/AZ$28*100</f>
        <v>4.06810501689628</v>
      </c>
      <c r="BB20" s="42" t="n">
        <v>0</v>
      </c>
      <c r="BC20" s="43" t="n">
        <f aca="false">AX20+AZ20</f>
        <v>948</v>
      </c>
      <c r="BD20" s="44" t="n">
        <f aca="false">BC20/BC$28*100</f>
        <v>4.96517048132824</v>
      </c>
      <c r="BE20" s="45" t="n">
        <v>363</v>
      </c>
      <c r="BF20" s="40" t="n">
        <f aca="false">BE20/BE$28*100</f>
        <v>5.72374645222327</v>
      </c>
      <c r="BG20" s="41" t="n">
        <v>172</v>
      </c>
      <c r="BH20" s="40" t="n">
        <f aca="false">BG20/BG$28*100</f>
        <v>4.30753819183571</v>
      </c>
      <c r="BI20" s="42" t="n">
        <v>0</v>
      </c>
      <c r="BJ20" s="43" t="n">
        <f aca="false">BE20+BG20</f>
        <v>535</v>
      </c>
      <c r="BK20" s="44" t="n">
        <f aca="false">BJ20/BJ$28*100</f>
        <v>5.17658442186744</v>
      </c>
      <c r="BL20" s="45" t="n">
        <v>138</v>
      </c>
      <c r="BM20" s="40" t="n">
        <f aca="false">BL20/BL$28*100</f>
        <v>5.46967895362663</v>
      </c>
      <c r="BN20" s="41" t="n">
        <v>64</v>
      </c>
      <c r="BO20" s="40" t="n">
        <f aca="false">BN20/BN$28*100</f>
        <v>4.00250156347717</v>
      </c>
      <c r="BP20" s="42" t="n">
        <v>0</v>
      </c>
      <c r="BQ20" s="43" t="n">
        <f aca="false">BL20+BN20</f>
        <v>202</v>
      </c>
      <c r="BR20" s="44" t="n">
        <f aca="false">BQ20/BQ$28*100</f>
        <v>4.90053372149442</v>
      </c>
      <c r="BS20" s="45" t="n">
        <v>20</v>
      </c>
      <c r="BT20" s="40" t="n">
        <f aca="false">BS20/BS$28*100</f>
        <v>5.03778337531486</v>
      </c>
      <c r="BU20" s="41" t="n">
        <v>13</v>
      </c>
      <c r="BV20" s="40" t="n">
        <f aca="false">BU20/BU$28*100</f>
        <v>5.2</v>
      </c>
      <c r="BW20" s="42" t="n">
        <v>0</v>
      </c>
      <c r="BX20" s="43" t="n">
        <f aca="false">BS20+BU20</f>
        <v>33</v>
      </c>
      <c r="BY20" s="44" t="n">
        <f aca="false">BX20/BX$28*100</f>
        <v>5.10046367851623</v>
      </c>
      <c r="BZ20" s="45" t="n">
        <v>1</v>
      </c>
      <c r="CA20" s="40" t="n">
        <f aca="false">BZ20/BZ$28*100</f>
        <v>1.5625</v>
      </c>
      <c r="CB20" s="41" t="n">
        <v>2</v>
      </c>
      <c r="CC20" s="40" t="n">
        <f aca="false">CB20/CB$28*100</f>
        <v>4.54545454545455</v>
      </c>
      <c r="CD20" s="42" t="n">
        <v>0</v>
      </c>
      <c r="CE20" s="43" t="n">
        <f aca="false">BZ20+CB20</f>
        <v>3</v>
      </c>
      <c r="CF20" s="44" t="n">
        <f aca="false">CE20/CE$28*100</f>
        <v>2.77777777777778</v>
      </c>
      <c r="CG20" s="45" t="n">
        <v>1</v>
      </c>
      <c r="CH20" s="40" t="n">
        <f aca="false">CG20/CG$28*100</f>
        <v>50</v>
      </c>
      <c r="CI20" s="45" t="n">
        <v>0</v>
      </c>
      <c r="CJ20" s="40" t="n">
        <f aca="false">CI20/CI$28*100</f>
        <v>0</v>
      </c>
      <c r="CK20" s="42" t="n">
        <v>0</v>
      </c>
      <c r="CL20" s="43" t="n">
        <f aca="false">CG20+CI20</f>
        <v>1</v>
      </c>
      <c r="CM20" s="44" t="n">
        <f aca="false">CL20/CL$28*100</f>
        <v>20</v>
      </c>
      <c r="CN20" s="45" t="n">
        <v>0</v>
      </c>
      <c r="CO20" s="40"/>
      <c r="CP20" s="39" t="n">
        <v>0</v>
      </c>
      <c r="CQ20" s="40"/>
      <c r="CR20" s="42" t="n">
        <v>0</v>
      </c>
      <c r="CS20" s="43" t="n">
        <f aca="false">CN20+CP20</f>
        <v>0</v>
      </c>
      <c r="CT20" s="44"/>
      <c r="CU20" s="45" t="n">
        <v>0</v>
      </c>
      <c r="CV20" s="40"/>
      <c r="CW20" s="39" t="n">
        <v>0</v>
      </c>
      <c r="CX20" s="40"/>
      <c r="CY20" s="42" t="n">
        <v>0</v>
      </c>
      <c r="CZ20" s="43" t="n">
        <f aca="false">CU20+CW20</f>
        <v>0</v>
      </c>
      <c r="DA20" s="44"/>
      <c r="DB20" s="45" t="n">
        <v>0</v>
      </c>
      <c r="DC20" s="40"/>
      <c r="DD20" s="39" t="n">
        <v>0</v>
      </c>
      <c r="DE20" s="40"/>
      <c r="DF20" s="42" t="n">
        <v>0</v>
      </c>
      <c r="DG20" s="43" t="n">
        <f aca="false">DB20+DD20</f>
        <v>0</v>
      </c>
      <c r="DH20" s="44"/>
      <c r="DI20" s="45" t="n">
        <v>0</v>
      </c>
      <c r="DJ20" s="40"/>
      <c r="DK20" s="39" t="n">
        <v>0</v>
      </c>
      <c r="DL20" s="40"/>
      <c r="DM20" s="42" t="n">
        <v>0</v>
      </c>
      <c r="DN20" s="43" t="n">
        <f aca="false">DI20+DK20</f>
        <v>0</v>
      </c>
      <c r="DO20" s="44"/>
      <c r="AIQ20" s="9"/>
      <c r="AIR20" s="9"/>
      <c r="AIS20" s="9"/>
      <c r="AIT20" s="9"/>
      <c r="AIU20" s="9"/>
      <c r="AIV20" s="9"/>
      <c r="AIW20" s="9"/>
      <c r="AIX20" s="9"/>
      <c r="AIY20" s="9"/>
      <c r="AIZ20" s="9"/>
      <c r="AJA20" s="9"/>
      <c r="AJB20" s="9"/>
      <c r="AJC20" s="9"/>
      <c r="AJD20" s="9"/>
      <c r="AJE20" s="9"/>
      <c r="AJF20" s="9"/>
      <c r="AJG20" s="9"/>
      <c r="AJH20" s="9"/>
      <c r="AJI20" s="9"/>
      <c r="AJJ20" s="9"/>
      <c r="AJK20" s="9"/>
      <c r="AJL20" s="9"/>
      <c r="AJM20" s="9"/>
      <c r="AJN20" s="9"/>
      <c r="AJO20" s="9"/>
      <c r="AJP20" s="9"/>
      <c r="AJQ20" s="9"/>
      <c r="AJR20" s="9"/>
      <c r="AJS20" s="9"/>
      <c r="AJT20" s="9"/>
      <c r="AJU20" s="9"/>
      <c r="AJV20" s="9"/>
      <c r="AJW20" s="9"/>
      <c r="AJX20" s="9"/>
      <c r="AJY20" s="9"/>
      <c r="AJZ20" s="9"/>
      <c r="AKA20" s="9"/>
      <c r="AKB20" s="9"/>
      <c r="AKC20" s="9"/>
      <c r="AKD20" s="9"/>
      <c r="AKE20" s="9"/>
      <c r="AKF20" s="9"/>
      <c r="AKG20" s="9"/>
      <c r="AKH20" s="9"/>
      <c r="AKI20" s="9"/>
      <c r="AKJ20" s="9"/>
      <c r="AKK20" s="9"/>
      <c r="AKL20" s="9"/>
      <c r="AKM20" s="9"/>
      <c r="AKN20" s="9"/>
      <c r="AKO20" s="9"/>
      <c r="AKP20" s="9"/>
      <c r="AKQ20" s="9"/>
      <c r="AKR20" s="9"/>
      <c r="AKS20" s="9"/>
      <c r="AKT20" s="9"/>
      <c r="AKU20" s="9"/>
      <c r="AKV20" s="9"/>
      <c r="AKW20" s="9"/>
      <c r="AKX20" s="9"/>
      <c r="AKY20" s="9"/>
      <c r="AKZ20" s="9"/>
      <c r="ALA20" s="9"/>
      <c r="ALB20" s="9"/>
      <c r="ALC20" s="9"/>
      <c r="ALD20" s="9"/>
      <c r="ALE20" s="9"/>
      <c r="ALF20" s="9"/>
      <c r="ALG20" s="9"/>
      <c r="ALH20" s="9"/>
      <c r="ALI20" s="9"/>
      <c r="ALJ20" s="9"/>
      <c r="ALK20" s="9"/>
      <c r="ALL20" s="9"/>
      <c r="ALM20" s="9"/>
      <c r="ALN20" s="9"/>
      <c r="ALO20" s="9"/>
      <c r="ALP20" s="9"/>
      <c r="ALQ20" s="9"/>
      <c r="ALR20" s="9"/>
      <c r="ALS20" s="9"/>
      <c r="ALT20" s="9"/>
      <c r="ALU20" s="9"/>
      <c r="ALV20" s="9"/>
      <c r="ALW20" s="9"/>
      <c r="ALX20" s="9"/>
      <c r="ALY20" s="9"/>
      <c r="ALZ20" s="9"/>
      <c r="AMA20" s="9"/>
      <c r="AMB20" s="9"/>
      <c r="AMC20" s="9"/>
      <c r="AMD20" s="9"/>
      <c r="AME20" s="9"/>
      <c r="AMF20" s="9"/>
      <c r="AMG20" s="9"/>
      <c r="AMH20" s="9"/>
      <c r="AMI20" s="9"/>
      <c r="AMJ20" s="9"/>
    </row>
    <row r="21" s="11" customFormat="true" ht="12.8"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1676</v>
      </c>
      <c r="I21" s="40" t="n">
        <f aca="false">H21/H$28*100</f>
        <v>6.64341208181386</v>
      </c>
      <c r="J21" s="41" t="n">
        <v>878</v>
      </c>
      <c r="K21" s="40" t="n">
        <f aca="false">J21/J$28*100</f>
        <v>4.32768138801262</v>
      </c>
      <c r="L21" s="42" t="n">
        <v>0</v>
      </c>
      <c r="M21" s="43" t="n">
        <f aca="false">H21+J21</f>
        <v>2554</v>
      </c>
      <c r="N21" s="44" t="n">
        <f aca="false">M21/M$28*100</f>
        <v>5.61121363915986</v>
      </c>
      <c r="O21" s="39" t="n">
        <v>1643</v>
      </c>
      <c r="P21" s="40" t="n">
        <f aca="false">O21/O$28*100</f>
        <v>6.7521472896889</v>
      </c>
      <c r="Q21" s="41" t="n">
        <v>845</v>
      </c>
      <c r="R21" s="40" t="n">
        <f aca="false">Q21/Q$28*100</f>
        <v>4.36444398533134</v>
      </c>
      <c r="S21" s="42" t="n">
        <v>0</v>
      </c>
      <c r="T21" s="43" t="n">
        <f aca="false">O21+Q21</f>
        <v>2488</v>
      </c>
      <c r="U21" s="44" t="n">
        <f aca="false">T21/T$28*100</f>
        <v>5.69414564928823</v>
      </c>
      <c r="V21" s="39" t="n">
        <v>1577</v>
      </c>
      <c r="W21" s="40" t="n">
        <f aca="false">V21/V$28*100</f>
        <v>6.8440239562538</v>
      </c>
      <c r="X21" s="41" t="n">
        <v>808</v>
      </c>
      <c r="Y21" s="40" t="n">
        <f aca="false">X21/X$28*100</f>
        <v>4.47323257487682</v>
      </c>
      <c r="Z21" s="42" t="n">
        <v>0</v>
      </c>
      <c r="AA21" s="43" t="n">
        <f aca="false">V21+X21</f>
        <v>2385</v>
      </c>
      <c r="AB21" s="44" t="n">
        <f aca="false">AA21/AA$28*100</f>
        <v>5.80221384259822</v>
      </c>
      <c r="AC21" s="39" t="n">
        <v>1466</v>
      </c>
      <c r="AD21" s="40" t="n">
        <f aca="false">AC21/AC$28*100</f>
        <v>6.94819659699512</v>
      </c>
      <c r="AE21" s="41" t="n">
        <v>738</v>
      </c>
      <c r="AF21" s="40" t="n">
        <f aca="false">AE21/AE$28*100</f>
        <v>4.55668066189183</v>
      </c>
      <c r="AG21" s="42" t="n">
        <v>0</v>
      </c>
      <c r="AH21" s="43" t="n">
        <f aca="false">AC21+AE21</f>
        <v>2204</v>
      </c>
      <c r="AI21" s="44" t="n">
        <f aca="false">AH21/AH$28*100</f>
        <v>5.90963936184475</v>
      </c>
      <c r="AJ21" s="39" t="n">
        <v>1355</v>
      </c>
      <c r="AK21" s="40" t="n">
        <f aca="false">AJ21/AJ$28*100</f>
        <v>7.09164180666771</v>
      </c>
      <c r="AL21" s="41" t="n">
        <v>670</v>
      </c>
      <c r="AM21" s="40" t="n">
        <f aca="false">AL21/AL$28*100</f>
        <v>4.69911628559405</v>
      </c>
      <c r="AN21" s="42" t="n">
        <v>0</v>
      </c>
      <c r="AO21" s="43" t="n">
        <f aca="false">AJ21+AL21</f>
        <v>2025</v>
      </c>
      <c r="AP21" s="44" t="n">
        <f aca="false">AO21/AO$28*100</f>
        <v>6.06923422748389</v>
      </c>
      <c r="AQ21" s="45" t="n">
        <v>1146</v>
      </c>
      <c r="AR21" s="40" t="n">
        <f aca="false">AQ21/AQ$28*100</f>
        <v>7.18360183037673</v>
      </c>
      <c r="AS21" s="41" t="n">
        <v>569</v>
      </c>
      <c r="AT21" s="40" t="n">
        <f aca="false">AS21/AS$28*100</f>
        <v>5.00131844950338</v>
      </c>
      <c r="AU21" s="42" t="n">
        <v>0</v>
      </c>
      <c r="AV21" s="43" t="n">
        <f aca="false">AQ21+AS21</f>
        <v>1715</v>
      </c>
      <c r="AW21" s="44" t="n">
        <f aca="false">AV21/AV$28*100</f>
        <v>6.27515550676912</v>
      </c>
      <c r="AX21" s="45" t="n">
        <v>839</v>
      </c>
      <c r="AY21" s="40" t="n">
        <f aca="false">AX21/AX$28*100</f>
        <v>7.36029476269848</v>
      </c>
      <c r="AZ21" s="41" t="n">
        <v>418</v>
      </c>
      <c r="BA21" s="40" t="n">
        <f aca="false">AZ21/AZ$28*100</f>
        <v>5.43280478294775</v>
      </c>
      <c r="BB21" s="42" t="n">
        <v>0</v>
      </c>
      <c r="BC21" s="43" t="n">
        <f aca="false">AX21+AZ21</f>
        <v>1257</v>
      </c>
      <c r="BD21" s="44" t="n">
        <f aca="false">BC21/BC$28*100</f>
        <v>6.58356465720421</v>
      </c>
      <c r="BE21" s="45" t="n">
        <v>469</v>
      </c>
      <c r="BF21" s="40" t="n">
        <f aca="false">BE21/BE$28*100</f>
        <v>7.39514348785872</v>
      </c>
      <c r="BG21" s="41" t="n">
        <v>235</v>
      </c>
      <c r="BH21" s="40" t="n">
        <f aca="false">BG21/BG$28*100</f>
        <v>5.88529927372903</v>
      </c>
      <c r="BI21" s="42" t="n">
        <v>0</v>
      </c>
      <c r="BJ21" s="43" t="n">
        <f aca="false">BE21+BG21</f>
        <v>704</v>
      </c>
      <c r="BK21" s="44" t="n">
        <f aca="false">BJ21/BJ$28*100</f>
        <v>6.8118045476536</v>
      </c>
      <c r="BL21" s="45" t="n">
        <v>190</v>
      </c>
      <c r="BM21" s="40" t="n">
        <f aca="false">BL21/BL$28*100</f>
        <v>7.53071739992073</v>
      </c>
      <c r="BN21" s="41" t="n">
        <v>87</v>
      </c>
      <c r="BO21" s="40" t="n">
        <f aca="false">BN21/BN$28*100</f>
        <v>5.44090056285178</v>
      </c>
      <c r="BP21" s="42" t="n">
        <v>0</v>
      </c>
      <c r="BQ21" s="43" t="n">
        <f aca="false">BL21+BN21</f>
        <v>277</v>
      </c>
      <c r="BR21" s="44" t="n">
        <f aca="false">BQ21/BQ$28*100</f>
        <v>6.72003881610869</v>
      </c>
      <c r="BS21" s="45" t="n">
        <v>37</v>
      </c>
      <c r="BT21" s="40" t="n">
        <f aca="false">BS21/BS$28*100</f>
        <v>9.31989924433249</v>
      </c>
      <c r="BU21" s="41" t="n">
        <v>16</v>
      </c>
      <c r="BV21" s="40" t="n">
        <f aca="false">BU21/BU$28*100</f>
        <v>6.4</v>
      </c>
      <c r="BW21" s="42" t="n">
        <v>0</v>
      </c>
      <c r="BX21" s="43" t="n">
        <f aca="false">BS21+BU21</f>
        <v>53</v>
      </c>
      <c r="BY21" s="44" t="n">
        <f aca="false">BX21/BX$28*100</f>
        <v>8.19165378670788</v>
      </c>
      <c r="BZ21" s="45" t="n">
        <v>7</v>
      </c>
      <c r="CA21" s="40" t="n">
        <f aca="false">BZ21/BZ$28*100</f>
        <v>10.9375</v>
      </c>
      <c r="CB21" s="41" t="n">
        <v>4</v>
      </c>
      <c r="CC21" s="40" t="n">
        <f aca="false">CB21/CB$28*100</f>
        <v>9.09090909090909</v>
      </c>
      <c r="CD21" s="42" t="n">
        <v>0</v>
      </c>
      <c r="CE21" s="43" t="n">
        <f aca="false">BZ21+CB21</f>
        <v>11</v>
      </c>
      <c r="CF21" s="44" t="n">
        <f aca="false">CE21/CE$28*100</f>
        <v>10.1851851851852</v>
      </c>
      <c r="CG21" s="45" t="n">
        <v>0</v>
      </c>
      <c r="CH21" s="40" t="n">
        <f aca="false">CG21/CG$28*100</f>
        <v>0</v>
      </c>
      <c r="CI21" s="45" t="n">
        <v>0</v>
      </c>
      <c r="CJ21" s="40" t="n">
        <f aca="false">CI21/CI$28*100</f>
        <v>0</v>
      </c>
      <c r="CK21" s="42" t="n">
        <v>0</v>
      </c>
      <c r="CL21" s="43" t="n">
        <f aca="false">CG21+CI21</f>
        <v>0</v>
      </c>
      <c r="CM21" s="44" t="n">
        <f aca="false">CL21/CL$28*100</f>
        <v>0</v>
      </c>
      <c r="CN21" s="45" t="n">
        <v>0</v>
      </c>
      <c r="CO21" s="40"/>
      <c r="CP21" s="39" t="n">
        <v>0</v>
      </c>
      <c r="CQ21" s="40"/>
      <c r="CR21" s="42" t="n">
        <v>0</v>
      </c>
      <c r="CS21" s="43" t="n">
        <f aca="false">CN21+CP21</f>
        <v>0</v>
      </c>
      <c r="CT21" s="44"/>
      <c r="CU21" s="45" t="n">
        <v>0</v>
      </c>
      <c r="CV21" s="40"/>
      <c r="CW21" s="39" t="n">
        <v>0</v>
      </c>
      <c r="CX21" s="40"/>
      <c r="CY21" s="42" t="n">
        <v>0</v>
      </c>
      <c r="CZ21" s="43" t="n">
        <f aca="false">CU21+CW21</f>
        <v>0</v>
      </c>
      <c r="DA21" s="44"/>
      <c r="DB21" s="45" t="n">
        <v>0</v>
      </c>
      <c r="DC21" s="40"/>
      <c r="DD21" s="39" t="n">
        <v>0</v>
      </c>
      <c r="DE21" s="40"/>
      <c r="DF21" s="42" t="n">
        <v>0</v>
      </c>
      <c r="DG21" s="43" t="n">
        <f aca="false">DB21+DD21</f>
        <v>0</v>
      </c>
      <c r="DH21" s="44"/>
      <c r="DI21" s="45" t="n">
        <v>0</v>
      </c>
      <c r="DJ21" s="40"/>
      <c r="DK21" s="39" t="n">
        <v>0</v>
      </c>
      <c r="DL21" s="40"/>
      <c r="DM21" s="42" t="n">
        <v>0</v>
      </c>
      <c r="DN21" s="43" t="n">
        <f aca="false">DI21+DK21</f>
        <v>0</v>
      </c>
      <c r="DO21" s="44"/>
      <c r="AIQ21" s="9"/>
      <c r="AIR21" s="9"/>
      <c r="AIS21" s="9"/>
      <c r="AIT21" s="9"/>
      <c r="AIU21" s="9"/>
      <c r="AIV21" s="9"/>
      <c r="AIW21" s="9"/>
      <c r="AIX21" s="9"/>
      <c r="AIY21" s="9"/>
      <c r="AIZ21" s="9"/>
      <c r="AJA21" s="9"/>
      <c r="AJB21" s="9"/>
      <c r="AJC21" s="9"/>
      <c r="AJD21" s="9"/>
      <c r="AJE21" s="9"/>
      <c r="AJF21" s="9"/>
      <c r="AJG21" s="9"/>
      <c r="AJH21" s="9"/>
      <c r="AJI21" s="9"/>
      <c r="AJJ21" s="9"/>
      <c r="AJK21" s="9"/>
      <c r="AJL21" s="9"/>
      <c r="AJM21" s="9"/>
      <c r="AJN21" s="9"/>
      <c r="AJO21" s="9"/>
      <c r="AJP21" s="9"/>
      <c r="AJQ21" s="9"/>
      <c r="AJR21" s="9"/>
      <c r="AJS21" s="9"/>
      <c r="AJT21" s="9"/>
      <c r="AJU21" s="9"/>
      <c r="AJV21" s="9"/>
      <c r="AJW21" s="9"/>
      <c r="AJX21" s="9"/>
      <c r="AJY21" s="9"/>
      <c r="AJZ21" s="9"/>
      <c r="AKA21" s="9"/>
      <c r="AKB21" s="9"/>
      <c r="AKC21" s="9"/>
      <c r="AKD21" s="9"/>
      <c r="AKE21" s="9"/>
      <c r="AKF21" s="9"/>
      <c r="AKG21" s="9"/>
      <c r="AKH21" s="9"/>
      <c r="AKI21" s="9"/>
      <c r="AKJ21" s="9"/>
      <c r="AKK21" s="9"/>
      <c r="AKL21" s="9"/>
      <c r="AKM21" s="9"/>
      <c r="AKN21" s="9"/>
      <c r="AKO21" s="9"/>
      <c r="AKP21" s="9"/>
      <c r="AKQ21" s="9"/>
      <c r="AKR21" s="9"/>
      <c r="AKS21" s="9"/>
      <c r="AKT21" s="9"/>
      <c r="AKU21" s="9"/>
      <c r="AKV21" s="9"/>
      <c r="AKW21" s="9"/>
      <c r="AKX21" s="9"/>
      <c r="AKY21" s="9"/>
      <c r="AKZ21" s="9"/>
      <c r="ALA21" s="9"/>
      <c r="ALB21" s="9"/>
      <c r="ALC21" s="9"/>
      <c r="ALD21" s="9"/>
      <c r="ALE21" s="9"/>
      <c r="ALF21" s="9"/>
      <c r="ALG21" s="9"/>
      <c r="ALH21" s="9"/>
      <c r="ALI21" s="9"/>
      <c r="ALJ21" s="9"/>
      <c r="ALK21" s="9"/>
      <c r="ALL21" s="9"/>
      <c r="ALM21" s="9"/>
      <c r="ALN21" s="9"/>
      <c r="ALO21" s="9"/>
      <c r="ALP21" s="9"/>
      <c r="ALQ21" s="9"/>
      <c r="ALR21" s="9"/>
      <c r="ALS21" s="9"/>
      <c r="ALT21" s="9"/>
      <c r="ALU21" s="9"/>
      <c r="ALV21" s="9"/>
      <c r="ALW21" s="9"/>
      <c r="ALX21" s="9"/>
      <c r="ALY21" s="9"/>
      <c r="ALZ21" s="9"/>
      <c r="AMA21" s="9"/>
      <c r="AMB21" s="9"/>
      <c r="AMC21" s="9"/>
      <c r="AMD21" s="9"/>
      <c r="AME21" s="9"/>
      <c r="AMF21" s="9"/>
      <c r="AMG21" s="9"/>
      <c r="AMH21" s="9"/>
      <c r="AMI21" s="9"/>
      <c r="AMJ21" s="9"/>
    </row>
    <row r="22" s="11" customFormat="true" ht="12.8"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2755</v>
      </c>
      <c r="I22" s="40" t="n">
        <f aca="false">H22/H$28*100</f>
        <v>10.9204058982083</v>
      </c>
      <c r="J22" s="41" t="n">
        <v>1473</v>
      </c>
      <c r="K22" s="40" t="n">
        <f aca="false">J22/J$28*100</f>
        <v>7.26044952681388</v>
      </c>
      <c r="L22" s="42" t="n">
        <v>0</v>
      </c>
      <c r="M22" s="43" t="n">
        <f aca="false">H22+J22</f>
        <v>4228</v>
      </c>
      <c r="N22" s="44" t="n">
        <f aca="false">M22/M$28*100</f>
        <v>9.2890412162756</v>
      </c>
      <c r="O22" s="39" t="n">
        <v>2665</v>
      </c>
      <c r="P22" s="40" t="n">
        <f aca="false">O22/O$28*100</f>
        <v>10.9522048247236</v>
      </c>
      <c r="Q22" s="41" t="n">
        <v>1406</v>
      </c>
      <c r="R22" s="40" t="n">
        <f aca="false">Q22/Q$28*100</f>
        <v>7.26202158979392</v>
      </c>
      <c r="S22" s="42" t="n">
        <v>0</v>
      </c>
      <c r="T22" s="43" t="n">
        <f aca="false">O22+Q22</f>
        <v>4071</v>
      </c>
      <c r="U22" s="44" t="n">
        <f aca="false">T22/T$28*100</f>
        <v>9.31706870508537</v>
      </c>
      <c r="V22" s="39" t="n">
        <v>2527</v>
      </c>
      <c r="W22" s="40" t="n">
        <f aca="false">V22/V$28*100</f>
        <v>10.9669299539971</v>
      </c>
      <c r="X22" s="41" t="n">
        <v>1345</v>
      </c>
      <c r="Y22" s="40" t="n">
        <f aca="false">X22/X$28*100</f>
        <v>7.44616065991253</v>
      </c>
      <c r="Z22" s="42" t="n">
        <v>0</v>
      </c>
      <c r="AA22" s="43" t="n">
        <f aca="false">V22+X22</f>
        <v>3872</v>
      </c>
      <c r="AB22" s="44" t="n">
        <f aca="false">AA22/AA$28*100</f>
        <v>9.41977861574018</v>
      </c>
      <c r="AC22" s="39" t="n">
        <v>2333</v>
      </c>
      <c r="AD22" s="40" t="n">
        <f aca="false">AC22/AC$28*100</f>
        <v>11.0573960851225</v>
      </c>
      <c r="AE22" s="41" t="n">
        <v>1235</v>
      </c>
      <c r="AF22" s="40" t="n">
        <f aca="false">AE22/AE$28*100</f>
        <v>7.62533959002223</v>
      </c>
      <c r="AG22" s="42" t="n">
        <v>0</v>
      </c>
      <c r="AH22" s="43" t="n">
        <f aca="false">AC22+AE22</f>
        <v>3568</v>
      </c>
      <c r="AI22" s="44" t="n">
        <f aca="false">AH22/AH$28*100</f>
        <v>9.56696608124413</v>
      </c>
      <c r="AJ22" s="39" t="n">
        <v>2144</v>
      </c>
      <c r="AK22" s="40" t="n">
        <f aca="false">AJ22/AJ$28*100</f>
        <v>11.2210184749045</v>
      </c>
      <c r="AL22" s="41" t="n">
        <v>1117</v>
      </c>
      <c r="AM22" s="40" t="n">
        <f aca="false">AL22/AL$28*100</f>
        <v>7.83419834478889</v>
      </c>
      <c r="AN22" s="42" t="n">
        <v>0</v>
      </c>
      <c r="AO22" s="43" t="n">
        <f aca="false">AJ22+AL22</f>
        <v>3261</v>
      </c>
      <c r="AP22" s="44" t="n">
        <f aca="false">AO22/AO$28*100</f>
        <v>9.77371497077776</v>
      </c>
      <c r="AQ22" s="45" t="n">
        <v>1817</v>
      </c>
      <c r="AR22" s="40" t="n">
        <f aca="false">AQ22/AQ$28*100</f>
        <v>11.3897072650912</v>
      </c>
      <c r="AS22" s="41" t="n">
        <v>949</v>
      </c>
      <c r="AT22" s="40" t="n">
        <f aca="false">AS22/AS$28*100</f>
        <v>8.3413905247429</v>
      </c>
      <c r="AU22" s="42" t="n">
        <v>0</v>
      </c>
      <c r="AV22" s="43" t="n">
        <f aca="false">AQ22+AS22</f>
        <v>2766</v>
      </c>
      <c r="AW22" s="44" t="n">
        <f aca="false">AV22/AV$28*100</f>
        <v>10.1207464324918</v>
      </c>
      <c r="AX22" s="45" t="n">
        <v>1347</v>
      </c>
      <c r="AY22" s="40" t="n">
        <f aca="false">AX22/AX$28*100</f>
        <v>11.8168260373717</v>
      </c>
      <c r="AZ22" s="41" t="n">
        <v>688</v>
      </c>
      <c r="BA22" s="40" t="n">
        <f aca="false">AZ22/AZ$28*100</f>
        <v>8.94203275279438</v>
      </c>
      <c r="BB22" s="42" t="n">
        <v>0</v>
      </c>
      <c r="BC22" s="43" t="n">
        <f aca="false">AX22+AZ22</f>
        <v>2035</v>
      </c>
      <c r="BD22" s="44" t="n">
        <f aca="false">BC22/BC$28*100</f>
        <v>10.6583564657204</v>
      </c>
      <c r="BE22" s="45" t="n">
        <v>756</v>
      </c>
      <c r="BF22" s="40" t="n">
        <f aca="false">BE22/BE$28*100</f>
        <v>11.9205298013245</v>
      </c>
      <c r="BG22" s="41" t="n">
        <v>390</v>
      </c>
      <c r="BH22" s="40" t="n">
        <f aca="false">BG22/BG$28*100</f>
        <v>9.76709241172051</v>
      </c>
      <c r="BI22" s="42" t="n">
        <v>0</v>
      </c>
      <c r="BJ22" s="43" t="n">
        <f aca="false">BE22+BG22</f>
        <v>1146</v>
      </c>
      <c r="BK22" s="44" t="n">
        <f aca="false">BJ22/BJ$28*100</f>
        <v>11.088534107402</v>
      </c>
      <c r="BL22" s="45" t="n">
        <v>310</v>
      </c>
      <c r="BM22" s="40" t="n">
        <f aca="false">BL22/BL$28*100</f>
        <v>12.2869599682917</v>
      </c>
      <c r="BN22" s="41" t="n">
        <v>159</v>
      </c>
      <c r="BO22" s="40" t="n">
        <f aca="false">BN22/BN$28*100</f>
        <v>9.9437148217636</v>
      </c>
      <c r="BP22" s="42" t="n">
        <v>0</v>
      </c>
      <c r="BQ22" s="43" t="n">
        <f aca="false">BL22+BN22</f>
        <v>469</v>
      </c>
      <c r="BR22" s="44" t="n">
        <f aca="false">BQ22/BQ$28*100</f>
        <v>11.3779718583212</v>
      </c>
      <c r="BS22" s="45" t="n">
        <v>44</v>
      </c>
      <c r="BT22" s="40" t="n">
        <f aca="false">BS22/BS$28*100</f>
        <v>11.0831234256927</v>
      </c>
      <c r="BU22" s="41" t="n">
        <v>23</v>
      </c>
      <c r="BV22" s="40" t="n">
        <f aca="false">BU22/BU$28*100</f>
        <v>9.2</v>
      </c>
      <c r="BW22" s="42" t="n">
        <v>0</v>
      </c>
      <c r="BX22" s="43" t="n">
        <f aca="false">BS22+BU22</f>
        <v>67</v>
      </c>
      <c r="BY22" s="44" t="n">
        <f aca="false">BX22/BX$28*100</f>
        <v>10.355486862442</v>
      </c>
      <c r="BZ22" s="45" t="n">
        <v>6</v>
      </c>
      <c r="CA22" s="40" t="n">
        <f aca="false">BZ22/BZ$28*100</f>
        <v>9.375</v>
      </c>
      <c r="CB22" s="41" t="n">
        <v>4</v>
      </c>
      <c r="CC22" s="40" t="n">
        <f aca="false">CB22/CB$28*100</f>
        <v>9.09090909090909</v>
      </c>
      <c r="CD22" s="42" t="n">
        <v>0</v>
      </c>
      <c r="CE22" s="43" t="n">
        <f aca="false">BZ22+CB22</f>
        <v>10</v>
      </c>
      <c r="CF22" s="44" t="n">
        <f aca="false">CE22/CE$28*100</f>
        <v>9.25925925925926</v>
      </c>
      <c r="CG22" s="45" t="n">
        <v>0</v>
      </c>
      <c r="CH22" s="40" t="n">
        <f aca="false">CG22/CG$28*100</f>
        <v>0</v>
      </c>
      <c r="CI22" s="45" t="n">
        <v>1</v>
      </c>
      <c r="CJ22" s="40" t="n">
        <f aca="false">CI22/CI$28*100</f>
        <v>33.3333333333333</v>
      </c>
      <c r="CK22" s="42" t="n">
        <v>0</v>
      </c>
      <c r="CL22" s="43" t="n">
        <f aca="false">CG22+CI22</f>
        <v>1</v>
      </c>
      <c r="CM22" s="44" t="n">
        <f aca="false">CL22/CL$28*100</f>
        <v>20</v>
      </c>
      <c r="CN22" s="45" t="n">
        <v>0</v>
      </c>
      <c r="CO22" s="40"/>
      <c r="CP22" s="39" t="n">
        <v>0</v>
      </c>
      <c r="CQ22" s="40"/>
      <c r="CR22" s="42" t="n">
        <v>0</v>
      </c>
      <c r="CS22" s="43" t="n">
        <f aca="false">CN22+CP22</f>
        <v>0</v>
      </c>
      <c r="CT22" s="44"/>
      <c r="CU22" s="45" t="n">
        <v>0</v>
      </c>
      <c r="CV22" s="40"/>
      <c r="CW22" s="39" t="n">
        <v>0</v>
      </c>
      <c r="CX22" s="40"/>
      <c r="CY22" s="42" t="n">
        <v>0</v>
      </c>
      <c r="CZ22" s="43" t="n">
        <f aca="false">CU22+CW22</f>
        <v>0</v>
      </c>
      <c r="DA22" s="44"/>
      <c r="DB22" s="45" t="n">
        <v>0</v>
      </c>
      <c r="DC22" s="40"/>
      <c r="DD22" s="39" t="n">
        <v>0</v>
      </c>
      <c r="DE22" s="40"/>
      <c r="DF22" s="42" t="n">
        <v>0</v>
      </c>
      <c r="DG22" s="43" t="n">
        <f aca="false">DB22+DD22</f>
        <v>0</v>
      </c>
      <c r="DH22" s="44"/>
      <c r="DI22" s="45" t="n">
        <v>0</v>
      </c>
      <c r="DJ22" s="40"/>
      <c r="DK22" s="39" t="n">
        <v>0</v>
      </c>
      <c r="DL22" s="40"/>
      <c r="DM22" s="42" t="n">
        <v>0</v>
      </c>
      <c r="DN22" s="43" t="n">
        <f aca="false">DI22+DK22</f>
        <v>0</v>
      </c>
      <c r="DO22" s="44"/>
      <c r="AIQ22" s="9"/>
      <c r="AIR22" s="9"/>
      <c r="AIS22" s="9"/>
      <c r="AIT22" s="9"/>
      <c r="AIU22" s="9"/>
      <c r="AIV22" s="9"/>
      <c r="AIW22" s="9"/>
      <c r="AIX22" s="9"/>
      <c r="AIY22" s="9"/>
      <c r="AIZ22" s="9"/>
      <c r="AJA22" s="9"/>
      <c r="AJB22" s="9"/>
      <c r="AJC22" s="9"/>
      <c r="AJD22" s="9"/>
      <c r="AJE22" s="9"/>
      <c r="AJF22" s="9"/>
      <c r="AJG22" s="9"/>
      <c r="AJH22" s="9"/>
      <c r="AJI22" s="9"/>
      <c r="AJJ22" s="9"/>
      <c r="AJK22" s="9"/>
      <c r="AJL22" s="9"/>
      <c r="AJM22" s="9"/>
      <c r="AJN22" s="9"/>
      <c r="AJO22" s="9"/>
      <c r="AJP22" s="9"/>
      <c r="AJQ22" s="9"/>
      <c r="AJR22" s="9"/>
      <c r="AJS22" s="9"/>
      <c r="AJT22" s="9"/>
      <c r="AJU22" s="9"/>
      <c r="AJV22" s="9"/>
      <c r="AJW22" s="9"/>
      <c r="AJX22" s="9"/>
      <c r="AJY22" s="9"/>
      <c r="AJZ22" s="9"/>
      <c r="AKA22" s="9"/>
      <c r="AKB22" s="9"/>
      <c r="AKC22" s="9"/>
      <c r="AKD22" s="9"/>
      <c r="AKE22" s="9"/>
      <c r="AKF22" s="9"/>
      <c r="AKG22" s="9"/>
      <c r="AKH22" s="9"/>
      <c r="AKI22" s="9"/>
      <c r="AKJ22" s="9"/>
      <c r="AKK22" s="9"/>
      <c r="AKL22" s="9"/>
      <c r="AKM22" s="9"/>
      <c r="AKN22" s="9"/>
      <c r="AKO22" s="9"/>
      <c r="AKP22" s="9"/>
      <c r="AKQ22" s="9"/>
      <c r="AKR22" s="9"/>
      <c r="AKS22" s="9"/>
      <c r="AKT22" s="9"/>
      <c r="AKU22" s="9"/>
      <c r="AKV22" s="9"/>
      <c r="AKW22" s="9"/>
      <c r="AKX22" s="9"/>
      <c r="AKY22" s="9"/>
      <c r="AKZ22" s="9"/>
      <c r="ALA22" s="9"/>
      <c r="ALB22" s="9"/>
      <c r="ALC22" s="9"/>
      <c r="ALD22" s="9"/>
      <c r="ALE22" s="9"/>
      <c r="ALF22" s="9"/>
      <c r="ALG22" s="9"/>
      <c r="ALH22" s="9"/>
      <c r="ALI22" s="9"/>
      <c r="ALJ22" s="9"/>
      <c r="ALK22" s="9"/>
      <c r="ALL22" s="9"/>
      <c r="ALM22" s="9"/>
      <c r="ALN22" s="9"/>
      <c r="ALO22" s="9"/>
      <c r="ALP22" s="9"/>
      <c r="ALQ22" s="9"/>
      <c r="ALR22" s="9"/>
      <c r="ALS22" s="9"/>
      <c r="ALT22" s="9"/>
      <c r="ALU22" s="9"/>
      <c r="ALV22" s="9"/>
      <c r="ALW22" s="9"/>
      <c r="ALX22" s="9"/>
      <c r="ALY22" s="9"/>
      <c r="ALZ22" s="9"/>
      <c r="AMA22" s="9"/>
      <c r="AMB22" s="9"/>
      <c r="AMC22" s="9"/>
      <c r="AMD22" s="9"/>
      <c r="AME22" s="9"/>
      <c r="AMF22" s="9"/>
      <c r="AMG22" s="9"/>
      <c r="AMH22" s="9"/>
      <c r="AMI22" s="9"/>
      <c r="AMJ22" s="9"/>
    </row>
    <row r="23" s="11" customFormat="true" ht="12.8"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3762</v>
      </c>
      <c r="I23" s="40" t="n">
        <f aca="false">H23/H$28*100</f>
        <v>14.9120025368638</v>
      </c>
      <c r="J23" s="41" t="n">
        <v>2323</v>
      </c>
      <c r="K23" s="40" t="n">
        <f aca="false">J23/J$28*100</f>
        <v>11.45011829653</v>
      </c>
      <c r="L23" s="42" t="n">
        <v>0</v>
      </c>
      <c r="M23" s="43" t="n">
        <f aca="false">H23+J23</f>
        <v>6085</v>
      </c>
      <c r="N23" s="44" t="n">
        <f aca="false">M23/M$28*100</f>
        <v>13.3689252131119</v>
      </c>
      <c r="O23" s="39" t="n">
        <v>3640</v>
      </c>
      <c r="P23" s="40" t="n">
        <f aca="false">O23/O$28*100</f>
        <v>14.9591090288908</v>
      </c>
      <c r="Q23" s="41" t="n">
        <v>2235</v>
      </c>
      <c r="R23" s="40" t="n">
        <f aca="false">Q23/Q$28*100</f>
        <v>11.5438252156397</v>
      </c>
      <c r="S23" s="42" t="n">
        <v>0</v>
      </c>
      <c r="T23" s="43" t="n">
        <f aca="false">O23+Q23</f>
        <v>5875</v>
      </c>
      <c r="U23" s="44" t="n">
        <f aca="false">T23/T$28*100</f>
        <v>13.4457820295693</v>
      </c>
      <c r="V23" s="39" t="n">
        <v>3466</v>
      </c>
      <c r="W23" s="40" t="n">
        <f aca="false">V23/V$28*100</f>
        <v>15.0420970401875</v>
      </c>
      <c r="X23" s="41" t="n">
        <v>2093</v>
      </c>
      <c r="Y23" s="40" t="n">
        <f aca="false">X23/X$28*100</f>
        <v>11.5872224990312</v>
      </c>
      <c r="Z23" s="42" t="n">
        <v>0</v>
      </c>
      <c r="AA23" s="43" t="n">
        <f aca="false">V23+X23</f>
        <v>5559</v>
      </c>
      <c r="AB23" s="44" t="n">
        <f aca="false">AA23/AA$28*100</f>
        <v>13.5239022016786</v>
      </c>
      <c r="AC23" s="39" t="n">
        <v>3165</v>
      </c>
      <c r="AD23" s="40" t="n">
        <f aca="false">AC23/AC$28*100</f>
        <v>15.0007109341675</v>
      </c>
      <c r="AE23" s="41" t="n">
        <v>1925</v>
      </c>
      <c r="AF23" s="40" t="n">
        <f aca="false">AE23/AE$28*100</f>
        <v>11.8856507779699</v>
      </c>
      <c r="AG23" s="42" t="n">
        <v>0</v>
      </c>
      <c r="AH23" s="43" t="n">
        <f aca="false">AC23+AE23</f>
        <v>5090</v>
      </c>
      <c r="AI23" s="44" t="n">
        <f aca="false">AH23/AH$28*100</f>
        <v>13.6479420833892</v>
      </c>
      <c r="AJ23" s="39" t="n">
        <v>2889</v>
      </c>
      <c r="AK23" s="40" t="n">
        <f aca="false">AJ23/AJ$28*100</f>
        <v>15.1201130475742</v>
      </c>
      <c r="AL23" s="41" t="n">
        <v>1737</v>
      </c>
      <c r="AM23" s="40" t="n">
        <f aca="false">AL23/AL$28*100</f>
        <v>12.1826343105625</v>
      </c>
      <c r="AN23" s="42" t="n">
        <v>0</v>
      </c>
      <c r="AO23" s="43" t="n">
        <f aca="false">AJ23+AL23</f>
        <v>4626</v>
      </c>
      <c r="AP23" s="44" t="n">
        <f aca="false">AO23/AO$28*100</f>
        <v>13.8648284130076</v>
      </c>
      <c r="AQ23" s="45" t="n">
        <v>2451</v>
      </c>
      <c r="AR23" s="40" t="n">
        <f aca="false">AQ23/AQ$28*100</f>
        <v>15.3638814016173</v>
      </c>
      <c r="AS23" s="41" t="n">
        <v>1405</v>
      </c>
      <c r="AT23" s="40" t="n">
        <f aca="false">AS23/AS$28*100</f>
        <v>12.3494770150303</v>
      </c>
      <c r="AU23" s="42" t="n">
        <v>0</v>
      </c>
      <c r="AV23" s="43" t="n">
        <f aca="false">AQ23+AS23</f>
        <v>3856</v>
      </c>
      <c r="AW23" s="44" t="n">
        <f aca="false">AV23/AV$28*100</f>
        <v>14.1090376875229</v>
      </c>
      <c r="AX23" s="45" t="n">
        <v>1794</v>
      </c>
      <c r="AY23" s="40" t="n">
        <f aca="false">AX23/AX$28*100</f>
        <v>15.7382226511097</v>
      </c>
      <c r="AZ23" s="41" t="n">
        <v>1022</v>
      </c>
      <c r="BA23" s="40" t="n">
        <f aca="false">AZ23/AZ$28*100</f>
        <v>13.283077722901</v>
      </c>
      <c r="BB23" s="42" t="n">
        <v>0</v>
      </c>
      <c r="BC23" s="43" t="n">
        <f aca="false">AX23+AZ23</f>
        <v>2816</v>
      </c>
      <c r="BD23" s="44" t="n">
        <f aca="false">BC23/BC$28*100</f>
        <v>14.748860839051</v>
      </c>
      <c r="BE23" s="45" t="n">
        <v>1062</v>
      </c>
      <c r="BF23" s="40" t="n">
        <f aca="false">BE23/BE$28*100</f>
        <v>16.7455061494797</v>
      </c>
      <c r="BG23" s="41" t="n">
        <v>557</v>
      </c>
      <c r="BH23" s="40" t="n">
        <f aca="false">BG23/BG$28*100</f>
        <v>13.9494114700726</v>
      </c>
      <c r="BI23" s="42" t="n">
        <v>0</v>
      </c>
      <c r="BJ23" s="43" t="n">
        <f aca="false">BE23+BG23</f>
        <v>1619</v>
      </c>
      <c r="BK23" s="44" t="n">
        <f aca="false">BJ23/BJ$28*100</f>
        <v>15.6652152878568</v>
      </c>
      <c r="BL23" s="45" t="n">
        <v>421</v>
      </c>
      <c r="BM23" s="40" t="n">
        <f aca="false">BL23/BL$28*100</f>
        <v>16.6864843440349</v>
      </c>
      <c r="BN23" s="41" t="n">
        <v>225</v>
      </c>
      <c r="BO23" s="40" t="n">
        <f aca="false">BN23/BN$28*100</f>
        <v>14.0712945590994</v>
      </c>
      <c r="BP23" s="42" t="n">
        <v>0</v>
      </c>
      <c r="BQ23" s="43" t="n">
        <f aca="false">BL23+BN23</f>
        <v>646</v>
      </c>
      <c r="BR23" s="44" t="n">
        <f aca="false">BQ23/BQ$28*100</f>
        <v>15.6720038816109</v>
      </c>
      <c r="BS23" s="45" t="n">
        <v>69</v>
      </c>
      <c r="BT23" s="40" t="n">
        <f aca="false">BS23/BS$28*100</f>
        <v>17.3803526448363</v>
      </c>
      <c r="BU23" s="41" t="n">
        <v>28</v>
      </c>
      <c r="BV23" s="40" t="n">
        <f aca="false">BU23/BU$28*100</f>
        <v>11.2</v>
      </c>
      <c r="BW23" s="42" t="n">
        <v>0</v>
      </c>
      <c r="BX23" s="43" t="n">
        <f aca="false">BS23+BU23</f>
        <v>97</v>
      </c>
      <c r="BY23" s="44" t="n">
        <f aca="false">BX23/BX$28*100</f>
        <v>14.9922720247295</v>
      </c>
      <c r="BZ23" s="45" t="n">
        <v>6</v>
      </c>
      <c r="CA23" s="40" t="n">
        <f aca="false">BZ23/BZ$28*100</f>
        <v>9.375</v>
      </c>
      <c r="CB23" s="41" t="n">
        <v>7</v>
      </c>
      <c r="CC23" s="40" t="n">
        <f aca="false">CB23/CB$28*100</f>
        <v>15.9090909090909</v>
      </c>
      <c r="CD23" s="42" t="n">
        <v>0</v>
      </c>
      <c r="CE23" s="43" t="n">
        <f aca="false">BZ23+CB23</f>
        <v>13</v>
      </c>
      <c r="CF23" s="44" t="n">
        <f aca="false">CE23/CE$28*100</f>
        <v>12.037037037037</v>
      </c>
      <c r="CG23" s="45" t="n">
        <v>0</v>
      </c>
      <c r="CH23" s="40" t="n">
        <f aca="false">CG23/CG$28*100</f>
        <v>0</v>
      </c>
      <c r="CI23" s="45" t="n">
        <v>2</v>
      </c>
      <c r="CJ23" s="40" t="n">
        <f aca="false">CI23/CI$28*100</f>
        <v>66.6666666666667</v>
      </c>
      <c r="CK23" s="42" t="n">
        <v>0</v>
      </c>
      <c r="CL23" s="43" t="n">
        <f aca="false">CG23+CI23</f>
        <v>2</v>
      </c>
      <c r="CM23" s="44" t="n">
        <f aca="false">CL23/CL$28*100</f>
        <v>40</v>
      </c>
      <c r="CN23" s="45" t="n">
        <v>0</v>
      </c>
      <c r="CO23" s="40"/>
      <c r="CP23" s="39" t="n">
        <v>0</v>
      </c>
      <c r="CQ23" s="40"/>
      <c r="CR23" s="42" t="n">
        <v>0</v>
      </c>
      <c r="CS23" s="43" t="n">
        <f aca="false">CN23+CP23</f>
        <v>0</v>
      </c>
      <c r="CT23" s="44"/>
      <c r="CU23" s="45" t="n">
        <v>0</v>
      </c>
      <c r="CV23" s="40"/>
      <c r="CW23" s="39" t="n">
        <v>0</v>
      </c>
      <c r="CX23" s="40"/>
      <c r="CY23" s="42" t="n">
        <v>0</v>
      </c>
      <c r="CZ23" s="43" t="n">
        <f aca="false">CU23+CW23</f>
        <v>0</v>
      </c>
      <c r="DA23" s="44"/>
      <c r="DB23" s="45" t="n">
        <v>0</v>
      </c>
      <c r="DC23" s="40"/>
      <c r="DD23" s="39" t="n">
        <v>0</v>
      </c>
      <c r="DE23" s="40"/>
      <c r="DF23" s="42" t="n">
        <v>0</v>
      </c>
      <c r="DG23" s="43" t="n">
        <f aca="false">DB23+DD23</f>
        <v>0</v>
      </c>
      <c r="DH23" s="44"/>
      <c r="DI23" s="45" t="n">
        <v>0</v>
      </c>
      <c r="DJ23" s="40"/>
      <c r="DK23" s="39" t="n">
        <v>0</v>
      </c>
      <c r="DL23" s="40"/>
      <c r="DM23" s="42" t="n">
        <v>0</v>
      </c>
      <c r="DN23" s="43" t="n">
        <f aca="false">DI23+DK23</f>
        <v>0</v>
      </c>
      <c r="DO23" s="44"/>
      <c r="AIQ23" s="9"/>
      <c r="AIR23" s="9"/>
      <c r="AIS23" s="9"/>
      <c r="AIT23" s="9"/>
      <c r="AIU23" s="9"/>
      <c r="AIV23" s="9"/>
      <c r="AIW23" s="9"/>
      <c r="AIX23" s="9"/>
      <c r="AIY23" s="9"/>
      <c r="AIZ23" s="9"/>
      <c r="AJA23" s="9"/>
      <c r="AJB23" s="9"/>
      <c r="AJC23" s="9"/>
      <c r="AJD23" s="9"/>
      <c r="AJE23" s="9"/>
      <c r="AJF23" s="9"/>
      <c r="AJG23" s="9"/>
      <c r="AJH23" s="9"/>
      <c r="AJI23" s="9"/>
      <c r="AJJ23" s="9"/>
      <c r="AJK23" s="9"/>
      <c r="AJL23" s="9"/>
      <c r="AJM23" s="9"/>
      <c r="AJN23" s="9"/>
      <c r="AJO23" s="9"/>
      <c r="AJP23" s="9"/>
      <c r="AJQ23" s="9"/>
      <c r="AJR23" s="9"/>
      <c r="AJS23" s="9"/>
      <c r="AJT23" s="9"/>
      <c r="AJU23" s="9"/>
      <c r="AJV23" s="9"/>
      <c r="AJW23" s="9"/>
      <c r="AJX23" s="9"/>
      <c r="AJY23" s="9"/>
      <c r="AJZ23" s="9"/>
      <c r="AKA23" s="9"/>
      <c r="AKB23" s="9"/>
      <c r="AKC23" s="9"/>
      <c r="AKD23" s="9"/>
      <c r="AKE23" s="9"/>
      <c r="AKF23" s="9"/>
      <c r="AKG23" s="9"/>
      <c r="AKH23" s="9"/>
      <c r="AKI23" s="9"/>
      <c r="AKJ23" s="9"/>
      <c r="AKK23" s="9"/>
      <c r="AKL23" s="9"/>
      <c r="AKM23" s="9"/>
      <c r="AKN23" s="9"/>
      <c r="AKO23" s="9"/>
      <c r="AKP23" s="9"/>
      <c r="AKQ23" s="9"/>
      <c r="AKR23" s="9"/>
      <c r="AKS23" s="9"/>
      <c r="AKT23" s="9"/>
      <c r="AKU23" s="9"/>
      <c r="AKV23" s="9"/>
      <c r="AKW23" s="9"/>
      <c r="AKX23" s="9"/>
      <c r="AKY23" s="9"/>
      <c r="AKZ23" s="9"/>
      <c r="ALA23" s="9"/>
      <c r="ALB23" s="9"/>
      <c r="ALC23" s="9"/>
      <c r="ALD23" s="9"/>
      <c r="ALE23" s="9"/>
      <c r="ALF23" s="9"/>
      <c r="ALG23" s="9"/>
      <c r="ALH23" s="9"/>
      <c r="ALI23" s="9"/>
      <c r="ALJ23" s="9"/>
      <c r="ALK23" s="9"/>
      <c r="ALL23" s="9"/>
      <c r="ALM23" s="9"/>
      <c r="ALN23" s="9"/>
      <c r="ALO23" s="9"/>
      <c r="ALP23" s="9"/>
      <c r="ALQ23" s="9"/>
      <c r="ALR23" s="9"/>
      <c r="ALS23" s="9"/>
      <c r="ALT23" s="9"/>
      <c r="ALU23" s="9"/>
      <c r="ALV23" s="9"/>
      <c r="ALW23" s="9"/>
      <c r="ALX23" s="9"/>
      <c r="ALY23" s="9"/>
      <c r="ALZ23" s="9"/>
      <c r="AMA23" s="9"/>
      <c r="AMB23" s="9"/>
      <c r="AMC23" s="9"/>
      <c r="AMD23" s="9"/>
      <c r="AME23" s="9"/>
      <c r="AMF23" s="9"/>
      <c r="AMG23" s="9"/>
      <c r="AMH23" s="9"/>
      <c r="AMI23" s="9"/>
      <c r="AMJ23" s="9"/>
    </row>
    <row r="24" s="11" customFormat="true" ht="12.8"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4979</v>
      </c>
      <c r="I24" s="40" t="n">
        <f aca="false">H24/H$28*100</f>
        <v>19.7360076105914</v>
      </c>
      <c r="J24" s="41" t="n">
        <v>3662</v>
      </c>
      <c r="K24" s="40" t="n">
        <f aca="false">J24/J$28*100</f>
        <v>18.0500788643533</v>
      </c>
      <c r="L24" s="42" t="n">
        <v>0</v>
      </c>
      <c r="M24" s="43" t="n">
        <f aca="false">H24+J24</f>
        <v>8641</v>
      </c>
      <c r="N24" s="44" t="n">
        <f aca="false">M24/M$28*100</f>
        <v>18.9845329115036</v>
      </c>
      <c r="O24" s="39" t="n">
        <v>4782</v>
      </c>
      <c r="P24" s="40" t="n">
        <f aca="false">O24/O$28*100</f>
        <v>19.6523240044384</v>
      </c>
      <c r="Q24" s="41" t="n">
        <v>3478</v>
      </c>
      <c r="R24" s="40" t="n">
        <f aca="false">Q24/Q$28*100</f>
        <v>17.9639481431744</v>
      </c>
      <c r="S24" s="42" t="n">
        <v>0</v>
      </c>
      <c r="T24" s="43" t="n">
        <f aca="false">O24+Q24</f>
        <v>8260</v>
      </c>
      <c r="U24" s="44" t="n">
        <f aca="false">T24/T$28*100</f>
        <v>18.904197372637</v>
      </c>
      <c r="V24" s="39" t="n">
        <v>4536</v>
      </c>
      <c r="W24" s="40" t="n">
        <f aca="false">V24/V$28*100</f>
        <v>19.6857911639615</v>
      </c>
      <c r="X24" s="41" t="n">
        <v>3267</v>
      </c>
      <c r="Y24" s="40" t="n">
        <f aca="false">X24/X$28*100</f>
        <v>18.0866965620329</v>
      </c>
      <c r="Z24" s="42" t="n">
        <v>0</v>
      </c>
      <c r="AA24" s="43" t="n">
        <f aca="false">V24+X24</f>
        <v>7803</v>
      </c>
      <c r="AB24" s="44" t="n">
        <f aca="false">AA24/AA$28*100</f>
        <v>18.9830920812553</v>
      </c>
      <c r="AC24" s="39" t="n">
        <v>4161</v>
      </c>
      <c r="AD24" s="40" t="n">
        <f aca="false">AC24/AC$28*100</f>
        <v>19.7213138063415</v>
      </c>
      <c r="AE24" s="41" t="n">
        <v>2956</v>
      </c>
      <c r="AF24" s="40" t="n">
        <f aca="false">AE24/AE$28*100</f>
        <v>18.2514201037293</v>
      </c>
      <c r="AG24" s="42" t="n">
        <v>0</v>
      </c>
      <c r="AH24" s="43" t="n">
        <f aca="false">AC24+AE24</f>
        <v>7117</v>
      </c>
      <c r="AI24" s="44" t="n">
        <f aca="false">AH24/AH$28*100</f>
        <v>19.0829869955758</v>
      </c>
      <c r="AJ24" s="39" t="n">
        <v>3728</v>
      </c>
      <c r="AK24" s="40" t="n">
        <f aca="false">AJ24/AJ$28*100</f>
        <v>19.511173915319</v>
      </c>
      <c r="AL24" s="41" t="n">
        <v>2617</v>
      </c>
      <c r="AM24" s="40" t="n">
        <f aca="false">AL24/AL$28*100</f>
        <v>18.3546079394024</v>
      </c>
      <c r="AN24" s="42" t="n">
        <v>0</v>
      </c>
      <c r="AO24" s="43" t="n">
        <f aca="false">AJ24+AL24</f>
        <v>6345</v>
      </c>
      <c r="AP24" s="44" t="n">
        <f aca="false">AO24/AO$28*100</f>
        <v>19.0169339127829</v>
      </c>
      <c r="AQ24" s="45" t="n">
        <v>3149</v>
      </c>
      <c r="AR24" s="40" t="n">
        <f aca="false">AQ24/AQ$28*100</f>
        <v>19.7392339998746</v>
      </c>
      <c r="AS24" s="41" t="n">
        <v>2100</v>
      </c>
      <c r="AT24" s="40" t="n">
        <f aca="false">AS24/AS$28*100</f>
        <v>18.4582930473763</v>
      </c>
      <c r="AU24" s="42" t="n">
        <v>0</v>
      </c>
      <c r="AV24" s="43" t="n">
        <f aca="false">AQ24+AS24</f>
        <v>5249</v>
      </c>
      <c r="AW24" s="44" t="n">
        <f aca="false">AV24/AV$28*100</f>
        <v>19.2060007317966</v>
      </c>
      <c r="AX24" s="45" t="n">
        <v>2267</v>
      </c>
      <c r="AY24" s="40" t="n">
        <f aca="false">AX24/AX$28*100</f>
        <v>19.8877094481972</v>
      </c>
      <c r="AZ24" s="41" t="n">
        <v>1407</v>
      </c>
      <c r="BA24" s="40" t="n">
        <f aca="false">AZ24/AZ$28*100</f>
        <v>18.2869768650897</v>
      </c>
      <c r="BB24" s="42" t="n">
        <v>0</v>
      </c>
      <c r="BC24" s="43" t="n">
        <f aca="false">AX24+AZ24</f>
        <v>3674</v>
      </c>
      <c r="BD24" s="44" t="n">
        <f aca="false">BC24/BC$28*100</f>
        <v>19.2426543759493</v>
      </c>
      <c r="BE24" s="45" t="n">
        <v>1282</v>
      </c>
      <c r="BF24" s="40" t="n">
        <f aca="false">BE24/BE$28*100</f>
        <v>20.2144433932513</v>
      </c>
      <c r="BG24" s="41" t="n">
        <v>755</v>
      </c>
      <c r="BH24" s="40" t="n">
        <f aca="false">BG24/BG$28*100</f>
        <v>18.908089156023</v>
      </c>
      <c r="BI24" s="42" t="n">
        <v>0</v>
      </c>
      <c r="BJ24" s="43" t="n">
        <f aca="false">BE24+BG24</f>
        <v>2037</v>
      </c>
      <c r="BK24" s="44" t="n">
        <f aca="false">BJ24/BJ$28*100</f>
        <v>19.7097242380261</v>
      </c>
      <c r="BL24" s="45" t="n">
        <v>510</v>
      </c>
      <c r="BM24" s="40" t="n">
        <f aca="false">BL24/BL$28*100</f>
        <v>20.2140309155767</v>
      </c>
      <c r="BN24" s="41" t="n">
        <v>290</v>
      </c>
      <c r="BO24" s="40" t="n">
        <f aca="false">BN24/BN$28*100</f>
        <v>18.1363352095059</v>
      </c>
      <c r="BP24" s="42" t="n">
        <v>0</v>
      </c>
      <c r="BQ24" s="43" t="n">
        <f aca="false">BL24+BN24</f>
        <v>800</v>
      </c>
      <c r="BR24" s="44" t="n">
        <f aca="false">BQ24/BQ$28*100</f>
        <v>19.4080543425522</v>
      </c>
      <c r="BS24" s="45" t="n">
        <v>69</v>
      </c>
      <c r="BT24" s="40" t="n">
        <f aca="false">BS24/BS$28*100</f>
        <v>17.3803526448363</v>
      </c>
      <c r="BU24" s="41" t="n">
        <v>49</v>
      </c>
      <c r="BV24" s="40" t="n">
        <f aca="false">BU24/BU$28*100</f>
        <v>19.6</v>
      </c>
      <c r="BW24" s="42" t="n">
        <v>0</v>
      </c>
      <c r="BX24" s="43" t="n">
        <f aca="false">BS24+BU24</f>
        <v>118</v>
      </c>
      <c r="BY24" s="44" t="n">
        <f aca="false">BX24/BX$28*100</f>
        <v>18.2380216383308</v>
      </c>
      <c r="BZ24" s="45" t="n">
        <v>14</v>
      </c>
      <c r="CA24" s="40" t="n">
        <f aca="false">BZ24/BZ$28*100</f>
        <v>21.875</v>
      </c>
      <c r="CB24" s="41" t="n">
        <v>7</v>
      </c>
      <c r="CC24" s="40" t="n">
        <f aca="false">CB24/CB$28*100</f>
        <v>15.9090909090909</v>
      </c>
      <c r="CD24" s="42" t="n">
        <v>0</v>
      </c>
      <c r="CE24" s="43" t="n">
        <f aca="false">BZ24+CB24</f>
        <v>21</v>
      </c>
      <c r="CF24" s="44" t="n">
        <f aca="false">CE24/CE$28*100</f>
        <v>19.4444444444444</v>
      </c>
      <c r="CG24" s="45" t="n">
        <v>1</v>
      </c>
      <c r="CH24" s="40" t="n">
        <f aca="false">CG24/CG$28*100</f>
        <v>50</v>
      </c>
      <c r="CI24" s="45" t="n">
        <v>0</v>
      </c>
      <c r="CJ24" s="40" t="n">
        <f aca="false">CI24/CI$28*100</f>
        <v>0</v>
      </c>
      <c r="CK24" s="42" t="n">
        <v>0</v>
      </c>
      <c r="CL24" s="43" t="n">
        <f aca="false">CG24+CI24</f>
        <v>1</v>
      </c>
      <c r="CM24" s="44" t="n">
        <f aca="false">CL24/CL$28*100</f>
        <v>20</v>
      </c>
      <c r="CN24" s="45" t="n">
        <v>0</v>
      </c>
      <c r="CO24" s="40"/>
      <c r="CP24" s="39" t="n">
        <v>0</v>
      </c>
      <c r="CQ24" s="40"/>
      <c r="CR24" s="42" t="n">
        <v>0</v>
      </c>
      <c r="CS24" s="43" t="n">
        <f aca="false">CN24+CP24</f>
        <v>0</v>
      </c>
      <c r="CT24" s="44"/>
      <c r="CU24" s="45" t="n">
        <v>0</v>
      </c>
      <c r="CV24" s="40"/>
      <c r="CW24" s="39" t="n">
        <v>0</v>
      </c>
      <c r="CX24" s="40"/>
      <c r="CY24" s="42" t="n">
        <v>0</v>
      </c>
      <c r="CZ24" s="43" t="n">
        <f aca="false">CU24+CW24</f>
        <v>0</v>
      </c>
      <c r="DA24" s="44"/>
      <c r="DB24" s="45" t="n">
        <v>0</v>
      </c>
      <c r="DC24" s="40"/>
      <c r="DD24" s="39" t="n">
        <v>0</v>
      </c>
      <c r="DE24" s="40"/>
      <c r="DF24" s="42" t="n">
        <v>0</v>
      </c>
      <c r="DG24" s="43" t="n">
        <f aca="false">DB24+DD24</f>
        <v>0</v>
      </c>
      <c r="DH24" s="44"/>
      <c r="DI24" s="45" t="n">
        <v>0</v>
      </c>
      <c r="DJ24" s="40"/>
      <c r="DK24" s="39" t="n">
        <v>0</v>
      </c>
      <c r="DL24" s="40"/>
      <c r="DM24" s="42" t="n">
        <v>0</v>
      </c>
      <c r="DN24" s="43" t="n">
        <f aca="false">DI24+DK24</f>
        <v>0</v>
      </c>
      <c r="DO24" s="44"/>
      <c r="AIQ24" s="9"/>
      <c r="AIR24" s="9"/>
      <c r="AIS24" s="9"/>
      <c r="AIT24" s="9"/>
      <c r="AIU24" s="9"/>
      <c r="AIV24" s="9"/>
      <c r="AIW24" s="9"/>
      <c r="AIX24" s="9"/>
      <c r="AIY24" s="9"/>
      <c r="AIZ24" s="9"/>
      <c r="AJA24" s="9"/>
      <c r="AJB24" s="9"/>
      <c r="AJC24" s="9"/>
      <c r="AJD24" s="9"/>
      <c r="AJE24" s="9"/>
      <c r="AJF24" s="9"/>
      <c r="AJG24" s="9"/>
      <c r="AJH24" s="9"/>
      <c r="AJI24" s="9"/>
      <c r="AJJ24" s="9"/>
      <c r="AJK24" s="9"/>
      <c r="AJL24" s="9"/>
      <c r="AJM24" s="9"/>
      <c r="AJN24" s="9"/>
      <c r="AJO24" s="9"/>
      <c r="AJP24" s="9"/>
      <c r="AJQ24" s="9"/>
      <c r="AJR24" s="9"/>
      <c r="AJS24" s="9"/>
      <c r="AJT24" s="9"/>
      <c r="AJU24" s="9"/>
      <c r="AJV24" s="9"/>
      <c r="AJW24" s="9"/>
      <c r="AJX24" s="9"/>
      <c r="AJY24" s="9"/>
      <c r="AJZ24" s="9"/>
      <c r="AKA24" s="9"/>
      <c r="AKB24" s="9"/>
      <c r="AKC24" s="9"/>
      <c r="AKD24" s="9"/>
      <c r="AKE24" s="9"/>
      <c r="AKF24" s="9"/>
      <c r="AKG24" s="9"/>
      <c r="AKH24" s="9"/>
      <c r="AKI24" s="9"/>
      <c r="AKJ24" s="9"/>
      <c r="AKK24" s="9"/>
      <c r="AKL24" s="9"/>
      <c r="AKM24" s="9"/>
      <c r="AKN24" s="9"/>
      <c r="AKO24" s="9"/>
      <c r="AKP24" s="9"/>
      <c r="AKQ24" s="9"/>
      <c r="AKR24" s="9"/>
      <c r="AKS24" s="9"/>
      <c r="AKT24" s="9"/>
      <c r="AKU24" s="9"/>
      <c r="AKV24" s="9"/>
      <c r="AKW24" s="9"/>
      <c r="AKX24" s="9"/>
      <c r="AKY24" s="9"/>
      <c r="AKZ24" s="9"/>
      <c r="ALA24" s="9"/>
      <c r="ALB24" s="9"/>
      <c r="ALC24" s="9"/>
      <c r="ALD24" s="9"/>
      <c r="ALE24" s="9"/>
      <c r="ALF24" s="9"/>
      <c r="ALG24" s="9"/>
      <c r="ALH24" s="9"/>
      <c r="ALI24" s="9"/>
      <c r="ALJ24" s="9"/>
      <c r="ALK24" s="9"/>
      <c r="ALL24" s="9"/>
      <c r="ALM24" s="9"/>
      <c r="ALN24" s="9"/>
      <c r="ALO24" s="9"/>
      <c r="ALP24" s="9"/>
      <c r="ALQ24" s="9"/>
      <c r="ALR24" s="9"/>
      <c r="ALS24" s="9"/>
      <c r="ALT24" s="9"/>
      <c r="ALU24" s="9"/>
      <c r="ALV24" s="9"/>
      <c r="ALW24" s="9"/>
      <c r="ALX24" s="9"/>
      <c r="ALY24" s="9"/>
      <c r="ALZ24" s="9"/>
      <c r="AMA24" s="9"/>
      <c r="AMB24" s="9"/>
      <c r="AMC24" s="9"/>
      <c r="AMD24" s="9"/>
      <c r="AME24" s="9"/>
      <c r="AMF24" s="9"/>
      <c r="AMG24" s="9"/>
      <c r="AMH24" s="9"/>
      <c r="AMI24" s="9"/>
      <c r="AMJ24" s="9"/>
    </row>
    <row r="25" s="11" customFormat="true" ht="12.8"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4851</v>
      </c>
      <c r="I25" s="40" t="n">
        <f aca="false">H25/H$28*100</f>
        <v>19.2286348501665</v>
      </c>
      <c r="J25" s="41" t="n">
        <v>4443</v>
      </c>
      <c r="K25" s="40" t="n">
        <f aca="false">J25/J$28*100</f>
        <v>21.8996451104101</v>
      </c>
      <c r="L25" s="42" t="n">
        <v>0</v>
      </c>
      <c r="M25" s="43" t="n">
        <f aca="false">H25+J25</f>
        <v>9294</v>
      </c>
      <c r="N25" s="44" t="n">
        <f aca="false">M25/M$28*100</f>
        <v>20.419193250725</v>
      </c>
      <c r="O25" s="39" t="n">
        <v>4650</v>
      </c>
      <c r="P25" s="40" t="n">
        <f aca="false">O25/O$28*100</f>
        <v>19.1098508198742</v>
      </c>
      <c r="Q25" s="41" t="n">
        <v>4234</v>
      </c>
      <c r="R25" s="40" t="n">
        <f aca="false">Q25/Q$28*100</f>
        <v>21.8687051288673</v>
      </c>
      <c r="S25" s="42" t="n">
        <v>0</v>
      </c>
      <c r="T25" s="43" t="n">
        <f aca="false">O25+Q25</f>
        <v>8884</v>
      </c>
      <c r="U25" s="44" t="n">
        <f aca="false">T25/T$28*100</f>
        <v>20.3323110724585</v>
      </c>
      <c r="V25" s="39" t="n">
        <v>4365</v>
      </c>
      <c r="W25" s="40" t="n">
        <f aca="false">V25/V$28*100</f>
        <v>18.9436680843677</v>
      </c>
      <c r="X25" s="41" t="n">
        <v>3926</v>
      </c>
      <c r="Y25" s="40" t="n">
        <f aca="false">X25/X$28*100</f>
        <v>21.7350384764436</v>
      </c>
      <c r="Z25" s="42" t="n">
        <v>0</v>
      </c>
      <c r="AA25" s="43" t="n">
        <f aca="false">V25+X25</f>
        <v>8291</v>
      </c>
      <c r="AB25" s="44" t="n">
        <f aca="false">AA25/AA$28*100</f>
        <v>20.1702955844788</v>
      </c>
      <c r="AC25" s="39" t="n">
        <v>3969</v>
      </c>
      <c r="AD25" s="40" t="n">
        <f aca="false">AC25/AC$28*100</f>
        <v>18.8113180719465</v>
      </c>
      <c r="AE25" s="41" t="n">
        <v>3454</v>
      </c>
      <c r="AF25" s="40" t="n">
        <f aca="false">AE25/AE$28*100</f>
        <v>21.3262533959002</v>
      </c>
      <c r="AG25" s="42" t="n">
        <v>0</v>
      </c>
      <c r="AH25" s="43" t="n">
        <f aca="false">AC25+AE25</f>
        <v>7423</v>
      </c>
      <c r="AI25" s="44" t="n">
        <f aca="false">AH25/AH$28*100</f>
        <v>19.9034723153238</v>
      </c>
      <c r="AJ25" s="39" t="n">
        <v>3589</v>
      </c>
      <c r="AK25" s="40" t="n">
        <f aca="false">AJ25/AJ$28*100</f>
        <v>18.7836918406867</v>
      </c>
      <c r="AL25" s="41" t="n">
        <v>2999</v>
      </c>
      <c r="AM25" s="40" t="n">
        <f aca="false">AL25/AL$28*100</f>
        <v>21.0338055828307</v>
      </c>
      <c r="AN25" s="42" t="n">
        <v>0</v>
      </c>
      <c r="AO25" s="43" t="n">
        <f aca="false">AJ25+AL25</f>
        <v>6588</v>
      </c>
      <c r="AP25" s="44" t="n">
        <f aca="false">AO25/AO$28*100</f>
        <v>19.7452420200809</v>
      </c>
      <c r="AQ25" s="45" t="n">
        <v>2951</v>
      </c>
      <c r="AR25" s="40" t="n">
        <f aca="false">AQ25/AQ$28*100</f>
        <v>18.4980881338933</v>
      </c>
      <c r="AS25" s="41" t="n">
        <v>2331</v>
      </c>
      <c r="AT25" s="40" t="n">
        <f aca="false">AS25/AS$28*100</f>
        <v>20.4887052825877</v>
      </c>
      <c r="AU25" s="42" t="n">
        <v>0</v>
      </c>
      <c r="AV25" s="43" t="n">
        <f aca="false">AQ25+AS25</f>
        <v>5282</v>
      </c>
      <c r="AW25" s="44" t="n">
        <f aca="false">AV25/AV$28*100</f>
        <v>19.3267471642883</v>
      </c>
      <c r="AX25" s="45" t="n">
        <v>2055</v>
      </c>
      <c r="AY25" s="40" t="n">
        <f aca="false">AX25/AX$28*100</f>
        <v>18.0278971839635</v>
      </c>
      <c r="AZ25" s="41" t="n">
        <v>1518</v>
      </c>
      <c r="BA25" s="40" t="n">
        <f aca="false">AZ25/AZ$28*100</f>
        <v>19.7296594749155</v>
      </c>
      <c r="BB25" s="42" t="n">
        <v>0</v>
      </c>
      <c r="BC25" s="43" t="n">
        <f aca="false">AX25+AZ25</f>
        <v>3573</v>
      </c>
      <c r="BD25" s="44" t="n">
        <f aca="false">BC25/BC$28*100</f>
        <v>18.7136646938669</v>
      </c>
      <c r="BE25" s="45" t="n">
        <v>1097</v>
      </c>
      <c r="BF25" s="40" t="n">
        <f aca="false">BE25/BE$28*100</f>
        <v>17.2973825291706</v>
      </c>
      <c r="BG25" s="41" t="n">
        <v>737</v>
      </c>
      <c r="BH25" s="40" t="n">
        <f aca="false">BG25/BG$28*100</f>
        <v>18.4573002754821</v>
      </c>
      <c r="BI25" s="42" t="n">
        <v>0</v>
      </c>
      <c r="BJ25" s="43" t="n">
        <f aca="false">BE25+BG25</f>
        <v>1834</v>
      </c>
      <c r="BK25" s="44" t="n">
        <f aca="false">BJ25/BJ$28*100</f>
        <v>17.7455249153362</v>
      </c>
      <c r="BL25" s="45" t="n">
        <v>429</v>
      </c>
      <c r="BM25" s="40" t="n">
        <f aca="false">BL25/BL$28*100</f>
        <v>17.0035671819263</v>
      </c>
      <c r="BN25" s="41" t="n">
        <v>314</v>
      </c>
      <c r="BO25" s="40" t="n">
        <f aca="false">BN25/BN$28*100</f>
        <v>19.6372732958099</v>
      </c>
      <c r="BP25" s="42" t="n">
        <v>0</v>
      </c>
      <c r="BQ25" s="43" t="n">
        <f aca="false">BL25+BN25</f>
        <v>743</v>
      </c>
      <c r="BR25" s="44" t="n">
        <f aca="false">BQ25/BQ$28*100</f>
        <v>18.0252304706453</v>
      </c>
      <c r="BS25" s="45" t="n">
        <v>75</v>
      </c>
      <c r="BT25" s="40" t="n">
        <f aca="false">BS25/BS$28*100</f>
        <v>18.8916876574307</v>
      </c>
      <c r="BU25" s="41" t="n">
        <v>51</v>
      </c>
      <c r="BV25" s="40" t="n">
        <f aca="false">BU25/BU$28*100</f>
        <v>20.4</v>
      </c>
      <c r="BW25" s="42" t="n">
        <v>0</v>
      </c>
      <c r="BX25" s="43" t="n">
        <f aca="false">BS25+BU25</f>
        <v>126</v>
      </c>
      <c r="BY25" s="44" t="n">
        <f aca="false">BX25/BX$28*100</f>
        <v>19.4744976816074</v>
      </c>
      <c r="BZ25" s="45" t="n">
        <v>16</v>
      </c>
      <c r="CA25" s="40" t="n">
        <f aca="false">BZ25/BZ$28*100</f>
        <v>25</v>
      </c>
      <c r="CB25" s="41" t="n">
        <v>8</v>
      </c>
      <c r="CC25" s="40" t="n">
        <f aca="false">CB25/CB$28*100</f>
        <v>18.1818181818182</v>
      </c>
      <c r="CD25" s="42" t="n">
        <v>0</v>
      </c>
      <c r="CE25" s="43" t="n">
        <f aca="false">BZ25+CB25</f>
        <v>24</v>
      </c>
      <c r="CF25" s="44" t="n">
        <f aca="false">CE25/CE$28*100</f>
        <v>22.2222222222222</v>
      </c>
      <c r="CG25" s="45" t="n">
        <v>0</v>
      </c>
      <c r="CH25" s="40" t="n">
        <f aca="false">CG25/CG$28*100</f>
        <v>0</v>
      </c>
      <c r="CI25" s="45" t="n">
        <v>0</v>
      </c>
      <c r="CJ25" s="40" t="n">
        <f aca="false">CI25/CI$28*100</f>
        <v>0</v>
      </c>
      <c r="CK25" s="42" t="n">
        <v>0</v>
      </c>
      <c r="CL25" s="43" t="n">
        <f aca="false">CG25+CI25</f>
        <v>0</v>
      </c>
      <c r="CM25" s="44" t="n">
        <f aca="false">CL25/CL$28*100</f>
        <v>0</v>
      </c>
      <c r="CN25" s="45" t="n">
        <v>0</v>
      </c>
      <c r="CO25" s="40"/>
      <c r="CP25" s="39" t="n">
        <v>0</v>
      </c>
      <c r="CQ25" s="40"/>
      <c r="CR25" s="42" t="n">
        <v>0</v>
      </c>
      <c r="CS25" s="43" t="n">
        <f aca="false">CN25+CP25</f>
        <v>0</v>
      </c>
      <c r="CT25" s="44"/>
      <c r="CU25" s="45" t="n">
        <v>0</v>
      </c>
      <c r="CV25" s="40"/>
      <c r="CW25" s="39" t="n">
        <v>0</v>
      </c>
      <c r="CX25" s="40"/>
      <c r="CY25" s="42" t="n">
        <v>0</v>
      </c>
      <c r="CZ25" s="43" t="n">
        <f aca="false">CU25+CW25</f>
        <v>0</v>
      </c>
      <c r="DA25" s="44"/>
      <c r="DB25" s="45" t="n">
        <v>0</v>
      </c>
      <c r="DC25" s="40"/>
      <c r="DD25" s="39" t="n">
        <v>0</v>
      </c>
      <c r="DE25" s="40"/>
      <c r="DF25" s="42" t="n">
        <v>0</v>
      </c>
      <c r="DG25" s="43" t="n">
        <f aca="false">DB25+DD25</f>
        <v>0</v>
      </c>
      <c r="DH25" s="44"/>
      <c r="DI25" s="45" t="n">
        <v>0</v>
      </c>
      <c r="DJ25" s="40"/>
      <c r="DK25" s="39" t="n">
        <v>0</v>
      </c>
      <c r="DL25" s="40"/>
      <c r="DM25" s="42" t="n">
        <v>0</v>
      </c>
      <c r="DN25" s="43" t="n">
        <f aca="false">DI25+DK25</f>
        <v>0</v>
      </c>
      <c r="DO25" s="44"/>
      <c r="AIQ25" s="9"/>
      <c r="AIR25" s="9"/>
      <c r="AIS25" s="9"/>
      <c r="AIT25" s="9"/>
      <c r="AIU25" s="9"/>
      <c r="AIV25" s="9"/>
      <c r="AIW25" s="9"/>
      <c r="AIX25" s="9"/>
      <c r="AIY25" s="9"/>
      <c r="AIZ25" s="9"/>
      <c r="AJA25" s="9"/>
      <c r="AJB25" s="9"/>
      <c r="AJC25" s="9"/>
      <c r="AJD25" s="9"/>
      <c r="AJE25" s="9"/>
      <c r="AJF25" s="9"/>
      <c r="AJG25" s="9"/>
      <c r="AJH25" s="9"/>
      <c r="AJI25" s="9"/>
      <c r="AJJ25" s="9"/>
      <c r="AJK25" s="9"/>
      <c r="AJL25" s="9"/>
      <c r="AJM25" s="9"/>
      <c r="AJN25" s="9"/>
      <c r="AJO25" s="9"/>
      <c r="AJP25" s="9"/>
      <c r="AJQ25" s="9"/>
      <c r="AJR25" s="9"/>
      <c r="AJS25" s="9"/>
      <c r="AJT25" s="9"/>
      <c r="AJU25" s="9"/>
      <c r="AJV25" s="9"/>
      <c r="AJW25" s="9"/>
      <c r="AJX25" s="9"/>
      <c r="AJY25" s="9"/>
      <c r="AJZ25" s="9"/>
      <c r="AKA25" s="9"/>
      <c r="AKB25" s="9"/>
      <c r="AKC25" s="9"/>
      <c r="AKD25" s="9"/>
      <c r="AKE25" s="9"/>
      <c r="AKF25" s="9"/>
      <c r="AKG25" s="9"/>
      <c r="AKH25" s="9"/>
      <c r="AKI25" s="9"/>
      <c r="AKJ25" s="9"/>
      <c r="AKK25" s="9"/>
      <c r="AKL25" s="9"/>
      <c r="AKM25" s="9"/>
      <c r="AKN25" s="9"/>
      <c r="AKO25" s="9"/>
      <c r="AKP25" s="9"/>
      <c r="AKQ25" s="9"/>
      <c r="AKR25" s="9"/>
      <c r="AKS25" s="9"/>
      <c r="AKT25" s="9"/>
      <c r="AKU25" s="9"/>
      <c r="AKV25" s="9"/>
      <c r="AKW25" s="9"/>
      <c r="AKX25" s="9"/>
      <c r="AKY25" s="9"/>
      <c r="AKZ25" s="9"/>
      <c r="ALA25" s="9"/>
      <c r="ALB25" s="9"/>
      <c r="ALC25" s="9"/>
      <c r="ALD25" s="9"/>
      <c r="ALE25" s="9"/>
      <c r="ALF25" s="9"/>
      <c r="ALG25" s="9"/>
      <c r="ALH25" s="9"/>
      <c r="ALI25" s="9"/>
      <c r="ALJ25" s="9"/>
      <c r="ALK25" s="9"/>
      <c r="ALL25" s="9"/>
      <c r="ALM25" s="9"/>
      <c r="ALN25" s="9"/>
      <c r="ALO25" s="9"/>
      <c r="ALP25" s="9"/>
      <c r="ALQ25" s="9"/>
      <c r="ALR25" s="9"/>
      <c r="ALS25" s="9"/>
      <c r="ALT25" s="9"/>
      <c r="ALU25" s="9"/>
      <c r="ALV25" s="9"/>
      <c r="ALW25" s="9"/>
      <c r="ALX25" s="9"/>
      <c r="ALY25" s="9"/>
      <c r="ALZ25" s="9"/>
      <c r="AMA25" s="9"/>
      <c r="AMB25" s="9"/>
      <c r="AMC25" s="9"/>
      <c r="AMD25" s="9"/>
      <c r="AME25" s="9"/>
      <c r="AMF25" s="9"/>
      <c r="AMG25" s="9"/>
      <c r="AMH25" s="9"/>
      <c r="AMI25" s="9"/>
      <c r="AMJ25" s="9"/>
    </row>
    <row r="26" s="11" customFormat="true" ht="12.8"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3984</v>
      </c>
      <c r="I26" s="40" t="n">
        <f aca="false">H26/H$28*100</f>
        <v>15.7919771682258</v>
      </c>
      <c r="J26" s="41" t="n">
        <v>5805</v>
      </c>
      <c r="K26" s="40" t="n">
        <f aca="false">J26/J$28*100</f>
        <v>28.6129731861199</v>
      </c>
      <c r="L26" s="42" t="n">
        <v>0</v>
      </c>
      <c r="M26" s="43" t="n">
        <f aca="false">H26+J26</f>
        <v>9789</v>
      </c>
      <c r="N26" s="44" t="n">
        <f aca="false">M26/M$28*100</f>
        <v>21.5067229106248</v>
      </c>
      <c r="O26" s="39" t="n">
        <v>3812</v>
      </c>
      <c r="P26" s="40" t="n">
        <f aca="false">O26/O$28*100</f>
        <v>15.6659680269593</v>
      </c>
      <c r="Q26" s="41" t="n">
        <v>5509</v>
      </c>
      <c r="R26" s="40" t="n">
        <f aca="false">Q26/Q$28*100</f>
        <v>28.4541087753732</v>
      </c>
      <c r="S26" s="42" t="n">
        <v>0</v>
      </c>
      <c r="T26" s="43" t="n">
        <f aca="false">O26+Q26</f>
        <v>9321</v>
      </c>
      <c r="U26" s="44" t="n">
        <f aca="false">T26/T$28*100</f>
        <v>21.3324483910834</v>
      </c>
      <c r="V26" s="39" t="n">
        <v>3581</v>
      </c>
      <c r="W26" s="40" t="n">
        <f aca="false">V26/V$28*100</f>
        <v>15.5411856609669</v>
      </c>
      <c r="X26" s="41" t="n">
        <v>5047</v>
      </c>
      <c r="Y26" s="40" t="n">
        <f aca="false">X26/X$28*100</f>
        <v>27.9410950561922</v>
      </c>
      <c r="Z26" s="42" t="n">
        <v>0</v>
      </c>
      <c r="AA26" s="43" t="n">
        <f aca="false">V26+X26</f>
        <v>8628</v>
      </c>
      <c r="AB26" s="44" t="n">
        <f aca="false">AA26/AA$28*100</f>
        <v>20.9901471840409</v>
      </c>
      <c r="AC26" s="39" t="n">
        <v>3207</v>
      </c>
      <c r="AD26" s="40" t="n">
        <f aca="false">AC26/AC$28*100</f>
        <v>15.1997725010664</v>
      </c>
      <c r="AE26" s="41" t="n">
        <v>4419</v>
      </c>
      <c r="AF26" s="40" t="n">
        <f aca="false">AE26/AE$28*100</f>
        <v>27.2845146949864</v>
      </c>
      <c r="AG26" s="42" t="n">
        <v>0</v>
      </c>
      <c r="AH26" s="43" t="n">
        <f aca="false">AC26+AE26</f>
        <v>7626</v>
      </c>
      <c r="AI26" s="44" t="n">
        <f aca="false">AH26/AH$28*100</f>
        <v>20.4477812039147</v>
      </c>
      <c r="AJ26" s="39" t="n">
        <v>2838</v>
      </c>
      <c r="AK26" s="40" t="n">
        <f aca="false">AJ26/AJ$28*100</f>
        <v>14.853195164076</v>
      </c>
      <c r="AL26" s="41" t="n">
        <v>3773</v>
      </c>
      <c r="AM26" s="40" t="n">
        <f aca="false">AL26/AL$28*100</f>
        <v>26.4623369336513</v>
      </c>
      <c r="AN26" s="42" t="n">
        <v>0</v>
      </c>
      <c r="AO26" s="43" t="n">
        <f aca="false">AJ26+AL26</f>
        <v>6611</v>
      </c>
      <c r="AP26" s="44" t="n">
        <f aca="false">AO26/AO$28*100</f>
        <v>19.8141765322943</v>
      </c>
      <c r="AQ26" s="45" t="n">
        <v>2254</v>
      </c>
      <c r="AR26" s="40" t="n">
        <f aca="false">AQ26/AQ$28*100</f>
        <v>14.1290039491005</v>
      </c>
      <c r="AS26" s="41" t="n">
        <v>2863</v>
      </c>
      <c r="AT26" s="40" t="n">
        <f aca="false">AS26/AS$28*100</f>
        <v>25.164806187923</v>
      </c>
      <c r="AU26" s="42" t="n">
        <v>0</v>
      </c>
      <c r="AV26" s="43" t="n">
        <f aca="false">AQ26+AS26</f>
        <v>5117</v>
      </c>
      <c r="AW26" s="44" t="n">
        <f aca="false">AV26/AV$28*100</f>
        <v>18.7230150018295</v>
      </c>
      <c r="AX26" s="45" t="n">
        <v>1529</v>
      </c>
      <c r="AY26" s="40" t="n">
        <f aca="false">AX26/AX$28*100</f>
        <v>13.4134573208176</v>
      </c>
      <c r="AZ26" s="41" t="n">
        <v>1790</v>
      </c>
      <c r="BA26" s="40" t="n">
        <f aca="false">AZ26/AZ$28*100</f>
        <v>23.2648817260203</v>
      </c>
      <c r="BB26" s="42" t="n">
        <v>0</v>
      </c>
      <c r="BC26" s="43" t="n">
        <f aca="false">AX26+AZ26</f>
        <v>3319</v>
      </c>
      <c r="BD26" s="44" t="n">
        <f aca="false">BC26/BC$28*100</f>
        <v>17.3833342062536</v>
      </c>
      <c r="BE26" s="45" t="n">
        <v>809</v>
      </c>
      <c r="BF26" s="40" t="n">
        <f aca="false">BE26/BE$28*100</f>
        <v>12.7562283191422</v>
      </c>
      <c r="BG26" s="41" t="n">
        <v>836</v>
      </c>
      <c r="BH26" s="40" t="n">
        <f aca="false">BG26/BG$28*100</f>
        <v>20.9366391184573</v>
      </c>
      <c r="BI26" s="42" t="n">
        <v>0</v>
      </c>
      <c r="BJ26" s="43" t="n">
        <f aca="false">BE26+BG26</f>
        <v>1645</v>
      </c>
      <c r="BK26" s="44" t="n">
        <f aca="false">BJ26/BJ$28*100</f>
        <v>15.9167876149008</v>
      </c>
      <c r="BL26" s="45" t="n">
        <v>325</v>
      </c>
      <c r="BM26" s="40" t="n">
        <f aca="false">BL26/BL$28*100</f>
        <v>12.8814902893381</v>
      </c>
      <c r="BN26" s="41" t="n">
        <v>328</v>
      </c>
      <c r="BO26" s="40" t="n">
        <f aca="false">BN26/BN$28*100</f>
        <v>20.5128205128205</v>
      </c>
      <c r="BP26" s="42" t="n">
        <v>0</v>
      </c>
      <c r="BQ26" s="43" t="n">
        <f aca="false">BL26+BN26</f>
        <v>653</v>
      </c>
      <c r="BR26" s="44" t="n">
        <f aca="false">BQ26/BQ$28*100</f>
        <v>15.8418243571082</v>
      </c>
      <c r="BS26" s="45" t="n">
        <v>53</v>
      </c>
      <c r="BT26" s="40" t="n">
        <f aca="false">BS26/BS$28*100</f>
        <v>13.3501259445844</v>
      </c>
      <c r="BU26" s="41" t="n">
        <v>54</v>
      </c>
      <c r="BV26" s="40" t="n">
        <f aca="false">BU26/BU$28*100</f>
        <v>21.6</v>
      </c>
      <c r="BW26" s="42" t="n">
        <v>0</v>
      </c>
      <c r="BX26" s="43" t="n">
        <f aca="false">BS26+BU26</f>
        <v>107</v>
      </c>
      <c r="BY26" s="44" t="n">
        <f aca="false">BX26/BX$28*100</f>
        <v>16.5378670788253</v>
      </c>
      <c r="BZ26" s="45" t="n">
        <v>11</v>
      </c>
      <c r="CA26" s="40" t="n">
        <f aca="false">BZ26/BZ$28*100</f>
        <v>17.1875</v>
      </c>
      <c r="CB26" s="41" t="n">
        <v>10</v>
      </c>
      <c r="CC26" s="40" t="n">
        <f aca="false">CB26/CB$28*100</f>
        <v>22.7272727272727</v>
      </c>
      <c r="CD26" s="42" t="n">
        <v>0</v>
      </c>
      <c r="CE26" s="43" t="n">
        <f aca="false">BZ26+CB26</f>
        <v>21</v>
      </c>
      <c r="CF26" s="44" t="n">
        <f aca="false">CE26/CE$28*100</f>
        <v>19.4444444444444</v>
      </c>
      <c r="CG26" s="45" t="n">
        <v>0</v>
      </c>
      <c r="CH26" s="40" t="n">
        <f aca="false">CG26/CG$28*100</f>
        <v>0</v>
      </c>
      <c r="CI26" s="45" t="n">
        <v>0</v>
      </c>
      <c r="CJ26" s="40" t="n">
        <f aca="false">CI26/CI$28*100</f>
        <v>0</v>
      </c>
      <c r="CK26" s="42" t="n">
        <v>0</v>
      </c>
      <c r="CL26" s="43" t="n">
        <f aca="false">CG26+CI26</f>
        <v>0</v>
      </c>
      <c r="CM26" s="44" t="n">
        <f aca="false">CL26/CL$28*100</f>
        <v>0</v>
      </c>
      <c r="CN26" s="45" t="n">
        <v>0</v>
      </c>
      <c r="CO26" s="40"/>
      <c r="CP26" s="39" t="n">
        <v>0</v>
      </c>
      <c r="CQ26" s="40"/>
      <c r="CR26" s="42" t="n">
        <v>0</v>
      </c>
      <c r="CS26" s="43" t="n">
        <f aca="false">CN26+CP26</f>
        <v>0</v>
      </c>
      <c r="CT26" s="44"/>
      <c r="CU26" s="45" t="n">
        <v>0</v>
      </c>
      <c r="CV26" s="40"/>
      <c r="CW26" s="39" t="n">
        <v>0</v>
      </c>
      <c r="CX26" s="40"/>
      <c r="CY26" s="42" t="n">
        <v>0</v>
      </c>
      <c r="CZ26" s="43" t="n">
        <f aca="false">CU26+CW26</f>
        <v>0</v>
      </c>
      <c r="DA26" s="44"/>
      <c r="DB26" s="45" t="n">
        <v>0</v>
      </c>
      <c r="DC26" s="40"/>
      <c r="DD26" s="39" t="n">
        <v>0</v>
      </c>
      <c r="DE26" s="40"/>
      <c r="DF26" s="42" t="n">
        <v>0</v>
      </c>
      <c r="DG26" s="43" t="n">
        <f aca="false">DB26+DD26</f>
        <v>0</v>
      </c>
      <c r="DH26" s="44"/>
      <c r="DI26" s="45" t="n">
        <v>0</v>
      </c>
      <c r="DJ26" s="40"/>
      <c r="DK26" s="39" t="n">
        <v>0</v>
      </c>
      <c r="DL26" s="40"/>
      <c r="DM26" s="42" t="n">
        <v>0</v>
      </c>
      <c r="DN26" s="43" t="n">
        <f aca="false">DI26+DK26</f>
        <v>0</v>
      </c>
      <c r="DO26" s="44"/>
      <c r="AIQ26" s="9"/>
      <c r="AIR26" s="9"/>
      <c r="AIS26" s="9"/>
      <c r="AIT26" s="9"/>
      <c r="AIU26" s="9"/>
      <c r="AIV26" s="9"/>
      <c r="AIW26" s="9"/>
      <c r="AIX26" s="9"/>
      <c r="AIY26" s="9"/>
      <c r="AIZ26" s="9"/>
      <c r="AJA26" s="9"/>
      <c r="AJB26" s="9"/>
      <c r="AJC26" s="9"/>
      <c r="AJD26" s="9"/>
      <c r="AJE26" s="9"/>
      <c r="AJF26" s="9"/>
      <c r="AJG26" s="9"/>
      <c r="AJH26" s="9"/>
      <c r="AJI26" s="9"/>
      <c r="AJJ26" s="9"/>
      <c r="AJK26" s="9"/>
      <c r="AJL26" s="9"/>
      <c r="AJM26" s="9"/>
      <c r="AJN26" s="9"/>
      <c r="AJO26" s="9"/>
      <c r="AJP26" s="9"/>
      <c r="AJQ26" s="9"/>
      <c r="AJR26" s="9"/>
      <c r="AJS26" s="9"/>
      <c r="AJT26" s="9"/>
      <c r="AJU26" s="9"/>
      <c r="AJV26" s="9"/>
      <c r="AJW26" s="9"/>
      <c r="AJX26" s="9"/>
      <c r="AJY26" s="9"/>
      <c r="AJZ26" s="9"/>
      <c r="AKA26" s="9"/>
      <c r="AKB26" s="9"/>
      <c r="AKC26" s="9"/>
      <c r="AKD26" s="9"/>
      <c r="AKE26" s="9"/>
      <c r="AKF26" s="9"/>
      <c r="AKG26" s="9"/>
      <c r="AKH26" s="9"/>
      <c r="AKI26" s="9"/>
      <c r="AKJ26" s="9"/>
      <c r="AKK26" s="9"/>
      <c r="AKL26" s="9"/>
      <c r="AKM26" s="9"/>
      <c r="AKN26" s="9"/>
      <c r="AKO26" s="9"/>
      <c r="AKP26" s="9"/>
      <c r="AKQ26" s="9"/>
      <c r="AKR26" s="9"/>
      <c r="AKS26" s="9"/>
      <c r="AKT26" s="9"/>
      <c r="AKU26" s="9"/>
      <c r="AKV26" s="9"/>
      <c r="AKW26" s="9"/>
      <c r="AKX26" s="9"/>
      <c r="AKY26" s="9"/>
      <c r="AKZ26" s="9"/>
      <c r="ALA26" s="9"/>
      <c r="ALB26" s="9"/>
      <c r="ALC26" s="9"/>
      <c r="ALD26" s="9"/>
      <c r="ALE26" s="9"/>
      <c r="ALF26" s="9"/>
      <c r="ALG26" s="9"/>
      <c r="ALH26" s="9"/>
      <c r="ALI26" s="9"/>
      <c r="ALJ26" s="9"/>
      <c r="ALK26" s="9"/>
      <c r="ALL26" s="9"/>
      <c r="ALM26" s="9"/>
      <c r="ALN26" s="9"/>
      <c r="ALO26" s="9"/>
      <c r="ALP26" s="9"/>
      <c r="ALQ26" s="9"/>
      <c r="ALR26" s="9"/>
      <c r="ALS26" s="9"/>
      <c r="ALT26" s="9"/>
      <c r="ALU26" s="9"/>
      <c r="ALV26" s="9"/>
      <c r="ALW26" s="9"/>
      <c r="ALX26" s="9"/>
      <c r="ALY26" s="9"/>
      <c r="ALZ26" s="9"/>
      <c r="AMA26" s="9"/>
      <c r="AMB26" s="9"/>
      <c r="AMC26" s="9"/>
      <c r="AMD26" s="9"/>
      <c r="AME26" s="9"/>
      <c r="AMF26" s="9"/>
      <c r="AMG26" s="9"/>
      <c r="AMH26" s="9"/>
      <c r="AMI26" s="9"/>
      <c r="AMJ26" s="9"/>
    </row>
    <row r="27" s="11" customFormat="true" ht="12.8"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54"/>
      <c r="AR27" s="51"/>
      <c r="AS27" s="43"/>
      <c r="AT27" s="51"/>
      <c r="AU27" s="52"/>
      <c r="AV27" s="43"/>
      <c r="AW27" s="53"/>
      <c r="AX27" s="54"/>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AIQ27" s="9"/>
      <c r="AIR27" s="9"/>
      <c r="AIS27" s="9"/>
      <c r="AIT27" s="9"/>
      <c r="AIU27" s="9"/>
      <c r="AIV27" s="9"/>
      <c r="AIW27" s="9"/>
      <c r="AIX27" s="9"/>
      <c r="AIY27" s="9"/>
      <c r="AIZ27" s="9"/>
      <c r="AJA27" s="9"/>
      <c r="AJB27" s="9"/>
      <c r="AJC27" s="9"/>
      <c r="AJD27" s="9"/>
      <c r="AJE27" s="9"/>
      <c r="AJF27" s="9"/>
      <c r="AJG27" s="9"/>
      <c r="AJH27" s="9"/>
      <c r="AJI27" s="9"/>
      <c r="AJJ27" s="9"/>
      <c r="AJK27" s="9"/>
      <c r="AJL27" s="9"/>
      <c r="AJM27" s="9"/>
      <c r="AJN27" s="9"/>
      <c r="AJO27" s="9"/>
      <c r="AJP27" s="9"/>
      <c r="AJQ27" s="9"/>
      <c r="AJR27" s="9"/>
      <c r="AJS27" s="9"/>
      <c r="AJT27" s="9"/>
      <c r="AJU27" s="9"/>
      <c r="AJV27" s="9"/>
      <c r="AJW27" s="9"/>
      <c r="AJX27" s="9"/>
      <c r="AJY27" s="9"/>
      <c r="AJZ27" s="9"/>
      <c r="AKA27" s="9"/>
      <c r="AKB27" s="9"/>
      <c r="AKC27" s="9"/>
      <c r="AKD27" s="9"/>
      <c r="AKE27" s="9"/>
      <c r="AKF27" s="9"/>
      <c r="AKG27" s="9"/>
      <c r="AKH27" s="9"/>
      <c r="AKI27" s="9"/>
      <c r="AKJ27" s="9"/>
      <c r="AKK27" s="9"/>
      <c r="AKL27" s="9"/>
      <c r="AKM27" s="9"/>
      <c r="AKN27" s="9"/>
      <c r="AKO27" s="9"/>
      <c r="AKP27" s="9"/>
      <c r="AKQ27" s="9"/>
      <c r="AKR27" s="9"/>
      <c r="AKS27" s="9"/>
      <c r="AKT27" s="9"/>
      <c r="AKU27" s="9"/>
      <c r="AKV27" s="9"/>
      <c r="AKW27" s="9"/>
      <c r="AKX27" s="9"/>
      <c r="AKY27" s="9"/>
      <c r="AKZ27" s="9"/>
      <c r="ALA27" s="9"/>
      <c r="ALB27" s="9"/>
      <c r="ALC27" s="9"/>
      <c r="ALD27" s="9"/>
      <c r="ALE27" s="9"/>
      <c r="ALF27" s="9"/>
      <c r="ALG27" s="9"/>
      <c r="ALH27" s="9"/>
      <c r="ALI27" s="9"/>
      <c r="ALJ27" s="9"/>
      <c r="ALK27" s="9"/>
      <c r="ALL27" s="9"/>
      <c r="ALM27" s="9"/>
      <c r="ALN27" s="9"/>
      <c r="ALO27" s="9"/>
      <c r="ALP27" s="9"/>
      <c r="ALQ27" s="9"/>
      <c r="ALR27" s="9"/>
      <c r="ALS27" s="9"/>
      <c r="ALT27" s="9"/>
      <c r="ALU27" s="9"/>
      <c r="ALV27" s="9"/>
      <c r="ALW27" s="9"/>
      <c r="ALX27" s="9"/>
      <c r="ALY27" s="9"/>
      <c r="ALZ27" s="9"/>
      <c r="AMA27" s="9"/>
      <c r="AMB27" s="9"/>
      <c r="AMC27" s="9"/>
      <c r="AMD27" s="9"/>
      <c r="AME27" s="9"/>
      <c r="AMF27" s="9"/>
      <c r="AMG27" s="9"/>
      <c r="AMH27" s="9"/>
      <c r="AMI27" s="9"/>
      <c r="AMJ27" s="9"/>
    </row>
    <row r="28" s="11" customFormat="true" ht="12.8"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25228</v>
      </c>
      <c r="I28" s="59" t="n">
        <f aca="false">SUM(I8:I26)</f>
        <v>100</v>
      </c>
      <c r="J28" s="58" t="n">
        <f aca="false">SUM(J8:J26)</f>
        <v>20288</v>
      </c>
      <c r="K28" s="60" t="n">
        <f aca="false">SUM(K8:K26)</f>
        <v>100</v>
      </c>
      <c r="L28" s="61" t="n">
        <f aca="false">SUM(L8:L26)</f>
        <v>0</v>
      </c>
      <c r="M28" s="58" t="n">
        <f aca="false">SUM(M8:M26)</f>
        <v>45516</v>
      </c>
      <c r="N28" s="62" t="n">
        <f aca="false">SUM(N8:N26)</f>
        <v>100</v>
      </c>
      <c r="O28" s="58" t="n">
        <f aca="false">SUM(O8:O26)</f>
        <v>24333</v>
      </c>
      <c r="P28" s="59" t="n">
        <f aca="false">SUM(P8:P26)</f>
        <v>100</v>
      </c>
      <c r="Q28" s="58" t="n">
        <f aca="false">SUM(Q8:Q26)</f>
        <v>19361</v>
      </c>
      <c r="R28" s="60" t="n">
        <f aca="false">SUM(R8:R26)</f>
        <v>100</v>
      </c>
      <c r="S28" s="61" t="n">
        <f aca="false">SUM(S8:S26)</f>
        <v>0</v>
      </c>
      <c r="T28" s="58" t="n">
        <f aca="false">SUM(T8:T26)</f>
        <v>43694</v>
      </c>
      <c r="U28" s="62" t="n">
        <f aca="false">SUM(U8:U26)</f>
        <v>100</v>
      </c>
      <c r="V28" s="58" t="n">
        <f aca="false">SUM(V8:V26)</f>
        <v>23042</v>
      </c>
      <c r="W28" s="59" t="n">
        <f aca="false">SUM(W8:W26)</f>
        <v>100</v>
      </c>
      <c r="X28" s="58" t="n">
        <f aca="false">SUM(X8:X26)</f>
        <v>18063</v>
      </c>
      <c r="Y28" s="60" t="n">
        <f aca="false">SUM(Y8:Y26)</f>
        <v>100</v>
      </c>
      <c r="Z28" s="61" t="n">
        <f aca="false">SUM(Z8:Z26)</f>
        <v>0</v>
      </c>
      <c r="AA28" s="58" t="n">
        <f aca="false">SUM(AA8:AA26)</f>
        <v>41105</v>
      </c>
      <c r="AB28" s="62" t="n">
        <f aca="false">SUM(AB8:AB26)</f>
        <v>100</v>
      </c>
      <c r="AC28" s="58" t="n">
        <f aca="false">SUM(AC8:AC26)</f>
        <v>21099</v>
      </c>
      <c r="AD28" s="59" t="n">
        <f aca="false">SUM(AD8:AD26)</f>
        <v>100</v>
      </c>
      <c r="AE28" s="58" t="n">
        <f aca="false">SUM(AE8:AE26)</f>
        <v>16196</v>
      </c>
      <c r="AF28" s="60" t="n">
        <f aca="false">SUM(AF8:AF26)</f>
        <v>100</v>
      </c>
      <c r="AG28" s="61" t="n">
        <f aca="false">SUM(AG8:AG26)</f>
        <v>0</v>
      </c>
      <c r="AH28" s="58" t="n">
        <f aca="false">SUM(AH8:AH26)</f>
        <v>37295</v>
      </c>
      <c r="AI28" s="62" t="n">
        <f aca="false">SUM(AI8:AI26)</f>
        <v>100</v>
      </c>
      <c r="AJ28" s="58" t="n">
        <f aca="false">SUM(AJ8:AJ26)</f>
        <v>19107</v>
      </c>
      <c r="AK28" s="59" t="n">
        <f aca="false">SUM(AK8:AK26)</f>
        <v>100</v>
      </c>
      <c r="AL28" s="58" t="n">
        <f aca="false">SUM(AL8:AL26)</f>
        <v>14258</v>
      </c>
      <c r="AM28" s="60" t="n">
        <f aca="false">SUM(AM8:AM26)</f>
        <v>100</v>
      </c>
      <c r="AN28" s="61" t="n">
        <f aca="false">SUM(AN8:AN26)</f>
        <v>0</v>
      </c>
      <c r="AO28" s="58" t="n">
        <f aca="false">SUM(AO8:AO26)</f>
        <v>33365</v>
      </c>
      <c r="AP28" s="62" t="n">
        <f aca="false">SUM(AP8:AP26)</f>
        <v>100</v>
      </c>
      <c r="AQ28" s="63" t="n">
        <f aca="false">SUM(AQ8:AQ26)</f>
        <v>15953</v>
      </c>
      <c r="AR28" s="59" t="n">
        <f aca="false">SUM(AR8:AR26)</f>
        <v>100</v>
      </c>
      <c r="AS28" s="58" t="n">
        <f aca="false">SUM(AS8:AS26)</f>
        <v>11377</v>
      </c>
      <c r="AT28" s="60" t="n">
        <f aca="false">SUM(AT8:AT26)</f>
        <v>100</v>
      </c>
      <c r="AU28" s="61" t="n">
        <f aca="false">SUM(AU8:AU26)</f>
        <v>0</v>
      </c>
      <c r="AV28" s="58" t="n">
        <f aca="false">SUM(AV8:AV26)</f>
        <v>27330</v>
      </c>
      <c r="AW28" s="62" t="n">
        <f aca="false">SUM(AW8:AW26)</f>
        <v>100</v>
      </c>
      <c r="AX28" s="63" t="n">
        <f aca="false">SUM(AX8:AX26)</f>
        <v>11399</v>
      </c>
      <c r="AY28" s="59" t="n">
        <f aca="false">SUM(AY8:AY26)</f>
        <v>100</v>
      </c>
      <c r="AZ28" s="58" t="n">
        <f aca="false">SUM(AZ8:AZ26)</f>
        <v>7694</v>
      </c>
      <c r="BA28" s="60" t="n">
        <f aca="false">SUM(BA8:BA26)</f>
        <v>100</v>
      </c>
      <c r="BB28" s="61" t="n">
        <f aca="false">SUM(BB8:BB26)</f>
        <v>0</v>
      </c>
      <c r="BC28" s="58" t="n">
        <f aca="false">SUM(BC8:BC26)</f>
        <v>19093</v>
      </c>
      <c r="BD28" s="62" t="n">
        <f aca="false">SUM(BD8:BD26)</f>
        <v>100</v>
      </c>
      <c r="BE28" s="63" t="n">
        <f aca="false">SUM(BE8:BE26)</f>
        <v>6342</v>
      </c>
      <c r="BF28" s="59" t="n">
        <f aca="false">SUM(BF8:BF26)</f>
        <v>100</v>
      </c>
      <c r="BG28" s="58" t="n">
        <f aca="false">SUM(BG8:BG26)</f>
        <v>3993</v>
      </c>
      <c r="BH28" s="60" t="n">
        <f aca="false">SUM(BH8:BH26)</f>
        <v>100</v>
      </c>
      <c r="BI28" s="61" t="n">
        <f aca="false">SUM(BI8:BI26)</f>
        <v>0</v>
      </c>
      <c r="BJ28" s="58" t="n">
        <f aca="false">SUM(BJ8:BJ26)</f>
        <v>10335</v>
      </c>
      <c r="BK28" s="62" t="n">
        <f aca="false">SUM(BK8:BK26)</f>
        <v>100</v>
      </c>
      <c r="BL28" s="63" t="n">
        <f aca="false">SUM(BL8:BL26)</f>
        <v>2523</v>
      </c>
      <c r="BM28" s="59" t="n">
        <f aca="false">SUM(BM8:BM26)</f>
        <v>100</v>
      </c>
      <c r="BN28" s="58" t="n">
        <f aca="false">SUM(BN8:BN26)</f>
        <v>1599</v>
      </c>
      <c r="BO28" s="60" t="n">
        <f aca="false">SUM(BO8:BO26)</f>
        <v>100</v>
      </c>
      <c r="BP28" s="61" t="n">
        <f aca="false">SUM(BP8:BP26)</f>
        <v>0</v>
      </c>
      <c r="BQ28" s="58" t="n">
        <f aca="false">SUM(BQ8:BQ26)</f>
        <v>4122</v>
      </c>
      <c r="BR28" s="62" t="n">
        <f aca="false">SUM(BR8:BR26)</f>
        <v>100</v>
      </c>
      <c r="BS28" s="63" t="n">
        <f aca="false">SUM(BS8:BS26)</f>
        <v>397</v>
      </c>
      <c r="BT28" s="59" t="n">
        <f aca="false">SUM(BT8:BT26)</f>
        <v>100</v>
      </c>
      <c r="BU28" s="58" t="n">
        <f aca="false">SUM(BU8:BU26)</f>
        <v>250</v>
      </c>
      <c r="BV28" s="60" t="n">
        <f aca="false">SUM(BV8:BV26)</f>
        <v>100</v>
      </c>
      <c r="BW28" s="61" t="n">
        <f aca="false">SUM(BW8:BW26)</f>
        <v>0</v>
      </c>
      <c r="BX28" s="58" t="n">
        <f aca="false">SUM(BX8:BX26)</f>
        <v>647</v>
      </c>
      <c r="BY28" s="62" t="n">
        <f aca="false">SUM(BY8:BY26)</f>
        <v>100</v>
      </c>
      <c r="BZ28" s="63" t="n">
        <f aca="false">SUM(BZ8:BZ26)</f>
        <v>64</v>
      </c>
      <c r="CA28" s="59" t="n">
        <f aca="false">SUM(CA8:CA26)</f>
        <v>100</v>
      </c>
      <c r="CB28" s="58" t="n">
        <f aca="false">SUM(CB8:CB26)</f>
        <v>44</v>
      </c>
      <c r="CC28" s="60" t="n">
        <f aca="false">SUM(CC8:CC26)</f>
        <v>100</v>
      </c>
      <c r="CD28" s="61" t="n">
        <f aca="false">SUM(CD8:CD26)</f>
        <v>0</v>
      </c>
      <c r="CE28" s="58" t="n">
        <f aca="false">SUM(CE8:CE26)</f>
        <v>108</v>
      </c>
      <c r="CF28" s="62" t="n">
        <f aca="false">SUM(CF8:CF26)</f>
        <v>100</v>
      </c>
      <c r="CG28" s="63" t="n">
        <f aca="false">SUM(CG8:CG26)</f>
        <v>2</v>
      </c>
      <c r="CH28" s="59" t="n">
        <f aca="false">SUM(CH8:CH26)</f>
        <v>100</v>
      </c>
      <c r="CI28" s="58" t="n">
        <f aca="false">SUM(CI8:CI26)</f>
        <v>3</v>
      </c>
      <c r="CJ28" s="60" t="n">
        <f aca="false">SUM(CJ8:CJ26)</f>
        <v>100</v>
      </c>
      <c r="CK28" s="61" t="n">
        <f aca="false">SUM(CK8:CK26)</f>
        <v>0</v>
      </c>
      <c r="CL28" s="58" t="n">
        <f aca="false">SUM(CL8:CL26)</f>
        <v>5</v>
      </c>
      <c r="CM28" s="62" t="n">
        <f aca="false">SUM(CM8:CM26)</f>
        <v>100</v>
      </c>
      <c r="CN28" s="63" t="n">
        <f aca="false">SUM(CN8:CN26)</f>
        <v>0</v>
      </c>
      <c r="CO28" s="59"/>
      <c r="CP28" s="58" t="n">
        <f aca="false">SUM(CP8:CP26)</f>
        <v>0</v>
      </c>
      <c r="CQ28" s="60"/>
      <c r="CR28" s="61" t="n">
        <f aca="false">SUM(CR8:CR26)</f>
        <v>0</v>
      </c>
      <c r="CS28" s="58" t="n">
        <f aca="false">SUM(CS8:CS26)</f>
        <v>0</v>
      </c>
      <c r="CT28" s="62"/>
      <c r="CU28" s="63" t="n">
        <f aca="false">SUM(CU8:CU26)</f>
        <v>0</v>
      </c>
      <c r="CV28" s="59"/>
      <c r="CW28" s="58" t="n">
        <f aca="false">SUM(CW8:CW26)</f>
        <v>0</v>
      </c>
      <c r="CX28" s="60"/>
      <c r="CY28" s="61" t="n">
        <f aca="false">SUM(CY8:CY26)</f>
        <v>0</v>
      </c>
      <c r="CZ28" s="58" t="n">
        <f aca="false">SUM(CZ8:CZ26)</f>
        <v>0</v>
      </c>
      <c r="DA28" s="62"/>
      <c r="DB28" s="63" t="n">
        <f aca="false">SUM(DB8:DB26)</f>
        <v>0</v>
      </c>
      <c r="DC28" s="59"/>
      <c r="DD28" s="58" t="n">
        <f aca="false">SUM(DD8:DD26)</f>
        <v>0</v>
      </c>
      <c r="DE28" s="60"/>
      <c r="DF28" s="61" t="n">
        <f aca="false">SUM(DF8:DF26)</f>
        <v>0</v>
      </c>
      <c r="DG28" s="58" t="n">
        <f aca="false">SUM(DG8:DG26)</f>
        <v>0</v>
      </c>
      <c r="DH28" s="62"/>
      <c r="DI28" s="63" t="n">
        <f aca="false">SUM(DI8:DI26)</f>
        <v>0</v>
      </c>
      <c r="DJ28" s="59"/>
      <c r="DK28" s="58" t="n">
        <f aca="false">SUM(DK8:DK26)</f>
        <v>0</v>
      </c>
      <c r="DL28" s="60"/>
      <c r="DM28" s="61" t="n">
        <f aca="false">SUM(DM8:DM26)</f>
        <v>0</v>
      </c>
      <c r="DN28" s="58" t="n">
        <f aca="false">SUM(DN8:DN26)</f>
        <v>0</v>
      </c>
      <c r="DO28" s="62"/>
      <c r="AIQ28" s="9"/>
      <c r="AIR28" s="9"/>
      <c r="AIS28" s="9"/>
      <c r="AIT28" s="9"/>
      <c r="AIU28" s="9"/>
      <c r="AIV28" s="9"/>
      <c r="AIW28" s="9"/>
      <c r="AIX28" s="9"/>
      <c r="AIY28" s="9"/>
      <c r="AIZ28" s="9"/>
      <c r="AJA28" s="9"/>
      <c r="AJB28" s="9"/>
      <c r="AJC28" s="9"/>
      <c r="AJD28" s="9"/>
      <c r="AJE28" s="9"/>
      <c r="AJF28" s="9"/>
      <c r="AJG28" s="9"/>
      <c r="AJH28" s="9"/>
      <c r="AJI28" s="9"/>
      <c r="AJJ28" s="9"/>
      <c r="AJK28" s="9"/>
      <c r="AJL28" s="9"/>
      <c r="AJM28" s="9"/>
      <c r="AJN28" s="9"/>
      <c r="AJO28" s="9"/>
      <c r="AJP28" s="9"/>
      <c r="AJQ28" s="9"/>
      <c r="AJR28" s="9"/>
      <c r="AJS28" s="9"/>
      <c r="AJT28" s="9"/>
      <c r="AJU28" s="9"/>
      <c r="AJV28" s="9"/>
      <c r="AJW28" s="9"/>
      <c r="AJX28" s="9"/>
      <c r="AJY28" s="9"/>
      <c r="AJZ28" s="9"/>
      <c r="AKA28" s="9"/>
      <c r="AKB28" s="9"/>
      <c r="AKC28" s="9"/>
      <c r="AKD28" s="9"/>
      <c r="AKE28" s="9"/>
      <c r="AKF28" s="9"/>
      <c r="AKG28" s="9"/>
      <c r="AKH28" s="9"/>
      <c r="AKI28" s="9"/>
      <c r="AKJ28" s="9"/>
      <c r="AKK28" s="9"/>
      <c r="AKL28" s="9"/>
      <c r="AKM28" s="9"/>
      <c r="AKN28" s="9"/>
      <c r="AKO28" s="9"/>
      <c r="AKP28" s="9"/>
      <c r="AKQ28" s="9"/>
      <c r="AKR28" s="9"/>
      <c r="AKS28" s="9"/>
      <c r="AKT28" s="9"/>
      <c r="AKU28" s="9"/>
      <c r="AKV28" s="9"/>
      <c r="AKW28" s="9"/>
      <c r="AKX28" s="9"/>
      <c r="AKY28" s="9"/>
      <c r="AKZ28" s="9"/>
      <c r="ALA28" s="9"/>
      <c r="ALB28" s="9"/>
      <c r="ALC28" s="9"/>
      <c r="ALD28" s="9"/>
      <c r="ALE28" s="9"/>
      <c r="ALF28" s="9"/>
      <c r="ALG28" s="9"/>
      <c r="ALH28" s="9"/>
      <c r="ALI28" s="9"/>
      <c r="ALJ28" s="9"/>
      <c r="ALK28" s="9"/>
      <c r="ALL28" s="9"/>
      <c r="ALM28" s="9"/>
      <c r="ALN28" s="9"/>
      <c r="ALO28" s="9"/>
      <c r="ALP28" s="9"/>
      <c r="ALQ28" s="9"/>
      <c r="ALR28" s="9"/>
      <c r="ALS28" s="9"/>
      <c r="ALT28" s="9"/>
      <c r="ALU28" s="9"/>
      <c r="ALV28" s="9"/>
      <c r="ALW28" s="9"/>
      <c r="ALX28" s="9"/>
      <c r="ALY28" s="9"/>
      <c r="ALZ28" s="9"/>
      <c r="AMA28" s="9"/>
      <c r="AMB28" s="9"/>
      <c r="AMC28" s="9"/>
      <c r="AMD28" s="9"/>
      <c r="AME28" s="9"/>
      <c r="AMF28" s="9"/>
      <c r="AMG28" s="9"/>
      <c r="AMH28" s="9"/>
      <c r="AMI28" s="9"/>
      <c r="AMJ28" s="9"/>
    </row>
    <row r="29" s="11" customFormat="true" ht="12.8"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54"/>
      <c r="AR29" s="43"/>
      <c r="AS29" s="43"/>
      <c r="AT29" s="43"/>
      <c r="AU29" s="52"/>
      <c r="AV29" s="43"/>
      <c r="AW29" s="68"/>
      <c r="AX29" s="54"/>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AIQ29" s="9"/>
      <c r="AIR29" s="9"/>
      <c r="AIS29" s="9"/>
      <c r="AIT29" s="9"/>
      <c r="AIU29" s="9"/>
      <c r="AIV29" s="9"/>
      <c r="AIW29" s="9"/>
      <c r="AIX29" s="9"/>
      <c r="AIY29" s="9"/>
      <c r="AIZ29" s="9"/>
      <c r="AJA29" s="9"/>
      <c r="AJB29" s="9"/>
      <c r="AJC29" s="9"/>
      <c r="AJD29" s="9"/>
      <c r="AJE29" s="9"/>
      <c r="AJF29" s="9"/>
      <c r="AJG29" s="9"/>
      <c r="AJH29" s="9"/>
      <c r="AJI29" s="9"/>
      <c r="AJJ29" s="9"/>
      <c r="AJK29" s="9"/>
      <c r="AJL29" s="9"/>
      <c r="AJM29" s="9"/>
      <c r="AJN29" s="9"/>
      <c r="AJO29" s="9"/>
      <c r="AJP29" s="9"/>
      <c r="AJQ29" s="9"/>
      <c r="AJR29" s="9"/>
      <c r="AJS29" s="9"/>
      <c r="AJT29" s="9"/>
      <c r="AJU29" s="9"/>
      <c r="AJV29" s="9"/>
      <c r="AJW29" s="9"/>
      <c r="AJX29" s="9"/>
      <c r="AJY29" s="9"/>
      <c r="AJZ29" s="9"/>
      <c r="AKA29" s="9"/>
      <c r="AKB29" s="9"/>
      <c r="AKC29" s="9"/>
      <c r="AKD29" s="9"/>
      <c r="AKE29" s="9"/>
      <c r="AKF29" s="9"/>
      <c r="AKG29" s="9"/>
      <c r="AKH29" s="9"/>
      <c r="AKI29" s="9"/>
      <c r="AKJ29" s="9"/>
      <c r="AKK29" s="9"/>
      <c r="AKL29" s="9"/>
      <c r="AKM29" s="9"/>
      <c r="AKN29" s="9"/>
      <c r="AKO29" s="9"/>
      <c r="AKP29" s="9"/>
      <c r="AKQ29" s="9"/>
      <c r="AKR29" s="9"/>
      <c r="AKS29" s="9"/>
      <c r="AKT29" s="9"/>
      <c r="AKU29" s="9"/>
      <c r="AKV29" s="9"/>
      <c r="AKW29" s="9"/>
      <c r="AKX29" s="9"/>
      <c r="AKY29" s="9"/>
      <c r="AKZ29" s="9"/>
      <c r="ALA29" s="9"/>
      <c r="ALB29" s="9"/>
      <c r="ALC29" s="9"/>
      <c r="ALD29" s="9"/>
      <c r="ALE29" s="9"/>
      <c r="ALF29" s="9"/>
      <c r="ALG29" s="9"/>
      <c r="ALH29" s="9"/>
      <c r="ALI29" s="9"/>
      <c r="ALJ29" s="9"/>
      <c r="ALK29" s="9"/>
      <c r="ALL29" s="9"/>
      <c r="ALM29" s="9"/>
      <c r="ALN29" s="9"/>
      <c r="ALO29" s="9"/>
      <c r="ALP29" s="9"/>
      <c r="ALQ29" s="9"/>
      <c r="ALR29" s="9"/>
      <c r="ALS29" s="9"/>
      <c r="ALT29" s="9"/>
      <c r="ALU29" s="9"/>
      <c r="ALV29" s="9"/>
      <c r="ALW29" s="9"/>
      <c r="ALX29" s="9"/>
      <c r="ALY29" s="9"/>
      <c r="ALZ29" s="9"/>
      <c r="AMA29" s="9"/>
      <c r="AMB29" s="9"/>
      <c r="AMC29" s="9"/>
      <c r="AMD29" s="9"/>
      <c r="AME29" s="9"/>
      <c r="AMF29" s="9"/>
      <c r="AMG29" s="9"/>
      <c r="AMH29" s="9"/>
      <c r="AMI29" s="9"/>
      <c r="AMJ29" s="9"/>
    </row>
    <row r="30" s="11" customFormat="true" ht="12.8"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AIQ30" s="9"/>
      <c r="AIR30" s="9"/>
      <c r="AIS30" s="9"/>
      <c r="AIT30" s="9"/>
      <c r="AIU30" s="9"/>
      <c r="AIV30" s="9"/>
      <c r="AIW30" s="9"/>
      <c r="AIX30" s="9"/>
      <c r="AIY30" s="9"/>
      <c r="AIZ30" s="9"/>
      <c r="AJA30" s="9"/>
      <c r="AJB30" s="9"/>
      <c r="AJC30" s="9"/>
      <c r="AJD30" s="9"/>
      <c r="AJE30" s="9"/>
      <c r="AJF30" s="9"/>
      <c r="AJG30" s="9"/>
      <c r="AJH30" s="9"/>
      <c r="AJI30" s="9"/>
      <c r="AJJ30" s="9"/>
      <c r="AJK30" s="9"/>
      <c r="AJL30" s="9"/>
      <c r="AJM30" s="9"/>
      <c r="AJN30" s="9"/>
      <c r="AJO30" s="9"/>
      <c r="AJP30" s="9"/>
      <c r="AJQ30" s="9"/>
      <c r="AJR30" s="9"/>
      <c r="AJS30" s="9"/>
      <c r="AJT30" s="9"/>
      <c r="AJU30" s="9"/>
      <c r="AJV30" s="9"/>
      <c r="AJW30" s="9"/>
      <c r="AJX30" s="9"/>
      <c r="AJY30" s="9"/>
      <c r="AJZ30" s="9"/>
      <c r="AKA30" s="9"/>
      <c r="AKB30" s="9"/>
      <c r="AKC30" s="9"/>
      <c r="AKD30" s="9"/>
      <c r="AKE30" s="9"/>
      <c r="AKF30" s="9"/>
      <c r="AKG30" s="9"/>
      <c r="AKH30" s="9"/>
      <c r="AKI30" s="9"/>
      <c r="AKJ30" s="9"/>
      <c r="AKK30" s="9"/>
      <c r="AKL30" s="9"/>
      <c r="AKM30" s="9"/>
      <c r="AKN30" s="9"/>
      <c r="AKO30" s="9"/>
      <c r="AKP30" s="9"/>
      <c r="AKQ30" s="9"/>
      <c r="AKR30" s="9"/>
      <c r="AKS30" s="9"/>
      <c r="AKT30" s="9"/>
      <c r="AKU30" s="9"/>
      <c r="AKV30" s="9"/>
      <c r="AKW30" s="9"/>
      <c r="AKX30" s="9"/>
      <c r="AKY30" s="9"/>
      <c r="AKZ30" s="9"/>
      <c r="ALA30" s="9"/>
      <c r="ALB30" s="9"/>
      <c r="ALC30" s="9"/>
      <c r="ALD30" s="9"/>
      <c r="ALE30" s="9"/>
      <c r="ALF30" s="9"/>
      <c r="ALG30" s="9"/>
      <c r="ALH30" s="9"/>
      <c r="ALI30" s="9"/>
      <c r="ALJ30" s="9"/>
      <c r="ALK30" s="9"/>
      <c r="ALL30" s="9"/>
      <c r="ALM30" s="9"/>
      <c r="ALN30" s="9"/>
      <c r="ALO30" s="9"/>
      <c r="ALP30" s="9"/>
      <c r="ALQ30" s="9"/>
      <c r="ALR30" s="9"/>
      <c r="ALS30" s="9"/>
      <c r="ALT30" s="9"/>
      <c r="ALU30" s="9"/>
      <c r="ALV30" s="9"/>
      <c r="ALW30" s="9"/>
      <c r="ALX30" s="9"/>
      <c r="ALY30" s="9"/>
      <c r="ALZ30" s="9"/>
      <c r="AMA30" s="9"/>
      <c r="AMB30" s="9"/>
      <c r="AMC30" s="9"/>
      <c r="AMD30" s="9"/>
      <c r="AME30" s="9"/>
      <c r="AMF30" s="9"/>
      <c r="AMG30" s="9"/>
      <c r="AMH30" s="9"/>
      <c r="AMI30" s="9"/>
      <c r="AMJ30" s="9"/>
    </row>
    <row r="31" s="11" customFormat="true" ht="12.8"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25228</v>
      </c>
      <c r="I31" s="78"/>
      <c r="J31" s="78" t="n">
        <f aca="false">J28+J30</f>
        <v>20288</v>
      </c>
      <c r="K31" s="78"/>
      <c r="L31" s="79" t="n">
        <f aca="false">L28+L30</f>
        <v>0</v>
      </c>
      <c r="M31" s="79" t="n">
        <f aca="false">M28+M30</f>
        <v>45516</v>
      </c>
      <c r="N31" s="80"/>
      <c r="O31" s="77" t="n">
        <f aca="false">O28+O30</f>
        <v>24333</v>
      </c>
      <c r="P31" s="78"/>
      <c r="Q31" s="78" t="n">
        <f aca="false">Q28+Q30</f>
        <v>19361</v>
      </c>
      <c r="R31" s="78"/>
      <c r="S31" s="79" t="n">
        <f aca="false">S28+S30</f>
        <v>0</v>
      </c>
      <c r="T31" s="79" t="n">
        <f aca="false">T28+T30</f>
        <v>43694</v>
      </c>
      <c r="U31" s="80"/>
      <c r="V31" s="77" t="n">
        <f aca="false">V28+V30</f>
        <v>23042</v>
      </c>
      <c r="W31" s="78"/>
      <c r="X31" s="78" t="n">
        <f aca="false">X28+X30</f>
        <v>18063</v>
      </c>
      <c r="Y31" s="78"/>
      <c r="Z31" s="79" t="n">
        <f aca="false">Z28+Z30</f>
        <v>0</v>
      </c>
      <c r="AA31" s="79" t="n">
        <f aca="false">AA28+AA30</f>
        <v>41105</v>
      </c>
      <c r="AB31" s="80"/>
      <c r="AC31" s="77" t="n">
        <f aca="false">AC28+AC30</f>
        <v>21099</v>
      </c>
      <c r="AD31" s="78"/>
      <c r="AE31" s="78" t="n">
        <f aca="false">AE28+AE30</f>
        <v>16196</v>
      </c>
      <c r="AF31" s="78"/>
      <c r="AG31" s="79" t="n">
        <f aca="false">AG28+AG30</f>
        <v>0</v>
      </c>
      <c r="AH31" s="79" t="n">
        <f aca="false">AH28+AH30</f>
        <v>37295</v>
      </c>
      <c r="AI31" s="80"/>
      <c r="AJ31" s="77" t="n">
        <f aca="false">AJ28+AJ30</f>
        <v>19107</v>
      </c>
      <c r="AK31" s="78"/>
      <c r="AL31" s="78" t="n">
        <f aca="false">AL28+AL30</f>
        <v>14258</v>
      </c>
      <c r="AM31" s="78"/>
      <c r="AN31" s="79" t="n">
        <f aca="false">AN28+AN30</f>
        <v>0</v>
      </c>
      <c r="AO31" s="79" t="n">
        <f aca="false">AO28+AO30</f>
        <v>33365</v>
      </c>
      <c r="AP31" s="80"/>
      <c r="AQ31" s="77" t="n">
        <f aca="false">AQ28+AQ30</f>
        <v>15953</v>
      </c>
      <c r="AR31" s="78"/>
      <c r="AS31" s="78" t="n">
        <f aca="false">AS28+AS30</f>
        <v>11377</v>
      </c>
      <c r="AT31" s="78"/>
      <c r="AU31" s="79" t="n">
        <f aca="false">AU28+AU30</f>
        <v>0</v>
      </c>
      <c r="AV31" s="79" t="n">
        <f aca="false">AV28+AV30</f>
        <v>27330</v>
      </c>
      <c r="AW31" s="80"/>
      <c r="AX31" s="77" t="n">
        <f aca="false">AX28+AX30</f>
        <v>11399</v>
      </c>
      <c r="AY31" s="78"/>
      <c r="AZ31" s="78" t="n">
        <f aca="false">AZ28+AZ30</f>
        <v>7694</v>
      </c>
      <c r="BA31" s="78"/>
      <c r="BB31" s="79" t="n">
        <f aca="false">BB28+BB30</f>
        <v>0</v>
      </c>
      <c r="BC31" s="79" t="n">
        <f aca="false">BC28+BC30</f>
        <v>19093</v>
      </c>
      <c r="BD31" s="80"/>
      <c r="BE31" s="77" t="n">
        <f aca="false">BE28+BE30</f>
        <v>6342</v>
      </c>
      <c r="BF31" s="78"/>
      <c r="BG31" s="78" t="n">
        <f aca="false">BG28+BG30</f>
        <v>3993</v>
      </c>
      <c r="BH31" s="78"/>
      <c r="BI31" s="79" t="n">
        <f aca="false">BI28+BI30</f>
        <v>0</v>
      </c>
      <c r="BJ31" s="79" t="n">
        <f aca="false">BJ28+BJ30</f>
        <v>10335</v>
      </c>
      <c r="BK31" s="80"/>
      <c r="BL31" s="77" t="n">
        <f aca="false">BL28+BL30</f>
        <v>2523</v>
      </c>
      <c r="BM31" s="78"/>
      <c r="BN31" s="78" t="n">
        <f aca="false">BN28+BN30</f>
        <v>1599</v>
      </c>
      <c r="BO31" s="78"/>
      <c r="BP31" s="79" t="n">
        <f aca="false">BP28+BP30</f>
        <v>0</v>
      </c>
      <c r="BQ31" s="79" t="n">
        <f aca="false">BQ28+BQ30</f>
        <v>4122</v>
      </c>
      <c r="BR31" s="80"/>
      <c r="BS31" s="77" t="n">
        <f aca="false">BS28+BS30</f>
        <v>397</v>
      </c>
      <c r="BT31" s="78"/>
      <c r="BU31" s="78" t="n">
        <f aca="false">BU28+BU30</f>
        <v>250</v>
      </c>
      <c r="BV31" s="78"/>
      <c r="BW31" s="79" t="n">
        <f aca="false">BW28+BW30</f>
        <v>0</v>
      </c>
      <c r="BX31" s="79" t="n">
        <f aca="false">BX28+BX30</f>
        <v>647</v>
      </c>
      <c r="BY31" s="80"/>
      <c r="BZ31" s="77" t="n">
        <f aca="false">BZ28+BZ30</f>
        <v>64</v>
      </c>
      <c r="CA31" s="78"/>
      <c r="CB31" s="78" t="n">
        <f aca="false">CB28+CB30</f>
        <v>44</v>
      </c>
      <c r="CC31" s="78"/>
      <c r="CD31" s="79" t="n">
        <f aca="false">CD28+CD30</f>
        <v>0</v>
      </c>
      <c r="CE31" s="79" t="n">
        <f aca="false">CE28+CE30</f>
        <v>108</v>
      </c>
      <c r="CF31" s="80"/>
      <c r="CG31" s="77" t="n">
        <f aca="false">CG28+CG30</f>
        <v>2</v>
      </c>
      <c r="CH31" s="78"/>
      <c r="CI31" s="78" t="n">
        <f aca="false">CI28+CI30</f>
        <v>3</v>
      </c>
      <c r="CJ31" s="78"/>
      <c r="CK31" s="79" t="n">
        <f aca="false">CK28+CK30</f>
        <v>0</v>
      </c>
      <c r="CL31" s="79" t="n">
        <f aca="false">CL28+CL30</f>
        <v>5</v>
      </c>
      <c r="CM31" s="80"/>
      <c r="CN31" s="77" t="n">
        <f aca="false">CN28+CN30</f>
        <v>0</v>
      </c>
      <c r="CO31" s="78"/>
      <c r="CP31" s="78" t="n">
        <f aca="false">CP28+CP30</f>
        <v>0</v>
      </c>
      <c r="CQ31" s="78"/>
      <c r="CR31" s="79" t="n">
        <f aca="false">CR28+CR30</f>
        <v>0</v>
      </c>
      <c r="CS31" s="79" t="n">
        <f aca="false">CS28+CS30</f>
        <v>0</v>
      </c>
      <c r="CT31" s="80"/>
      <c r="CU31" s="77" t="n">
        <f aca="false">CU28+CU30</f>
        <v>0</v>
      </c>
      <c r="CV31" s="78"/>
      <c r="CW31" s="78" t="n">
        <f aca="false">CW28+CW30</f>
        <v>0</v>
      </c>
      <c r="CX31" s="78"/>
      <c r="CY31" s="79" t="n">
        <f aca="false">CY28+CY30</f>
        <v>0</v>
      </c>
      <c r="CZ31" s="79" t="n">
        <f aca="false">CZ28+CZ30</f>
        <v>0</v>
      </c>
      <c r="DA31" s="80"/>
      <c r="DB31" s="77" t="n">
        <f aca="false">DB28+DB30</f>
        <v>0</v>
      </c>
      <c r="DC31" s="78"/>
      <c r="DD31" s="78" t="n">
        <f aca="false">DD28+DD30</f>
        <v>0</v>
      </c>
      <c r="DE31" s="78"/>
      <c r="DF31" s="79" t="n">
        <f aca="false">DF28+DF30</f>
        <v>0</v>
      </c>
      <c r="DG31" s="79" t="n">
        <f aca="false">DG28+DG30</f>
        <v>0</v>
      </c>
      <c r="DH31" s="80"/>
      <c r="DI31" s="77" t="n">
        <f aca="false">DI28+DI30</f>
        <v>0</v>
      </c>
      <c r="DJ31" s="78"/>
      <c r="DK31" s="78" t="n">
        <f aca="false">DK28+DK30</f>
        <v>0</v>
      </c>
      <c r="DL31" s="78"/>
      <c r="DM31" s="79" t="n">
        <f aca="false">DM28+DM30</f>
        <v>0</v>
      </c>
      <c r="DN31" s="79" t="n">
        <f aca="false">DN28+DN30</f>
        <v>0</v>
      </c>
      <c r="DO31" s="80"/>
      <c r="AIQ31" s="9"/>
      <c r="AIR31" s="9"/>
      <c r="AIS31" s="9"/>
      <c r="AIT31" s="9"/>
      <c r="AIU31" s="9"/>
      <c r="AIV31" s="9"/>
      <c r="AIW31" s="9"/>
      <c r="AIX31" s="9"/>
      <c r="AIY31" s="9"/>
      <c r="AIZ31" s="9"/>
      <c r="AJA31" s="9"/>
      <c r="AJB31" s="9"/>
      <c r="AJC31" s="9"/>
      <c r="AJD31" s="9"/>
      <c r="AJE31" s="9"/>
      <c r="AJF31" s="9"/>
      <c r="AJG31" s="9"/>
      <c r="AJH31" s="9"/>
      <c r="AJI31" s="9"/>
      <c r="AJJ31" s="9"/>
      <c r="AJK31" s="9"/>
      <c r="AJL31" s="9"/>
      <c r="AJM31" s="9"/>
      <c r="AJN31" s="9"/>
      <c r="AJO31" s="9"/>
      <c r="AJP31" s="9"/>
      <c r="AJQ31" s="9"/>
      <c r="AJR31" s="9"/>
      <c r="AJS31" s="9"/>
      <c r="AJT31" s="9"/>
      <c r="AJU31" s="9"/>
      <c r="AJV31" s="9"/>
      <c r="AJW31" s="9"/>
      <c r="AJX31" s="9"/>
      <c r="AJY31" s="9"/>
      <c r="AJZ31" s="9"/>
      <c r="AKA31" s="9"/>
      <c r="AKB31" s="9"/>
      <c r="AKC31" s="9"/>
      <c r="AKD31" s="9"/>
      <c r="AKE31" s="9"/>
      <c r="AKF31" s="9"/>
      <c r="AKG31" s="9"/>
      <c r="AKH31" s="9"/>
      <c r="AKI31" s="9"/>
      <c r="AKJ31" s="9"/>
      <c r="AKK31" s="9"/>
      <c r="AKL31" s="9"/>
      <c r="AKM31" s="9"/>
      <c r="AKN31" s="9"/>
      <c r="AKO31" s="9"/>
      <c r="AKP31" s="9"/>
      <c r="AKQ31" s="9"/>
      <c r="AKR31" s="9"/>
      <c r="AKS31" s="9"/>
      <c r="AKT31" s="9"/>
      <c r="AKU31" s="9"/>
      <c r="AKV31" s="9"/>
      <c r="AKW31" s="9"/>
      <c r="AKX31" s="9"/>
      <c r="AKY31" s="9"/>
      <c r="AKZ31" s="9"/>
      <c r="ALA31" s="9"/>
      <c r="ALB31" s="9"/>
      <c r="ALC31" s="9"/>
      <c r="ALD31" s="9"/>
      <c r="ALE31" s="9"/>
      <c r="ALF31" s="9"/>
      <c r="ALG31" s="9"/>
      <c r="ALH31" s="9"/>
      <c r="ALI31" s="9"/>
      <c r="ALJ31" s="9"/>
      <c r="ALK31" s="9"/>
      <c r="ALL31" s="9"/>
      <c r="ALM31" s="9"/>
      <c r="ALN31" s="9"/>
      <c r="ALO31" s="9"/>
      <c r="ALP31" s="9"/>
      <c r="ALQ31" s="9"/>
      <c r="ALR31" s="9"/>
      <c r="ALS31" s="9"/>
      <c r="ALT31" s="9"/>
      <c r="ALU31" s="9"/>
      <c r="ALV31" s="9"/>
      <c r="ALW31" s="9"/>
      <c r="ALX31" s="9"/>
      <c r="ALY31" s="9"/>
      <c r="ALZ31" s="9"/>
      <c r="AMA31" s="9"/>
      <c r="AMB31" s="9"/>
      <c r="AMC31" s="9"/>
      <c r="AMD31" s="9"/>
      <c r="AME31" s="9"/>
      <c r="AMF31" s="9"/>
      <c r="AMG31" s="9"/>
      <c r="AMH31" s="9"/>
      <c r="AMI31" s="9"/>
      <c r="AMJ31" s="9"/>
    </row>
    <row r="32" s="11" customFormat="true" ht="12.8" hidden="false" customHeight="false" outlineLevel="0" collapsed="false">
      <c r="BC32" s="81"/>
      <c r="AIQ32" s="9"/>
      <c r="AIR32" s="9"/>
      <c r="AIS32" s="9"/>
      <c r="AIT32" s="9"/>
      <c r="AIU32" s="9"/>
      <c r="AIV32" s="9"/>
      <c r="AIW32" s="9"/>
      <c r="AIX32" s="9"/>
      <c r="AIY32" s="9"/>
      <c r="AIZ32" s="9"/>
      <c r="AJA32" s="9"/>
      <c r="AJB32" s="9"/>
      <c r="AJC32" s="9"/>
      <c r="AJD32" s="9"/>
      <c r="AJE32" s="9"/>
      <c r="AJF32" s="9"/>
      <c r="AJG32" s="9"/>
      <c r="AJH32" s="9"/>
      <c r="AJI32" s="9"/>
      <c r="AJJ32" s="9"/>
      <c r="AJK32" s="9"/>
      <c r="AJL32" s="9"/>
      <c r="AJM32" s="9"/>
      <c r="AJN32" s="9"/>
      <c r="AJO32" s="9"/>
      <c r="AJP32" s="9"/>
      <c r="AJQ32" s="9"/>
      <c r="AJR32" s="9"/>
      <c r="AJS32" s="9"/>
      <c r="AJT32" s="9"/>
      <c r="AJU32" s="9"/>
      <c r="AJV32" s="9"/>
      <c r="AJW32" s="9"/>
      <c r="AJX32" s="9"/>
      <c r="AJY32" s="9"/>
      <c r="AJZ32" s="9"/>
      <c r="AKA32" s="9"/>
      <c r="AKB32" s="9"/>
      <c r="AKC32" s="9"/>
      <c r="AKD32" s="9"/>
      <c r="AKE32" s="9"/>
      <c r="AKF32" s="9"/>
      <c r="AKG32" s="9"/>
      <c r="AKH32" s="9"/>
      <c r="AKI32" s="9"/>
      <c r="AKJ32" s="9"/>
      <c r="AKK32" s="9"/>
      <c r="AKL32" s="9"/>
      <c r="AKM32" s="9"/>
      <c r="AKN32" s="9"/>
      <c r="AKO32" s="9"/>
      <c r="AKP32" s="9"/>
      <c r="AKQ32" s="9"/>
      <c r="AKR32" s="9"/>
      <c r="AKS32" s="9"/>
      <c r="AKT32" s="9"/>
      <c r="AKU32" s="9"/>
      <c r="AKV32" s="9"/>
      <c r="AKW32" s="9"/>
      <c r="AKX32" s="9"/>
      <c r="AKY32" s="9"/>
      <c r="AKZ32" s="9"/>
      <c r="ALA32" s="9"/>
      <c r="ALB32" s="9"/>
      <c r="ALC32" s="9"/>
      <c r="ALD32" s="9"/>
      <c r="ALE32" s="9"/>
      <c r="ALF32" s="9"/>
      <c r="ALG32" s="9"/>
      <c r="ALH32" s="9"/>
      <c r="ALI32" s="9"/>
      <c r="ALJ32" s="9"/>
      <c r="ALK32" s="9"/>
      <c r="ALL32" s="9"/>
      <c r="ALM32" s="9"/>
      <c r="ALN32" s="9"/>
      <c r="ALO32" s="9"/>
      <c r="ALP32" s="9"/>
      <c r="ALQ32" s="9"/>
      <c r="ALR32" s="9"/>
      <c r="ALS32" s="9"/>
      <c r="ALT32" s="9"/>
      <c r="ALU32" s="9"/>
      <c r="ALV32" s="9"/>
      <c r="ALW32" s="9"/>
      <c r="ALX32" s="9"/>
      <c r="ALY32" s="9"/>
      <c r="ALZ32" s="9"/>
      <c r="AMA32" s="9"/>
      <c r="AMB32" s="9"/>
      <c r="AMC32" s="9"/>
      <c r="AMD32" s="9"/>
      <c r="AME32" s="9"/>
      <c r="AMF32" s="9"/>
      <c r="AMG32" s="9"/>
      <c r="AMH32" s="9"/>
      <c r="AMI32" s="9"/>
      <c r="AMJ32" s="9"/>
    </row>
    <row r="33" s="11" customFormat="true" ht="12.8" hidden="false" customHeight="false" outlineLevel="0" collapsed="false">
      <c r="AIQ33" s="9"/>
      <c r="AIR33" s="9"/>
      <c r="AIS33" s="9"/>
      <c r="AIT33" s="9"/>
      <c r="AIU33" s="9"/>
      <c r="AIV33" s="9"/>
      <c r="AIW33" s="9"/>
      <c r="AIX33" s="9"/>
      <c r="AIY33" s="9"/>
      <c r="AIZ33" s="9"/>
      <c r="AJA33" s="9"/>
      <c r="AJB33" s="9"/>
      <c r="AJC33" s="9"/>
      <c r="AJD33" s="9"/>
      <c r="AJE33" s="9"/>
      <c r="AJF33" s="9"/>
      <c r="AJG33" s="9"/>
      <c r="AJH33" s="9"/>
      <c r="AJI33" s="9"/>
      <c r="AJJ33" s="9"/>
      <c r="AJK33" s="9"/>
      <c r="AJL33" s="9"/>
      <c r="AJM33" s="9"/>
      <c r="AJN33" s="9"/>
      <c r="AJO33" s="9"/>
      <c r="AJP33" s="9"/>
      <c r="AJQ33" s="9"/>
      <c r="AJR33" s="9"/>
      <c r="AJS33" s="9"/>
      <c r="AJT33" s="9"/>
      <c r="AJU33" s="9"/>
      <c r="AJV33" s="9"/>
      <c r="AJW33" s="9"/>
      <c r="AJX33" s="9"/>
      <c r="AJY33" s="9"/>
      <c r="AJZ33" s="9"/>
      <c r="AKA33" s="9"/>
      <c r="AKB33" s="9"/>
      <c r="AKC33" s="9"/>
      <c r="AKD33" s="9"/>
      <c r="AKE33" s="9"/>
      <c r="AKF33" s="9"/>
      <c r="AKG33" s="9"/>
      <c r="AKH33" s="9"/>
      <c r="AKI33" s="9"/>
      <c r="AKJ33" s="9"/>
      <c r="AKK33" s="9"/>
      <c r="AKL33" s="9"/>
      <c r="AKM33" s="9"/>
      <c r="AKN33" s="9"/>
      <c r="AKO33" s="9"/>
      <c r="AKP33" s="9"/>
      <c r="AKQ33" s="9"/>
      <c r="AKR33" s="9"/>
      <c r="AKS33" s="9"/>
      <c r="AKT33" s="9"/>
      <c r="AKU33" s="9"/>
      <c r="AKV33" s="9"/>
      <c r="AKW33" s="9"/>
      <c r="AKX33" s="9"/>
      <c r="AKY33" s="9"/>
      <c r="AKZ33" s="9"/>
      <c r="ALA33" s="9"/>
      <c r="ALB33" s="9"/>
      <c r="ALC33" s="9"/>
      <c r="ALD33" s="9"/>
      <c r="ALE33" s="9"/>
      <c r="ALF33" s="9"/>
      <c r="ALG33" s="9"/>
      <c r="ALH33" s="9"/>
      <c r="ALI33" s="9"/>
      <c r="ALJ33" s="9"/>
      <c r="ALK33" s="9"/>
      <c r="ALL33" s="9"/>
      <c r="ALM33" s="9"/>
      <c r="ALN33" s="9"/>
      <c r="ALO33" s="9"/>
      <c r="ALP33" s="9"/>
      <c r="ALQ33" s="9"/>
      <c r="ALR33" s="9"/>
      <c r="ALS33" s="9"/>
      <c r="ALT33" s="9"/>
      <c r="ALU33" s="9"/>
      <c r="ALV33" s="9"/>
      <c r="ALW33" s="9"/>
      <c r="ALX33" s="9"/>
      <c r="ALY33" s="9"/>
      <c r="ALZ33" s="9"/>
      <c r="AMA33" s="9"/>
      <c r="AMB33" s="9"/>
      <c r="AMC33" s="9"/>
      <c r="AMD33" s="9"/>
      <c r="AME33" s="9"/>
      <c r="AMF33" s="9"/>
      <c r="AMG33" s="9"/>
      <c r="AMH33" s="9"/>
      <c r="AMI33" s="9"/>
      <c r="AMJ33" s="9"/>
    </row>
    <row r="34" s="11" customFormat="true" ht="15" hidden="false" customHeight="false" outlineLevel="0" collapsed="false">
      <c r="A34" s="5" t="s">
        <v>3</v>
      </c>
      <c r="B34" s="82"/>
      <c r="C34" s="82"/>
      <c r="D34" s="82"/>
      <c r="E34" s="82"/>
      <c r="F34" s="82"/>
      <c r="BN34" s="41"/>
      <c r="BO34" s="41"/>
      <c r="AIQ34" s="9"/>
      <c r="AIR34" s="9"/>
      <c r="AIS34" s="9"/>
      <c r="AIT34" s="9"/>
      <c r="AIU34" s="9"/>
      <c r="AIV34" s="9"/>
      <c r="AIW34" s="9"/>
      <c r="AIX34" s="9"/>
      <c r="AIY34" s="9"/>
      <c r="AIZ34" s="9"/>
      <c r="AJA34" s="9"/>
      <c r="AJB34" s="9"/>
      <c r="AJC34" s="9"/>
      <c r="AJD34" s="9"/>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2.8" hidden="false" customHeight="false" outlineLevel="0" collapsed="false">
      <c r="A35" s="82" t="s">
        <v>53</v>
      </c>
      <c r="B35" s="9" t="s">
        <v>54</v>
      </c>
      <c r="C35" s="9"/>
      <c r="D35" s="9"/>
      <c r="E35" s="83"/>
      <c r="F35" s="83"/>
      <c r="AIQ35" s="9"/>
      <c r="AIR35" s="9"/>
      <c r="AIS35" s="9"/>
      <c r="AIT35" s="9"/>
      <c r="AIU35" s="9"/>
      <c r="AIV35" s="9"/>
      <c r="AIW35" s="9"/>
      <c r="AIX35" s="9"/>
      <c r="AIY35" s="9"/>
      <c r="AIZ35" s="9"/>
      <c r="AJA35" s="9"/>
      <c r="AJB35" s="9"/>
      <c r="AJC35" s="9"/>
      <c r="AJD35" s="9"/>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2.8" hidden="false" customHeight="false" outlineLevel="0" collapsed="false">
      <c r="A36" s="82" t="s">
        <v>55</v>
      </c>
      <c r="B36" s="9"/>
      <c r="C36" s="9"/>
      <c r="D36" s="9"/>
      <c r="E36" s="9"/>
      <c r="F36" s="9"/>
      <c r="AIQ36" s="9"/>
      <c r="AIR36" s="9"/>
      <c r="AIS36" s="9"/>
      <c r="AIT36" s="9"/>
      <c r="AIU36" s="9"/>
      <c r="AIV36" s="9"/>
      <c r="AIW36" s="9"/>
      <c r="AIX36" s="9"/>
      <c r="AIY36" s="9"/>
      <c r="AIZ36" s="9"/>
      <c r="AJA36" s="9"/>
      <c r="AJB36" s="9"/>
      <c r="AJC36" s="9"/>
      <c r="AJD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2.8" hidden="false" customHeight="false" outlineLevel="0" collapsed="false">
      <c r="A37" s="11" t="s">
        <v>56</v>
      </c>
      <c r="B37" s="84" t="s">
        <v>5</v>
      </c>
    </row>
    <row r="38" customFormat="false" ht="12.8" hidden="false" customHeight="false" outlineLevel="0" collapsed="false">
      <c r="A38" s="11" t="s">
        <v>57</v>
      </c>
      <c r="B38" s="9" t="s">
        <v>58</v>
      </c>
    </row>
  </sheetData>
  <mergeCells count="19">
    <mergeCell ref="B5:G5"/>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C1" colorId="64" zoomScale="100" zoomScaleNormal="100" zoomScalePageLayoutView="100" workbookViewId="0">
      <selection pane="topLeft" activeCell="J33" activeCellId="0" sqref="J33"/>
    </sheetView>
  </sheetViews>
  <sheetFormatPr defaultRowHeight="12.8" zeroHeight="false" outlineLevelRow="0" outlineLevelCol="0"/>
  <cols>
    <col collapsed="false" customWidth="true" hidden="false" outlineLevel="0" max="1" min="1" style="9" width="11.84"/>
    <col collapsed="false" customWidth="true" hidden="false" outlineLevel="0" max="1025" min="2" style="9" width="8.82"/>
  </cols>
  <sheetData>
    <row r="1" customFormat="false" ht="15.65" hidden="false" customHeight="false" outlineLevel="0" collapsed="false">
      <c r="A1" s="10" t="s">
        <v>19</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row>
    <row r="2" s="14" customFormat="true" ht="17.35" hidden="false" customHeight="false" outlineLevel="0" collapsed="false">
      <c r="A2" s="12" t="s">
        <v>20</v>
      </c>
      <c r="B2" s="13" t="s">
        <v>59</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row>
    <row r="3" s="15" customFormat="true" ht="15" hidden="false" customHeight="false" outlineLevel="0" collapsed="false">
      <c r="A3" s="5"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row>
    <row r="4" s="15" customFormat="true" ht="15" hidden="false" customHeight="false" outlineLevel="0" collapsed="false">
      <c r="A4" s="16"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row>
    <row r="5" customFormat="false" ht="12.8" hidden="false" customHeight="false" outlineLevel="0" collapsed="false">
      <c r="A5" s="17"/>
      <c r="B5" s="85"/>
      <c r="C5" s="86"/>
      <c r="D5" s="86"/>
      <c r="E5" s="86"/>
      <c r="F5" s="86"/>
      <c r="G5" s="87"/>
      <c r="H5" s="88" t="s">
        <v>60</v>
      </c>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20"/>
      <c r="DQ5" s="20"/>
      <c r="DR5" s="20"/>
      <c r="DS5" s="20"/>
      <c r="DT5" s="20"/>
      <c r="DU5" s="20"/>
      <c r="DV5" s="20"/>
      <c r="DW5" s="20"/>
      <c r="DX5" s="20"/>
      <c r="DY5" s="20"/>
      <c r="DZ5" s="20"/>
    </row>
    <row r="6" s="27" customFormat="true" ht="12.8" hidden="false" customHeight="false" outlineLevel="0" collapsed="false">
      <c r="A6" s="22" t="s">
        <v>25</v>
      </c>
      <c r="B6" s="89" t="s">
        <v>26</v>
      </c>
      <c r="C6" s="89"/>
      <c r="D6" s="89"/>
      <c r="E6" s="89"/>
      <c r="F6" s="89"/>
      <c r="G6" s="89"/>
      <c r="H6" s="24" t="n">
        <v>43980</v>
      </c>
      <c r="I6" s="24"/>
      <c r="J6" s="24"/>
      <c r="K6" s="24"/>
      <c r="L6" s="24"/>
      <c r="M6" s="24"/>
      <c r="N6" s="24"/>
      <c r="O6" s="24" t="n">
        <v>43973</v>
      </c>
      <c r="P6" s="24"/>
      <c r="Q6" s="24"/>
      <c r="R6" s="24"/>
      <c r="S6" s="24"/>
      <c r="T6" s="24"/>
      <c r="U6" s="24"/>
      <c r="V6" s="24" t="n">
        <v>43966</v>
      </c>
      <c r="W6" s="24"/>
      <c r="X6" s="24"/>
      <c r="Y6" s="24"/>
      <c r="Z6" s="24"/>
      <c r="AA6" s="24"/>
      <c r="AB6" s="24"/>
      <c r="AC6" s="24" t="n">
        <v>43959</v>
      </c>
      <c r="AD6" s="24"/>
      <c r="AE6" s="24"/>
      <c r="AF6" s="24"/>
      <c r="AG6" s="24"/>
      <c r="AH6" s="24"/>
      <c r="AI6" s="24"/>
      <c r="AJ6" s="24" t="n">
        <v>43952</v>
      </c>
      <c r="AK6" s="24"/>
      <c r="AL6" s="24"/>
      <c r="AM6" s="24"/>
      <c r="AN6" s="24"/>
      <c r="AO6" s="24"/>
      <c r="AP6" s="24"/>
      <c r="AQ6" s="24" t="n">
        <v>43945</v>
      </c>
      <c r="AR6" s="24"/>
      <c r="AS6" s="24"/>
      <c r="AT6" s="24"/>
      <c r="AU6" s="24"/>
      <c r="AV6" s="24"/>
      <c r="AW6" s="24"/>
      <c r="AX6" s="24" t="n">
        <v>43938</v>
      </c>
      <c r="AY6" s="24"/>
      <c r="AZ6" s="24"/>
      <c r="BA6" s="24"/>
      <c r="BB6" s="24"/>
      <c r="BC6" s="24"/>
      <c r="BD6" s="24"/>
      <c r="BE6" s="25" t="n">
        <v>43931</v>
      </c>
      <c r="BF6" s="25"/>
      <c r="BG6" s="25"/>
      <c r="BH6" s="25"/>
      <c r="BI6" s="25"/>
      <c r="BJ6" s="25"/>
      <c r="BK6" s="25"/>
      <c r="BL6" s="25" t="n">
        <v>43924</v>
      </c>
      <c r="BM6" s="25"/>
      <c r="BN6" s="25"/>
      <c r="BO6" s="25"/>
      <c r="BP6" s="25"/>
      <c r="BQ6" s="25"/>
      <c r="BR6" s="25"/>
      <c r="BS6" s="25" t="n">
        <v>43917</v>
      </c>
      <c r="BT6" s="25"/>
      <c r="BU6" s="25"/>
      <c r="BV6" s="25"/>
      <c r="BW6" s="25"/>
      <c r="BX6" s="25"/>
      <c r="BY6" s="25"/>
      <c r="BZ6" s="25" t="n">
        <v>43910</v>
      </c>
      <c r="CA6" s="25"/>
      <c r="CB6" s="25"/>
      <c r="CC6" s="25"/>
      <c r="CD6" s="25"/>
      <c r="CE6" s="25"/>
      <c r="CF6" s="25"/>
      <c r="CG6" s="25" t="n">
        <v>43903</v>
      </c>
      <c r="CH6" s="25"/>
      <c r="CI6" s="25"/>
      <c r="CJ6" s="25"/>
      <c r="CK6" s="25"/>
      <c r="CL6" s="25"/>
      <c r="CM6" s="25"/>
      <c r="CN6" s="25" t="n">
        <v>43896</v>
      </c>
      <c r="CO6" s="25"/>
      <c r="CP6" s="25"/>
      <c r="CQ6" s="25"/>
      <c r="CR6" s="25"/>
      <c r="CS6" s="25"/>
      <c r="CT6" s="25"/>
      <c r="CU6" s="25" t="n">
        <v>43889</v>
      </c>
      <c r="CV6" s="25"/>
      <c r="CW6" s="25"/>
      <c r="CX6" s="25"/>
      <c r="CY6" s="25"/>
      <c r="CZ6" s="25"/>
      <c r="DA6" s="25"/>
      <c r="DB6" s="25" t="n">
        <v>43882</v>
      </c>
      <c r="DC6" s="25"/>
      <c r="DD6" s="25"/>
      <c r="DE6" s="25"/>
      <c r="DF6" s="25"/>
      <c r="DG6" s="25"/>
      <c r="DH6" s="25"/>
      <c r="DI6" s="25" t="n">
        <v>43875</v>
      </c>
      <c r="DJ6" s="25"/>
      <c r="DK6" s="25"/>
      <c r="DL6" s="25"/>
      <c r="DM6" s="25"/>
      <c r="DN6" s="25"/>
      <c r="DO6" s="25"/>
    </row>
    <row r="7" customFormat="false" ht="12.8"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29" t="s">
        <v>27</v>
      </c>
      <c r="AR7" s="30" t="s">
        <v>28</v>
      </c>
      <c r="AS7" s="31" t="s">
        <v>29</v>
      </c>
      <c r="AT7" s="30" t="s">
        <v>28</v>
      </c>
      <c r="AU7" s="31" t="s">
        <v>31</v>
      </c>
      <c r="AV7" s="31" t="s">
        <v>30</v>
      </c>
      <c r="AW7" s="33" t="s">
        <v>28</v>
      </c>
      <c r="AX7" s="29"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row>
    <row r="8" customFormat="false" ht="12.8"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0.00777635211322369</v>
      </c>
      <c r="J8" s="41" t="n">
        <v>1</v>
      </c>
      <c r="K8" s="40" t="n">
        <f aca="false">J8/J$28*100</f>
        <v>0.00483045116413873</v>
      </c>
      <c r="L8" s="42" t="n">
        <v>0</v>
      </c>
      <c r="M8" s="43" t="n">
        <f aca="false">H8+J8</f>
        <v>3</v>
      </c>
      <c r="N8" s="44" t="n">
        <f aca="false">M8/M$28*100</f>
        <v>0.00646259236121583</v>
      </c>
      <c r="O8" s="39" t="n">
        <v>2</v>
      </c>
      <c r="P8" s="40" t="n">
        <f aca="false">O8/O$28*100</f>
        <v>0.00803438717711807</v>
      </c>
      <c r="Q8" s="41" t="n">
        <v>1</v>
      </c>
      <c r="R8" s="40" t="n">
        <f aca="false">Q8/Q$28*100</f>
        <v>0.00502487312195367</v>
      </c>
      <c r="S8" s="42" t="n">
        <v>0</v>
      </c>
      <c r="T8" s="43" t="n">
        <f aca="false">O8+Q8</f>
        <v>3</v>
      </c>
      <c r="U8" s="44" t="n">
        <f aca="false">T8/T$28*100</f>
        <v>0.00669732553466982</v>
      </c>
      <c r="V8" s="39" t="n">
        <v>2</v>
      </c>
      <c r="W8" s="40" t="n">
        <f aca="false">V8/V$28*100</f>
        <v>0.00839243002811464</v>
      </c>
      <c r="X8" s="41" t="n">
        <v>1</v>
      </c>
      <c r="Y8" s="40" t="n">
        <f aca="false">X8/X$28*100</f>
        <v>0.00533134296529296</v>
      </c>
      <c r="Z8" s="42" t="n">
        <v>0</v>
      </c>
      <c r="AA8" s="43" t="n">
        <f aca="false">V8+X8</f>
        <v>3</v>
      </c>
      <c r="AB8" s="44" t="n">
        <f aca="false">AA8/AA$28*100</f>
        <v>0.00704423781346858</v>
      </c>
      <c r="AC8" s="39" t="n">
        <v>1</v>
      </c>
      <c r="AD8" s="40" t="n">
        <f aca="false">AC8/AC$28*100</f>
        <v>0.00445771853965141</v>
      </c>
      <c r="AE8" s="41" t="n">
        <v>1</v>
      </c>
      <c r="AF8" s="40" t="n">
        <f aca="false">AE8/AE$28*100</f>
        <v>0.00576236026276363</v>
      </c>
      <c r="AG8" s="42" t="n">
        <v>0</v>
      </c>
      <c r="AH8" s="43" t="n">
        <f aca="false">AC8+AE8</f>
        <v>2</v>
      </c>
      <c r="AI8" s="44" t="n">
        <f aca="false">AH8/AH$28*100</f>
        <v>0.00502676753713525</v>
      </c>
      <c r="AJ8" s="39" t="n">
        <v>0</v>
      </c>
      <c r="AK8" s="40" t="n">
        <f aca="false">AJ8/AJ$28*100</f>
        <v>0</v>
      </c>
      <c r="AL8" s="41" t="n">
        <v>1</v>
      </c>
      <c r="AM8" s="40" t="n">
        <f aca="false">AL8/AL$28*100</f>
        <v>0.00648760866744518</v>
      </c>
      <c r="AN8" s="42" t="n">
        <v>0</v>
      </c>
      <c r="AO8" s="43" t="n">
        <f aca="false">AJ8+AL8</f>
        <v>1</v>
      </c>
      <c r="AP8" s="44" t="n">
        <f aca="false">AO8/AO$28*100</f>
        <v>0.00278737874902442</v>
      </c>
      <c r="AQ8" s="45" t="n">
        <v>0</v>
      </c>
      <c r="AR8" s="40" t="n">
        <f aca="false">AQ8/AQ$28*100</f>
        <v>0</v>
      </c>
      <c r="AS8" s="41" t="n">
        <v>1</v>
      </c>
      <c r="AT8" s="40" t="n">
        <f aca="false">AS8/AS$28*100</f>
        <v>0.00773993808049536</v>
      </c>
      <c r="AU8" s="42" t="n">
        <v>0</v>
      </c>
      <c r="AV8" s="43" t="n">
        <f aca="false">AQ8+AS8</f>
        <v>1</v>
      </c>
      <c r="AW8" s="44" t="n">
        <f aca="false">AV8/AV$28*100</f>
        <v>0.0032534079448222</v>
      </c>
      <c r="AX8" s="45" t="n">
        <v>0</v>
      </c>
      <c r="AY8" s="40" t="n">
        <f aca="false">AX8/AX$28*100</f>
        <v>0</v>
      </c>
      <c r="AZ8" s="41" t="n">
        <v>1</v>
      </c>
      <c r="BA8" s="40" t="n">
        <f aca="false">AZ8/AZ$28*100</f>
        <v>0.0102648326832273</v>
      </c>
      <c r="BB8" s="42" t="n">
        <v>0</v>
      </c>
      <c r="BC8" s="43" t="n">
        <f aca="false">AX8+AZ8</f>
        <v>1</v>
      </c>
      <c r="BD8" s="44" t="n">
        <f aca="false">BC8/BC$28*100</f>
        <v>0.00418988561612268</v>
      </c>
      <c r="BE8" s="45" t="n">
        <v>0</v>
      </c>
      <c r="BF8" s="40" t="n">
        <f aca="false">BE8/BE$28*100</f>
        <v>0</v>
      </c>
      <c r="BG8" s="41" t="n">
        <v>0</v>
      </c>
      <c r="BH8" s="40" t="n">
        <f aca="false">BG8/BG$28*100</f>
        <v>0</v>
      </c>
      <c r="BI8" s="42" t="n">
        <v>0</v>
      </c>
      <c r="BJ8" s="43" t="n">
        <f aca="false">BE8+BG8</f>
        <v>0</v>
      </c>
      <c r="BK8" s="44" t="n">
        <f aca="false">BJ8/BJ$28*100</f>
        <v>0</v>
      </c>
      <c r="BL8" s="45" t="n">
        <v>0</v>
      </c>
      <c r="BM8" s="40" t="n">
        <f aca="false">BL8/BL$28*100</f>
        <v>0</v>
      </c>
      <c r="BN8" s="41" t="n">
        <v>0</v>
      </c>
      <c r="BO8" s="40" t="n">
        <f aca="false">BN8/BN$28*100</f>
        <v>0</v>
      </c>
      <c r="BP8" s="42" t="n">
        <v>0</v>
      </c>
      <c r="BQ8" s="43" t="n">
        <f aca="false">BL8+BN8</f>
        <v>0</v>
      </c>
      <c r="BR8" s="44" t="n">
        <f aca="false">BQ8/BQ$28*100</f>
        <v>0</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1" t="n">
        <v>0</v>
      </c>
      <c r="CQ8" s="40" t="n">
        <f aca="false">CP8/CP$28*100</f>
        <v>0</v>
      </c>
      <c r="CR8" s="42" t="n">
        <v>0</v>
      </c>
      <c r="CS8" s="43" t="n">
        <f aca="false">CN8+CP8</f>
        <v>0</v>
      </c>
      <c r="CT8" s="44" t="n">
        <f aca="false">CS8/CS$28*100</f>
        <v>0</v>
      </c>
      <c r="CU8" s="45" t="n">
        <v>0</v>
      </c>
      <c r="CV8" s="40" t="n">
        <f aca="false">CU8/CU$28*100</f>
        <v>0</v>
      </c>
      <c r="CW8" s="41" t="n">
        <v>0</v>
      </c>
      <c r="CX8" s="40"/>
      <c r="CY8" s="42" t="n">
        <v>0</v>
      </c>
      <c r="CZ8" s="43" t="n">
        <f aca="false">CU8+CW8</f>
        <v>0</v>
      </c>
      <c r="DA8" s="44" t="n">
        <f aca="false">CZ8/CZ$28*100</f>
        <v>0</v>
      </c>
      <c r="DB8" s="45" t="n">
        <v>0</v>
      </c>
      <c r="DC8" s="40" t="n">
        <f aca="false">DB8/DB$28*100</f>
        <v>0</v>
      </c>
      <c r="DD8" s="41" t="n">
        <v>0</v>
      </c>
      <c r="DE8" s="40"/>
      <c r="DF8" s="42" t="n">
        <v>0</v>
      </c>
      <c r="DG8" s="43" t="n">
        <f aca="false">DB8+DD8</f>
        <v>0</v>
      </c>
      <c r="DH8" s="44" t="n">
        <f aca="false">DG8/DG$28*100</f>
        <v>0</v>
      </c>
      <c r="DI8" s="45" t="n">
        <v>0</v>
      </c>
      <c r="DJ8" s="40" t="n">
        <f aca="false">DI8/DI$28*100</f>
        <v>0</v>
      </c>
      <c r="DK8" s="41" t="n">
        <v>0</v>
      </c>
      <c r="DL8" s="40"/>
      <c r="DM8" s="42" t="n">
        <v>0</v>
      </c>
      <c r="DN8" s="43" t="n">
        <f aca="false">DI8+DK8</f>
        <v>0</v>
      </c>
      <c r="DO8" s="44" t="n">
        <f aca="false">DN8/DN$28*100</f>
        <v>0</v>
      </c>
    </row>
    <row r="9" customFormat="false" ht="12.8"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45" t="n">
        <v>0</v>
      </c>
      <c r="AR9" s="40" t="n">
        <f aca="false">AQ9/AQ$28*100</f>
        <v>0</v>
      </c>
      <c r="AS9" s="41" t="n">
        <v>0</v>
      </c>
      <c r="AT9" s="40" t="n">
        <f aca="false">AS9/AS$28*100</f>
        <v>0</v>
      </c>
      <c r="AU9" s="42" t="n">
        <v>0</v>
      </c>
      <c r="AV9" s="43" t="n">
        <f aca="false">AQ9+AS9</f>
        <v>0</v>
      </c>
      <c r="AW9" s="44" t="n">
        <f aca="false">AV9/AV$28*100</f>
        <v>0</v>
      </c>
      <c r="AX9" s="45"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90" t="n">
        <v>0</v>
      </c>
      <c r="CO9" s="40" t="n">
        <f aca="false">CN9/CN$28*100</f>
        <v>0</v>
      </c>
      <c r="CP9" s="90" t="n">
        <v>0</v>
      </c>
      <c r="CQ9" s="40" t="n">
        <f aca="false">CP9/CP$28*100</f>
        <v>0</v>
      </c>
      <c r="CR9" s="42" t="n">
        <v>0</v>
      </c>
      <c r="CS9" s="43" t="n">
        <f aca="false">CN9+CP9</f>
        <v>0</v>
      </c>
      <c r="CT9" s="44" t="n">
        <f aca="false">CS9/CS$28*100</f>
        <v>0</v>
      </c>
      <c r="CU9" s="90" t="n">
        <v>0</v>
      </c>
      <c r="CV9" s="40" t="n">
        <f aca="false">CU9/CU$28*100</f>
        <v>0</v>
      </c>
      <c r="CW9" s="90" t="n">
        <v>0</v>
      </c>
      <c r="CX9" s="40"/>
      <c r="CY9" s="42" t="n">
        <v>0</v>
      </c>
      <c r="CZ9" s="43" t="n">
        <f aca="false">CU9+CW9</f>
        <v>0</v>
      </c>
      <c r="DA9" s="44" t="n">
        <f aca="false">CZ9/CZ$28*100</f>
        <v>0</v>
      </c>
      <c r="DB9" s="90" t="n">
        <v>0</v>
      </c>
      <c r="DC9" s="40" t="n">
        <f aca="false">DB9/DB$28*100</f>
        <v>0</v>
      </c>
      <c r="DD9" s="90" t="n">
        <v>0</v>
      </c>
      <c r="DE9" s="40"/>
      <c r="DF9" s="42" t="n">
        <v>0</v>
      </c>
      <c r="DG9" s="43" t="n">
        <f aca="false">DB9+DD9</f>
        <v>0</v>
      </c>
      <c r="DH9" s="44" t="n">
        <f aca="false">DG9/DG$28*100</f>
        <v>0</v>
      </c>
      <c r="DI9" s="90" t="n">
        <v>0</v>
      </c>
      <c r="DJ9" s="40" t="n">
        <f aca="false">DI9/DI$28*100</f>
        <v>0</v>
      </c>
      <c r="DK9" s="90" t="n">
        <v>0</v>
      </c>
      <c r="DL9" s="40"/>
      <c r="DM9" s="42" t="n">
        <v>0</v>
      </c>
      <c r="DN9" s="43" t="n">
        <f aca="false">DI9+DK9</f>
        <v>0</v>
      </c>
      <c r="DO9" s="44" t="n">
        <f aca="false">DN9/DN$28*100</f>
        <v>0</v>
      </c>
    </row>
    <row r="10" customFormat="false" ht="12.8"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1</v>
      </c>
      <c r="I10" s="40" t="n">
        <f aca="false">H10/H$28*100</f>
        <v>0.00388817605661184</v>
      </c>
      <c r="J10" s="41" t="n">
        <v>1</v>
      </c>
      <c r="K10" s="40" t="n">
        <f aca="false">J10/J$28*100</f>
        <v>0.00483045116413873</v>
      </c>
      <c r="L10" s="42" t="n">
        <v>0</v>
      </c>
      <c r="M10" s="43" t="n">
        <f aca="false">H10+J10</f>
        <v>2</v>
      </c>
      <c r="N10" s="44" t="n">
        <f aca="false">M10/M$28*100</f>
        <v>0.00430839490747722</v>
      </c>
      <c r="O10" s="39" t="n">
        <v>1</v>
      </c>
      <c r="P10" s="40" t="n">
        <f aca="false">O10/O$28*100</f>
        <v>0.00401719358855903</v>
      </c>
      <c r="Q10" s="41" t="n">
        <v>1</v>
      </c>
      <c r="R10" s="40" t="n">
        <f aca="false">Q10/Q$28*100</f>
        <v>0.00502487312195367</v>
      </c>
      <c r="S10" s="42" t="n">
        <v>0</v>
      </c>
      <c r="T10" s="43" t="n">
        <f aca="false">O10+Q10</f>
        <v>2</v>
      </c>
      <c r="U10" s="44" t="n">
        <f aca="false">T10/T$28*100</f>
        <v>0.00446488368977988</v>
      </c>
      <c r="V10" s="39" t="n">
        <v>0</v>
      </c>
      <c r="W10" s="40" t="n">
        <f aca="false">V10/V$28*100</f>
        <v>0</v>
      </c>
      <c r="X10" s="41" t="n">
        <v>1</v>
      </c>
      <c r="Y10" s="40" t="n">
        <f aca="false">X10/X$28*100</f>
        <v>0.00533134296529296</v>
      </c>
      <c r="Z10" s="42" t="n">
        <v>0</v>
      </c>
      <c r="AA10" s="43" t="n">
        <f aca="false">V10+X10</f>
        <v>1</v>
      </c>
      <c r="AB10" s="44" t="n">
        <f aca="false">AA10/AA$28*100</f>
        <v>0.00234807927115619</v>
      </c>
      <c r="AC10" s="39" t="n">
        <v>0</v>
      </c>
      <c r="AD10" s="40" t="n">
        <f aca="false">AC10/AC$28*100</f>
        <v>0</v>
      </c>
      <c r="AE10" s="41" t="n">
        <v>1</v>
      </c>
      <c r="AF10" s="40" t="n">
        <f aca="false">AE10/AE$28*100</f>
        <v>0.00576236026276363</v>
      </c>
      <c r="AG10" s="42" t="n">
        <v>0</v>
      </c>
      <c r="AH10" s="43" t="n">
        <f aca="false">AC10+AE10</f>
        <v>1</v>
      </c>
      <c r="AI10" s="44" t="n">
        <f aca="false">AH10/AH$28*100</f>
        <v>0.00251338376856762</v>
      </c>
      <c r="AJ10" s="39" t="n">
        <v>0</v>
      </c>
      <c r="AK10" s="40" t="n">
        <f aca="false">AJ10/AJ$28*100</f>
        <v>0</v>
      </c>
      <c r="AL10" s="41" t="n">
        <v>1</v>
      </c>
      <c r="AM10" s="40" t="n">
        <f aca="false">AL10/AL$28*100</f>
        <v>0.00648760866744518</v>
      </c>
      <c r="AN10" s="42" t="n">
        <v>0</v>
      </c>
      <c r="AO10" s="43" t="n">
        <f aca="false">AJ10+AL10</f>
        <v>1</v>
      </c>
      <c r="AP10" s="44" t="n">
        <f aca="false">AO10/AO$28*100</f>
        <v>0.00278737874902442</v>
      </c>
      <c r="AQ10" s="45" t="n">
        <v>0</v>
      </c>
      <c r="AR10" s="40" t="n">
        <f aca="false">AQ10/AQ$28*100</f>
        <v>0</v>
      </c>
      <c r="AS10" s="41" t="n">
        <v>1</v>
      </c>
      <c r="AT10" s="40" t="n">
        <f aca="false">AS10/AS$28*100</f>
        <v>0.00773993808049536</v>
      </c>
      <c r="AU10" s="42" t="n">
        <v>0</v>
      </c>
      <c r="AV10" s="43" t="n">
        <f aca="false">AQ10+AS10</f>
        <v>1</v>
      </c>
      <c r="AW10" s="44" t="n">
        <f aca="false">AV10/AV$28*100</f>
        <v>0.0032534079448222</v>
      </c>
      <c r="AX10" s="45" t="n">
        <v>0</v>
      </c>
      <c r="AY10" s="40" t="n">
        <f aca="false">AX10/AX$28*100</f>
        <v>0</v>
      </c>
      <c r="AZ10" s="41" t="n">
        <v>1</v>
      </c>
      <c r="BA10" s="40" t="n">
        <f aca="false">AZ10/AZ$28*100</f>
        <v>0.0102648326832273</v>
      </c>
      <c r="BB10" s="42" t="n">
        <v>0</v>
      </c>
      <c r="BC10" s="43" t="n">
        <f aca="false">AX10+AZ10</f>
        <v>1</v>
      </c>
      <c r="BD10" s="44" t="n">
        <f aca="false">BC10/BC$28*100</f>
        <v>0.00418988561612268</v>
      </c>
      <c r="BE10" s="45" t="n">
        <v>0</v>
      </c>
      <c r="BF10" s="40" t="n">
        <f aca="false">BE10/BE$28*100</f>
        <v>0</v>
      </c>
      <c r="BG10" s="41" t="n">
        <v>1</v>
      </c>
      <c r="BH10" s="40" t="n">
        <f aca="false">BG10/BG$28*100</f>
        <v>0.0162999185004075</v>
      </c>
      <c r="BI10" s="42" t="n">
        <v>0</v>
      </c>
      <c r="BJ10" s="43" t="n">
        <f aca="false">BE10+BG10</f>
        <v>1</v>
      </c>
      <c r="BK10" s="44" t="n">
        <f aca="false">BJ10/BJ$28*100</f>
        <v>0.00639877143588431</v>
      </c>
      <c r="BL10" s="45" t="n">
        <v>0</v>
      </c>
      <c r="BM10" s="40" t="n">
        <f aca="false">BL10/BL$28*100</f>
        <v>0</v>
      </c>
      <c r="BN10" s="41" t="n">
        <v>0</v>
      </c>
      <c r="BO10" s="40" t="n">
        <f aca="false">BN10/BN$28*100</f>
        <v>0</v>
      </c>
      <c r="BP10" s="42" t="n">
        <v>0</v>
      </c>
      <c r="BQ10" s="43" t="n">
        <f aca="false">BL10+BN10</f>
        <v>0</v>
      </c>
      <c r="BR10" s="44" t="n">
        <f aca="false">BQ10/BQ$28*100</f>
        <v>0</v>
      </c>
      <c r="BS10" s="45" t="n">
        <v>0</v>
      </c>
      <c r="BT10" s="40" t="n">
        <f aca="false">BS10/BS$28*100</f>
        <v>0</v>
      </c>
      <c r="BU10" s="41" t="n">
        <v>0</v>
      </c>
      <c r="BV10" s="40" t="n">
        <f aca="false">BU10/BU$28*100</f>
        <v>0</v>
      </c>
      <c r="BW10" s="42" t="n">
        <v>0</v>
      </c>
      <c r="BX10" s="43" t="n">
        <f aca="false">BS10+BU10</f>
        <v>0</v>
      </c>
      <c r="BY10" s="44" t="n">
        <f aca="false">BX10/BX$28*100</f>
        <v>0</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90" t="n">
        <v>0</v>
      </c>
      <c r="CO10" s="40" t="n">
        <f aca="false">CN10/CN$28*100</f>
        <v>0</v>
      </c>
      <c r="CP10" s="90" t="n">
        <v>0</v>
      </c>
      <c r="CQ10" s="40" t="n">
        <f aca="false">CP10/CP$28*100</f>
        <v>0</v>
      </c>
      <c r="CR10" s="42" t="n">
        <v>0</v>
      </c>
      <c r="CS10" s="43" t="n">
        <f aca="false">CN10+CP10</f>
        <v>0</v>
      </c>
      <c r="CT10" s="44" t="n">
        <f aca="false">CS10/CS$28*100</f>
        <v>0</v>
      </c>
      <c r="CU10" s="90" t="n">
        <v>0</v>
      </c>
      <c r="CV10" s="40" t="n">
        <f aca="false">CU10/CU$28*100</f>
        <v>0</v>
      </c>
      <c r="CW10" s="90" t="n">
        <v>0</v>
      </c>
      <c r="CX10" s="40"/>
      <c r="CY10" s="42" t="n">
        <v>0</v>
      </c>
      <c r="CZ10" s="43" t="n">
        <f aca="false">CU10+CW10</f>
        <v>0</v>
      </c>
      <c r="DA10" s="44" t="n">
        <f aca="false">CZ10/CZ$28*100</f>
        <v>0</v>
      </c>
      <c r="DB10" s="90" t="n">
        <v>0</v>
      </c>
      <c r="DC10" s="40" t="n">
        <f aca="false">DB10/DB$28*100</f>
        <v>0</v>
      </c>
      <c r="DD10" s="90" t="n">
        <v>0</v>
      </c>
      <c r="DE10" s="40"/>
      <c r="DF10" s="42" t="n">
        <v>0</v>
      </c>
      <c r="DG10" s="43" t="n">
        <f aca="false">DB10+DD10</f>
        <v>0</v>
      </c>
      <c r="DH10" s="44" t="n">
        <f aca="false">DG10/DG$28*100</f>
        <v>0</v>
      </c>
      <c r="DI10" s="90" t="n">
        <v>0</v>
      </c>
      <c r="DJ10" s="40" t="n">
        <f aca="false">DI10/DI$28*100</f>
        <v>0</v>
      </c>
      <c r="DK10" s="90" t="n">
        <v>0</v>
      </c>
      <c r="DL10" s="40"/>
      <c r="DM10" s="42" t="n">
        <v>0</v>
      </c>
      <c r="DN10" s="43" t="n">
        <f aca="false">DI10+DK10</f>
        <v>0</v>
      </c>
      <c r="DO10" s="44" t="n">
        <f aca="false">DN10/DN$28*100</f>
        <v>0</v>
      </c>
    </row>
    <row r="11" customFormat="false" ht="12.8"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0.0194408802830592</v>
      </c>
      <c r="J11" s="41" t="n">
        <v>4</v>
      </c>
      <c r="K11" s="40" t="n">
        <f aca="false">J11/J$28*100</f>
        <v>0.0193218046565549</v>
      </c>
      <c r="L11" s="42" t="n">
        <v>0</v>
      </c>
      <c r="M11" s="43" t="n">
        <f aca="false">H11+J11</f>
        <v>9</v>
      </c>
      <c r="N11" s="44" t="n">
        <f aca="false">M11/M$28*100</f>
        <v>0.0193877770836475</v>
      </c>
      <c r="O11" s="39" t="n">
        <v>5</v>
      </c>
      <c r="P11" s="40" t="n">
        <f aca="false">O11/O$28*100</f>
        <v>0.0200859679427952</v>
      </c>
      <c r="Q11" s="41" t="n">
        <v>4</v>
      </c>
      <c r="R11" s="40" t="n">
        <f aca="false">Q11/Q$28*100</f>
        <v>0.0200994924878147</v>
      </c>
      <c r="S11" s="42" t="n">
        <v>0</v>
      </c>
      <c r="T11" s="43" t="n">
        <f aca="false">O11+Q11</f>
        <v>9</v>
      </c>
      <c r="U11" s="44" t="n">
        <f aca="false">T11/T$28*100</f>
        <v>0.0200919766040095</v>
      </c>
      <c r="V11" s="39" t="n">
        <v>5</v>
      </c>
      <c r="W11" s="40" t="n">
        <f aca="false">V11/V$28*100</f>
        <v>0.0209810750702866</v>
      </c>
      <c r="X11" s="41" t="n">
        <v>4</v>
      </c>
      <c r="Y11" s="40" t="n">
        <f aca="false">X11/X$28*100</f>
        <v>0.0213253718611718</v>
      </c>
      <c r="Z11" s="42" t="n">
        <v>0</v>
      </c>
      <c r="AA11" s="43" t="n">
        <f aca="false">V11+X11</f>
        <v>9</v>
      </c>
      <c r="AB11" s="44" t="n">
        <f aca="false">AA11/AA$28*100</f>
        <v>0.0211327134404057</v>
      </c>
      <c r="AC11" s="39" t="n">
        <v>5</v>
      </c>
      <c r="AD11" s="40" t="n">
        <f aca="false">AC11/AC$28*100</f>
        <v>0.022288592698257</v>
      </c>
      <c r="AE11" s="41" t="n">
        <v>3</v>
      </c>
      <c r="AF11" s="40" t="n">
        <f aca="false">AE11/AE$28*100</f>
        <v>0.0172870807882909</v>
      </c>
      <c r="AG11" s="42" t="n">
        <v>0</v>
      </c>
      <c r="AH11" s="43" t="n">
        <f aca="false">AC11+AE11</f>
        <v>8</v>
      </c>
      <c r="AI11" s="44" t="n">
        <f aca="false">AH11/AH$28*100</f>
        <v>0.020107070148541</v>
      </c>
      <c r="AJ11" s="39" t="n">
        <v>5</v>
      </c>
      <c r="AK11" s="40" t="n">
        <f aca="false">AJ11/AJ$28*100</f>
        <v>0.0244355390479914</v>
      </c>
      <c r="AL11" s="41" t="n">
        <v>3</v>
      </c>
      <c r="AM11" s="40" t="n">
        <f aca="false">AL11/AL$28*100</f>
        <v>0.0194628260023355</v>
      </c>
      <c r="AN11" s="42" t="n">
        <v>0</v>
      </c>
      <c r="AO11" s="43" t="n">
        <f aca="false">AJ11+AL11</f>
        <v>8</v>
      </c>
      <c r="AP11" s="44" t="n">
        <f aca="false">AO11/AO$28*100</f>
        <v>0.0222990299921953</v>
      </c>
      <c r="AQ11" s="45" t="n">
        <v>5</v>
      </c>
      <c r="AR11" s="40" t="n">
        <f aca="false">AQ11/AQ$28*100</f>
        <v>0.0280630858169164</v>
      </c>
      <c r="AS11" s="41" t="n">
        <v>3</v>
      </c>
      <c r="AT11" s="40" t="n">
        <f aca="false">AS11/AS$28*100</f>
        <v>0.0232198142414861</v>
      </c>
      <c r="AU11" s="42" t="n">
        <v>0</v>
      </c>
      <c r="AV11" s="43" t="n">
        <f aca="false">AQ11+AS11</f>
        <v>8</v>
      </c>
      <c r="AW11" s="44" t="n">
        <f aca="false">AV11/AV$28*100</f>
        <v>0.0260272635585776</v>
      </c>
      <c r="AX11" s="45" t="n">
        <v>5</v>
      </c>
      <c r="AY11" s="40" t="n">
        <f aca="false">AX11/AX$28*100</f>
        <v>0.0353982300884956</v>
      </c>
      <c r="AZ11" s="41" t="n">
        <v>3</v>
      </c>
      <c r="BA11" s="40" t="n">
        <f aca="false">AZ11/AZ$28*100</f>
        <v>0.0307944980496818</v>
      </c>
      <c r="BB11" s="42" t="n">
        <v>0</v>
      </c>
      <c r="BC11" s="43" t="n">
        <f aca="false">AX11+AZ11</f>
        <v>8</v>
      </c>
      <c r="BD11" s="44" t="n">
        <f aca="false">BC11/BC$28*100</f>
        <v>0.0335190849289814</v>
      </c>
      <c r="BE11" s="45" t="n">
        <v>3</v>
      </c>
      <c r="BF11" s="40" t="n">
        <f aca="false">BE11/BE$28*100</f>
        <v>0.0316022332244812</v>
      </c>
      <c r="BG11" s="41" t="n">
        <v>3</v>
      </c>
      <c r="BH11" s="40" t="n">
        <f aca="false">BG11/BG$28*100</f>
        <v>0.0488997555012225</v>
      </c>
      <c r="BI11" s="42" t="n">
        <v>0</v>
      </c>
      <c r="BJ11" s="43" t="n">
        <f aca="false">BE11+BG11</f>
        <v>6</v>
      </c>
      <c r="BK11" s="44" t="n">
        <f aca="false">BJ11/BJ$28*100</f>
        <v>0.0383926286153059</v>
      </c>
      <c r="BL11" s="45" t="n">
        <v>2</v>
      </c>
      <c r="BM11" s="40" t="n">
        <f aca="false">BL11/BL$28*100</f>
        <v>0.0434404865334492</v>
      </c>
      <c r="BN11" s="41" t="n">
        <v>3</v>
      </c>
      <c r="BO11" s="40" t="n">
        <f aca="false">BN11/BN$28*100</f>
        <v>0.105189340813464</v>
      </c>
      <c r="BP11" s="42" t="n">
        <v>0</v>
      </c>
      <c r="BQ11" s="43" t="n">
        <f aca="false">BL11+BN11</f>
        <v>5</v>
      </c>
      <c r="BR11" s="44" t="n">
        <f aca="false">BQ11/BQ$28*100</f>
        <v>0.0670600858369099</v>
      </c>
      <c r="BS11" s="45" t="n">
        <v>1</v>
      </c>
      <c r="BT11" s="40" t="n">
        <f aca="false">BS11/BS$28*100</f>
        <v>0.0712758374910905</v>
      </c>
      <c r="BU11" s="41" t="n">
        <v>1</v>
      </c>
      <c r="BV11" s="40" t="n">
        <f aca="false">BU11/BU$28*100</f>
        <v>0.110619469026549</v>
      </c>
      <c r="BW11" s="42" t="n">
        <v>0</v>
      </c>
      <c r="BX11" s="43" t="n">
        <f aca="false">BS11+BU11</f>
        <v>2</v>
      </c>
      <c r="BY11" s="44" t="n">
        <f aca="false">BX11/BX$28*100</f>
        <v>0.0866926744690074</v>
      </c>
      <c r="BZ11" s="45" t="n">
        <v>0</v>
      </c>
      <c r="CA11" s="40" t="n">
        <f aca="false">BZ11/BZ$28*100</f>
        <v>0</v>
      </c>
      <c r="CB11" s="41" t="n">
        <v>0</v>
      </c>
      <c r="CC11" s="40" t="n">
        <f aca="false">CB11/CB$28*100</f>
        <v>0</v>
      </c>
      <c r="CD11" s="42" t="n">
        <v>0</v>
      </c>
      <c r="CE11" s="43" t="n">
        <f aca="false">BZ11+CB11</f>
        <v>0</v>
      </c>
      <c r="CF11" s="44" t="n">
        <f aca="false">CE11/CE$28*100</f>
        <v>0</v>
      </c>
      <c r="CG11" s="45" t="n">
        <v>0</v>
      </c>
      <c r="CH11" s="40" t="n">
        <f aca="false">CG11/CG$28*100</f>
        <v>0</v>
      </c>
      <c r="CI11" s="41" t="n">
        <v>0</v>
      </c>
      <c r="CJ11" s="40" t="n">
        <f aca="false">CI11/CI$28*100</f>
        <v>0</v>
      </c>
      <c r="CK11" s="42" t="n">
        <v>0</v>
      </c>
      <c r="CL11" s="43" t="n">
        <f aca="false">CG11+CI11</f>
        <v>0</v>
      </c>
      <c r="CM11" s="44" t="n">
        <f aca="false">CL11/CL$28*100</f>
        <v>0</v>
      </c>
      <c r="CN11" s="9" t="n">
        <v>0</v>
      </c>
      <c r="CO11" s="40" t="n">
        <f aca="false">CN11/CN$28*100</f>
        <v>0</v>
      </c>
      <c r="CP11" s="9" t="n">
        <v>0</v>
      </c>
      <c r="CQ11" s="40" t="n">
        <f aca="false">CP11/CP$28*100</f>
        <v>0</v>
      </c>
      <c r="CR11" s="42" t="n">
        <v>0</v>
      </c>
      <c r="CS11" s="43" t="n">
        <f aca="false">CN11+CP11</f>
        <v>0</v>
      </c>
      <c r="CT11" s="44" t="n">
        <f aca="false">CS11/CS$28*100</f>
        <v>0</v>
      </c>
      <c r="CU11" s="9" t="n">
        <v>0</v>
      </c>
      <c r="CV11" s="40" t="n">
        <f aca="false">CU11/CU$28*100</f>
        <v>0</v>
      </c>
      <c r="CW11" s="9" t="n">
        <v>0</v>
      </c>
      <c r="CX11" s="40"/>
      <c r="CY11" s="42" t="n">
        <v>0</v>
      </c>
      <c r="CZ11" s="43" t="n">
        <f aca="false">CU11+CW11</f>
        <v>0</v>
      </c>
      <c r="DA11" s="44" t="n">
        <f aca="false">CZ11/CZ$28*100</f>
        <v>0</v>
      </c>
      <c r="DB11" s="9" t="n">
        <v>0</v>
      </c>
      <c r="DC11" s="40" t="n">
        <f aca="false">DB11/DB$28*100</f>
        <v>0</v>
      </c>
      <c r="DD11" s="9" t="n">
        <v>0</v>
      </c>
      <c r="DE11" s="40"/>
      <c r="DF11" s="42" t="n">
        <v>0</v>
      </c>
      <c r="DG11" s="43" t="n">
        <f aca="false">DB11+DD11</f>
        <v>0</v>
      </c>
      <c r="DH11" s="44" t="n">
        <f aca="false">DG11/DG$28*100</f>
        <v>0</v>
      </c>
      <c r="DI11" s="9" t="n">
        <v>0</v>
      </c>
      <c r="DJ11" s="40" t="n">
        <f aca="false">DI11/DI$28*100</f>
        <v>0</v>
      </c>
      <c r="DK11" s="9" t="n">
        <v>0</v>
      </c>
      <c r="DL11" s="40"/>
      <c r="DM11" s="42" t="n">
        <v>0</v>
      </c>
      <c r="DN11" s="43" t="n">
        <f aca="false">DI11+DK11</f>
        <v>0</v>
      </c>
      <c r="DO11" s="44" t="n">
        <f aca="false">DN11/DN$28*100</f>
        <v>0</v>
      </c>
    </row>
    <row r="12" customFormat="false" ht="12.8"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0.0544344647925658</v>
      </c>
      <c r="J12" s="41" t="n">
        <v>9</v>
      </c>
      <c r="K12" s="40" t="n">
        <f aca="false">J12/J$28*100</f>
        <v>0.0434740604772486</v>
      </c>
      <c r="L12" s="42" t="n">
        <v>0</v>
      </c>
      <c r="M12" s="43" t="n">
        <f aca="false">H12+J12</f>
        <v>23</v>
      </c>
      <c r="N12" s="44" t="n">
        <f aca="false">M12/M$28*100</f>
        <v>0.049546541435988</v>
      </c>
      <c r="O12" s="39" t="n">
        <v>13</v>
      </c>
      <c r="P12" s="40" t="n">
        <f aca="false">O12/O$28*100</f>
        <v>0.0522235166512674</v>
      </c>
      <c r="Q12" s="41" t="n">
        <v>9</v>
      </c>
      <c r="R12" s="40" t="n">
        <f aca="false">Q12/Q$28*100</f>
        <v>0.045223858097583</v>
      </c>
      <c r="S12" s="42" t="n">
        <v>0</v>
      </c>
      <c r="T12" s="43" t="n">
        <f aca="false">O12+Q12</f>
        <v>22</v>
      </c>
      <c r="U12" s="44" t="n">
        <f aca="false">T12/T$28*100</f>
        <v>0.0491137205875787</v>
      </c>
      <c r="V12" s="39" t="n">
        <v>13</v>
      </c>
      <c r="W12" s="40" t="n">
        <f aca="false">V12/V$28*100</f>
        <v>0.0545507951827452</v>
      </c>
      <c r="X12" s="41" t="n">
        <v>9</v>
      </c>
      <c r="Y12" s="40" t="n">
        <f aca="false">X12/X$28*100</f>
        <v>0.0479820866876366</v>
      </c>
      <c r="Z12" s="42" t="n">
        <v>0</v>
      </c>
      <c r="AA12" s="43" t="n">
        <f aca="false">V12+X12</f>
        <v>22</v>
      </c>
      <c r="AB12" s="44" t="n">
        <f aca="false">AA12/AA$28*100</f>
        <v>0.0516577439654363</v>
      </c>
      <c r="AC12" s="39" t="n">
        <v>13</v>
      </c>
      <c r="AD12" s="40" t="n">
        <f aca="false">AC12/AC$28*100</f>
        <v>0.0579503410154683</v>
      </c>
      <c r="AE12" s="41" t="n">
        <v>9</v>
      </c>
      <c r="AF12" s="40" t="n">
        <f aca="false">AE12/AE$28*100</f>
        <v>0.0518612423648727</v>
      </c>
      <c r="AG12" s="42" t="n">
        <v>0</v>
      </c>
      <c r="AH12" s="43" t="n">
        <f aca="false">AC12+AE12</f>
        <v>22</v>
      </c>
      <c r="AI12" s="44" t="n">
        <f aca="false">AH12/AH$28*100</f>
        <v>0.0552944429084877</v>
      </c>
      <c r="AJ12" s="39" t="n">
        <v>11</v>
      </c>
      <c r="AK12" s="40" t="n">
        <f aca="false">AJ12/AJ$28*100</f>
        <v>0.0537581859055811</v>
      </c>
      <c r="AL12" s="41" t="n">
        <v>8</v>
      </c>
      <c r="AM12" s="40" t="n">
        <f aca="false">AL12/AL$28*100</f>
        <v>0.0519008693395614</v>
      </c>
      <c r="AN12" s="42" t="n">
        <v>0</v>
      </c>
      <c r="AO12" s="43" t="n">
        <f aca="false">AJ12+AL12</f>
        <v>19</v>
      </c>
      <c r="AP12" s="44" t="n">
        <f aca="false">AO12/AO$28*100</f>
        <v>0.0529601962314639</v>
      </c>
      <c r="AQ12" s="45" t="n">
        <v>9</v>
      </c>
      <c r="AR12" s="40" t="n">
        <f aca="false">AQ12/AQ$28*100</f>
        <v>0.0505135544704496</v>
      </c>
      <c r="AS12" s="41" t="n">
        <v>7</v>
      </c>
      <c r="AT12" s="40" t="n">
        <f aca="false">AS12/AS$28*100</f>
        <v>0.0541795665634675</v>
      </c>
      <c r="AU12" s="42" t="n">
        <v>0</v>
      </c>
      <c r="AV12" s="43" t="n">
        <f aca="false">AQ12+AS12</f>
        <v>16</v>
      </c>
      <c r="AW12" s="44" t="n">
        <f aca="false">AV12/AV$28*100</f>
        <v>0.0520545271171552</v>
      </c>
      <c r="AX12" s="45" t="n">
        <v>6</v>
      </c>
      <c r="AY12" s="40" t="n">
        <f aca="false">AX12/AX$28*100</f>
        <v>0.0424778761061947</v>
      </c>
      <c r="AZ12" s="41" t="n">
        <v>6</v>
      </c>
      <c r="BA12" s="40" t="n">
        <f aca="false">AZ12/AZ$28*100</f>
        <v>0.0615889960993636</v>
      </c>
      <c r="BB12" s="42" t="n">
        <v>0</v>
      </c>
      <c r="BC12" s="43" t="n">
        <f aca="false">AX12+AZ12</f>
        <v>12</v>
      </c>
      <c r="BD12" s="44" t="n">
        <f aca="false">BC12/BC$28*100</f>
        <v>0.0502786273934722</v>
      </c>
      <c r="BE12" s="45" t="n">
        <v>5</v>
      </c>
      <c r="BF12" s="40" t="n">
        <f aca="false">BE12/BE$28*100</f>
        <v>0.0526703887074687</v>
      </c>
      <c r="BG12" s="41" t="n">
        <v>4</v>
      </c>
      <c r="BH12" s="40" t="n">
        <f aca="false">BG12/BG$28*100</f>
        <v>0.06519967400163</v>
      </c>
      <c r="BI12" s="42" t="n">
        <v>0</v>
      </c>
      <c r="BJ12" s="43" t="n">
        <f aca="false">BE12+BG12</f>
        <v>9</v>
      </c>
      <c r="BK12" s="44" t="n">
        <f aca="false">BJ12/BJ$28*100</f>
        <v>0.0575889429229588</v>
      </c>
      <c r="BL12" s="45" t="n">
        <v>3</v>
      </c>
      <c r="BM12" s="40" t="n">
        <f aca="false">BL12/BL$28*100</f>
        <v>0.0651607298001738</v>
      </c>
      <c r="BN12" s="41" t="n">
        <v>4</v>
      </c>
      <c r="BO12" s="40" t="n">
        <f aca="false">BN12/BN$28*100</f>
        <v>0.140252454417952</v>
      </c>
      <c r="BP12" s="42" t="n">
        <v>0</v>
      </c>
      <c r="BQ12" s="43" t="n">
        <f aca="false">BL12+BN12</f>
        <v>7</v>
      </c>
      <c r="BR12" s="44" t="n">
        <f aca="false">BQ12/BQ$28*100</f>
        <v>0.0938841201716738</v>
      </c>
      <c r="BS12" s="45" t="n">
        <v>0</v>
      </c>
      <c r="BT12" s="40" t="n">
        <f aca="false">BS12/BS$28*100</f>
        <v>0</v>
      </c>
      <c r="BU12" s="41" t="n">
        <v>2</v>
      </c>
      <c r="BV12" s="40" t="n">
        <f aca="false">BU12/BU$28*100</f>
        <v>0.221238938053097</v>
      </c>
      <c r="BW12" s="42" t="n">
        <v>0</v>
      </c>
      <c r="BX12" s="43" t="n">
        <f aca="false">BS12+BU12</f>
        <v>2</v>
      </c>
      <c r="BY12" s="44" t="n">
        <f aca="false">BX12/BX$28*100</f>
        <v>0.0866926744690074</v>
      </c>
      <c r="BZ12" s="45" t="n">
        <v>0</v>
      </c>
      <c r="CA12" s="40" t="n">
        <f aca="false">BZ12/BZ$28*100</f>
        <v>0</v>
      </c>
      <c r="CB12" s="41" t="n">
        <v>1</v>
      </c>
      <c r="CC12" s="40" t="n">
        <f aca="false">CB12/CB$28*100</f>
        <v>0.518134715025907</v>
      </c>
      <c r="CD12" s="42" t="n">
        <v>0</v>
      </c>
      <c r="CE12" s="43" t="n">
        <f aca="false">BZ12+CB12</f>
        <v>1</v>
      </c>
      <c r="CF12" s="44" t="n">
        <f aca="false">CE12/CE$28*100</f>
        <v>0.224215246636771</v>
      </c>
      <c r="CG12" s="45" t="n">
        <v>0</v>
      </c>
      <c r="CH12" s="40" t="n">
        <f aca="false">CG12/CG$28*100</f>
        <v>0</v>
      </c>
      <c r="CI12" s="41" t="n">
        <v>0</v>
      </c>
      <c r="CJ12" s="40" t="n">
        <f aca="false">CI12/CI$28*100</f>
        <v>0</v>
      </c>
      <c r="CK12" s="42" t="n">
        <v>0</v>
      </c>
      <c r="CL12" s="43" t="n">
        <f aca="false">CG12+CI12</f>
        <v>0</v>
      </c>
      <c r="CM12" s="44" t="n">
        <f aca="false">CL12/CL$28*100</f>
        <v>0</v>
      </c>
      <c r="CN12" s="9" t="n">
        <v>0</v>
      </c>
      <c r="CO12" s="40" t="n">
        <f aca="false">CN12/CN$28*100</f>
        <v>0</v>
      </c>
      <c r="CP12" s="9" t="n">
        <v>0</v>
      </c>
      <c r="CQ12" s="40" t="n">
        <f aca="false">CP12/CP$28*100</f>
        <v>0</v>
      </c>
      <c r="CR12" s="42" t="n">
        <v>0</v>
      </c>
      <c r="CS12" s="43" t="n">
        <f aca="false">CN12+CP12</f>
        <v>0</v>
      </c>
      <c r="CT12" s="44" t="n">
        <f aca="false">CS12/CS$28*100</f>
        <v>0</v>
      </c>
      <c r="CU12" s="9" t="n">
        <v>0</v>
      </c>
      <c r="CV12" s="40" t="n">
        <f aca="false">CU12/CU$28*100</f>
        <v>0</v>
      </c>
      <c r="CW12" s="9" t="n">
        <v>0</v>
      </c>
      <c r="CX12" s="40"/>
      <c r="CY12" s="42" t="n">
        <v>0</v>
      </c>
      <c r="CZ12" s="43" t="n">
        <f aca="false">CU12+CW12</f>
        <v>0</v>
      </c>
      <c r="DA12" s="44" t="n">
        <f aca="false">CZ12/CZ$28*100</f>
        <v>0</v>
      </c>
      <c r="DB12" s="9" t="n">
        <v>0</v>
      </c>
      <c r="DC12" s="40" t="n">
        <f aca="false">DB12/DB$28*100</f>
        <v>0</v>
      </c>
      <c r="DD12" s="9" t="n">
        <v>0</v>
      </c>
      <c r="DE12" s="40"/>
      <c r="DF12" s="42" t="n">
        <v>0</v>
      </c>
      <c r="DG12" s="43" t="n">
        <f aca="false">DB12+DD12</f>
        <v>0</v>
      </c>
      <c r="DH12" s="44" t="n">
        <f aca="false">DG12/DG$28*100</f>
        <v>0</v>
      </c>
      <c r="DI12" s="9" t="n">
        <v>0</v>
      </c>
      <c r="DJ12" s="40" t="n">
        <f aca="false">DI12/DI$28*100</f>
        <v>0</v>
      </c>
      <c r="DK12" s="9" t="n">
        <v>0</v>
      </c>
      <c r="DL12" s="40"/>
      <c r="DM12" s="42" t="n">
        <v>0</v>
      </c>
      <c r="DN12" s="43" t="n">
        <f aca="false">DI12+DK12</f>
        <v>0</v>
      </c>
      <c r="DO12" s="44" t="n">
        <f aca="false">DN12/DN$28*100</f>
        <v>0</v>
      </c>
    </row>
    <row r="13" customFormat="false" ht="12.8"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30</v>
      </c>
      <c r="I13" s="40" t="n">
        <f aca="false">H13/H$28*100</f>
        <v>0.116645281698355</v>
      </c>
      <c r="J13" s="41" t="n">
        <v>17</v>
      </c>
      <c r="K13" s="40" t="n">
        <f aca="false">J13/J$28*100</f>
        <v>0.0821176697903584</v>
      </c>
      <c r="L13" s="42" t="n">
        <v>0</v>
      </c>
      <c r="M13" s="43" t="n">
        <f aca="false">H13+J13</f>
        <v>47</v>
      </c>
      <c r="N13" s="44" t="n">
        <f aca="false">M13/M$28*100</f>
        <v>0.101247280325715</v>
      </c>
      <c r="O13" s="39" t="n">
        <v>29</v>
      </c>
      <c r="P13" s="40" t="n">
        <f aca="false">O13/O$28*100</f>
        <v>0.116498614068212</v>
      </c>
      <c r="Q13" s="41" t="n">
        <v>16</v>
      </c>
      <c r="R13" s="40" t="n">
        <f aca="false">Q13/Q$28*100</f>
        <v>0.0803979699512587</v>
      </c>
      <c r="S13" s="42" t="n">
        <v>0</v>
      </c>
      <c r="T13" s="43" t="n">
        <f aca="false">O13+Q13</f>
        <v>45</v>
      </c>
      <c r="U13" s="44" t="n">
        <f aca="false">T13/T$28*100</f>
        <v>0.100459883020047</v>
      </c>
      <c r="V13" s="39" t="n">
        <v>29</v>
      </c>
      <c r="W13" s="40" t="n">
        <f aca="false">V13/V$28*100</f>
        <v>0.121690235407662</v>
      </c>
      <c r="X13" s="41" t="n">
        <v>16</v>
      </c>
      <c r="Y13" s="40" t="n">
        <f aca="false">X13/X$28*100</f>
        <v>0.0853014874446873</v>
      </c>
      <c r="Z13" s="42" t="n">
        <v>0</v>
      </c>
      <c r="AA13" s="43" t="n">
        <f aca="false">V13+X13</f>
        <v>45</v>
      </c>
      <c r="AB13" s="44" t="n">
        <f aca="false">AA13/AA$28*100</f>
        <v>0.105663567202029</v>
      </c>
      <c r="AC13" s="39" t="n">
        <v>27</v>
      </c>
      <c r="AD13" s="40" t="n">
        <f aca="false">AC13/AC$28*100</f>
        <v>0.120358400570588</v>
      </c>
      <c r="AE13" s="41" t="n">
        <v>16</v>
      </c>
      <c r="AF13" s="40" t="n">
        <f aca="false">AE13/AE$28*100</f>
        <v>0.0921977642042181</v>
      </c>
      <c r="AG13" s="42" t="n">
        <v>0</v>
      </c>
      <c r="AH13" s="43" t="n">
        <f aca="false">AC13+AE13</f>
        <v>43</v>
      </c>
      <c r="AI13" s="44" t="n">
        <f aca="false">AH13/AH$28*100</f>
        <v>0.108075502048408</v>
      </c>
      <c r="AJ13" s="39" t="n">
        <v>24</v>
      </c>
      <c r="AK13" s="40" t="n">
        <f aca="false">AJ13/AJ$28*100</f>
        <v>0.117290587430359</v>
      </c>
      <c r="AL13" s="41" t="n">
        <v>16</v>
      </c>
      <c r="AM13" s="40" t="n">
        <f aca="false">AL13/AL$28*100</f>
        <v>0.103801738679123</v>
      </c>
      <c r="AN13" s="42" t="n">
        <v>0</v>
      </c>
      <c r="AO13" s="43" t="n">
        <f aca="false">AJ13+AL13</f>
        <v>40</v>
      </c>
      <c r="AP13" s="44" t="n">
        <f aca="false">AO13/AO$28*100</f>
        <v>0.111495149960977</v>
      </c>
      <c r="AQ13" s="45" t="n">
        <v>22</v>
      </c>
      <c r="AR13" s="40" t="n">
        <f aca="false">AQ13/AQ$28*100</f>
        <v>0.123477577594432</v>
      </c>
      <c r="AS13" s="41" t="n">
        <v>16</v>
      </c>
      <c r="AT13" s="40" t="n">
        <f aca="false">AS13/AS$28*100</f>
        <v>0.123839009287926</v>
      </c>
      <c r="AU13" s="42" t="n">
        <v>0</v>
      </c>
      <c r="AV13" s="43" t="n">
        <f aca="false">AQ13+AS13</f>
        <v>38</v>
      </c>
      <c r="AW13" s="44" t="n">
        <f aca="false">AV13/AV$28*100</f>
        <v>0.123629501903244</v>
      </c>
      <c r="AX13" s="45" t="n">
        <v>17</v>
      </c>
      <c r="AY13" s="40" t="n">
        <f aca="false">AX13/AX$28*100</f>
        <v>0.120353982300885</v>
      </c>
      <c r="AZ13" s="41" t="n">
        <v>13</v>
      </c>
      <c r="BA13" s="40" t="n">
        <f aca="false">AZ13/AZ$28*100</f>
        <v>0.133442824881954</v>
      </c>
      <c r="BB13" s="42" t="n">
        <v>0</v>
      </c>
      <c r="BC13" s="43" t="n">
        <f aca="false">AX13+AZ13</f>
        <v>30</v>
      </c>
      <c r="BD13" s="44" t="n">
        <f aca="false">BC13/BC$28*100</f>
        <v>0.12569656848368</v>
      </c>
      <c r="BE13" s="45" t="n">
        <v>13</v>
      </c>
      <c r="BF13" s="40" t="n">
        <f aca="false">BE13/BE$28*100</f>
        <v>0.136943010639419</v>
      </c>
      <c r="BG13" s="41" t="n">
        <v>11</v>
      </c>
      <c r="BH13" s="40" t="n">
        <f aca="false">BG13/BG$28*100</f>
        <v>0.179299103504482</v>
      </c>
      <c r="BI13" s="42" t="n">
        <v>0</v>
      </c>
      <c r="BJ13" s="43" t="n">
        <f aca="false">BE13+BG13</f>
        <v>24</v>
      </c>
      <c r="BK13" s="44" t="n">
        <f aca="false">BJ13/BJ$28*100</f>
        <v>0.153570514461223</v>
      </c>
      <c r="BL13" s="45" t="n">
        <v>5</v>
      </c>
      <c r="BM13" s="40" t="n">
        <f aca="false">BL13/BL$28*100</f>
        <v>0.108601216333623</v>
      </c>
      <c r="BN13" s="41" t="n">
        <v>6</v>
      </c>
      <c r="BO13" s="40" t="n">
        <f aca="false">BN13/BN$28*100</f>
        <v>0.210378681626928</v>
      </c>
      <c r="BP13" s="42" t="n">
        <v>0</v>
      </c>
      <c r="BQ13" s="43" t="n">
        <f aca="false">BL13+BN13</f>
        <v>11</v>
      </c>
      <c r="BR13" s="44" t="n">
        <f aca="false">BQ13/BQ$28*100</f>
        <v>0.147532188841202</v>
      </c>
      <c r="BS13" s="45" t="n">
        <v>2</v>
      </c>
      <c r="BT13" s="40" t="n">
        <f aca="false">BS13/BS$28*100</f>
        <v>0.142551674982181</v>
      </c>
      <c r="BU13" s="41" t="n">
        <v>3</v>
      </c>
      <c r="BV13" s="40" t="n">
        <f aca="false">BU13/BU$28*100</f>
        <v>0.331858407079646</v>
      </c>
      <c r="BW13" s="42" t="n">
        <v>0</v>
      </c>
      <c r="BX13" s="43" t="n">
        <f aca="false">BS13+BU13</f>
        <v>5</v>
      </c>
      <c r="BY13" s="44" t="n">
        <f aca="false">BX13/BX$28*100</f>
        <v>0.216731686172518</v>
      </c>
      <c r="BZ13" s="45" t="n">
        <v>1</v>
      </c>
      <c r="CA13" s="40" t="n">
        <f aca="false">BZ13/BZ$28*100</f>
        <v>0.395256916996047</v>
      </c>
      <c r="CB13" s="41" t="n">
        <v>1</v>
      </c>
      <c r="CC13" s="40" t="n">
        <f aca="false">CB13/CB$28*100</f>
        <v>0.518134715025907</v>
      </c>
      <c r="CD13" s="42" t="n">
        <v>0</v>
      </c>
      <c r="CE13" s="43" t="n">
        <f aca="false">BZ13+CB13</f>
        <v>2</v>
      </c>
      <c r="CF13" s="44" t="n">
        <f aca="false">CE13/CE$28*100</f>
        <v>0.448430493273543</v>
      </c>
      <c r="CG13" s="45" t="n">
        <v>0</v>
      </c>
      <c r="CH13" s="40" t="n">
        <f aca="false">CG13/CG$28*100</f>
        <v>0</v>
      </c>
      <c r="CI13" s="41" t="n">
        <v>0</v>
      </c>
      <c r="CJ13" s="40" t="n">
        <f aca="false">CI13/CI$28*100</f>
        <v>0</v>
      </c>
      <c r="CK13" s="42" t="n">
        <v>0</v>
      </c>
      <c r="CL13" s="43" t="n">
        <f aca="false">CG13+CI13</f>
        <v>0</v>
      </c>
      <c r="CM13" s="44" t="n">
        <f aca="false">CL13/CL$28*100</f>
        <v>0</v>
      </c>
      <c r="CN13" s="9" t="n">
        <v>0</v>
      </c>
      <c r="CO13" s="40" t="n">
        <f aca="false">CN13/CN$28*100</f>
        <v>0</v>
      </c>
      <c r="CP13" s="9" t="n">
        <v>0</v>
      </c>
      <c r="CQ13" s="40" t="n">
        <f aca="false">CP13/CP$28*100</f>
        <v>0</v>
      </c>
      <c r="CR13" s="42" t="n">
        <v>0</v>
      </c>
      <c r="CS13" s="43" t="n">
        <f aca="false">CN13+CP13</f>
        <v>0</v>
      </c>
      <c r="CT13" s="44" t="n">
        <f aca="false">CS13/CS$28*100</f>
        <v>0</v>
      </c>
      <c r="CU13" s="9" t="n">
        <v>0</v>
      </c>
      <c r="CV13" s="40" t="n">
        <f aca="false">CU13/CU$28*100</f>
        <v>0</v>
      </c>
      <c r="CW13" s="9" t="n">
        <v>0</v>
      </c>
      <c r="CX13" s="40"/>
      <c r="CY13" s="42" t="n">
        <v>0</v>
      </c>
      <c r="CZ13" s="43" t="n">
        <f aca="false">CU13+CW13</f>
        <v>0</v>
      </c>
      <c r="DA13" s="44" t="n">
        <f aca="false">CZ13/CZ$28*100</f>
        <v>0</v>
      </c>
      <c r="DB13" s="9" t="n">
        <v>0</v>
      </c>
      <c r="DC13" s="40" t="n">
        <f aca="false">DB13/DB$28*100</f>
        <v>0</v>
      </c>
      <c r="DD13" s="9" t="n">
        <v>0</v>
      </c>
      <c r="DE13" s="40"/>
      <c r="DF13" s="42" t="n">
        <v>0</v>
      </c>
      <c r="DG13" s="43" t="n">
        <f aca="false">DB13+DD13</f>
        <v>0</v>
      </c>
      <c r="DH13" s="44" t="n">
        <f aca="false">DG13/DG$28*100</f>
        <v>0</v>
      </c>
      <c r="DI13" s="9" t="n">
        <v>0</v>
      </c>
      <c r="DJ13" s="40" t="n">
        <f aca="false">DI13/DI$28*100</f>
        <v>0</v>
      </c>
      <c r="DK13" s="9" t="n">
        <v>0</v>
      </c>
      <c r="DL13" s="40"/>
      <c r="DM13" s="42" t="n">
        <v>0</v>
      </c>
      <c r="DN13" s="43" t="n">
        <f aca="false">DI13+DK13</f>
        <v>0</v>
      </c>
      <c r="DO13" s="44" t="n">
        <f aca="false">DN13/DN$28*100</f>
        <v>0</v>
      </c>
    </row>
    <row r="14" customFormat="false" ht="12.8"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47</v>
      </c>
      <c r="I14" s="40" t="n">
        <f aca="false">H14/H$28*100</f>
        <v>0.182744274660757</v>
      </c>
      <c r="J14" s="41" t="n">
        <v>30</v>
      </c>
      <c r="K14" s="40" t="n">
        <f aca="false">J14/J$28*100</f>
        <v>0.144913534924162</v>
      </c>
      <c r="L14" s="42" t="n">
        <v>0</v>
      </c>
      <c r="M14" s="43" t="n">
        <f aca="false">H14+J14</f>
        <v>77</v>
      </c>
      <c r="N14" s="44" t="n">
        <f aca="false">M14/M$28*100</f>
        <v>0.165873203937873</v>
      </c>
      <c r="O14" s="39" t="n">
        <v>47</v>
      </c>
      <c r="P14" s="40" t="n">
        <f aca="false">O14/O$28*100</f>
        <v>0.188808098662275</v>
      </c>
      <c r="Q14" s="41" t="n">
        <v>29</v>
      </c>
      <c r="R14" s="40" t="n">
        <f aca="false">Q14/Q$28*100</f>
        <v>0.145721320536656</v>
      </c>
      <c r="S14" s="42" t="n">
        <v>0</v>
      </c>
      <c r="T14" s="43" t="n">
        <f aca="false">O14+Q14</f>
        <v>76</v>
      </c>
      <c r="U14" s="44" t="n">
        <f aca="false">T14/T$28*100</f>
        <v>0.169665580211635</v>
      </c>
      <c r="V14" s="39" t="n">
        <v>45</v>
      </c>
      <c r="W14" s="40" t="n">
        <f aca="false">V14/V$28*100</f>
        <v>0.188829675632579</v>
      </c>
      <c r="X14" s="41" t="n">
        <v>29</v>
      </c>
      <c r="Y14" s="40" t="n">
        <f aca="false">X14/X$28*100</f>
        <v>0.154608945993496</v>
      </c>
      <c r="Z14" s="42" t="n">
        <v>0</v>
      </c>
      <c r="AA14" s="43" t="n">
        <f aca="false">V14+X14</f>
        <v>74</v>
      </c>
      <c r="AB14" s="44" t="n">
        <f aca="false">AA14/AA$28*100</f>
        <v>0.173757866065558</v>
      </c>
      <c r="AC14" s="39" t="n">
        <v>43</v>
      </c>
      <c r="AD14" s="40" t="n">
        <f aca="false">AC14/AC$28*100</f>
        <v>0.19168189720501</v>
      </c>
      <c r="AE14" s="41" t="n">
        <v>27</v>
      </c>
      <c r="AF14" s="40" t="n">
        <f aca="false">AE14/AE$28*100</f>
        <v>0.155583727094618</v>
      </c>
      <c r="AG14" s="42" t="n">
        <v>0</v>
      </c>
      <c r="AH14" s="43" t="n">
        <f aca="false">AC14+AE14</f>
        <v>70</v>
      </c>
      <c r="AI14" s="44" t="n">
        <f aca="false">AH14/AH$28*100</f>
        <v>0.175936863799734</v>
      </c>
      <c r="AJ14" s="39" t="n">
        <v>43</v>
      </c>
      <c r="AK14" s="40" t="n">
        <f aca="false">AJ14/AJ$28*100</f>
        <v>0.210145635812726</v>
      </c>
      <c r="AL14" s="41" t="n">
        <v>24</v>
      </c>
      <c r="AM14" s="40" t="n">
        <f aca="false">AL14/AL$28*100</f>
        <v>0.155702608018684</v>
      </c>
      <c r="AN14" s="42" t="n">
        <v>0</v>
      </c>
      <c r="AO14" s="43" t="n">
        <f aca="false">AJ14+AL14</f>
        <v>67</v>
      </c>
      <c r="AP14" s="44" t="n">
        <f aca="false">AO14/AO$28*100</f>
        <v>0.186754376184636</v>
      </c>
      <c r="AQ14" s="45" t="n">
        <v>37</v>
      </c>
      <c r="AR14" s="40" t="n">
        <f aca="false">AQ14/AQ$28*100</f>
        <v>0.207666835045182</v>
      </c>
      <c r="AS14" s="41" t="n">
        <v>21</v>
      </c>
      <c r="AT14" s="40" t="n">
        <f aca="false">AS14/AS$28*100</f>
        <v>0.162538699690402</v>
      </c>
      <c r="AU14" s="42" t="n">
        <v>0</v>
      </c>
      <c r="AV14" s="43" t="n">
        <f aca="false">AQ14+AS14</f>
        <v>58</v>
      </c>
      <c r="AW14" s="44" t="n">
        <f aca="false">AV14/AV$28*100</f>
        <v>0.188697660799688</v>
      </c>
      <c r="AX14" s="45" t="n">
        <v>30</v>
      </c>
      <c r="AY14" s="40" t="n">
        <f aca="false">AX14/AX$28*100</f>
        <v>0.212389380530973</v>
      </c>
      <c r="AZ14" s="41" t="n">
        <v>16</v>
      </c>
      <c r="BA14" s="40" t="n">
        <f aca="false">AZ14/AZ$28*100</f>
        <v>0.164237322931636</v>
      </c>
      <c r="BB14" s="42" t="n">
        <v>0</v>
      </c>
      <c r="BC14" s="43" t="n">
        <f aca="false">AX14+AZ14</f>
        <v>46</v>
      </c>
      <c r="BD14" s="44" t="n">
        <f aca="false">BC14/BC$28*100</f>
        <v>0.192734738341643</v>
      </c>
      <c r="BE14" s="45" t="n">
        <v>22</v>
      </c>
      <c r="BF14" s="40" t="n">
        <f aca="false">BE14/BE$28*100</f>
        <v>0.231749710312862</v>
      </c>
      <c r="BG14" s="41" t="n">
        <v>14</v>
      </c>
      <c r="BH14" s="40" t="n">
        <f aca="false">BG14/BG$28*100</f>
        <v>0.228198859005705</v>
      </c>
      <c r="BI14" s="42" t="n">
        <v>0</v>
      </c>
      <c r="BJ14" s="43" t="n">
        <f aca="false">BE14+BG14</f>
        <v>36</v>
      </c>
      <c r="BK14" s="44" t="n">
        <f aca="false">BJ14/BJ$28*100</f>
        <v>0.230355771691835</v>
      </c>
      <c r="BL14" s="45" t="n">
        <v>17</v>
      </c>
      <c r="BM14" s="40" t="n">
        <f aca="false">BL14/BL$28*100</f>
        <v>0.369244135534318</v>
      </c>
      <c r="BN14" s="41" t="n">
        <v>8</v>
      </c>
      <c r="BO14" s="40" t="n">
        <f aca="false">BN14/BN$28*100</f>
        <v>0.280504908835905</v>
      </c>
      <c r="BP14" s="42" t="n">
        <v>0</v>
      </c>
      <c r="BQ14" s="43" t="n">
        <f aca="false">BL14+BN14</f>
        <v>25</v>
      </c>
      <c r="BR14" s="44" t="n">
        <f aca="false">BQ14/BQ$28*100</f>
        <v>0.335300429184549</v>
      </c>
      <c r="BS14" s="45" t="n">
        <v>9</v>
      </c>
      <c r="BT14" s="40" t="n">
        <f aca="false">BS14/BS$28*100</f>
        <v>0.641482537419815</v>
      </c>
      <c r="BU14" s="41" t="n">
        <v>3</v>
      </c>
      <c r="BV14" s="40" t="n">
        <f aca="false">BU14/BU$28*100</f>
        <v>0.331858407079646</v>
      </c>
      <c r="BW14" s="42" t="n">
        <v>0</v>
      </c>
      <c r="BX14" s="43" t="n">
        <f aca="false">BS14+BU14</f>
        <v>12</v>
      </c>
      <c r="BY14" s="44" t="n">
        <f aca="false">BX14/BX$28*100</f>
        <v>0.520156046814044</v>
      </c>
      <c r="BZ14" s="45" t="n">
        <v>0</v>
      </c>
      <c r="CA14" s="40" t="n">
        <f aca="false">BZ14/BZ$28*100</f>
        <v>0</v>
      </c>
      <c r="CB14" s="41" t="n">
        <v>0</v>
      </c>
      <c r="CC14" s="40" t="n">
        <f aca="false">CB14/CB$28*100</f>
        <v>0</v>
      </c>
      <c r="CD14" s="42" t="n">
        <v>0</v>
      </c>
      <c r="CE14" s="43" t="n">
        <f aca="false">BZ14+CB14</f>
        <v>0</v>
      </c>
      <c r="CF14" s="44" t="n">
        <f aca="false">CE14/CE$28*100</f>
        <v>0</v>
      </c>
      <c r="CG14" s="45" t="n">
        <v>0</v>
      </c>
      <c r="CH14" s="40" t="n">
        <f aca="false">CG14/CG$28*100</f>
        <v>0</v>
      </c>
      <c r="CI14" s="41" t="n">
        <v>0</v>
      </c>
      <c r="CJ14" s="40" t="n">
        <f aca="false">CI14/CI$28*100</f>
        <v>0</v>
      </c>
      <c r="CK14" s="42" t="n">
        <v>0</v>
      </c>
      <c r="CL14" s="43" t="n">
        <f aca="false">CG14+CI14</f>
        <v>0</v>
      </c>
      <c r="CM14" s="44" t="n">
        <f aca="false">CL14/CL$28*100</f>
        <v>0</v>
      </c>
      <c r="CN14" s="9" t="n">
        <v>0</v>
      </c>
      <c r="CO14" s="40" t="n">
        <f aca="false">CN14/CN$28*100</f>
        <v>0</v>
      </c>
      <c r="CP14" s="9" t="n">
        <v>0</v>
      </c>
      <c r="CQ14" s="40" t="n">
        <f aca="false">CP14/CP$28*100</f>
        <v>0</v>
      </c>
      <c r="CR14" s="42" t="n">
        <v>0</v>
      </c>
      <c r="CS14" s="43" t="n">
        <f aca="false">CN14+CP14</f>
        <v>0</v>
      </c>
      <c r="CT14" s="44" t="n">
        <f aca="false">CS14/CS$28*100</f>
        <v>0</v>
      </c>
      <c r="CU14" s="9" t="n">
        <v>0</v>
      </c>
      <c r="CV14" s="40" t="n">
        <f aca="false">CU14/CU$28*100</f>
        <v>0</v>
      </c>
      <c r="CW14" s="9" t="n">
        <v>0</v>
      </c>
      <c r="CX14" s="40"/>
      <c r="CY14" s="42" t="n">
        <v>0</v>
      </c>
      <c r="CZ14" s="43" t="n">
        <f aca="false">CU14+CW14</f>
        <v>0</v>
      </c>
      <c r="DA14" s="44" t="n">
        <f aca="false">CZ14/CZ$28*100</f>
        <v>0</v>
      </c>
      <c r="DB14" s="9" t="n">
        <v>0</v>
      </c>
      <c r="DC14" s="40" t="n">
        <f aca="false">DB14/DB$28*100</f>
        <v>0</v>
      </c>
      <c r="DD14" s="9" t="n">
        <v>0</v>
      </c>
      <c r="DE14" s="40"/>
      <c r="DF14" s="42" t="n">
        <v>0</v>
      </c>
      <c r="DG14" s="43" t="n">
        <f aca="false">DB14+DD14</f>
        <v>0</v>
      </c>
      <c r="DH14" s="44" t="n">
        <f aca="false">DG14/DG$28*100</f>
        <v>0</v>
      </c>
      <c r="DI14" s="9" t="n">
        <v>0</v>
      </c>
      <c r="DJ14" s="40" t="n">
        <f aca="false">DI14/DI$28*100</f>
        <v>0</v>
      </c>
      <c r="DK14" s="9" t="n">
        <v>0</v>
      </c>
      <c r="DL14" s="40"/>
      <c r="DM14" s="42" t="n">
        <v>0</v>
      </c>
      <c r="DN14" s="43" t="n">
        <f aca="false">DI14+DK14</f>
        <v>0</v>
      </c>
      <c r="DO14" s="44" t="n">
        <f aca="false">DN14/DN$28*100</f>
        <v>0</v>
      </c>
    </row>
    <row r="15" customFormat="false" ht="12.8"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67</v>
      </c>
      <c r="I15" s="40" t="n">
        <f aca="false">H15/H$28*100</f>
        <v>0.260507795792993</v>
      </c>
      <c r="J15" s="41" t="n">
        <v>50</v>
      </c>
      <c r="K15" s="40" t="n">
        <f aca="false">J15/J$28*100</f>
        <v>0.241522558206937</v>
      </c>
      <c r="L15" s="42" t="n">
        <v>0</v>
      </c>
      <c r="M15" s="43" t="n">
        <f aca="false">H15+J15</f>
        <v>117</v>
      </c>
      <c r="N15" s="44" t="n">
        <f aca="false">M15/M$28*100</f>
        <v>0.252041102087417</v>
      </c>
      <c r="O15" s="39" t="n">
        <v>67</v>
      </c>
      <c r="P15" s="40" t="n">
        <f aca="false">O15/O$28*100</f>
        <v>0.269151970433455</v>
      </c>
      <c r="Q15" s="41" t="n">
        <v>49</v>
      </c>
      <c r="R15" s="40" t="n">
        <f aca="false">Q15/Q$28*100</f>
        <v>0.24621878297573</v>
      </c>
      <c r="S15" s="42" t="n">
        <v>0</v>
      </c>
      <c r="T15" s="43" t="n">
        <f aca="false">O15+Q15</f>
        <v>116</v>
      </c>
      <c r="U15" s="44" t="n">
        <f aca="false">T15/T$28*100</f>
        <v>0.258963254007233</v>
      </c>
      <c r="V15" s="39" t="n">
        <v>66</v>
      </c>
      <c r="W15" s="40" t="n">
        <f aca="false">V15/V$28*100</f>
        <v>0.276950190927783</v>
      </c>
      <c r="X15" s="41" t="n">
        <v>49</v>
      </c>
      <c r="Y15" s="40" t="n">
        <f aca="false">X15/X$28*100</f>
        <v>0.261235805299355</v>
      </c>
      <c r="Z15" s="42" t="n">
        <v>0</v>
      </c>
      <c r="AA15" s="43" t="n">
        <f aca="false">V15+X15</f>
        <v>115</v>
      </c>
      <c r="AB15" s="44" t="n">
        <f aca="false">AA15/AA$28*100</f>
        <v>0.270029116182962</v>
      </c>
      <c r="AC15" s="39" t="n">
        <v>63</v>
      </c>
      <c r="AD15" s="40" t="n">
        <f aca="false">AC15/AC$28*100</f>
        <v>0.280836267998039</v>
      </c>
      <c r="AE15" s="41" t="n">
        <v>47</v>
      </c>
      <c r="AF15" s="40" t="n">
        <f aca="false">AE15/AE$28*100</f>
        <v>0.270830932349891</v>
      </c>
      <c r="AG15" s="42" t="n">
        <v>0</v>
      </c>
      <c r="AH15" s="43" t="n">
        <f aca="false">AC15+AE15</f>
        <v>110</v>
      </c>
      <c r="AI15" s="44" t="n">
        <f aca="false">AH15/AH$28*100</f>
        <v>0.276472214542439</v>
      </c>
      <c r="AJ15" s="39" t="n">
        <v>58</v>
      </c>
      <c r="AK15" s="40" t="n">
        <f aca="false">AJ15/AJ$28*100</f>
        <v>0.2834522529567</v>
      </c>
      <c r="AL15" s="41" t="n">
        <v>44</v>
      </c>
      <c r="AM15" s="40" t="n">
        <f aca="false">AL15/AL$28*100</f>
        <v>0.285454781367588</v>
      </c>
      <c r="AN15" s="42" t="n">
        <v>0</v>
      </c>
      <c r="AO15" s="43" t="n">
        <f aca="false">AJ15+AL15</f>
        <v>102</v>
      </c>
      <c r="AP15" s="44" t="n">
        <f aca="false">AO15/AO$28*100</f>
        <v>0.284312632400491</v>
      </c>
      <c r="AQ15" s="45" t="n">
        <v>53</v>
      </c>
      <c r="AR15" s="40" t="n">
        <f aca="false">AQ15/AQ$28*100</f>
        <v>0.297468709659314</v>
      </c>
      <c r="AS15" s="41" t="n">
        <v>39</v>
      </c>
      <c r="AT15" s="40" t="n">
        <f aca="false">AS15/AS$28*100</f>
        <v>0.301857585139319</v>
      </c>
      <c r="AU15" s="42" t="n">
        <v>0</v>
      </c>
      <c r="AV15" s="43" t="n">
        <f aca="false">AQ15+AS15</f>
        <v>92</v>
      </c>
      <c r="AW15" s="44" t="n">
        <f aca="false">AV15/AV$28*100</f>
        <v>0.299313530923642</v>
      </c>
      <c r="AX15" s="45" t="n">
        <v>47</v>
      </c>
      <c r="AY15" s="40" t="n">
        <f aca="false">AX15/AX$28*100</f>
        <v>0.332743362831858</v>
      </c>
      <c r="AZ15" s="41" t="n">
        <v>30</v>
      </c>
      <c r="BA15" s="40" t="n">
        <f aca="false">AZ15/AZ$28*100</f>
        <v>0.307944980496818</v>
      </c>
      <c r="BB15" s="42" t="n">
        <v>0</v>
      </c>
      <c r="BC15" s="43" t="n">
        <f aca="false">AX15+AZ15</f>
        <v>77</v>
      </c>
      <c r="BD15" s="44" t="n">
        <f aca="false">BC15/BC$28*100</f>
        <v>0.322621192441446</v>
      </c>
      <c r="BE15" s="45" t="n">
        <v>34</v>
      </c>
      <c r="BF15" s="40" t="n">
        <f aca="false">BE15/BE$28*100</f>
        <v>0.358158643210787</v>
      </c>
      <c r="BG15" s="41" t="n">
        <v>18</v>
      </c>
      <c r="BH15" s="40" t="n">
        <f aca="false">BG15/BG$28*100</f>
        <v>0.293398533007335</v>
      </c>
      <c r="BI15" s="42" t="n">
        <v>0</v>
      </c>
      <c r="BJ15" s="43" t="n">
        <f aca="false">BE15+BG15</f>
        <v>52</v>
      </c>
      <c r="BK15" s="44" t="n">
        <f aca="false">BJ15/BJ$28*100</f>
        <v>0.332736114665984</v>
      </c>
      <c r="BL15" s="45" t="n">
        <v>16</v>
      </c>
      <c r="BM15" s="40" t="n">
        <f aca="false">BL15/BL$28*100</f>
        <v>0.347523892267593</v>
      </c>
      <c r="BN15" s="41" t="n">
        <v>8</v>
      </c>
      <c r="BO15" s="40" t="n">
        <f aca="false">BN15/BN$28*100</f>
        <v>0.280504908835905</v>
      </c>
      <c r="BP15" s="42" t="n">
        <v>0</v>
      </c>
      <c r="BQ15" s="43" t="n">
        <f aca="false">BL15+BN15</f>
        <v>24</v>
      </c>
      <c r="BR15" s="44" t="n">
        <f aca="false">BQ15/BQ$28*100</f>
        <v>0.321888412017167</v>
      </c>
      <c r="BS15" s="45" t="n">
        <v>5</v>
      </c>
      <c r="BT15" s="40" t="n">
        <f aca="false">BS15/BS$28*100</f>
        <v>0.356379187455453</v>
      </c>
      <c r="BU15" s="41" t="n">
        <v>4</v>
      </c>
      <c r="BV15" s="40" t="n">
        <f aca="false">BU15/BU$28*100</f>
        <v>0.442477876106195</v>
      </c>
      <c r="BW15" s="42" t="n">
        <v>0</v>
      </c>
      <c r="BX15" s="43" t="n">
        <f aca="false">BS15+BU15</f>
        <v>9</v>
      </c>
      <c r="BY15" s="44" t="n">
        <f aca="false">BX15/BX$28*100</f>
        <v>0.390117035110533</v>
      </c>
      <c r="BZ15" s="45" t="n">
        <v>0</v>
      </c>
      <c r="CA15" s="40" t="n">
        <f aca="false">BZ15/BZ$28*100</f>
        <v>0</v>
      </c>
      <c r="CB15" s="41" t="n">
        <v>0</v>
      </c>
      <c r="CC15" s="40" t="n">
        <f aca="false">CB15/CB$28*100</f>
        <v>0</v>
      </c>
      <c r="CD15" s="42" t="n">
        <v>0</v>
      </c>
      <c r="CE15" s="43" t="n">
        <f aca="false">BZ15+CB15</f>
        <v>0</v>
      </c>
      <c r="CF15" s="44" t="n">
        <f aca="false">CE15/CE$28*100</f>
        <v>0</v>
      </c>
      <c r="CG15" s="45" t="n">
        <v>0</v>
      </c>
      <c r="CH15" s="40" t="n">
        <f aca="false">CG15/CG$28*100</f>
        <v>0</v>
      </c>
      <c r="CI15" s="41" t="n">
        <v>0</v>
      </c>
      <c r="CJ15" s="40" t="n">
        <f aca="false">CI15/CI$28*100</f>
        <v>0</v>
      </c>
      <c r="CK15" s="42" t="n">
        <v>0</v>
      </c>
      <c r="CL15" s="43" t="n">
        <f aca="false">CG15+CI15</f>
        <v>0</v>
      </c>
      <c r="CM15" s="44" t="n">
        <f aca="false">CL15/CL$28*100</f>
        <v>0</v>
      </c>
      <c r="CN15" s="9" t="n">
        <v>0</v>
      </c>
      <c r="CO15" s="40" t="n">
        <f aca="false">CN15/CN$28*100</f>
        <v>0</v>
      </c>
      <c r="CP15" s="9" t="n">
        <v>0</v>
      </c>
      <c r="CQ15" s="40" t="n">
        <f aca="false">CP15/CP$28*100</f>
        <v>0</v>
      </c>
      <c r="CR15" s="42" t="n">
        <v>0</v>
      </c>
      <c r="CS15" s="43" t="n">
        <f aca="false">CN15+CP15</f>
        <v>0</v>
      </c>
      <c r="CT15" s="44" t="n">
        <f aca="false">CS15/CS$28*100</f>
        <v>0</v>
      </c>
      <c r="CU15" s="9" t="n">
        <v>0</v>
      </c>
      <c r="CV15" s="40" t="n">
        <f aca="false">CU15/CU$28*100</f>
        <v>0</v>
      </c>
      <c r="CW15" s="9" t="n">
        <v>0</v>
      </c>
      <c r="CX15" s="40"/>
      <c r="CY15" s="42" t="n">
        <v>0</v>
      </c>
      <c r="CZ15" s="43" t="n">
        <f aca="false">CU15+CW15</f>
        <v>0</v>
      </c>
      <c r="DA15" s="44" t="n">
        <f aca="false">CZ15/CZ$28*100</f>
        <v>0</v>
      </c>
      <c r="DB15" s="9" t="n">
        <v>0</v>
      </c>
      <c r="DC15" s="40" t="n">
        <f aca="false">DB15/DB$28*100</f>
        <v>0</v>
      </c>
      <c r="DD15" s="9" t="n">
        <v>0</v>
      </c>
      <c r="DE15" s="40"/>
      <c r="DF15" s="42" t="n">
        <v>0</v>
      </c>
      <c r="DG15" s="43" t="n">
        <f aca="false">DB15+DD15</f>
        <v>0</v>
      </c>
      <c r="DH15" s="44" t="n">
        <f aca="false">DG15/DG$28*100</f>
        <v>0</v>
      </c>
      <c r="DI15" s="9" t="n">
        <v>0</v>
      </c>
      <c r="DJ15" s="40" t="n">
        <f aca="false">DI15/DI$28*100</f>
        <v>0</v>
      </c>
      <c r="DK15" s="9" t="n">
        <v>0</v>
      </c>
      <c r="DL15" s="40"/>
      <c r="DM15" s="42" t="n">
        <v>0</v>
      </c>
      <c r="DN15" s="43" t="n">
        <f aca="false">DI15+DK15</f>
        <v>0</v>
      </c>
      <c r="DO15" s="44" t="n">
        <f aca="false">DN15/DN$28*100</f>
        <v>0</v>
      </c>
    </row>
    <row r="16" customFormat="false" ht="12.8"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144</v>
      </c>
      <c r="I16" s="40" t="n">
        <f aca="false">H16/H$28*100</f>
        <v>0.559897352152105</v>
      </c>
      <c r="J16" s="41" t="n">
        <v>82</v>
      </c>
      <c r="K16" s="40" t="n">
        <f aca="false">J16/J$28*100</f>
        <v>0.396096995459376</v>
      </c>
      <c r="L16" s="42" t="n">
        <v>0</v>
      </c>
      <c r="M16" s="43" t="n">
        <f aca="false">H16+J16</f>
        <v>226</v>
      </c>
      <c r="N16" s="44" t="n">
        <f aca="false">M16/M$28*100</f>
        <v>0.486848624544926</v>
      </c>
      <c r="O16" s="39" t="n">
        <v>140</v>
      </c>
      <c r="P16" s="40" t="n">
        <f aca="false">O16/O$28*100</f>
        <v>0.562407102398265</v>
      </c>
      <c r="Q16" s="41" t="n">
        <v>81</v>
      </c>
      <c r="R16" s="40" t="n">
        <f aca="false">Q16/Q$28*100</f>
        <v>0.407014722878247</v>
      </c>
      <c r="S16" s="42" t="n">
        <v>0</v>
      </c>
      <c r="T16" s="43" t="n">
        <f aca="false">O16+Q16</f>
        <v>221</v>
      </c>
      <c r="U16" s="44" t="n">
        <f aca="false">T16/T$28*100</f>
        <v>0.493369647720677</v>
      </c>
      <c r="V16" s="39" t="n">
        <v>136</v>
      </c>
      <c r="W16" s="40" t="n">
        <f aca="false">V16/V$28*100</f>
        <v>0.570685241911796</v>
      </c>
      <c r="X16" s="41" t="n">
        <v>77</v>
      </c>
      <c r="Y16" s="40" t="n">
        <f aca="false">X16/X$28*100</f>
        <v>0.410513408327558</v>
      </c>
      <c r="Z16" s="42" t="n">
        <v>0</v>
      </c>
      <c r="AA16" s="43" t="n">
        <f aca="false">V16+X16</f>
        <v>213</v>
      </c>
      <c r="AB16" s="44" t="n">
        <f aca="false">AA16/AA$28*100</f>
        <v>0.500140884756269</v>
      </c>
      <c r="AC16" s="39" t="n">
        <v>129</v>
      </c>
      <c r="AD16" s="40" t="n">
        <f aca="false">AC16/AC$28*100</f>
        <v>0.575045691615031</v>
      </c>
      <c r="AE16" s="41" t="n">
        <v>71</v>
      </c>
      <c r="AF16" s="40" t="n">
        <f aca="false">AE16/AE$28*100</f>
        <v>0.409127578656218</v>
      </c>
      <c r="AG16" s="42" t="n">
        <v>0</v>
      </c>
      <c r="AH16" s="43" t="n">
        <f aca="false">AC16+AE16</f>
        <v>200</v>
      </c>
      <c r="AI16" s="44" t="n">
        <f aca="false">AH16/AH$28*100</f>
        <v>0.502676753713524</v>
      </c>
      <c r="AJ16" s="39" t="n">
        <v>122</v>
      </c>
      <c r="AK16" s="40" t="n">
        <f aca="false">AJ16/AJ$28*100</f>
        <v>0.59622715277099</v>
      </c>
      <c r="AL16" s="41" t="n">
        <v>63</v>
      </c>
      <c r="AM16" s="40" t="n">
        <f aca="false">AL16/AL$28*100</f>
        <v>0.408719346049046</v>
      </c>
      <c r="AN16" s="42" t="n">
        <v>0</v>
      </c>
      <c r="AO16" s="43" t="n">
        <f aca="false">AJ16+AL16</f>
        <v>185</v>
      </c>
      <c r="AP16" s="44" t="n">
        <f aca="false">AO16/AO$28*100</f>
        <v>0.515665068569517</v>
      </c>
      <c r="AQ16" s="45" t="n">
        <v>112</v>
      </c>
      <c r="AR16" s="40" t="n">
        <f aca="false">AQ16/AQ$28*100</f>
        <v>0.628613122298928</v>
      </c>
      <c r="AS16" s="41" t="n">
        <v>59</v>
      </c>
      <c r="AT16" s="40" t="n">
        <f aca="false">AS16/AS$28*100</f>
        <v>0.456656346749226</v>
      </c>
      <c r="AU16" s="42" t="n">
        <v>0</v>
      </c>
      <c r="AV16" s="43" t="n">
        <f aca="false">AQ16+AS16</f>
        <v>171</v>
      </c>
      <c r="AW16" s="44" t="n">
        <f aca="false">AV16/AV$28*100</f>
        <v>0.556332758564596</v>
      </c>
      <c r="AX16" s="45" t="n">
        <v>88</v>
      </c>
      <c r="AY16" s="40" t="n">
        <f aca="false">AX16/AX$28*100</f>
        <v>0.623008849557522</v>
      </c>
      <c r="AZ16" s="41" t="n">
        <v>49</v>
      </c>
      <c r="BA16" s="40" t="n">
        <f aca="false">AZ16/AZ$28*100</f>
        <v>0.502976801478136</v>
      </c>
      <c r="BB16" s="42" t="n">
        <v>0</v>
      </c>
      <c r="BC16" s="43" t="n">
        <f aca="false">AX16+AZ16</f>
        <v>137</v>
      </c>
      <c r="BD16" s="44" t="n">
        <f aca="false">BC16/BC$28*100</f>
        <v>0.574014329408807</v>
      </c>
      <c r="BE16" s="45" t="n">
        <v>58</v>
      </c>
      <c r="BF16" s="40" t="n">
        <f aca="false">BE16/BE$28*100</f>
        <v>0.610976509006636</v>
      </c>
      <c r="BG16" s="41" t="n">
        <v>35</v>
      </c>
      <c r="BH16" s="40" t="n">
        <f aca="false">BG16/BG$28*100</f>
        <v>0.570497147514262</v>
      </c>
      <c r="BI16" s="42" t="n">
        <v>0</v>
      </c>
      <c r="BJ16" s="43" t="n">
        <f aca="false">BE16+BG16</f>
        <v>93</v>
      </c>
      <c r="BK16" s="44" t="n">
        <f aca="false">BJ16/BJ$28*100</f>
        <v>0.595085743537241</v>
      </c>
      <c r="BL16" s="45" t="n">
        <v>26</v>
      </c>
      <c r="BM16" s="40" t="n">
        <f aca="false">BL16/BL$28*100</f>
        <v>0.564726324934839</v>
      </c>
      <c r="BN16" s="41" t="n">
        <v>15</v>
      </c>
      <c r="BO16" s="40" t="n">
        <f aca="false">BN16/BN$28*100</f>
        <v>0.525946704067321</v>
      </c>
      <c r="BP16" s="42" t="n">
        <v>0</v>
      </c>
      <c r="BQ16" s="43" t="n">
        <f aca="false">BL16+BN16</f>
        <v>41</v>
      </c>
      <c r="BR16" s="44" t="n">
        <f aca="false">BQ16/BQ$28*100</f>
        <v>0.549892703862661</v>
      </c>
      <c r="BS16" s="45" t="n">
        <v>9</v>
      </c>
      <c r="BT16" s="40" t="n">
        <f aca="false">BS16/BS$28*100</f>
        <v>0.641482537419815</v>
      </c>
      <c r="BU16" s="41" t="n">
        <v>4</v>
      </c>
      <c r="BV16" s="40" t="n">
        <f aca="false">BU16/BU$28*100</f>
        <v>0.442477876106195</v>
      </c>
      <c r="BW16" s="42" t="n">
        <v>0</v>
      </c>
      <c r="BX16" s="43" t="n">
        <f aca="false">BS16+BU16</f>
        <v>13</v>
      </c>
      <c r="BY16" s="44" t="n">
        <f aca="false">BX16/BX$28*100</f>
        <v>0.563502384048548</v>
      </c>
      <c r="BZ16" s="45" t="n">
        <v>1</v>
      </c>
      <c r="CA16" s="40" t="n">
        <f aca="false">BZ16/BZ$28*100</f>
        <v>0.395256916996047</v>
      </c>
      <c r="CB16" s="41" t="n">
        <v>2</v>
      </c>
      <c r="CC16" s="40" t="n">
        <f aca="false">CB16/CB$28*100</f>
        <v>1.03626943005181</v>
      </c>
      <c r="CD16" s="42" t="n">
        <v>0</v>
      </c>
      <c r="CE16" s="43" t="n">
        <f aca="false">BZ16+CB16</f>
        <v>3</v>
      </c>
      <c r="CF16" s="44" t="n">
        <f aca="false">CE16/CE$28*100</f>
        <v>0.672645739910314</v>
      </c>
      <c r="CG16" s="45" t="n">
        <v>0</v>
      </c>
      <c r="CH16" s="40" t="n">
        <f aca="false">CG16/CG$28*100</f>
        <v>0</v>
      </c>
      <c r="CI16" s="41" t="n">
        <v>1</v>
      </c>
      <c r="CJ16" s="40" t="n">
        <f aca="false">CI16/CI$28*100</f>
        <v>6.66666666666667</v>
      </c>
      <c r="CK16" s="42" t="n">
        <v>0</v>
      </c>
      <c r="CL16" s="43" t="n">
        <f aca="false">CG16+CI16</f>
        <v>1</v>
      </c>
      <c r="CM16" s="44" t="n">
        <f aca="false">CL16/CL$28*100</f>
        <v>2.12765957446808</v>
      </c>
      <c r="CN16" s="9" t="n">
        <v>0</v>
      </c>
      <c r="CO16" s="40" t="n">
        <f aca="false">CN16/CN$28*100</f>
        <v>0</v>
      </c>
      <c r="CP16" s="9" t="n">
        <v>0</v>
      </c>
      <c r="CQ16" s="40" t="n">
        <f aca="false">CP16/CP$28*100</f>
        <v>0</v>
      </c>
      <c r="CR16" s="42" t="n">
        <v>0</v>
      </c>
      <c r="CS16" s="43" t="n">
        <f aca="false">CN16+CP16</f>
        <v>0</v>
      </c>
      <c r="CT16" s="44" t="n">
        <f aca="false">CS16/CS$28*100</f>
        <v>0</v>
      </c>
      <c r="CU16" s="9" t="n">
        <v>0</v>
      </c>
      <c r="CV16" s="40" t="n">
        <f aca="false">CU16/CU$28*100</f>
        <v>0</v>
      </c>
      <c r="CW16" s="9" t="n">
        <v>0</v>
      </c>
      <c r="CX16" s="40"/>
      <c r="CY16" s="42" t="n">
        <v>0</v>
      </c>
      <c r="CZ16" s="43" t="n">
        <f aca="false">CU16+CW16</f>
        <v>0</v>
      </c>
      <c r="DA16" s="44" t="n">
        <f aca="false">CZ16/CZ$28*100</f>
        <v>0</v>
      </c>
      <c r="DB16" s="9" t="n">
        <v>0</v>
      </c>
      <c r="DC16" s="40" t="n">
        <f aca="false">DB16/DB$28*100</f>
        <v>0</v>
      </c>
      <c r="DD16" s="9" t="n">
        <v>0</v>
      </c>
      <c r="DE16" s="40"/>
      <c r="DF16" s="42" t="n">
        <v>0</v>
      </c>
      <c r="DG16" s="43" t="n">
        <f aca="false">DB16+DD16</f>
        <v>0</v>
      </c>
      <c r="DH16" s="44" t="n">
        <f aca="false">DG16/DG$28*100</f>
        <v>0</v>
      </c>
      <c r="DI16" s="9" t="n">
        <v>0</v>
      </c>
      <c r="DJ16" s="40" t="n">
        <f aca="false">DI16/DI$28*100</f>
        <v>0</v>
      </c>
      <c r="DK16" s="9" t="n">
        <v>0</v>
      </c>
      <c r="DL16" s="40"/>
      <c r="DM16" s="42" t="n">
        <v>0</v>
      </c>
      <c r="DN16" s="43" t="n">
        <f aca="false">DI16+DK16</f>
        <v>0</v>
      </c>
      <c r="DO16" s="44" t="n">
        <f aca="false">DN16/DN$28*100</f>
        <v>0</v>
      </c>
    </row>
    <row r="17" customFormat="false" ht="12.8"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264</v>
      </c>
      <c r="I17" s="40" t="n">
        <f aca="false">H17/H$28*100</f>
        <v>1.02647847894553</v>
      </c>
      <c r="J17" s="41" t="n">
        <v>164</v>
      </c>
      <c r="K17" s="40" t="n">
        <f aca="false">J17/J$28*100</f>
        <v>0.792193990918752</v>
      </c>
      <c r="L17" s="42" t="n">
        <v>0</v>
      </c>
      <c r="M17" s="43" t="n">
        <f aca="false">H17+J17</f>
        <v>428</v>
      </c>
      <c r="N17" s="44" t="n">
        <f aca="false">M17/M$28*100</f>
        <v>0.921996510200125</v>
      </c>
      <c r="O17" s="39" t="n">
        <v>262</v>
      </c>
      <c r="P17" s="40" t="n">
        <f aca="false">O17/O$28*100</f>
        <v>1.05250472020247</v>
      </c>
      <c r="Q17" s="41" t="n">
        <v>159</v>
      </c>
      <c r="R17" s="40" t="n">
        <f aca="false">Q17/Q$28*100</f>
        <v>0.798954826390634</v>
      </c>
      <c r="S17" s="42" t="n">
        <v>0</v>
      </c>
      <c r="T17" s="43" t="n">
        <f aca="false">O17+Q17</f>
        <v>421</v>
      </c>
      <c r="U17" s="44" t="n">
        <f aca="false">T17/T$28*100</f>
        <v>0.939858016698665</v>
      </c>
      <c r="V17" s="39" t="n">
        <v>250</v>
      </c>
      <c r="W17" s="40" t="n">
        <f aca="false">V17/V$28*100</f>
        <v>1.04905375351433</v>
      </c>
      <c r="X17" s="41" t="n">
        <v>154</v>
      </c>
      <c r="Y17" s="40" t="n">
        <f aca="false">X17/X$28*100</f>
        <v>0.821026816655115</v>
      </c>
      <c r="Z17" s="42" t="n">
        <v>0</v>
      </c>
      <c r="AA17" s="43" t="n">
        <f aca="false">V17+X17</f>
        <v>404</v>
      </c>
      <c r="AB17" s="44" t="n">
        <f aca="false">AA17/AA$28*100</f>
        <v>0.948624025547102</v>
      </c>
      <c r="AC17" s="39" t="n">
        <v>239</v>
      </c>
      <c r="AD17" s="40" t="n">
        <f aca="false">AC17/AC$28*100</f>
        <v>1.06539473097669</v>
      </c>
      <c r="AE17" s="41" t="n">
        <v>145</v>
      </c>
      <c r="AF17" s="40" t="n">
        <f aca="false">AE17/AE$28*100</f>
        <v>0.835542238100726</v>
      </c>
      <c r="AG17" s="42" t="n">
        <v>0</v>
      </c>
      <c r="AH17" s="43" t="n">
        <f aca="false">AC17+AE17</f>
        <v>384</v>
      </c>
      <c r="AI17" s="44" t="n">
        <f aca="false">AH17/AH$28*100</f>
        <v>0.965139367129967</v>
      </c>
      <c r="AJ17" s="39" t="n">
        <v>222</v>
      </c>
      <c r="AK17" s="40" t="n">
        <f aca="false">AJ17/AJ$28*100</f>
        <v>1.08493793373082</v>
      </c>
      <c r="AL17" s="41" t="n">
        <v>138</v>
      </c>
      <c r="AM17" s="40" t="n">
        <f aca="false">AL17/AL$28*100</f>
        <v>0.895289996107435</v>
      </c>
      <c r="AN17" s="42" t="n">
        <v>0</v>
      </c>
      <c r="AO17" s="43" t="n">
        <f aca="false">AJ17+AL17</f>
        <v>360</v>
      </c>
      <c r="AP17" s="44" t="n">
        <f aca="false">AO17/AO$28*100</f>
        <v>1.00345634964879</v>
      </c>
      <c r="AQ17" s="45" t="n">
        <v>200</v>
      </c>
      <c r="AR17" s="40" t="n">
        <f aca="false">AQ17/AQ$28*100</f>
        <v>1.12252343267666</v>
      </c>
      <c r="AS17" s="41" t="n">
        <v>119</v>
      </c>
      <c r="AT17" s="40" t="n">
        <f aca="false">AS17/AS$28*100</f>
        <v>0.921052631578947</v>
      </c>
      <c r="AU17" s="42" t="n">
        <v>0</v>
      </c>
      <c r="AV17" s="43" t="n">
        <f aca="false">AQ17+AS17</f>
        <v>319</v>
      </c>
      <c r="AW17" s="44" t="n">
        <f aca="false">AV17/AV$28*100</f>
        <v>1.03783713439828</v>
      </c>
      <c r="AX17" s="45" t="n">
        <v>165</v>
      </c>
      <c r="AY17" s="40" t="n">
        <f aca="false">AX17/AX$28*100</f>
        <v>1.16814159292035</v>
      </c>
      <c r="AZ17" s="41" t="n">
        <v>101</v>
      </c>
      <c r="BA17" s="40" t="n">
        <f aca="false">AZ17/AZ$28*100</f>
        <v>1.03674810100595</v>
      </c>
      <c r="BB17" s="42" t="n">
        <v>0</v>
      </c>
      <c r="BC17" s="43" t="n">
        <f aca="false">AX17+AZ17</f>
        <v>266</v>
      </c>
      <c r="BD17" s="44" t="n">
        <f aca="false">BC17/BC$28*100</f>
        <v>1.11450957388863</v>
      </c>
      <c r="BE17" s="45" t="n">
        <v>117</v>
      </c>
      <c r="BF17" s="40" t="n">
        <f aca="false">BE17/BE$28*100</f>
        <v>1.23248709575477</v>
      </c>
      <c r="BG17" s="41" t="n">
        <v>78</v>
      </c>
      <c r="BH17" s="40" t="n">
        <f aca="false">BG17/BG$28*100</f>
        <v>1.27139364303178</v>
      </c>
      <c r="BI17" s="42" t="n">
        <v>0</v>
      </c>
      <c r="BJ17" s="43" t="n">
        <f aca="false">BE17+BG17</f>
        <v>195</v>
      </c>
      <c r="BK17" s="44" t="n">
        <f aca="false">BJ17/BJ$28*100</f>
        <v>1.24776042999744</v>
      </c>
      <c r="BL17" s="45" t="n">
        <v>58</v>
      </c>
      <c r="BM17" s="40" t="n">
        <f aca="false">BL17/BL$28*100</f>
        <v>1.25977410947003</v>
      </c>
      <c r="BN17" s="41" t="n">
        <v>49</v>
      </c>
      <c r="BO17" s="40" t="n">
        <f aca="false">BN17/BN$28*100</f>
        <v>1.71809256661992</v>
      </c>
      <c r="BP17" s="42" t="n">
        <v>0</v>
      </c>
      <c r="BQ17" s="43" t="n">
        <f aca="false">BL17+BN17</f>
        <v>107</v>
      </c>
      <c r="BR17" s="44" t="n">
        <f aca="false">BQ17/BQ$28*100</f>
        <v>1.43508583690987</v>
      </c>
      <c r="BS17" s="45" t="n">
        <v>15</v>
      </c>
      <c r="BT17" s="40" t="n">
        <f aca="false">BS17/BS$28*100</f>
        <v>1.06913756236636</v>
      </c>
      <c r="BU17" s="41" t="n">
        <v>19</v>
      </c>
      <c r="BV17" s="40" t="n">
        <f aca="false">BU17/BU$28*100</f>
        <v>2.10176991150442</v>
      </c>
      <c r="BW17" s="42" t="n">
        <v>0</v>
      </c>
      <c r="BX17" s="43" t="n">
        <f aca="false">BS17+BU17</f>
        <v>34</v>
      </c>
      <c r="BY17" s="44" t="n">
        <f aca="false">BX17/BX$28*100</f>
        <v>1.47377546597313</v>
      </c>
      <c r="BZ17" s="45" t="n">
        <v>2</v>
      </c>
      <c r="CA17" s="40" t="n">
        <f aca="false">BZ17/BZ$28*100</f>
        <v>0.790513833992095</v>
      </c>
      <c r="CB17" s="41" t="n">
        <v>5</v>
      </c>
      <c r="CC17" s="40" t="n">
        <f aca="false">CB17/CB$28*100</f>
        <v>2.59067357512953</v>
      </c>
      <c r="CD17" s="42" t="n">
        <v>0</v>
      </c>
      <c r="CE17" s="43" t="n">
        <f aca="false">BZ17+CB17</f>
        <v>7</v>
      </c>
      <c r="CF17" s="44" t="n">
        <f aca="false">CE17/CE$28*100</f>
        <v>1.5695067264574</v>
      </c>
      <c r="CG17" s="45" t="n">
        <v>0</v>
      </c>
      <c r="CH17" s="40" t="n">
        <f aca="false">CG17/CG$28*100</f>
        <v>0</v>
      </c>
      <c r="CI17" s="41" t="n">
        <v>0</v>
      </c>
      <c r="CJ17" s="40" t="n">
        <f aca="false">CI17/CI$28*100</f>
        <v>0</v>
      </c>
      <c r="CK17" s="42" t="n">
        <v>0</v>
      </c>
      <c r="CL17" s="43" t="n">
        <f aca="false">CG17+CI17</f>
        <v>0</v>
      </c>
      <c r="CM17" s="44" t="n">
        <f aca="false">CL17/CL$28*100</f>
        <v>0</v>
      </c>
      <c r="CN17" s="9" t="n">
        <v>0</v>
      </c>
      <c r="CO17" s="40" t="n">
        <f aca="false">CN17/CN$28*100</f>
        <v>0</v>
      </c>
      <c r="CP17" s="9" t="n">
        <v>0</v>
      </c>
      <c r="CQ17" s="40" t="n">
        <f aca="false">CP17/CP$28*100</f>
        <v>0</v>
      </c>
      <c r="CR17" s="42" t="n">
        <v>0</v>
      </c>
      <c r="CS17" s="43" t="n">
        <f aca="false">CN17+CP17</f>
        <v>0</v>
      </c>
      <c r="CT17" s="44" t="n">
        <f aca="false">CS17/CS$28*100</f>
        <v>0</v>
      </c>
      <c r="CU17" s="9" t="n">
        <v>0</v>
      </c>
      <c r="CV17" s="40" t="n">
        <f aca="false">CU17/CU$28*100</f>
        <v>0</v>
      </c>
      <c r="CW17" s="9" t="n">
        <v>0</v>
      </c>
      <c r="CX17" s="40"/>
      <c r="CY17" s="42" t="n">
        <v>0</v>
      </c>
      <c r="CZ17" s="43" t="n">
        <f aca="false">CU17+CW17</f>
        <v>0</v>
      </c>
      <c r="DA17" s="44" t="n">
        <f aca="false">CZ17/CZ$28*100</f>
        <v>0</v>
      </c>
      <c r="DB17" s="9" t="n">
        <v>0</v>
      </c>
      <c r="DC17" s="40" t="n">
        <f aca="false">DB17/DB$28*100</f>
        <v>0</v>
      </c>
      <c r="DD17" s="9" t="n">
        <v>0</v>
      </c>
      <c r="DE17" s="40"/>
      <c r="DF17" s="42" t="n">
        <v>0</v>
      </c>
      <c r="DG17" s="43" t="n">
        <f aca="false">DB17+DD17</f>
        <v>0</v>
      </c>
      <c r="DH17" s="44" t="n">
        <f aca="false">DG17/DG$28*100</f>
        <v>0</v>
      </c>
      <c r="DI17" s="9" t="n">
        <v>0</v>
      </c>
      <c r="DJ17" s="40" t="n">
        <f aca="false">DI17/DI$28*100</f>
        <v>0</v>
      </c>
      <c r="DK17" s="9" t="n">
        <v>0</v>
      </c>
      <c r="DL17" s="40"/>
      <c r="DM17" s="42" t="n">
        <v>0</v>
      </c>
      <c r="DN17" s="43" t="n">
        <f aca="false">DI17+DK17</f>
        <v>0</v>
      </c>
      <c r="DO17" s="44" t="n">
        <f aca="false">DN17/DN$28*100</f>
        <v>0</v>
      </c>
    </row>
    <row r="18" customFormat="false" ht="12.8"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498</v>
      </c>
      <c r="I18" s="40" t="n">
        <f aca="false">H18/H$28*100</f>
        <v>1.9363116761927</v>
      </c>
      <c r="J18" s="41" t="n">
        <v>294</v>
      </c>
      <c r="K18" s="40" t="n">
        <f aca="false">J18/J$28*100</f>
        <v>1.42015264225679</v>
      </c>
      <c r="L18" s="42" t="n">
        <v>0</v>
      </c>
      <c r="M18" s="43" t="n">
        <f aca="false">H18+J18</f>
        <v>792</v>
      </c>
      <c r="N18" s="44" t="n">
        <f aca="false">M18/M$28*100</f>
        <v>1.70612438336098</v>
      </c>
      <c r="O18" s="39" t="n">
        <v>484</v>
      </c>
      <c r="P18" s="40" t="n">
        <f aca="false">O18/O$28*100</f>
        <v>1.94432169686257</v>
      </c>
      <c r="Q18" s="41" t="n">
        <v>283</v>
      </c>
      <c r="R18" s="40" t="n">
        <f aca="false">Q18/Q$28*100</f>
        <v>1.42203909351289</v>
      </c>
      <c r="S18" s="42" t="n">
        <v>0</v>
      </c>
      <c r="T18" s="43" t="n">
        <f aca="false">O18+Q18</f>
        <v>767</v>
      </c>
      <c r="U18" s="44" t="n">
        <f aca="false">T18/T$28*100</f>
        <v>1.71228289503058</v>
      </c>
      <c r="V18" s="39" t="n">
        <v>467</v>
      </c>
      <c r="W18" s="40" t="n">
        <f aca="false">V18/V$28*100</f>
        <v>1.95963241156477</v>
      </c>
      <c r="X18" s="41" t="n">
        <v>277</v>
      </c>
      <c r="Y18" s="40" t="n">
        <f aca="false">X18/X$28*100</f>
        <v>1.47678200138615</v>
      </c>
      <c r="Z18" s="42" t="n">
        <v>0</v>
      </c>
      <c r="AA18" s="43" t="n">
        <f aca="false">V18+X18</f>
        <v>744</v>
      </c>
      <c r="AB18" s="44" t="n">
        <f aca="false">AA18/AA$28*100</f>
        <v>1.74697097774021</v>
      </c>
      <c r="AC18" s="39" t="n">
        <v>444</v>
      </c>
      <c r="AD18" s="40" t="n">
        <f aca="false">AC18/AC$28*100</f>
        <v>1.97922703160522</v>
      </c>
      <c r="AE18" s="41" t="n">
        <v>272</v>
      </c>
      <c r="AF18" s="40" t="n">
        <f aca="false">AE18/AE$28*100</f>
        <v>1.56736199147171</v>
      </c>
      <c r="AG18" s="42" t="n">
        <v>0</v>
      </c>
      <c r="AH18" s="43" t="n">
        <f aca="false">AC18+AE18</f>
        <v>716</v>
      </c>
      <c r="AI18" s="44" t="n">
        <f aca="false">AH18/AH$28*100</f>
        <v>1.79958277829442</v>
      </c>
      <c r="AJ18" s="39" t="n">
        <v>417</v>
      </c>
      <c r="AK18" s="40" t="n">
        <f aca="false">AJ18/AJ$28*100</f>
        <v>2.03792395660248</v>
      </c>
      <c r="AL18" s="41" t="n">
        <v>252</v>
      </c>
      <c r="AM18" s="40" t="n">
        <f aca="false">AL18/AL$28*100</f>
        <v>1.63487738419619</v>
      </c>
      <c r="AN18" s="42" t="n">
        <v>0</v>
      </c>
      <c r="AO18" s="43" t="n">
        <f aca="false">AJ18+AL18</f>
        <v>669</v>
      </c>
      <c r="AP18" s="44" t="n">
        <f aca="false">AO18/AO$28*100</f>
        <v>1.86475638309734</v>
      </c>
      <c r="AQ18" s="45" t="n">
        <v>374</v>
      </c>
      <c r="AR18" s="40" t="n">
        <f aca="false">AQ18/AQ$28*100</f>
        <v>2.09911881910535</v>
      </c>
      <c r="AS18" s="41" t="n">
        <v>222</v>
      </c>
      <c r="AT18" s="40" t="n">
        <f aca="false">AS18/AS$28*100</f>
        <v>1.71826625386997</v>
      </c>
      <c r="AU18" s="42" t="n">
        <v>0</v>
      </c>
      <c r="AV18" s="43" t="n">
        <f aca="false">AQ18+AS18</f>
        <v>596</v>
      </c>
      <c r="AW18" s="44" t="n">
        <f aca="false">AV18/AV$28*100</f>
        <v>1.93903113511403</v>
      </c>
      <c r="AX18" s="45" t="n">
        <v>292</v>
      </c>
      <c r="AY18" s="40" t="n">
        <f aca="false">AX18/AX$28*100</f>
        <v>2.06725663716814</v>
      </c>
      <c r="AZ18" s="41" t="n">
        <v>187</v>
      </c>
      <c r="BA18" s="40" t="n">
        <f aca="false">AZ18/AZ$28*100</f>
        <v>1.9195237117635</v>
      </c>
      <c r="BB18" s="42" t="n">
        <v>0</v>
      </c>
      <c r="BC18" s="43" t="n">
        <f aca="false">AX18+AZ18</f>
        <v>479</v>
      </c>
      <c r="BD18" s="44" t="n">
        <f aca="false">BC18/BC$28*100</f>
        <v>2.00695521012276</v>
      </c>
      <c r="BE18" s="45" t="n">
        <v>203</v>
      </c>
      <c r="BF18" s="40" t="n">
        <f aca="false">BE18/BE$28*100</f>
        <v>2.13841778152323</v>
      </c>
      <c r="BG18" s="41" t="n">
        <v>123</v>
      </c>
      <c r="BH18" s="40" t="n">
        <f aca="false">BG18/BG$28*100</f>
        <v>2.00488997555012</v>
      </c>
      <c r="BI18" s="42" t="n">
        <v>0</v>
      </c>
      <c r="BJ18" s="43" t="n">
        <f aca="false">BE18+BG18</f>
        <v>326</v>
      </c>
      <c r="BK18" s="44" t="n">
        <f aca="false">BJ18/BJ$28*100</f>
        <v>2.08599948809828</v>
      </c>
      <c r="BL18" s="45" t="n">
        <v>101</v>
      </c>
      <c r="BM18" s="40" t="n">
        <f aca="false">BL18/BL$28*100</f>
        <v>2.19374456993918</v>
      </c>
      <c r="BN18" s="41" t="n">
        <v>54</v>
      </c>
      <c r="BO18" s="40" t="n">
        <f aca="false">BN18/BN$28*100</f>
        <v>1.89340813464236</v>
      </c>
      <c r="BP18" s="42" t="n">
        <v>0</v>
      </c>
      <c r="BQ18" s="43" t="n">
        <f aca="false">BL18+BN18</f>
        <v>155</v>
      </c>
      <c r="BR18" s="44" t="n">
        <f aca="false">BQ18/BQ$28*100</f>
        <v>2.07886266094421</v>
      </c>
      <c r="BS18" s="45" t="n">
        <v>36</v>
      </c>
      <c r="BT18" s="40" t="n">
        <f aca="false">BS18/BS$28*100</f>
        <v>2.56593014967926</v>
      </c>
      <c r="BU18" s="41" t="n">
        <v>22</v>
      </c>
      <c r="BV18" s="40" t="n">
        <f aca="false">BU18/BU$28*100</f>
        <v>2.43362831858407</v>
      </c>
      <c r="BW18" s="42" t="n">
        <v>0</v>
      </c>
      <c r="BX18" s="43" t="n">
        <f aca="false">BS18+BU18</f>
        <v>58</v>
      </c>
      <c r="BY18" s="44" t="n">
        <f aca="false">BX18/BX$28*100</f>
        <v>2.51408755960121</v>
      </c>
      <c r="BZ18" s="45" t="n">
        <v>8</v>
      </c>
      <c r="CA18" s="40" t="n">
        <f aca="false">BZ18/BZ$28*100</f>
        <v>3.16205533596838</v>
      </c>
      <c r="CB18" s="41" t="n">
        <v>8</v>
      </c>
      <c r="CC18" s="40" t="n">
        <f aca="false">CB18/CB$28*100</f>
        <v>4.14507772020725</v>
      </c>
      <c r="CD18" s="42" t="n">
        <v>0</v>
      </c>
      <c r="CE18" s="43" t="n">
        <f aca="false">BZ18+CB18</f>
        <v>16</v>
      </c>
      <c r="CF18" s="44" t="n">
        <f aca="false">CE18/CE$28*100</f>
        <v>3.58744394618834</v>
      </c>
      <c r="CG18" s="45" t="n">
        <v>0</v>
      </c>
      <c r="CH18" s="40" t="n">
        <f aca="false">CG18/CG$28*100</f>
        <v>0</v>
      </c>
      <c r="CI18" s="41" t="n">
        <v>0</v>
      </c>
      <c r="CJ18" s="40" t="n">
        <f aca="false">CI18/CI$28*100</f>
        <v>0</v>
      </c>
      <c r="CK18" s="42" t="n">
        <v>0</v>
      </c>
      <c r="CL18" s="43" t="n">
        <f aca="false">CG18+CI18</f>
        <v>0</v>
      </c>
      <c r="CM18" s="44" t="n">
        <f aca="false">CL18/CL$28*100</f>
        <v>0</v>
      </c>
      <c r="CN18" s="9" t="n">
        <v>0</v>
      </c>
      <c r="CO18" s="40" t="n">
        <f aca="false">CN18/CN$28*100</f>
        <v>0</v>
      </c>
      <c r="CP18" s="9" t="n">
        <v>0</v>
      </c>
      <c r="CQ18" s="40" t="n">
        <f aca="false">CP18/CP$28*100</f>
        <v>0</v>
      </c>
      <c r="CR18" s="42" t="n">
        <v>0</v>
      </c>
      <c r="CS18" s="43" t="n">
        <f aca="false">CN18+CP18</f>
        <v>0</v>
      </c>
      <c r="CT18" s="44" t="n">
        <f aca="false">CS18/CS$28*100</f>
        <v>0</v>
      </c>
      <c r="CU18" s="9" t="n">
        <v>0</v>
      </c>
      <c r="CV18" s="40" t="n">
        <f aca="false">CU18/CU$28*100</f>
        <v>0</v>
      </c>
      <c r="CW18" s="9" t="n">
        <v>0</v>
      </c>
      <c r="CX18" s="40"/>
      <c r="CY18" s="42" t="n">
        <v>0</v>
      </c>
      <c r="CZ18" s="43" t="n">
        <f aca="false">CU18+CW18</f>
        <v>0</v>
      </c>
      <c r="DA18" s="44" t="n">
        <f aca="false">CZ18/CZ$28*100</f>
        <v>0</v>
      </c>
      <c r="DB18" s="9" t="n">
        <v>0</v>
      </c>
      <c r="DC18" s="40" t="n">
        <f aca="false">DB18/DB$28*100</f>
        <v>0</v>
      </c>
      <c r="DD18" s="9" t="n">
        <v>0</v>
      </c>
      <c r="DE18" s="40"/>
      <c r="DF18" s="42" t="n">
        <v>0</v>
      </c>
      <c r="DG18" s="43" t="n">
        <f aca="false">DB18+DD18</f>
        <v>0</v>
      </c>
      <c r="DH18" s="44" t="n">
        <f aca="false">DG18/DG$28*100</f>
        <v>0</v>
      </c>
      <c r="DI18" s="9" t="n">
        <v>0</v>
      </c>
      <c r="DJ18" s="40" t="n">
        <f aca="false">DI18/DI$28*100</f>
        <v>0</v>
      </c>
      <c r="DK18" s="9" t="n">
        <v>0</v>
      </c>
      <c r="DL18" s="40"/>
      <c r="DM18" s="42" t="n">
        <v>0</v>
      </c>
      <c r="DN18" s="43" t="n">
        <f aca="false">DI18+DK18</f>
        <v>0</v>
      </c>
      <c r="DO18" s="44" t="n">
        <f aca="false">DN18/DN$28*100</f>
        <v>0</v>
      </c>
    </row>
    <row r="19" customFormat="false" ht="12.8"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919</v>
      </c>
      <c r="I19" s="40" t="n">
        <f aca="false">H19/H$28*100</f>
        <v>3.57323379602628</v>
      </c>
      <c r="J19" s="41" t="n">
        <v>443</v>
      </c>
      <c r="K19" s="40" t="n">
        <f aca="false">J19/J$28*100</f>
        <v>2.13988986571346</v>
      </c>
      <c r="L19" s="42" t="n">
        <v>0</v>
      </c>
      <c r="M19" s="43" t="n">
        <f aca="false">H19+J19</f>
        <v>1362</v>
      </c>
      <c r="N19" s="44" t="n">
        <f aca="false">M19/M$28*100</f>
        <v>2.93401693199199</v>
      </c>
      <c r="O19" s="39" t="n">
        <v>895</v>
      </c>
      <c r="P19" s="40" t="n">
        <f aca="false">O19/O$28*100</f>
        <v>3.59538826176033</v>
      </c>
      <c r="Q19" s="41" t="n">
        <v>426</v>
      </c>
      <c r="R19" s="40" t="n">
        <f aca="false">Q19/Q$28*100</f>
        <v>2.14059594995226</v>
      </c>
      <c r="S19" s="42" t="n">
        <v>0</v>
      </c>
      <c r="T19" s="43" t="n">
        <f aca="false">O19+Q19</f>
        <v>1321</v>
      </c>
      <c r="U19" s="44" t="n">
        <f aca="false">T19/T$28*100</f>
        <v>2.94905567709961</v>
      </c>
      <c r="V19" s="39" t="n">
        <v>868</v>
      </c>
      <c r="W19" s="40" t="n">
        <f aca="false">V19/V$28*100</f>
        <v>3.64231463220175</v>
      </c>
      <c r="X19" s="41" t="n">
        <v>410</v>
      </c>
      <c r="Y19" s="40" t="n">
        <f aca="false">X19/X$28*100</f>
        <v>2.18585061577011</v>
      </c>
      <c r="Z19" s="42" t="n">
        <v>0</v>
      </c>
      <c r="AA19" s="43" t="n">
        <f aca="false">V19+X19</f>
        <v>1278</v>
      </c>
      <c r="AB19" s="44" t="n">
        <f aca="false">AA19/AA$28*100</f>
        <v>3.00084530853762</v>
      </c>
      <c r="AC19" s="39" t="n">
        <v>823</v>
      </c>
      <c r="AD19" s="40" t="n">
        <f aca="false">AC19/AC$28*100</f>
        <v>3.66870235813311</v>
      </c>
      <c r="AE19" s="41" t="n">
        <v>393</v>
      </c>
      <c r="AF19" s="40" t="n">
        <f aca="false">AE19/AE$28*100</f>
        <v>2.26460758326611</v>
      </c>
      <c r="AG19" s="42" t="n">
        <v>0</v>
      </c>
      <c r="AH19" s="43" t="n">
        <f aca="false">AC19+AE19</f>
        <v>1216</v>
      </c>
      <c r="AI19" s="44" t="n">
        <f aca="false">AH19/AH$28*100</f>
        <v>3.05627466257823</v>
      </c>
      <c r="AJ19" s="39" t="n">
        <v>767</v>
      </c>
      <c r="AK19" s="40" t="n">
        <f aca="false">AJ19/AJ$28*100</f>
        <v>3.74841168996188</v>
      </c>
      <c r="AL19" s="41" t="n">
        <v>368</v>
      </c>
      <c r="AM19" s="40" t="n">
        <f aca="false">AL19/AL$28*100</f>
        <v>2.38743998961983</v>
      </c>
      <c r="AN19" s="42" t="n">
        <v>0</v>
      </c>
      <c r="AO19" s="43" t="n">
        <f aca="false">AJ19+AL19</f>
        <v>1135</v>
      </c>
      <c r="AP19" s="44" t="n">
        <f aca="false">AO19/AO$28*100</f>
        <v>3.16367488014271</v>
      </c>
      <c r="AQ19" s="45" t="n">
        <v>683</v>
      </c>
      <c r="AR19" s="40" t="n">
        <f aca="false">AQ19/AQ$28*100</f>
        <v>3.83341752259078</v>
      </c>
      <c r="AS19" s="41" t="n">
        <v>335</v>
      </c>
      <c r="AT19" s="40" t="n">
        <f aca="false">AS19/AS$28*100</f>
        <v>2.59287925696594</v>
      </c>
      <c r="AU19" s="42" t="n">
        <v>0</v>
      </c>
      <c r="AV19" s="43" t="n">
        <f aca="false">AQ19+AS19</f>
        <v>1018</v>
      </c>
      <c r="AW19" s="44" t="n">
        <f aca="false">AV19/AV$28*100</f>
        <v>3.311969287829</v>
      </c>
      <c r="AX19" s="45" t="n">
        <v>537</v>
      </c>
      <c r="AY19" s="40" t="n">
        <f aca="false">AX19/AX$28*100</f>
        <v>3.80176991150442</v>
      </c>
      <c r="AZ19" s="41" t="n">
        <v>267</v>
      </c>
      <c r="BA19" s="40" t="n">
        <f aca="false">AZ19/AZ$28*100</f>
        <v>2.74071032642168</v>
      </c>
      <c r="BB19" s="42" t="n">
        <v>0</v>
      </c>
      <c r="BC19" s="43" t="n">
        <f aca="false">AX19+AZ19</f>
        <v>804</v>
      </c>
      <c r="BD19" s="44" t="n">
        <f aca="false">BC19/BC$28*100</f>
        <v>3.36866803536263</v>
      </c>
      <c r="BE19" s="45" t="n">
        <v>367</v>
      </c>
      <c r="BF19" s="40" t="n">
        <f aca="false">BE19/BE$28*100</f>
        <v>3.8660065311282</v>
      </c>
      <c r="BG19" s="41" t="n">
        <v>192</v>
      </c>
      <c r="BH19" s="40" t="n">
        <f aca="false">BG19/BG$28*100</f>
        <v>3.12958435207824</v>
      </c>
      <c r="BI19" s="42" t="n">
        <v>0</v>
      </c>
      <c r="BJ19" s="43" t="n">
        <f aca="false">BE19+BG19</f>
        <v>559</v>
      </c>
      <c r="BK19" s="44" t="n">
        <f aca="false">BJ19/BJ$28*100</f>
        <v>3.57691323265933</v>
      </c>
      <c r="BL19" s="45" t="n">
        <v>184</v>
      </c>
      <c r="BM19" s="40" t="n">
        <f aca="false">BL19/BL$28*100</f>
        <v>3.99652476107732</v>
      </c>
      <c r="BN19" s="41" t="n">
        <v>109</v>
      </c>
      <c r="BO19" s="40" t="n">
        <f aca="false">BN19/BN$28*100</f>
        <v>3.8218793828892</v>
      </c>
      <c r="BP19" s="42" t="n">
        <v>0</v>
      </c>
      <c r="BQ19" s="43" t="n">
        <f aca="false">BL19+BN19</f>
        <v>293</v>
      </c>
      <c r="BR19" s="44" t="n">
        <f aca="false">BQ19/BQ$28*100</f>
        <v>3.92972103004292</v>
      </c>
      <c r="BS19" s="45" t="n">
        <v>58</v>
      </c>
      <c r="BT19" s="40" t="n">
        <f aca="false">BS19/BS$28*100</f>
        <v>4.13399857448325</v>
      </c>
      <c r="BU19" s="41" t="n">
        <v>32</v>
      </c>
      <c r="BV19" s="40" t="n">
        <f aca="false">BU19/BU$28*100</f>
        <v>3.53982300884956</v>
      </c>
      <c r="BW19" s="42" t="n">
        <v>0</v>
      </c>
      <c r="BX19" s="43" t="n">
        <f aca="false">BS19+BU19</f>
        <v>90</v>
      </c>
      <c r="BY19" s="44" t="n">
        <f aca="false">BX19/BX$28*100</f>
        <v>3.90117035110533</v>
      </c>
      <c r="BZ19" s="45" t="n">
        <v>9</v>
      </c>
      <c r="CA19" s="40" t="n">
        <f aca="false">BZ19/BZ$28*100</f>
        <v>3.55731225296443</v>
      </c>
      <c r="CB19" s="41" t="n">
        <v>5</v>
      </c>
      <c r="CC19" s="40" t="n">
        <f aca="false">CB19/CB$28*100</f>
        <v>2.59067357512953</v>
      </c>
      <c r="CD19" s="42" t="n">
        <v>0</v>
      </c>
      <c r="CE19" s="43" t="n">
        <f aca="false">BZ19+CB19</f>
        <v>14</v>
      </c>
      <c r="CF19" s="44" t="n">
        <f aca="false">CE19/CE$28*100</f>
        <v>3.1390134529148</v>
      </c>
      <c r="CG19" s="45" t="n">
        <v>1</v>
      </c>
      <c r="CH19" s="40" t="n">
        <f aca="false">CG19/CG$28*100</f>
        <v>3.125</v>
      </c>
      <c r="CI19" s="41" t="n">
        <v>0</v>
      </c>
      <c r="CJ19" s="40" t="n">
        <f aca="false">CI19/CI$28*100</f>
        <v>0</v>
      </c>
      <c r="CK19" s="42" t="n">
        <v>0</v>
      </c>
      <c r="CL19" s="43" t="n">
        <f aca="false">CG19+CI19</f>
        <v>1</v>
      </c>
      <c r="CM19" s="44" t="n">
        <f aca="false">CL19/CL$28*100</f>
        <v>2.12765957446808</v>
      </c>
      <c r="CN19" s="9" t="n">
        <v>0</v>
      </c>
      <c r="CO19" s="40" t="n">
        <f aca="false">CN19/CN$28*100</f>
        <v>0</v>
      </c>
      <c r="CP19" s="9" t="n">
        <v>0</v>
      </c>
      <c r="CQ19" s="40" t="n">
        <f aca="false">CP19/CP$28*100</f>
        <v>0</v>
      </c>
      <c r="CR19" s="42" t="n">
        <v>0</v>
      </c>
      <c r="CS19" s="43" t="n">
        <f aca="false">CN19+CP19</f>
        <v>0</v>
      </c>
      <c r="CT19" s="44" t="n">
        <f aca="false">CS19/CS$28*100</f>
        <v>0</v>
      </c>
      <c r="CU19" s="9" t="n">
        <v>0</v>
      </c>
      <c r="CV19" s="40" t="n">
        <f aca="false">CU19/CU$28*100</f>
        <v>0</v>
      </c>
      <c r="CW19" s="9" t="n">
        <v>0</v>
      </c>
      <c r="CX19" s="40"/>
      <c r="CY19" s="42" t="n">
        <v>0</v>
      </c>
      <c r="CZ19" s="43" t="n">
        <f aca="false">CU19+CW19</f>
        <v>0</v>
      </c>
      <c r="DA19" s="44" t="n">
        <f aca="false">CZ19/CZ$28*100</f>
        <v>0</v>
      </c>
      <c r="DB19" s="9" t="n">
        <v>0</v>
      </c>
      <c r="DC19" s="40" t="n">
        <f aca="false">DB19/DB$28*100</f>
        <v>0</v>
      </c>
      <c r="DD19" s="9" t="n">
        <v>0</v>
      </c>
      <c r="DE19" s="40"/>
      <c r="DF19" s="42" t="n">
        <v>0</v>
      </c>
      <c r="DG19" s="43" t="n">
        <f aca="false">DB19+DD19</f>
        <v>0</v>
      </c>
      <c r="DH19" s="44" t="n">
        <f aca="false">DG19/DG$28*100</f>
        <v>0</v>
      </c>
      <c r="DI19" s="9" t="n">
        <v>0</v>
      </c>
      <c r="DJ19" s="40" t="n">
        <f aca="false">DI19/DI$28*100</f>
        <v>0</v>
      </c>
      <c r="DK19" s="9" t="n">
        <v>0</v>
      </c>
      <c r="DL19" s="40"/>
      <c r="DM19" s="42" t="n">
        <v>0</v>
      </c>
      <c r="DN19" s="43" t="n">
        <f aca="false">DI19+DK19</f>
        <v>0</v>
      </c>
      <c r="DO19" s="44" t="n">
        <f aca="false">DN19/DN$28*100</f>
        <v>0</v>
      </c>
    </row>
    <row r="20" customFormat="false" ht="12.8"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1293</v>
      </c>
      <c r="I20" s="40" t="n">
        <f aca="false">H20/H$28*100</f>
        <v>5.02741164119911</v>
      </c>
      <c r="J20" s="41" t="n">
        <v>648</v>
      </c>
      <c r="K20" s="40" t="n">
        <f aca="false">J20/J$28*100</f>
        <v>3.1301323543619</v>
      </c>
      <c r="L20" s="42" t="n">
        <v>0</v>
      </c>
      <c r="M20" s="43" t="n">
        <f aca="false">H20+J20</f>
        <v>1941</v>
      </c>
      <c r="N20" s="44" t="n">
        <f aca="false">M20/M$28*100</f>
        <v>4.18129725770664</v>
      </c>
      <c r="O20" s="39" t="n">
        <v>1263</v>
      </c>
      <c r="P20" s="40" t="n">
        <f aca="false">O20/O$28*100</f>
        <v>5.07371550235006</v>
      </c>
      <c r="Q20" s="41" t="n">
        <v>626</v>
      </c>
      <c r="R20" s="40" t="n">
        <f aca="false">Q20/Q$28*100</f>
        <v>3.145570574343</v>
      </c>
      <c r="S20" s="42" t="n">
        <v>0</v>
      </c>
      <c r="T20" s="43" t="n">
        <f aca="false">O20+Q20</f>
        <v>1889</v>
      </c>
      <c r="U20" s="44" t="n">
        <f aca="false">T20/T$28*100</f>
        <v>4.2170826449971</v>
      </c>
      <c r="V20" s="39" t="n">
        <v>1219</v>
      </c>
      <c r="W20" s="40" t="n">
        <f aca="false">V20/V$28*100</f>
        <v>5.11518610213587</v>
      </c>
      <c r="X20" s="41" t="n">
        <v>601</v>
      </c>
      <c r="Y20" s="40" t="n">
        <f aca="false">X20/X$28*100</f>
        <v>3.20413712214107</v>
      </c>
      <c r="Z20" s="42" t="n">
        <v>0</v>
      </c>
      <c r="AA20" s="43" t="n">
        <f aca="false">V20+X20</f>
        <v>1820</v>
      </c>
      <c r="AB20" s="44" t="n">
        <f aca="false">AA20/AA$28*100</f>
        <v>4.27350427350427</v>
      </c>
      <c r="AC20" s="39" t="n">
        <v>1172</v>
      </c>
      <c r="AD20" s="40" t="n">
        <f aca="false">AC20/AC$28*100</f>
        <v>5.22444612847145</v>
      </c>
      <c r="AE20" s="41" t="n">
        <v>568</v>
      </c>
      <c r="AF20" s="40" t="n">
        <f aca="false">AE20/AE$28*100</f>
        <v>3.27302062924974</v>
      </c>
      <c r="AG20" s="42" t="n">
        <v>0</v>
      </c>
      <c r="AH20" s="43" t="n">
        <f aca="false">AC20+AE20</f>
        <v>1740</v>
      </c>
      <c r="AI20" s="44" t="n">
        <f aca="false">AH20/AH$28*100</f>
        <v>4.37328775730766</v>
      </c>
      <c r="AJ20" s="39" t="n">
        <v>1070</v>
      </c>
      <c r="AK20" s="40" t="n">
        <f aca="false">AJ20/AJ$28*100</f>
        <v>5.22920535627016</v>
      </c>
      <c r="AL20" s="41" t="n">
        <v>537</v>
      </c>
      <c r="AM20" s="40" t="n">
        <f aca="false">AL20/AL$28*100</f>
        <v>3.48384585441806</v>
      </c>
      <c r="AN20" s="42" t="n">
        <v>0</v>
      </c>
      <c r="AO20" s="43" t="n">
        <f aca="false">AJ20+AL20</f>
        <v>1607</v>
      </c>
      <c r="AP20" s="44" t="n">
        <f aca="false">AO20/AO$28*100</f>
        <v>4.47931764968224</v>
      </c>
      <c r="AQ20" s="45" t="n">
        <v>970</v>
      </c>
      <c r="AR20" s="40" t="n">
        <f aca="false">AQ20/AQ$28*100</f>
        <v>5.44423864848179</v>
      </c>
      <c r="AS20" s="41" t="n">
        <v>476</v>
      </c>
      <c r="AT20" s="40" t="n">
        <f aca="false">AS20/AS$28*100</f>
        <v>3.68421052631579</v>
      </c>
      <c r="AU20" s="42" t="n">
        <v>0</v>
      </c>
      <c r="AV20" s="43" t="n">
        <f aca="false">AQ20+AS20</f>
        <v>1446</v>
      </c>
      <c r="AW20" s="44" t="n">
        <f aca="false">AV20/AV$28*100</f>
        <v>4.7044278882129</v>
      </c>
      <c r="AX20" s="45" t="n">
        <v>796</v>
      </c>
      <c r="AY20" s="40" t="n">
        <f aca="false">AX20/AX$28*100</f>
        <v>5.6353982300885</v>
      </c>
      <c r="AZ20" s="41" t="n">
        <v>395</v>
      </c>
      <c r="BA20" s="40" t="n">
        <f aca="false">AZ20/AZ$28*100</f>
        <v>4.05460890987477</v>
      </c>
      <c r="BB20" s="42" t="n">
        <v>0</v>
      </c>
      <c r="BC20" s="43" t="n">
        <f aca="false">AX20+AZ20</f>
        <v>1191</v>
      </c>
      <c r="BD20" s="44" t="n">
        <f aca="false">BC20/BC$28*100</f>
        <v>4.99015376880211</v>
      </c>
      <c r="BE20" s="45" t="n">
        <v>555</v>
      </c>
      <c r="BF20" s="40" t="n">
        <f aca="false">BE20/BE$28*100</f>
        <v>5.84641314652902</v>
      </c>
      <c r="BG20" s="41" t="n">
        <v>273</v>
      </c>
      <c r="BH20" s="40" t="n">
        <f aca="false">BG20/BG$28*100</f>
        <v>4.44987775061125</v>
      </c>
      <c r="BI20" s="42" t="n">
        <v>0</v>
      </c>
      <c r="BJ20" s="43" t="n">
        <f aca="false">BE20+BG20</f>
        <v>828</v>
      </c>
      <c r="BK20" s="44" t="n">
        <f aca="false">BJ20/BJ$28*100</f>
        <v>5.29818274891221</v>
      </c>
      <c r="BL20" s="45" t="n">
        <v>266</v>
      </c>
      <c r="BM20" s="40" t="n">
        <f aca="false">BL20/BL$28*100</f>
        <v>5.77758470894874</v>
      </c>
      <c r="BN20" s="41" t="n">
        <v>130</v>
      </c>
      <c r="BO20" s="40" t="n">
        <f aca="false">BN20/BN$28*100</f>
        <v>4.55820476858345</v>
      </c>
      <c r="BP20" s="42" t="n">
        <v>0</v>
      </c>
      <c r="BQ20" s="43" t="n">
        <f aca="false">BL20+BN20</f>
        <v>396</v>
      </c>
      <c r="BR20" s="44" t="n">
        <f aca="false">BQ20/BQ$28*100</f>
        <v>5.31115879828326</v>
      </c>
      <c r="BS20" s="45" t="n">
        <v>75</v>
      </c>
      <c r="BT20" s="40" t="n">
        <f aca="false">BS20/BS$28*100</f>
        <v>5.34568781183179</v>
      </c>
      <c r="BU20" s="41" t="n">
        <v>42</v>
      </c>
      <c r="BV20" s="40" t="n">
        <f aca="false">BU20/BU$28*100</f>
        <v>4.64601769911504</v>
      </c>
      <c r="BW20" s="42" t="n">
        <v>0</v>
      </c>
      <c r="BX20" s="43" t="n">
        <f aca="false">BS20+BU20</f>
        <v>117</v>
      </c>
      <c r="BY20" s="44" t="n">
        <f aca="false">BX20/BX$28*100</f>
        <v>5.07152145643693</v>
      </c>
      <c r="BZ20" s="45" t="n">
        <v>12</v>
      </c>
      <c r="CA20" s="40" t="n">
        <f aca="false">BZ20/BZ$28*100</f>
        <v>4.74308300395257</v>
      </c>
      <c r="CB20" s="41" t="n">
        <v>12</v>
      </c>
      <c r="CC20" s="40" t="n">
        <f aca="false">CB20/CB$28*100</f>
        <v>6.21761658031088</v>
      </c>
      <c r="CD20" s="42" t="n">
        <v>0</v>
      </c>
      <c r="CE20" s="43" t="n">
        <f aca="false">BZ20+CB20</f>
        <v>24</v>
      </c>
      <c r="CF20" s="44" t="n">
        <f aca="false">CE20/CE$28*100</f>
        <v>5.38116591928251</v>
      </c>
      <c r="CG20" s="45" t="n">
        <v>1</v>
      </c>
      <c r="CH20" s="40" t="n">
        <f aca="false">CG20/CG$28*100</f>
        <v>3.125</v>
      </c>
      <c r="CI20" s="41" t="n">
        <v>3</v>
      </c>
      <c r="CJ20" s="40" t="n">
        <f aca="false">CI20/CI$28*100</f>
        <v>20</v>
      </c>
      <c r="CK20" s="42" t="n">
        <v>0</v>
      </c>
      <c r="CL20" s="43" t="n">
        <f aca="false">CG20+CI20</f>
        <v>4</v>
      </c>
      <c r="CM20" s="44" t="n">
        <f aca="false">CL20/CL$28*100</f>
        <v>8.51063829787234</v>
      </c>
      <c r="CN20" s="9" t="n">
        <v>0</v>
      </c>
      <c r="CO20" s="40" t="n">
        <f aca="false">CN20/CN$28*100</f>
        <v>0</v>
      </c>
      <c r="CP20" s="9" t="n">
        <v>0</v>
      </c>
      <c r="CQ20" s="40" t="n">
        <f aca="false">CP20/CP$28*100</f>
        <v>0</v>
      </c>
      <c r="CR20" s="42" t="n">
        <v>0</v>
      </c>
      <c r="CS20" s="43" t="n">
        <f aca="false">CN20+CP20</f>
        <v>0</v>
      </c>
      <c r="CT20" s="44" t="n">
        <f aca="false">CS20/CS$28*100</f>
        <v>0</v>
      </c>
      <c r="CU20" s="9" t="n">
        <v>0</v>
      </c>
      <c r="CV20" s="40" t="n">
        <f aca="false">CU20/CU$28*100</f>
        <v>0</v>
      </c>
      <c r="CW20" s="9" t="n">
        <v>0</v>
      </c>
      <c r="CX20" s="40"/>
      <c r="CY20" s="42" t="n">
        <v>0</v>
      </c>
      <c r="CZ20" s="43" t="n">
        <f aca="false">CU20+CW20</f>
        <v>0</v>
      </c>
      <c r="DA20" s="44" t="n">
        <f aca="false">CZ20/CZ$28*100</f>
        <v>0</v>
      </c>
      <c r="DB20" s="9" t="n">
        <v>0</v>
      </c>
      <c r="DC20" s="40" t="n">
        <f aca="false">DB20/DB$28*100</f>
        <v>0</v>
      </c>
      <c r="DD20" s="9" t="n">
        <v>0</v>
      </c>
      <c r="DE20" s="40"/>
      <c r="DF20" s="42" t="n">
        <v>0</v>
      </c>
      <c r="DG20" s="43" t="n">
        <f aca="false">DB20+DD20</f>
        <v>0</v>
      </c>
      <c r="DH20" s="44" t="n">
        <f aca="false">DG20/DG$28*100</f>
        <v>0</v>
      </c>
      <c r="DI20" s="9" t="n">
        <v>0</v>
      </c>
      <c r="DJ20" s="40" t="n">
        <f aca="false">DI20/DI$28*100</f>
        <v>0</v>
      </c>
      <c r="DK20" s="9" t="n">
        <v>0</v>
      </c>
      <c r="DL20" s="40"/>
      <c r="DM20" s="42" t="n">
        <v>0</v>
      </c>
      <c r="DN20" s="43" t="n">
        <f aca="false">DI20+DK20</f>
        <v>0</v>
      </c>
      <c r="DO20" s="44" t="n">
        <f aca="false">DN20/DN$28*100</f>
        <v>0</v>
      </c>
    </row>
    <row r="21" customFormat="false" ht="12.8"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1707</v>
      </c>
      <c r="I21" s="40" t="n">
        <f aca="false">H21/H$28*100</f>
        <v>6.63711652863642</v>
      </c>
      <c r="J21" s="41" t="n">
        <v>893</v>
      </c>
      <c r="K21" s="40" t="n">
        <f aca="false">J21/J$28*100</f>
        <v>4.31359288957589</v>
      </c>
      <c r="L21" s="42" t="n">
        <v>0</v>
      </c>
      <c r="M21" s="43" t="n">
        <f aca="false">H21+J21</f>
        <v>2600</v>
      </c>
      <c r="N21" s="44" t="n">
        <f aca="false">M21/M$28*100</f>
        <v>5.60091337972039</v>
      </c>
      <c r="O21" s="39" t="n">
        <v>1676</v>
      </c>
      <c r="P21" s="40" t="n">
        <f aca="false">O21/O$28*100</f>
        <v>6.73281645442494</v>
      </c>
      <c r="Q21" s="41" t="n">
        <v>861</v>
      </c>
      <c r="R21" s="40" t="n">
        <f aca="false">Q21/Q$28*100</f>
        <v>4.32641575800211</v>
      </c>
      <c r="S21" s="42" t="n">
        <v>0</v>
      </c>
      <c r="T21" s="43" t="n">
        <f aca="false">O21+Q21</f>
        <v>2537</v>
      </c>
      <c r="U21" s="44" t="n">
        <f aca="false">T21/T$28*100</f>
        <v>5.66370496048578</v>
      </c>
      <c r="V21" s="39" t="n">
        <v>1633</v>
      </c>
      <c r="W21" s="40" t="n">
        <f aca="false">V21/V$28*100</f>
        <v>6.8524191179556</v>
      </c>
      <c r="X21" s="41" t="n">
        <v>828</v>
      </c>
      <c r="Y21" s="40" t="n">
        <f aca="false">X21/X$28*100</f>
        <v>4.41435197526257</v>
      </c>
      <c r="Z21" s="42" t="n">
        <v>0</v>
      </c>
      <c r="AA21" s="43" t="n">
        <f aca="false">V21+X21</f>
        <v>2461</v>
      </c>
      <c r="AB21" s="44" t="n">
        <f aca="false">AA21/AA$28*100</f>
        <v>5.77862308631539</v>
      </c>
      <c r="AC21" s="39" t="n">
        <v>1557</v>
      </c>
      <c r="AD21" s="40" t="n">
        <f aca="false">AC21/AC$28*100</f>
        <v>6.94066776623724</v>
      </c>
      <c r="AE21" s="41" t="n">
        <v>778</v>
      </c>
      <c r="AF21" s="40" t="n">
        <f aca="false">AE21/AE$28*100</f>
        <v>4.4831162844301</v>
      </c>
      <c r="AG21" s="42" t="n">
        <v>0</v>
      </c>
      <c r="AH21" s="43" t="n">
        <f aca="false">AC21+AE21</f>
        <v>2335</v>
      </c>
      <c r="AI21" s="44" t="n">
        <f aca="false">AH21/AH$28*100</f>
        <v>5.8687510996054</v>
      </c>
      <c r="AJ21" s="39" t="n">
        <v>1439</v>
      </c>
      <c r="AK21" s="40" t="n">
        <f aca="false">AJ21/AJ$28*100</f>
        <v>7.03254813801193</v>
      </c>
      <c r="AL21" s="41" t="n">
        <v>719</v>
      </c>
      <c r="AM21" s="40" t="n">
        <f aca="false">AL21/AL$28*100</f>
        <v>4.66459063189308</v>
      </c>
      <c r="AN21" s="42" t="n">
        <v>0</v>
      </c>
      <c r="AO21" s="43" t="n">
        <f aca="false">AJ21+AL21</f>
        <v>2158</v>
      </c>
      <c r="AP21" s="44" t="n">
        <f aca="false">AO21/AO$28*100</f>
        <v>6.01516334039469</v>
      </c>
      <c r="AQ21" s="45" t="n">
        <v>1269</v>
      </c>
      <c r="AR21" s="40" t="n">
        <f aca="false">AQ21/AQ$28*100</f>
        <v>7.12241118033339</v>
      </c>
      <c r="AS21" s="41" t="n">
        <v>628</v>
      </c>
      <c r="AT21" s="40" t="n">
        <f aca="false">AS21/AS$28*100</f>
        <v>4.86068111455108</v>
      </c>
      <c r="AU21" s="42" t="n">
        <v>0</v>
      </c>
      <c r="AV21" s="43" t="n">
        <f aca="false">AQ21+AS21</f>
        <v>1897</v>
      </c>
      <c r="AW21" s="44" t="n">
        <f aca="false">AV21/AV$28*100</f>
        <v>6.17171487132772</v>
      </c>
      <c r="AX21" s="45" t="n">
        <v>1036</v>
      </c>
      <c r="AY21" s="40" t="n">
        <f aca="false">AX21/AX$28*100</f>
        <v>7.33451327433628</v>
      </c>
      <c r="AZ21" s="41" t="n">
        <v>516</v>
      </c>
      <c r="BA21" s="40" t="n">
        <f aca="false">AZ21/AZ$28*100</f>
        <v>5.29665366454527</v>
      </c>
      <c r="BB21" s="42" t="n">
        <v>0</v>
      </c>
      <c r="BC21" s="43" t="n">
        <f aca="false">AX21+AZ21</f>
        <v>1552</v>
      </c>
      <c r="BD21" s="44" t="n">
        <f aca="false">BC21/BC$28*100</f>
        <v>6.5027024762224</v>
      </c>
      <c r="BE21" s="45" t="n">
        <v>711</v>
      </c>
      <c r="BF21" s="40" t="n">
        <f aca="false">BE21/BE$28*100</f>
        <v>7.48972927420204</v>
      </c>
      <c r="BG21" s="41" t="n">
        <v>353</v>
      </c>
      <c r="BH21" s="40" t="n">
        <f aca="false">BG21/BG$28*100</f>
        <v>5.75387123064385</v>
      </c>
      <c r="BI21" s="42" t="n">
        <v>0</v>
      </c>
      <c r="BJ21" s="43" t="n">
        <f aca="false">BE21+BG21</f>
        <v>1064</v>
      </c>
      <c r="BK21" s="44" t="n">
        <f aca="false">BJ21/BJ$28*100</f>
        <v>6.80829280778091</v>
      </c>
      <c r="BL21" s="45" t="n">
        <v>360</v>
      </c>
      <c r="BM21" s="40" t="n">
        <f aca="false">BL21/BL$28*100</f>
        <v>7.81928757602085</v>
      </c>
      <c r="BN21" s="41" t="n">
        <v>172</v>
      </c>
      <c r="BO21" s="40" t="n">
        <f aca="false">BN21/BN$28*100</f>
        <v>6.03085553997195</v>
      </c>
      <c r="BP21" s="42" t="n">
        <v>0</v>
      </c>
      <c r="BQ21" s="43" t="n">
        <f aca="false">BL21+BN21</f>
        <v>532</v>
      </c>
      <c r="BR21" s="44" t="n">
        <f aca="false">BQ21/BQ$28*100</f>
        <v>7.13519313304721</v>
      </c>
      <c r="BS21" s="45" t="n">
        <v>107</v>
      </c>
      <c r="BT21" s="40" t="n">
        <f aca="false">BS21/BS$28*100</f>
        <v>7.62651461154668</v>
      </c>
      <c r="BU21" s="41" t="n">
        <v>57</v>
      </c>
      <c r="BV21" s="40" t="n">
        <f aca="false">BU21/BU$28*100</f>
        <v>6.30530973451327</v>
      </c>
      <c r="BW21" s="42" t="n">
        <v>0</v>
      </c>
      <c r="BX21" s="43" t="n">
        <f aca="false">BS21+BU21</f>
        <v>164</v>
      </c>
      <c r="BY21" s="44" t="n">
        <f aca="false">BX21/BX$28*100</f>
        <v>7.1087993064586</v>
      </c>
      <c r="BZ21" s="45" t="n">
        <v>21</v>
      </c>
      <c r="CA21" s="40" t="n">
        <f aca="false">BZ21/BZ$28*100</f>
        <v>8.300395256917</v>
      </c>
      <c r="CB21" s="41" t="n">
        <v>12</v>
      </c>
      <c r="CC21" s="40" t="n">
        <f aca="false">CB21/CB$28*100</f>
        <v>6.21761658031088</v>
      </c>
      <c r="CD21" s="42" t="n">
        <v>0</v>
      </c>
      <c r="CE21" s="43" t="n">
        <f aca="false">BZ21+CB21</f>
        <v>33</v>
      </c>
      <c r="CF21" s="44" t="n">
        <f aca="false">CE21/CE$28*100</f>
        <v>7.39910313901345</v>
      </c>
      <c r="CG21" s="45" t="n">
        <v>4</v>
      </c>
      <c r="CH21" s="40" t="n">
        <f aca="false">CG21/CG$28*100</f>
        <v>12.5</v>
      </c>
      <c r="CI21" s="41" t="n">
        <v>1</v>
      </c>
      <c r="CJ21" s="40" t="n">
        <f aca="false">CI21/CI$28*100</f>
        <v>6.66666666666667</v>
      </c>
      <c r="CK21" s="42" t="n">
        <v>0</v>
      </c>
      <c r="CL21" s="43" t="n">
        <f aca="false">CG21+CI21</f>
        <v>5</v>
      </c>
      <c r="CM21" s="44" t="n">
        <f aca="false">CL21/CL$28*100</f>
        <v>10.6382978723404</v>
      </c>
      <c r="CN21" s="9" t="n">
        <v>0</v>
      </c>
      <c r="CO21" s="40" t="n">
        <f aca="false">CN21/CN$28*100</f>
        <v>0</v>
      </c>
      <c r="CP21" s="9" t="n">
        <v>0</v>
      </c>
      <c r="CQ21" s="40" t="n">
        <f aca="false">CP21/CP$28*100</f>
        <v>0</v>
      </c>
      <c r="CR21" s="42" t="n">
        <v>0</v>
      </c>
      <c r="CS21" s="43" t="n">
        <f aca="false">CN21+CP21</f>
        <v>0</v>
      </c>
      <c r="CT21" s="44" t="n">
        <f aca="false">CS21/CS$28*100</f>
        <v>0</v>
      </c>
      <c r="CU21" s="9" t="n">
        <v>0</v>
      </c>
      <c r="CV21" s="40" t="n">
        <f aca="false">CU21/CU$28*100</f>
        <v>0</v>
      </c>
      <c r="CW21" s="9" t="n">
        <v>0</v>
      </c>
      <c r="CX21" s="40"/>
      <c r="CY21" s="42" t="n">
        <v>0</v>
      </c>
      <c r="CZ21" s="43" t="n">
        <f aca="false">CU21+CW21</f>
        <v>0</v>
      </c>
      <c r="DA21" s="44" t="n">
        <f aca="false">CZ21/CZ$28*100</f>
        <v>0</v>
      </c>
      <c r="DB21" s="9" t="n">
        <v>0</v>
      </c>
      <c r="DC21" s="40" t="n">
        <f aca="false">DB21/DB$28*100</f>
        <v>0</v>
      </c>
      <c r="DD21" s="9" t="n">
        <v>0</v>
      </c>
      <c r="DE21" s="40"/>
      <c r="DF21" s="42" t="n">
        <v>0</v>
      </c>
      <c r="DG21" s="43" t="n">
        <f aca="false">DB21+DD21</f>
        <v>0</v>
      </c>
      <c r="DH21" s="44" t="n">
        <f aca="false">DG21/DG$28*100</f>
        <v>0</v>
      </c>
      <c r="DI21" s="9" t="n">
        <v>0</v>
      </c>
      <c r="DJ21" s="40" t="n">
        <f aca="false">DI21/DI$28*100</f>
        <v>0</v>
      </c>
      <c r="DK21" s="9" t="n">
        <v>0</v>
      </c>
      <c r="DL21" s="40"/>
      <c r="DM21" s="42" t="n">
        <v>0</v>
      </c>
      <c r="DN21" s="43" t="n">
        <f aca="false">DI21+DK21</f>
        <v>0</v>
      </c>
      <c r="DO21" s="44" t="n">
        <f aca="false">DN21/DN$28*100</f>
        <v>0</v>
      </c>
    </row>
    <row r="22" customFormat="false" ht="12.8"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2793</v>
      </c>
      <c r="I22" s="40" t="n">
        <f aca="false">H22/H$28*100</f>
        <v>10.8596757261169</v>
      </c>
      <c r="J22" s="41" t="n">
        <v>1494</v>
      </c>
      <c r="K22" s="40" t="n">
        <f aca="false">J22/J$28*100</f>
        <v>7.21669403922326</v>
      </c>
      <c r="L22" s="42" t="n">
        <v>0</v>
      </c>
      <c r="M22" s="43" t="n">
        <f aca="false">H22+J22</f>
        <v>4287</v>
      </c>
      <c r="N22" s="44" t="n">
        <f aca="false">M22/M$28*100</f>
        <v>9.23504448417742</v>
      </c>
      <c r="O22" s="39" t="n">
        <v>2713</v>
      </c>
      <c r="P22" s="40" t="n">
        <f aca="false">O22/O$28*100</f>
        <v>10.8986462057607</v>
      </c>
      <c r="Q22" s="41" t="n">
        <v>1449</v>
      </c>
      <c r="R22" s="40" t="n">
        <f aca="false">Q22/Q$28*100</f>
        <v>7.28104115371087</v>
      </c>
      <c r="S22" s="42" t="n">
        <v>0</v>
      </c>
      <c r="T22" s="43" t="n">
        <f aca="false">O22+Q22</f>
        <v>4162</v>
      </c>
      <c r="U22" s="44" t="n">
        <f aca="false">T22/T$28*100</f>
        <v>9.29142295843193</v>
      </c>
      <c r="V22" s="39" t="n">
        <v>2603</v>
      </c>
      <c r="W22" s="40" t="n">
        <f aca="false">V22/V$28*100</f>
        <v>10.9227476815912</v>
      </c>
      <c r="X22" s="41" t="n">
        <v>1377</v>
      </c>
      <c r="Y22" s="40" t="n">
        <f aca="false">X22/X$28*100</f>
        <v>7.3412592632084</v>
      </c>
      <c r="Z22" s="42" t="n">
        <v>0</v>
      </c>
      <c r="AA22" s="43" t="n">
        <f aca="false">V22+X22</f>
        <v>3980</v>
      </c>
      <c r="AB22" s="44" t="n">
        <f aca="false">AA22/AA$28*100</f>
        <v>9.34535549920165</v>
      </c>
      <c r="AC22" s="39" t="n">
        <v>2479</v>
      </c>
      <c r="AD22" s="40" t="n">
        <f aca="false">AC22/AC$28*100</f>
        <v>11.0506842597958</v>
      </c>
      <c r="AE22" s="41" t="n">
        <v>1309</v>
      </c>
      <c r="AF22" s="40" t="n">
        <f aca="false">AE22/AE$28*100</f>
        <v>7.54292958395759</v>
      </c>
      <c r="AG22" s="42" t="n">
        <v>0</v>
      </c>
      <c r="AH22" s="43" t="n">
        <f aca="false">AC22+AE22</f>
        <v>3788</v>
      </c>
      <c r="AI22" s="44" t="n">
        <f aca="false">AH22/AH$28*100</f>
        <v>9.52069771533416</v>
      </c>
      <c r="AJ22" s="39" t="n">
        <v>2269</v>
      </c>
      <c r="AK22" s="40" t="n">
        <f aca="false">AJ22/AJ$28*100</f>
        <v>11.0888476199785</v>
      </c>
      <c r="AL22" s="41" t="n">
        <v>1186</v>
      </c>
      <c r="AM22" s="40" t="n">
        <f aca="false">AL22/AL$28*100</f>
        <v>7.69430387958998</v>
      </c>
      <c r="AN22" s="42" t="n">
        <v>0</v>
      </c>
      <c r="AO22" s="43" t="n">
        <f aca="false">AJ22+AL22</f>
        <v>3455</v>
      </c>
      <c r="AP22" s="44" t="n">
        <f aca="false">AO22/AO$28*100</f>
        <v>9.63039357787936</v>
      </c>
      <c r="AQ22" s="45" t="n">
        <v>2025</v>
      </c>
      <c r="AR22" s="40" t="n">
        <f aca="false">AQ22/AQ$28*100</f>
        <v>11.3655497558512</v>
      </c>
      <c r="AS22" s="41" t="n">
        <v>1045</v>
      </c>
      <c r="AT22" s="40" t="n">
        <f aca="false">AS22/AS$28*100</f>
        <v>8.08823529411765</v>
      </c>
      <c r="AU22" s="42" t="n">
        <v>0</v>
      </c>
      <c r="AV22" s="43" t="n">
        <f aca="false">AQ22+AS22</f>
        <v>3070</v>
      </c>
      <c r="AW22" s="44" t="n">
        <f aca="false">AV22/AV$28*100</f>
        <v>9.98796239060416</v>
      </c>
      <c r="AX22" s="45" t="n">
        <v>1657</v>
      </c>
      <c r="AY22" s="40" t="n">
        <f aca="false">AX22/AX$28*100</f>
        <v>11.7309734513274</v>
      </c>
      <c r="AZ22" s="41" t="n">
        <v>837</v>
      </c>
      <c r="BA22" s="40" t="n">
        <f aca="false">AZ22/AZ$28*100</f>
        <v>8.59166495586122</v>
      </c>
      <c r="BB22" s="42" t="n">
        <v>0</v>
      </c>
      <c r="BC22" s="43" t="n">
        <f aca="false">AX22+AZ22</f>
        <v>2494</v>
      </c>
      <c r="BD22" s="44" t="n">
        <f aca="false">BC22/BC$28*100</f>
        <v>10.44957472661</v>
      </c>
      <c r="BE22" s="45" t="n">
        <v>1141</v>
      </c>
      <c r="BF22" s="40" t="n">
        <f aca="false">BE22/BE$28*100</f>
        <v>12.0193827030443</v>
      </c>
      <c r="BG22" s="41" t="n">
        <v>573</v>
      </c>
      <c r="BH22" s="40" t="n">
        <f aca="false">BG22/BG$28*100</f>
        <v>9.3398533007335</v>
      </c>
      <c r="BI22" s="42" t="n">
        <v>0</v>
      </c>
      <c r="BJ22" s="43" t="n">
        <f aca="false">BE22+BG22</f>
        <v>1714</v>
      </c>
      <c r="BK22" s="44" t="n">
        <f aca="false">BJ22/BJ$28*100</f>
        <v>10.9674942411057</v>
      </c>
      <c r="BL22" s="45" t="n">
        <v>576</v>
      </c>
      <c r="BM22" s="40" t="n">
        <f aca="false">BL22/BL$28*100</f>
        <v>12.5108601216334</v>
      </c>
      <c r="BN22" s="41" t="n">
        <v>278</v>
      </c>
      <c r="BO22" s="40" t="n">
        <f aca="false">BN22/BN$28*100</f>
        <v>9.74754558204769</v>
      </c>
      <c r="BP22" s="42" t="n">
        <v>0</v>
      </c>
      <c r="BQ22" s="43" t="n">
        <f aca="false">BL22+BN22</f>
        <v>854</v>
      </c>
      <c r="BR22" s="44" t="n">
        <f aca="false">BQ22/BQ$28*100</f>
        <v>11.4538626609442</v>
      </c>
      <c r="BS22" s="45" t="n">
        <v>170</v>
      </c>
      <c r="BT22" s="40" t="n">
        <f aca="false">BS22/BS$28*100</f>
        <v>12.1168923734854</v>
      </c>
      <c r="BU22" s="41" t="n">
        <v>90</v>
      </c>
      <c r="BV22" s="40" t="n">
        <f aca="false">BU22/BU$28*100</f>
        <v>9.95575221238938</v>
      </c>
      <c r="BW22" s="42" t="n">
        <v>0</v>
      </c>
      <c r="BX22" s="43" t="n">
        <f aca="false">BS22+BU22</f>
        <v>260</v>
      </c>
      <c r="BY22" s="44" t="n">
        <f aca="false">BX22/BX$28*100</f>
        <v>11.270047680971</v>
      </c>
      <c r="BZ22" s="45" t="n">
        <v>29</v>
      </c>
      <c r="CA22" s="40" t="n">
        <f aca="false">BZ22/BZ$28*100</f>
        <v>11.4624505928854</v>
      </c>
      <c r="CB22" s="41" t="n">
        <v>15</v>
      </c>
      <c r="CC22" s="40" t="n">
        <f aca="false">CB22/CB$28*100</f>
        <v>7.7720207253886</v>
      </c>
      <c r="CD22" s="42" t="n">
        <v>0</v>
      </c>
      <c r="CE22" s="43" t="n">
        <f aca="false">BZ22+CB22</f>
        <v>44</v>
      </c>
      <c r="CF22" s="44" t="n">
        <f aca="false">CE22/CE$28*100</f>
        <v>9.86547085201794</v>
      </c>
      <c r="CG22" s="45" t="n">
        <v>5</v>
      </c>
      <c r="CH22" s="40" t="n">
        <f aca="false">CG22/CG$28*100</f>
        <v>15.625</v>
      </c>
      <c r="CI22" s="41" t="n">
        <v>2</v>
      </c>
      <c r="CJ22" s="40" t="n">
        <f aca="false">CI22/CI$28*100</f>
        <v>13.3333333333333</v>
      </c>
      <c r="CK22" s="42" t="n">
        <v>0</v>
      </c>
      <c r="CL22" s="43" t="n">
        <f aca="false">CG22+CI22</f>
        <v>7</v>
      </c>
      <c r="CM22" s="44" t="n">
        <f aca="false">CL22/CL$28*100</f>
        <v>14.8936170212766</v>
      </c>
      <c r="CN22" s="9" t="n">
        <v>1</v>
      </c>
      <c r="CO22" s="40" t="n">
        <f aca="false">CN22/CN$28*100</f>
        <v>33.3333333333333</v>
      </c>
      <c r="CP22" s="9" t="n">
        <v>0</v>
      </c>
      <c r="CQ22" s="40" t="n">
        <f aca="false">CP22/CP$28*100</f>
        <v>0</v>
      </c>
      <c r="CR22" s="42" t="n">
        <v>0</v>
      </c>
      <c r="CS22" s="43" t="n">
        <f aca="false">CN22+CP22</f>
        <v>1</v>
      </c>
      <c r="CT22" s="44" t="n">
        <f aca="false">CS22/CS$28*100</f>
        <v>16.6666666666667</v>
      </c>
      <c r="CU22" s="9" t="n">
        <v>0</v>
      </c>
      <c r="CV22" s="40" t="n">
        <f aca="false">CU22/CU$28*100</f>
        <v>0</v>
      </c>
      <c r="CW22" s="9" t="n">
        <v>0</v>
      </c>
      <c r="CX22" s="40"/>
      <c r="CY22" s="42" t="n">
        <v>0</v>
      </c>
      <c r="CZ22" s="43" t="n">
        <f aca="false">CU22+CW22</f>
        <v>0</v>
      </c>
      <c r="DA22" s="44" t="n">
        <f aca="false">CZ22/CZ$28*100</f>
        <v>0</v>
      </c>
      <c r="DB22" s="9" t="n">
        <v>0</v>
      </c>
      <c r="DC22" s="40" t="n">
        <f aca="false">DB22/DB$28*100</f>
        <v>0</v>
      </c>
      <c r="DD22" s="9" t="n">
        <v>0</v>
      </c>
      <c r="DE22" s="40"/>
      <c r="DF22" s="42" t="n">
        <v>0</v>
      </c>
      <c r="DG22" s="43" t="n">
        <f aca="false">DB22+DD22</f>
        <v>0</v>
      </c>
      <c r="DH22" s="44" t="n">
        <f aca="false">DG22/DG$28*100</f>
        <v>0</v>
      </c>
      <c r="DI22" s="9" t="n">
        <v>0</v>
      </c>
      <c r="DJ22" s="40" t="n">
        <f aca="false">DI22/DI$28*100</f>
        <v>0</v>
      </c>
      <c r="DK22" s="9" t="n">
        <v>0</v>
      </c>
      <c r="DL22" s="40"/>
      <c r="DM22" s="42" t="n">
        <v>0</v>
      </c>
      <c r="DN22" s="43" t="n">
        <f aca="false">DI22+DK22</f>
        <v>0</v>
      </c>
      <c r="DO22" s="44" t="n">
        <f aca="false">DN22/DN$28*100</f>
        <v>0</v>
      </c>
    </row>
    <row r="23" customFormat="false" ht="12.8"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3833</v>
      </c>
      <c r="I23" s="40" t="n">
        <f aca="false">H23/H$28*100</f>
        <v>14.9033788249932</v>
      </c>
      <c r="J23" s="41" t="n">
        <v>2365</v>
      </c>
      <c r="K23" s="40" t="n">
        <f aca="false">J23/J$28*100</f>
        <v>11.4240170031881</v>
      </c>
      <c r="L23" s="42" t="n">
        <v>0</v>
      </c>
      <c r="M23" s="43" t="n">
        <f aca="false">H23+J23</f>
        <v>6198</v>
      </c>
      <c r="N23" s="44" t="n">
        <f aca="false">M23/M$28*100</f>
        <v>13.3517158182719</v>
      </c>
      <c r="O23" s="39" t="n">
        <v>3715</v>
      </c>
      <c r="P23" s="40" t="n">
        <f aca="false">O23/O$28*100</f>
        <v>14.9238741814968</v>
      </c>
      <c r="Q23" s="41" t="n">
        <v>2294</v>
      </c>
      <c r="R23" s="40" t="n">
        <f aca="false">Q23/Q$28*100</f>
        <v>11.5270589417617</v>
      </c>
      <c r="S23" s="42" t="n">
        <v>0</v>
      </c>
      <c r="T23" s="43" t="n">
        <f aca="false">O23+Q23</f>
        <v>6009</v>
      </c>
      <c r="U23" s="44" t="n">
        <f aca="false">T23/T$28*100</f>
        <v>13.4147430459437</v>
      </c>
      <c r="V23" s="39" t="n">
        <v>3570</v>
      </c>
      <c r="W23" s="40" t="n">
        <f aca="false">V23/V$28*100</f>
        <v>14.9804876001846</v>
      </c>
      <c r="X23" s="41" t="n">
        <v>2173</v>
      </c>
      <c r="Y23" s="40" t="n">
        <f aca="false">X23/X$28*100</f>
        <v>11.5850082635816</v>
      </c>
      <c r="Z23" s="42" t="n">
        <v>0</v>
      </c>
      <c r="AA23" s="43" t="n">
        <f aca="false">V23+X23</f>
        <v>5743</v>
      </c>
      <c r="AB23" s="44" t="n">
        <f aca="false">AA23/AA$28*100</f>
        <v>13.48501925425</v>
      </c>
      <c r="AC23" s="39" t="n">
        <v>3365</v>
      </c>
      <c r="AD23" s="40" t="n">
        <f aca="false">AC23/AC$28*100</f>
        <v>15.000222885927</v>
      </c>
      <c r="AE23" s="41" t="n">
        <v>2035</v>
      </c>
      <c r="AF23" s="40" t="n">
        <f aca="false">AE23/AE$28*100</f>
        <v>11.726403134724</v>
      </c>
      <c r="AG23" s="42" t="n">
        <v>0</v>
      </c>
      <c r="AH23" s="43" t="n">
        <f aca="false">AC23+AE23</f>
        <v>5400</v>
      </c>
      <c r="AI23" s="44" t="n">
        <f aca="false">AH23/AH$28*100</f>
        <v>13.5722723502652</v>
      </c>
      <c r="AJ23" s="39" t="n">
        <v>3087</v>
      </c>
      <c r="AK23" s="40" t="n">
        <f aca="false">AJ23/AJ$28*100</f>
        <v>15.0865018082299</v>
      </c>
      <c r="AL23" s="41" t="n">
        <v>1847</v>
      </c>
      <c r="AM23" s="40" t="n">
        <f aca="false">AL23/AL$28*100</f>
        <v>11.9826132087712</v>
      </c>
      <c r="AN23" s="42" t="n">
        <v>0</v>
      </c>
      <c r="AO23" s="43" t="n">
        <f aca="false">AJ23+AL23</f>
        <v>4934</v>
      </c>
      <c r="AP23" s="44" t="n">
        <f aca="false">AO23/AO$28*100</f>
        <v>13.7529267476865</v>
      </c>
      <c r="AQ23" s="45" t="n">
        <v>2708</v>
      </c>
      <c r="AR23" s="40" t="n">
        <f aca="false">AQ23/AQ$28*100</f>
        <v>15.1989672784419</v>
      </c>
      <c r="AS23" s="41" t="n">
        <v>1568</v>
      </c>
      <c r="AT23" s="40" t="n">
        <f aca="false">AS23/AS$28*100</f>
        <v>12.1362229102167</v>
      </c>
      <c r="AU23" s="42" t="n">
        <v>0</v>
      </c>
      <c r="AV23" s="43" t="n">
        <f aca="false">AQ23+AS23</f>
        <v>4276</v>
      </c>
      <c r="AW23" s="44" t="n">
        <f aca="false">AV23/AV$28*100</f>
        <v>13.9115723720597</v>
      </c>
      <c r="AX23" s="45" t="n">
        <v>2209</v>
      </c>
      <c r="AY23" s="40" t="n">
        <f aca="false">AX23/AX$28*100</f>
        <v>15.6389380530973</v>
      </c>
      <c r="AZ23" s="41" t="n">
        <v>1233</v>
      </c>
      <c r="BA23" s="40" t="n">
        <f aca="false">AZ23/AZ$28*100</f>
        <v>12.6565386984192</v>
      </c>
      <c r="BB23" s="42" t="n">
        <v>0</v>
      </c>
      <c r="BC23" s="43" t="n">
        <f aca="false">AX23+AZ23</f>
        <v>3442</v>
      </c>
      <c r="BD23" s="44" t="n">
        <f aca="false">BC23/BC$28*100</f>
        <v>14.4215862906943</v>
      </c>
      <c r="BE23" s="45" t="n">
        <v>1532</v>
      </c>
      <c r="BF23" s="40" t="n">
        <f aca="false">BE23/BE$28*100</f>
        <v>16.1382070999684</v>
      </c>
      <c r="BG23" s="41" t="n">
        <v>832</v>
      </c>
      <c r="BH23" s="40" t="n">
        <f aca="false">BG23/BG$28*100</f>
        <v>13.561532192339</v>
      </c>
      <c r="BI23" s="42" t="n">
        <v>0</v>
      </c>
      <c r="BJ23" s="43" t="n">
        <f aca="false">BE23+BG23</f>
        <v>2364</v>
      </c>
      <c r="BK23" s="44" t="n">
        <f aca="false">BJ23/BJ$28*100</f>
        <v>15.1266956744305</v>
      </c>
      <c r="BL23" s="45" t="n">
        <v>751</v>
      </c>
      <c r="BM23" s="40" t="n">
        <f aca="false">BL23/BL$28*100</f>
        <v>16.3119026933102</v>
      </c>
      <c r="BN23" s="41" t="n">
        <v>398</v>
      </c>
      <c r="BO23" s="40" t="n">
        <f aca="false">BN23/BN$28*100</f>
        <v>13.9551192145863</v>
      </c>
      <c r="BP23" s="42" t="n">
        <v>0</v>
      </c>
      <c r="BQ23" s="43" t="n">
        <f aca="false">BL23+BN23</f>
        <v>1149</v>
      </c>
      <c r="BR23" s="44" t="n">
        <f aca="false">BQ23/BQ$28*100</f>
        <v>15.4104077253219</v>
      </c>
      <c r="BS23" s="45" t="n">
        <v>225</v>
      </c>
      <c r="BT23" s="40" t="n">
        <f aca="false">BS23/BS$28*100</f>
        <v>16.0370634354954</v>
      </c>
      <c r="BU23" s="41" t="n">
        <v>116</v>
      </c>
      <c r="BV23" s="40" t="n">
        <f aca="false">BU23/BU$28*100</f>
        <v>12.8318584070796</v>
      </c>
      <c r="BW23" s="42" t="n">
        <v>0</v>
      </c>
      <c r="BX23" s="43" t="n">
        <f aca="false">BS23+BU23</f>
        <v>341</v>
      </c>
      <c r="BY23" s="44" t="n">
        <f aca="false">BX23/BX$28*100</f>
        <v>14.7811009969658</v>
      </c>
      <c r="BZ23" s="45" t="n">
        <v>33</v>
      </c>
      <c r="CA23" s="40" t="n">
        <f aca="false">BZ23/BZ$28*100</f>
        <v>13.0434782608696</v>
      </c>
      <c r="CB23" s="41" t="n">
        <v>19</v>
      </c>
      <c r="CC23" s="40" t="n">
        <f aca="false">CB23/CB$28*100</f>
        <v>9.84455958549223</v>
      </c>
      <c r="CD23" s="42" t="n">
        <v>0</v>
      </c>
      <c r="CE23" s="43" t="n">
        <f aca="false">BZ23+CB23</f>
        <v>52</v>
      </c>
      <c r="CF23" s="44" t="n">
        <f aca="false">CE23/CE$28*100</f>
        <v>11.6591928251121</v>
      </c>
      <c r="CG23" s="45" t="n">
        <v>2</v>
      </c>
      <c r="CH23" s="40" t="n">
        <f aca="false">CG23/CG$28*100</f>
        <v>6.25</v>
      </c>
      <c r="CI23" s="41" t="n">
        <v>3</v>
      </c>
      <c r="CJ23" s="40" t="n">
        <f aca="false">CI23/CI$28*100</f>
        <v>20</v>
      </c>
      <c r="CK23" s="42" t="n">
        <v>0</v>
      </c>
      <c r="CL23" s="43" t="n">
        <f aca="false">CG23+CI23</f>
        <v>5</v>
      </c>
      <c r="CM23" s="44" t="n">
        <f aca="false">CL23/CL$28*100</f>
        <v>10.6382978723404</v>
      </c>
      <c r="CN23" s="9" t="n">
        <v>1</v>
      </c>
      <c r="CO23" s="40" t="n">
        <f aca="false">CN23/CN$28*100</f>
        <v>33.3333333333333</v>
      </c>
      <c r="CP23" s="9" t="n">
        <v>2</v>
      </c>
      <c r="CQ23" s="40" t="n">
        <f aca="false">CP23/CP$28*100</f>
        <v>66.6666666666667</v>
      </c>
      <c r="CR23" s="42" t="n">
        <v>0</v>
      </c>
      <c r="CS23" s="43" t="n">
        <f aca="false">CN23+CP23</f>
        <v>3</v>
      </c>
      <c r="CT23" s="44" t="n">
        <f aca="false">CS23/CS$28*100</f>
        <v>50</v>
      </c>
      <c r="CU23" s="9" t="n">
        <v>1</v>
      </c>
      <c r="CV23" s="40" t="n">
        <f aca="false">CU23/CU$28*100</f>
        <v>100</v>
      </c>
      <c r="CW23" s="9" t="n">
        <v>0</v>
      </c>
      <c r="CX23" s="40"/>
      <c r="CY23" s="42" t="n">
        <v>0</v>
      </c>
      <c r="CZ23" s="43" t="n">
        <f aca="false">CU23+CW23</f>
        <v>1</v>
      </c>
      <c r="DA23" s="44" t="n">
        <f aca="false">CZ23/CZ$28*100</f>
        <v>100</v>
      </c>
      <c r="DB23" s="9" t="n">
        <v>1</v>
      </c>
      <c r="DC23" s="40" t="n">
        <f aca="false">DB23/DB$28*100</f>
        <v>100</v>
      </c>
      <c r="DD23" s="9" t="n">
        <v>0</v>
      </c>
      <c r="DE23" s="40"/>
      <c r="DF23" s="42" t="n">
        <v>0</v>
      </c>
      <c r="DG23" s="43" t="n">
        <f aca="false">DB23+DD23</f>
        <v>1</v>
      </c>
      <c r="DH23" s="44" t="n">
        <f aca="false">DG23/DG$28*100</f>
        <v>100</v>
      </c>
      <c r="DI23" s="9" t="n">
        <v>1</v>
      </c>
      <c r="DJ23" s="40" t="n">
        <f aca="false">DI23/DI$28*100</f>
        <v>100</v>
      </c>
      <c r="DK23" s="9" t="n">
        <v>0</v>
      </c>
      <c r="DL23" s="40"/>
      <c r="DM23" s="42" t="n">
        <v>0</v>
      </c>
      <c r="DN23" s="43" t="n">
        <f aca="false">DI23+DK23</f>
        <v>1</v>
      </c>
      <c r="DO23" s="44" t="n">
        <f aca="false">DN23/DN$28*100</f>
        <v>100</v>
      </c>
    </row>
    <row r="24" customFormat="false" ht="12.8"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5083</v>
      </c>
      <c r="I24" s="40" t="n">
        <f aca="false">H24/H$28*100</f>
        <v>19.763598895758</v>
      </c>
      <c r="J24" s="41" t="n">
        <v>3727</v>
      </c>
      <c r="K24" s="40" t="n">
        <f aca="false">J24/J$28*100</f>
        <v>18.003091488745</v>
      </c>
      <c r="L24" s="42" t="n">
        <v>0</v>
      </c>
      <c r="M24" s="43" t="n">
        <f aca="false">H24+J24</f>
        <v>8810</v>
      </c>
      <c r="N24" s="44" t="n">
        <f aca="false">M24/M$28*100</f>
        <v>18.9784795674372</v>
      </c>
      <c r="O24" s="39" t="n">
        <v>4897</v>
      </c>
      <c r="P24" s="40" t="n">
        <f aca="false">O24/O$28*100</f>
        <v>19.6721970031736</v>
      </c>
      <c r="Q24" s="41" t="n">
        <v>3580</v>
      </c>
      <c r="R24" s="40" t="n">
        <f aca="false">Q24/Q$28*100</f>
        <v>17.9890457765941</v>
      </c>
      <c r="S24" s="42" t="n">
        <v>0</v>
      </c>
      <c r="T24" s="43" t="n">
        <f aca="false">O24+Q24</f>
        <v>8477</v>
      </c>
      <c r="U24" s="44" t="n">
        <f aca="false">T24/T$28*100</f>
        <v>18.924409519132</v>
      </c>
      <c r="V24" s="39" t="n">
        <v>4687</v>
      </c>
      <c r="W24" s="40" t="n">
        <f aca="false">V24/V$28*100</f>
        <v>19.6676597708867</v>
      </c>
      <c r="X24" s="41" t="n">
        <v>3387</v>
      </c>
      <c r="Y24" s="40" t="n">
        <f aca="false">X24/X$28*100</f>
        <v>18.0572586234472</v>
      </c>
      <c r="Z24" s="42" t="n">
        <v>0</v>
      </c>
      <c r="AA24" s="43" t="n">
        <f aca="false">V24+X24</f>
        <v>8074</v>
      </c>
      <c r="AB24" s="44" t="n">
        <f aca="false">AA24/AA$28*100</f>
        <v>18.9583920353151</v>
      </c>
      <c r="AC24" s="39" t="n">
        <v>4395</v>
      </c>
      <c r="AD24" s="40" t="n">
        <f aca="false">AC24/AC$28*100</f>
        <v>19.5916729817679</v>
      </c>
      <c r="AE24" s="41" t="n">
        <v>3147</v>
      </c>
      <c r="AF24" s="40" t="n">
        <f aca="false">AE24/AE$28*100</f>
        <v>18.1341477469171</v>
      </c>
      <c r="AG24" s="42" t="n">
        <v>0</v>
      </c>
      <c r="AH24" s="43" t="n">
        <f aca="false">AC24+AE24</f>
        <v>7542</v>
      </c>
      <c r="AI24" s="44" t="n">
        <f aca="false">AH24/AH$28*100</f>
        <v>18.955940382537</v>
      </c>
      <c r="AJ24" s="39" t="n">
        <v>4010</v>
      </c>
      <c r="AK24" s="40" t="n">
        <f aca="false">AJ24/AJ$28*100</f>
        <v>19.5973023164891</v>
      </c>
      <c r="AL24" s="41" t="n">
        <v>2830</v>
      </c>
      <c r="AM24" s="40" t="n">
        <f aca="false">AL24/AL$28*100</f>
        <v>18.3599325288699</v>
      </c>
      <c r="AN24" s="42" t="n">
        <v>0</v>
      </c>
      <c r="AO24" s="43" t="n">
        <f aca="false">AJ24+AL24</f>
        <v>6840</v>
      </c>
      <c r="AP24" s="44" t="n">
        <f aca="false">AO24/AO$28*100</f>
        <v>19.065670643327</v>
      </c>
      <c r="AQ24" s="45" t="n">
        <v>3470</v>
      </c>
      <c r="AR24" s="40" t="n">
        <f aca="false">AQ24/AQ$28*100</f>
        <v>19.47578155694</v>
      </c>
      <c r="AS24" s="41" t="n">
        <v>2393</v>
      </c>
      <c r="AT24" s="40" t="n">
        <f aca="false">AS24/AS$28*100</f>
        <v>18.5216718266254</v>
      </c>
      <c r="AU24" s="42" t="n">
        <v>0</v>
      </c>
      <c r="AV24" s="43" t="n">
        <f aca="false">AQ24+AS24</f>
        <v>5863</v>
      </c>
      <c r="AW24" s="44" t="n">
        <f aca="false">AV24/AV$28*100</f>
        <v>19.0747307804926</v>
      </c>
      <c r="AX24" s="45" t="n">
        <v>2769</v>
      </c>
      <c r="AY24" s="40" t="n">
        <f aca="false">AX24/AX$28*100</f>
        <v>19.6035398230089</v>
      </c>
      <c r="AZ24" s="41" t="n">
        <v>1775</v>
      </c>
      <c r="BA24" s="40" t="n">
        <f aca="false">AZ24/AZ$28*100</f>
        <v>18.2200780127284</v>
      </c>
      <c r="BB24" s="42" t="n">
        <v>0</v>
      </c>
      <c r="BC24" s="43" t="n">
        <f aca="false">AX24+AZ24</f>
        <v>4544</v>
      </c>
      <c r="BD24" s="44" t="n">
        <f aca="false">BC24/BC$28*100</f>
        <v>19.0388402396615</v>
      </c>
      <c r="BE24" s="45" t="n">
        <v>1867</v>
      </c>
      <c r="BF24" s="40" t="n">
        <f aca="false">BE24/BE$28*100</f>
        <v>19.6671231433688</v>
      </c>
      <c r="BG24" s="41" t="n">
        <v>1126</v>
      </c>
      <c r="BH24" s="40" t="n">
        <f aca="false">BG24/BG$28*100</f>
        <v>18.3537082314588</v>
      </c>
      <c r="BI24" s="42" t="n">
        <v>0</v>
      </c>
      <c r="BJ24" s="43" t="n">
        <f aca="false">BE24+BG24</f>
        <v>2993</v>
      </c>
      <c r="BK24" s="44" t="n">
        <f aca="false">BJ24/BJ$28*100</f>
        <v>19.1515229076017</v>
      </c>
      <c r="BL24" s="45" t="n">
        <v>912</v>
      </c>
      <c r="BM24" s="40" t="n">
        <f aca="false">BL24/BL$28*100</f>
        <v>19.8088618592528</v>
      </c>
      <c r="BN24" s="41" t="n">
        <v>524</v>
      </c>
      <c r="BO24" s="40" t="n">
        <f aca="false">BN24/BN$28*100</f>
        <v>18.3730715287518</v>
      </c>
      <c r="BP24" s="42" t="n">
        <v>0</v>
      </c>
      <c r="BQ24" s="43" t="n">
        <f aca="false">BL24+BN24</f>
        <v>1436</v>
      </c>
      <c r="BR24" s="44" t="n">
        <f aca="false">BQ24/BQ$28*100</f>
        <v>19.2596566523605</v>
      </c>
      <c r="BS24" s="45" t="n">
        <v>273</v>
      </c>
      <c r="BT24" s="40" t="n">
        <f aca="false">BS24/BS$28*100</f>
        <v>19.4583036350677</v>
      </c>
      <c r="BU24" s="41" t="n">
        <v>156</v>
      </c>
      <c r="BV24" s="40" t="n">
        <f aca="false">BU24/BU$28*100</f>
        <v>17.2566371681416</v>
      </c>
      <c r="BW24" s="42" t="n">
        <v>0</v>
      </c>
      <c r="BX24" s="43" t="n">
        <f aca="false">BS24+BU24</f>
        <v>429</v>
      </c>
      <c r="BY24" s="44" t="n">
        <f aca="false">BX24/BX$28*100</f>
        <v>18.5955786736021</v>
      </c>
      <c r="BZ24" s="45" t="n">
        <v>47</v>
      </c>
      <c r="CA24" s="40" t="n">
        <f aca="false">BZ24/BZ$28*100</f>
        <v>18.5770750988142</v>
      </c>
      <c r="CB24" s="41" t="n">
        <v>34</v>
      </c>
      <c r="CC24" s="40" t="n">
        <f aca="false">CB24/CB$28*100</f>
        <v>17.6165803108808</v>
      </c>
      <c r="CD24" s="42" t="n">
        <v>0</v>
      </c>
      <c r="CE24" s="43" t="n">
        <f aca="false">BZ24+CB24</f>
        <v>81</v>
      </c>
      <c r="CF24" s="44" t="n">
        <f aca="false">CE24/CE$28*100</f>
        <v>18.1614349775785</v>
      </c>
      <c r="CG24" s="45" t="n">
        <v>7</v>
      </c>
      <c r="CH24" s="40" t="n">
        <f aca="false">CG24/CG$28*100</f>
        <v>21.875</v>
      </c>
      <c r="CI24" s="41" t="n">
        <v>1</v>
      </c>
      <c r="CJ24" s="40" t="n">
        <f aca="false">CI24/CI$28*100</f>
        <v>6.66666666666667</v>
      </c>
      <c r="CK24" s="42" t="n">
        <v>0</v>
      </c>
      <c r="CL24" s="43" t="n">
        <f aca="false">CG24+CI24</f>
        <v>8</v>
      </c>
      <c r="CM24" s="44" t="n">
        <f aca="false">CL24/CL$28*100</f>
        <v>17.0212765957447</v>
      </c>
      <c r="CN24" s="9" t="n">
        <v>1</v>
      </c>
      <c r="CO24" s="40" t="n">
        <f aca="false">CN24/CN$28*100</f>
        <v>33.3333333333333</v>
      </c>
      <c r="CP24" s="9" t="n">
        <v>0</v>
      </c>
      <c r="CQ24" s="40" t="n">
        <f aca="false">CP24/CP$28*100</f>
        <v>0</v>
      </c>
      <c r="CR24" s="42" t="n">
        <v>0</v>
      </c>
      <c r="CS24" s="43" t="n">
        <f aca="false">CN24+CP24</f>
        <v>1</v>
      </c>
      <c r="CT24" s="44" t="n">
        <f aca="false">CS24/CS$28*100</f>
        <v>16.6666666666667</v>
      </c>
      <c r="CU24" s="9" t="n">
        <v>0</v>
      </c>
      <c r="CV24" s="40" t="n">
        <f aca="false">CU24/CU$28*100</f>
        <v>0</v>
      </c>
      <c r="CW24" s="9" t="n">
        <v>0</v>
      </c>
      <c r="CX24" s="40"/>
      <c r="CY24" s="42" t="n">
        <v>0</v>
      </c>
      <c r="CZ24" s="43" t="n">
        <f aca="false">CU24+CW24</f>
        <v>0</v>
      </c>
      <c r="DA24" s="44" t="n">
        <f aca="false">CZ24/CZ$28*100</f>
        <v>0</v>
      </c>
      <c r="DB24" s="9" t="n">
        <v>0</v>
      </c>
      <c r="DC24" s="40" t="n">
        <f aca="false">DB24/DB$28*100</f>
        <v>0</v>
      </c>
      <c r="DD24" s="9" t="n">
        <v>0</v>
      </c>
      <c r="DE24" s="40"/>
      <c r="DF24" s="42" t="n">
        <v>0</v>
      </c>
      <c r="DG24" s="43" t="n">
        <f aca="false">DB24+DD24</f>
        <v>0</v>
      </c>
      <c r="DH24" s="44" t="n">
        <f aca="false">DG24/DG$28*100</f>
        <v>0</v>
      </c>
      <c r="DI24" s="9" t="n">
        <v>0</v>
      </c>
      <c r="DJ24" s="40" t="n">
        <f aca="false">DI24/DI$28*100</f>
        <v>0</v>
      </c>
      <c r="DK24" s="9" t="n">
        <v>0</v>
      </c>
      <c r="DL24" s="40"/>
      <c r="DM24" s="42" t="n">
        <v>0</v>
      </c>
      <c r="DN24" s="43" t="n">
        <f aca="false">DI24+DK24</f>
        <v>0</v>
      </c>
      <c r="DO24" s="44" t="n">
        <f aca="false">DN24/DN$28*100</f>
        <v>0</v>
      </c>
    </row>
    <row r="25" customFormat="false" ht="12.8"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4952</v>
      </c>
      <c r="I25" s="40" t="n">
        <f aca="false">H25/H$28*100</f>
        <v>19.2542478323418</v>
      </c>
      <c r="J25" s="41" t="n">
        <v>4542</v>
      </c>
      <c r="K25" s="40" t="n">
        <f aca="false">J25/J$28*100</f>
        <v>21.9399091875181</v>
      </c>
      <c r="L25" s="42" t="n">
        <v>0</v>
      </c>
      <c r="M25" s="43" t="n">
        <f aca="false">H25+J25</f>
        <v>9494</v>
      </c>
      <c r="N25" s="44" t="n">
        <f aca="false">M25/M$28*100</f>
        <v>20.4519506257944</v>
      </c>
      <c r="O25" s="39" t="n">
        <v>4778</v>
      </c>
      <c r="P25" s="40" t="n">
        <f aca="false">O25/O$28*100</f>
        <v>19.1941509661351</v>
      </c>
      <c r="Q25" s="41" t="n">
        <v>4348</v>
      </c>
      <c r="R25" s="40" t="n">
        <f aca="false">Q25/Q$28*100</f>
        <v>21.8481483342546</v>
      </c>
      <c r="S25" s="42" t="n">
        <v>0</v>
      </c>
      <c r="T25" s="43" t="n">
        <f aca="false">O25+Q25</f>
        <v>9126</v>
      </c>
      <c r="U25" s="44" t="n">
        <f aca="false">T25/T$28*100</f>
        <v>20.3732642764656</v>
      </c>
      <c r="V25" s="39" t="n">
        <v>4525</v>
      </c>
      <c r="W25" s="40" t="n">
        <f aca="false">V25/V$28*100</f>
        <v>18.9878729386094</v>
      </c>
      <c r="X25" s="41" t="n">
        <v>4084</v>
      </c>
      <c r="Y25" s="40" t="n">
        <f aca="false">X25/X$28*100</f>
        <v>21.7732046702564</v>
      </c>
      <c r="Z25" s="42" t="n">
        <v>0</v>
      </c>
      <c r="AA25" s="43" t="n">
        <f aca="false">V25+X25</f>
        <v>8609</v>
      </c>
      <c r="AB25" s="44" t="n">
        <f aca="false">AA25/AA$28*100</f>
        <v>20.2146144453837</v>
      </c>
      <c r="AC25" s="39" t="n">
        <v>4233</v>
      </c>
      <c r="AD25" s="40" t="n">
        <f aca="false">AC25/AC$28*100</f>
        <v>18.8695225783444</v>
      </c>
      <c r="AE25" s="41" t="n">
        <v>3740</v>
      </c>
      <c r="AF25" s="40" t="n">
        <f aca="false">AE25/AE$28*100</f>
        <v>21.551227382736</v>
      </c>
      <c r="AG25" s="42" t="n">
        <v>0</v>
      </c>
      <c r="AH25" s="43" t="n">
        <f aca="false">AC25+AE25</f>
        <v>7973</v>
      </c>
      <c r="AI25" s="44" t="n">
        <f aca="false">AH25/AH$28*100</f>
        <v>20.0392087867897</v>
      </c>
      <c r="AJ25" s="39" t="n">
        <v>3842</v>
      </c>
      <c r="AK25" s="40" t="n">
        <f aca="false">AJ25/AJ$28*100</f>
        <v>18.7762682044766</v>
      </c>
      <c r="AL25" s="41" t="n">
        <v>3243</v>
      </c>
      <c r="AM25" s="40" t="n">
        <f aca="false">AL25/AL$28*100</f>
        <v>21.0393149085247</v>
      </c>
      <c r="AN25" s="42" t="n">
        <v>0</v>
      </c>
      <c r="AO25" s="43" t="n">
        <f aca="false">AJ25+AL25</f>
        <v>7085</v>
      </c>
      <c r="AP25" s="44" t="n">
        <f aca="false">AO25/AO$28*100</f>
        <v>19.748578436838</v>
      </c>
      <c r="AQ25" s="45" t="n">
        <v>3312</v>
      </c>
      <c r="AR25" s="40" t="n">
        <f aca="false">AQ25/AQ$28*100</f>
        <v>18.5889880451254</v>
      </c>
      <c r="AS25" s="41" t="n">
        <v>2669</v>
      </c>
      <c r="AT25" s="40" t="n">
        <f aca="false">AS25/AS$28*100</f>
        <v>20.6578947368421</v>
      </c>
      <c r="AU25" s="42" t="n">
        <v>0</v>
      </c>
      <c r="AV25" s="43" t="n">
        <f aca="false">AQ25+AS25</f>
        <v>5981</v>
      </c>
      <c r="AW25" s="44" t="n">
        <f aca="false">AV25/AV$28*100</f>
        <v>19.4586329179816</v>
      </c>
      <c r="AX25" s="45" t="n">
        <v>2546</v>
      </c>
      <c r="AY25" s="40" t="n">
        <f aca="false">AX25/AX$28*100</f>
        <v>18.0247787610619</v>
      </c>
      <c r="AZ25" s="41" t="n">
        <v>1978</v>
      </c>
      <c r="BA25" s="40" t="n">
        <f aca="false">AZ25/AZ$28*100</f>
        <v>20.3038390474235</v>
      </c>
      <c r="BB25" s="42" t="n">
        <v>0</v>
      </c>
      <c r="BC25" s="43" t="n">
        <f aca="false">AX25+AZ25</f>
        <v>4524</v>
      </c>
      <c r="BD25" s="44" t="n">
        <f aca="false">BC25/BC$28*100</f>
        <v>18.955042527339</v>
      </c>
      <c r="BE25" s="45" t="n">
        <v>1656</v>
      </c>
      <c r="BF25" s="40" t="n">
        <f aca="false">BE25/BE$28*100</f>
        <v>17.4444327399136</v>
      </c>
      <c r="BG25" s="41" t="n">
        <v>1152</v>
      </c>
      <c r="BH25" s="40" t="n">
        <f aca="false">BG25/BG$28*100</f>
        <v>18.7775061124694</v>
      </c>
      <c r="BI25" s="42" t="n">
        <v>0</v>
      </c>
      <c r="BJ25" s="43" t="n">
        <f aca="false">BE25+BG25</f>
        <v>2808</v>
      </c>
      <c r="BK25" s="44" t="n">
        <f aca="false">BJ25/BJ$28*100</f>
        <v>17.9677501919631</v>
      </c>
      <c r="BL25" s="45" t="n">
        <v>758</v>
      </c>
      <c r="BM25" s="40" t="n">
        <f aca="false">BL25/BL$28*100</f>
        <v>16.4639443961772</v>
      </c>
      <c r="BN25" s="41" t="n">
        <v>527</v>
      </c>
      <c r="BO25" s="40" t="n">
        <f aca="false">BN25/BN$28*100</f>
        <v>18.4782608695652</v>
      </c>
      <c r="BP25" s="42" t="n">
        <v>0</v>
      </c>
      <c r="BQ25" s="43" t="n">
        <f aca="false">BL25+BN25</f>
        <v>1285</v>
      </c>
      <c r="BR25" s="44" t="n">
        <f aca="false">BQ25/BQ$28*100</f>
        <v>17.2344420600858</v>
      </c>
      <c r="BS25" s="45" t="n">
        <v>238</v>
      </c>
      <c r="BT25" s="40" t="n">
        <f aca="false">BS25/BS$28*100</f>
        <v>16.9636493228795</v>
      </c>
      <c r="BU25" s="41" t="n">
        <v>187</v>
      </c>
      <c r="BV25" s="40" t="n">
        <f aca="false">BU25/BU$28*100</f>
        <v>20.6858407079646</v>
      </c>
      <c r="BW25" s="42" t="n">
        <v>0</v>
      </c>
      <c r="BX25" s="43" t="n">
        <f aca="false">BS25+BU25</f>
        <v>425</v>
      </c>
      <c r="BY25" s="44" t="n">
        <f aca="false">BX25/BX$28*100</f>
        <v>18.4221933246641</v>
      </c>
      <c r="BZ25" s="45" t="n">
        <v>52</v>
      </c>
      <c r="CA25" s="40" t="n">
        <f aca="false">BZ25/BZ$28*100</f>
        <v>20.5533596837945</v>
      </c>
      <c r="CB25" s="41" t="n">
        <v>40</v>
      </c>
      <c r="CC25" s="40" t="n">
        <f aca="false">CB25/CB$28*100</f>
        <v>20.7253886010363</v>
      </c>
      <c r="CD25" s="42" t="n">
        <v>0</v>
      </c>
      <c r="CE25" s="43" t="n">
        <f aca="false">BZ25+CB25</f>
        <v>92</v>
      </c>
      <c r="CF25" s="44" t="n">
        <f aca="false">CE25/CE$28*100</f>
        <v>20.627802690583</v>
      </c>
      <c r="CG25" s="45" t="n">
        <v>7</v>
      </c>
      <c r="CH25" s="40" t="n">
        <f aca="false">CG25/CG$28*100</f>
        <v>21.875</v>
      </c>
      <c r="CI25" s="41" t="n">
        <v>1</v>
      </c>
      <c r="CJ25" s="40" t="n">
        <f aca="false">CI25/CI$28*100</f>
        <v>6.66666666666667</v>
      </c>
      <c r="CK25" s="42" t="n">
        <v>0</v>
      </c>
      <c r="CL25" s="43" t="n">
        <f aca="false">CG25+CI25</f>
        <v>8</v>
      </c>
      <c r="CM25" s="44" t="n">
        <f aca="false">CL25/CL$28*100</f>
        <v>17.0212765957447</v>
      </c>
      <c r="CN25" s="9" t="n">
        <v>0</v>
      </c>
      <c r="CO25" s="40" t="n">
        <f aca="false">CN25/CN$28*100</f>
        <v>0</v>
      </c>
      <c r="CP25" s="9" t="n">
        <v>0</v>
      </c>
      <c r="CQ25" s="40" t="n">
        <f aca="false">CP25/CP$28*100</f>
        <v>0</v>
      </c>
      <c r="CR25" s="42" t="n">
        <v>0</v>
      </c>
      <c r="CS25" s="43" t="n">
        <f aca="false">CN25+CP25</f>
        <v>0</v>
      </c>
      <c r="CT25" s="44" t="n">
        <f aca="false">CS25/CS$28*100</f>
        <v>0</v>
      </c>
      <c r="CU25" s="9" t="n">
        <v>0</v>
      </c>
      <c r="CV25" s="40" t="n">
        <f aca="false">CU25/CU$28*100</f>
        <v>0</v>
      </c>
      <c r="CW25" s="9" t="n">
        <v>0</v>
      </c>
      <c r="CX25" s="40"/>
      <c r="CY25" s="42" t="n">
        <v>0</v>
      </c>
      <c r="CZ25" s="43" t="n">
        <f aca="false">CU25+CW25</f>
        <v>0</v>
      </c>
      <c r="DA25" s="44" t="n">
        <f aca="false">CZ25/CZ$28*100</f>
        <v>0</v>
      </c>
      <c r="DB25" s="9" t="n">
        <v>0</v>
      </c>
      <c r="DC25" s="40" t="n">
        <f aca="false">DB25/DB$28*100</f>
        <v>0</v>
      </c>
      <c r="DD25" s="9" t="n">
        <v>0</v>
      </c>
      <c r="DE25" s="40"/>
      <c r="DF25" s="42" t="n">
        <v>0</v>
      </c>
      <c r="DG25" s="43" t="n">
        <f aca="false">DB25+DD25</f>
        <v>0</v>
      </c>
      <c r="DH25" s="44" t="n">
        <f aca="false">DG25/DG$28*100</f>
        <v>0</v>
      </c>
      <c r="DI25" s="9" t="n">
        <v>0</v>
      </c>
      <c r="DJ25" s="40" t="n">
        <f aca="false">DI25/DI$28*100</f>
        <v>0</v>
      </c>
      <c r="DK25" s="9" t="n">
        <v>0</v>
      </c>
      <c r="DL25" s="40"/>
      <c r="DM25" s="42" t="n">
        <v>0</v>
      </c>
      <c r="DN25" s="43" t="n">
        <f aca="false">DI25+DK25</f>
        <v>0</v>
      </c>
      <c r="DO25" s="44" t="n">
        <f aca="false">DN25/DN$28*100</f>
        <v>0</v>
      </c>
    </row>
    <row r="26" customFormat="false" ht="12.8"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4067</v>
      </c>
      <c r="I26" s="40" t="n">
        <f aca="false">H26/H$28*100</f>
        <v>15.8132120222404</v>
      </c>
      <c r="J26" s="41" t="n">
        <v>5938</v>
      </c>
      <c r="K26" s="40" t="n">
        <f aca="false">J26/J$28*100</f>
        <v>28.6832190126558</v>
      </c>
      <c r="L26" s="42" t="n">
        <v>0</v>
      </c>
      <c r="M26" s="43" t="n">
        <f aca="false">H26+J26</f>
        <v>10005</v>
      </c>
      <c r="N26" s="44" t="n">
        <f aca="false">M26/M$28*100</f>
        <v>21.5527455246548</v>
      </c>
      <c r="O26" s="39" t="n">
        <v>3906</v>
      </c>
      <c r="P26" s="40" t="n">
        <f aca="false">O26/O$28*100</f>
        <v>15.6911581569116</v>
      </c>
      <c r="Q26" s="41" t="n">
        <v>5685</v>
      </c>
      <c r="R26" s="40" t="n">
        <f aca="false">Q26/Q$28*100</f>
        <v>28.5664036983066</v>
      </c>
      <c r="S26" s="42" t="n">
        <v>0</v>
      </c>
      <c r="T26" s="43" t="n">
        <f aca="false">O26+Q26</f>
        <v>9591</v>
      </c>
      <c r="U26" s="44" t="n">
        <f aca="false">T26/T$28*100</f>
        <v>21.4113497343394</v>
      </c>
      <c r="V26" s="39" t="n">
        <v>3713</v>
      </c>
      <c r="W26" s="40" t="n">
        <f aca="false">V26/V$28*100</f>
        <v>15.5805463471948</v>
      </c>
      <c r="X26" s="41" t="n">
        <v>5280</v>
      </c>
      <c r="Y26" s="40" t="n">
        <f aca="false">X26/X$28*100</f>
        <v>28.1494908567468</v>
      </c>
      <c r="Z26" s="42" t="n">
        <v>0</v>
      </c>
      <c r="AA26" s="43" t="n">
        <f aca="false">V26+X26</f>
        <v>8993</v>
      </c>
      <c r="AB26" s="44" t="n">
        <f aca="false">AA26/AA$28*100</f>
        <v>21.1162768855077</v>
      </c>
      <c r="AC26" s="39" t="n">
        <v>3445</v>
      </c>
      <c r="AD26" s="40" t="n">
        <f aca="false">AC26/AC$28*100</f>
        <v>15.3568403690991</v>
      </c>
      <c r="AE26" s="41" t="n">
        <v>4792</v>
      </c>
      <c r="AF26" s="40" t="n">
        <f aca="false">AE26/AE$28*100</f>
        <v>27.6132303791633</v>
      </c>
      <c r="AG26" s="42" t="n">
        <v>0</v>
      </c>
      <c r="AH26" s="43" t="n">
        <f aca="false">AC26+AE26</f>
        <v>8237</v>
      </c>
      <c r="AI26" s="44" t="n">
        <f aca="false">AH26/AH$28*100</f>
        <v>20.7027421016915</v>
      </c>
      <c r="AJ26" s="39" t="n">
        <v>3076</v>
      </c>
      <c r="AK26" s="40" t="n">
        <f aca="false">AJ26/AJ$28*100</f>
        <v>15.0327436223243</v>
      </c>
      <c r="AL26" s="41" t="n">
        <v>4134</v>
      </c>
      <c r="AM26" s="40" t="n">
        <f aca="false">AL26/AL$28*100</f>
        <v>26.8197742312184</v>
      </c>
      <c r="AN26" s="42" t="n">
        <v>0</v>
      </c>
      <c r="AO26" s="43" t="n">
        <f aca="false">AJ26+AL26</f>
        <v>7210</v>
      </c>
      <c r="AP26" s="44" t="n">
        <f aca="false">AO26/AO$28*100</f>
        <v>20.0970007804661</v>
      </c>
      <c r="AQ26" s="45" t="n">
        <v>2568</v>
      </c>
      <c r="AR26" s="40" t="n">
        <f aca="false">AQ26/AQ$28*100</f>
        <v>14.4132008755683</v>
      </c>
      <c r="AS26" s="41" t="n">
        <v>3318</v>
      </c>
      <c r="AT26" s="40" t="n">
        <f aca="false">AS26/AS$28*100</f>
        <v>25.6811145510836</v>
      </c>
      <c r="AU26" s="42" t="n">
        <v>0</v>
      </c>
      <c r="AV26" s="43" t="n">
        <f aca="false">AQ26+AS26</f>
        <v>5886</v>
      </c>
      <c r="AW26" s="44" t="n">
        <f aca="false">AV26/AV$28*100</f>
        <v>19.1495591632235</v>
      </c>
      <c r="AX26" s="45" t="n">
        <v>1925</v>
      </c>
      <c r="AY26" s="40" t="n">
        <f aca="false">AX26/AX$28*100</f>
        <v>13.6283185840708</v>
      </c>
      <c r="AZ26" s="41" t="n">
        <v>2334</v>
      </c>
      <c r="BA26" s="40" t="n">
        <f aca="false">AZ26/AZ$28*100</f>
        <v>23.9581194826524</v>
      </c>
      <c r="BB26" s="42" t="n">
        <v>0</v>
      </c>
      <c r="BC26" s="43" t="n">
        <f aca="false">AX26+AZ26</f>
        <v>4259</v>
      </c>
      <c r="BD26" s="44" t="n">
        <f aca="false">BC26/BC$28*100</f>
        <v>17.8447228390665</v>
      </c>
      <c r="BE26" s="45" t="n">
        <v>1209</v>
      </c>
      <c r="BF26" s="40" t="n">
        <f aca="false">BE26/BE$28*100</f>
        <v>12.7356999894659</v>
      </c>
      <c r="BG26" s="41" t="n">
        <v>1347</v>
      </c>
      <c r="BH26" s="40" t="n">
        <f aca="false">BG26/BG$28*100</f>
        <v>21.9559902200489</v>
      </c>
      <c r="BI26" s="42" t="n">
        <v>0</v>
      </c>
      <c r="BJ26" s="43" t="n">
        <f aca="false">BE26+BG26</f>
        <v>2556</v>
      </c>
      <c r="BK26" s="44" t="n">
        <f aca="false">BJ26/BJ$28*100</f>
        <v>16.3552597901203</v>
      </c>
      <c r="BL26" s="45" t="n">
        <v>569</v>
      </c>
      <c r="BM26" s="40" t="n">
        <f aca="false">BL26/BL$28*100</f>
        <v>12.3588184187663</v>
      </c>
      <c r="BN26" s="41" t="n">
        <v>567</v>
      </c>
      <c r="BO26" s="40" t="n">
        <f aca="false">BN26/BN$28*100</f>
        <v>19.8807854137447</v>
      </c>
      <c r="BP26" s="42" t="n">
        <v>0</v>
      </c>
      <c r="BQ26" s="43" t="n">
        <f aca="false">BL26+BN26</f>
        <v>1136</v>
      </c>
      <c r="BR26" s="44" t="n">
        <f aca="false">BQ26/BQ$28*100</f>
        <v>15.2360515021459</v>
      </c>
      <c r="BS26" s="45" t="n">
        <v>180</v>
      </c>
      <c r="BT26" s="40" t="n">
        <f aca="false">BS26/BS$28*100</f>
        <v>12.8296507483963</v>
      </c>
      <c r="BU26" s="41" t="n">
        <v>166</v>
      </c>
      <c r="BV26" s="40" t="n">
        <f aca="false">BU26/BU$28*100</f>
        <v>18.3628318584071</v>
      </c>
      <c r="BW26" s="42" t="n">
        <v>0</v>
      </c>
      <c r="BX26" s="43" t="n">
        <f aca="false">BS26+BU26</f>
        <v>346</v>
      </c>
      <c r="BY26" s="44" t="n">
        <f aca="false">BX26/BX$28*100</f>
        <v>14.9978326831383</v>
      </c>
      <c r="BZ26" s="45" t="n">
        <v>38</v>
      </c>
      <c r="CA26" s="40" t="n">
        <f aca="false">BZ26/BZ$28*100</f>
        <v>15.0197628458498</v>
      </c>
      <c r="CB26" s="41" t="n">
        <v>39</v>
      </c>
      <c r="CC26" s="40" t="n">
        <f aca="false">CB26/CB$28*100</f>
        <v>20.2072538860104</v>
      </c>
      <c r="CD26" s="42" t="n">
        <v>0</v>
      </c>
      <c r="CE26" s="43" t="n">
        <f aca="false">BZ26+CB26</f>
        <v>77</v>
      </c>
      <c r="CF26" s="44" t="n">
        <f aca="false">CE26/CE$28*100</f>
        <v>17.2645739910314</v>
      </c>
      <c r="CG26" s="45" t="n">
        <v>5</v>
      </c>
      <c r="CH26" s="40" t="n">
        <f aca="false">CG26/CG$28*100</f>
        <v>15.625</v>
      </c>
      <c r="CI26" s="41" t="n">
        <v>3</v>
      </c>
      <c r="CJ26" s="40" t="n">
        <f aca="false">CI26/CI$28*100</f>
        <v>20</v>
      </c>
      <c r="CK26" s="42" t="n">
        <v>0</v>
      </c>
      <c r="CL26" s="43" t="n">
        <f aca="false">CG26+CI26</f>
        <v>8</v>
      </c>
      <c r="CM26" s="44" t="n">
        <f aca="false">CL26/CL$28*100</f>
        <v>17.0212765957447</v>
      </c>
      <c r="CN26" s="9" t="n">
        <v>0</v>
      </c>
      <c r="CO26" s="40" t="n">
        <f aca="false">CN26/CN$28*100</f>
        <v>0</v>
      </c>
      <c r="CP26" s="9" t="n">
        <v>1</v>
      </c>
      <c r="CQ26" s="40" t="n">
        <f aca="false">CP26/CP$28*100</f>
        <v>33.3333333333333</v>
      </c>
      <c r="CR26" s="42" t="n">
        <v>0</v>
      </c>
      <c r="CS26" s="43" t="n">
        <f aca="false">CN26+CP26</f>
        <v>1</v>
      </c>
      <c r="CT26" s="44" t="n">
        <f aca="false">CS26/CS$28*100</f>
        <v>16.6666666666667</v>
      </c>
      <c r="CU26" s="9" t="n">
        <v>0</v>
      </c>
      <c r="CV26" s="40" t="n">
        <f aca="false">CU26/CU$28*100</f>
        <v>0</v>
      </c>
      <c r="CW26" s="9" t="n">
        <v>0</v>
      </c>
      <c r="CX26" s="40"/>
      <c r="CY26" s="42" t="n">
        <v>0</v>
      </c>
      <c r="CZ26" s="43" t="n">
        <f aca="false">CU26+CW26</f>
        <v>0</v>
      </c>
      <c r="DA26" s="44" t="n">
        <f aca="false">CZ26/CZ$28*100</f>
        <v>0</v>
      </c>
      <c r="DB26" s="9" t="n">
        <v>0</v>
      </c>
      <c r="DC26" s="40" t="n">
        <f aca="false">DB26/DB$28*100</f>
        <v>0</v>
      </c>
      <c r="DD26" s="9" t="n">
        <v>0</v>
      </c>
      <c r="DE26" s="40"/>
      <c r="DF26" s="42" t="n">
        <v>0</v>
      </c>
      <c r="DG26" s="43" t="n">
        <f aca="false">DB26+DD26</f>
        <v>0</v>
      </c>
      <c r="DH26" s="44" t="n">
        <f aca="false">DG26/DG$28*100</f>
        <v>0</v>
      </c>
      <c r="DI26" s="9" t="n">
        <v>0</v>
      </c>
      <c r="DJ26" s="40" t="n">
        <f aca="false">DI26/DI$28*100</f>
        <v>0</v>
      </c>
      <c r="DK26" s="9" t="n">
        <v>0</v>
      </c>
      <c r="DL26" s="40"/>
      <c r="DM26" s="42" t="n">
        <v>0</v>
      </c>
      <c r="DN26" s="43" t="n">
        <f aca="false">DI26+DK26</f>
        <v>0</v>
      </c>
      <c r="DO26" s="44" t="n">
        <f aca="false">DN26/DN$28*100</f>
        <v>0</v>
      </c>
    </row>
    <row r="27" customFormat="false" ht="12.8"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54"/>
      <c r="AR27" s="51"/>
      <c r="AS27" s="43"/>
      <c r="AT27" s="51"/>
      <c r="AU27" s="52"/>
      <c r="AV27" s="43"/>
      <c r="AW27" s="53"/>
      <c r="AX27" s="54"/>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row>
    <row r="28" customFormat="false" ht="12.8"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25719</v>
      </c>
      <c r="I28" s="59" t="n">
        <f aca="false">SUM(I8:I26)</f>
        <v>100</v>
      </c>
      <c r="J28" s="58" t="n">
        <f aca="false">SUM(J8:J26)</f>
        <v>20702</v>
      </c>
      <c r="K28" s="60" t="n">
        <f aca="false">SUM(K8:K26)</f>
        <v>100</v>
      </c>
      <c r="L28" s="61" t="n">
        <f aca="false">SUM(L8:L26)</f>
        <v>0</v>
      </c>
      <c r="M28" s="58" t="n">
        <f aca="false">SUM(M8:M26)</f>
        <v>46421</v>
      </c>
      <c r="N28" s="62" t="n">
        <f aca="false">SUM(N8:N26)</f>
        <v>100</v>
      </c>
      <c r="O28" s="58" t="n">
        <f aca="false">SUM(O8:O26)</f>
        <v>24893</v>
      </c>
      <c r="P28" s="59" t="n">
        <f aca="false">SUM(P8:P26)</f>
        <v>100</v>
      </c>
      <c r="Q28" s="58" t="n">
        <f aca="false">SUM(Q8:Q26)</f>
        <v>19901</v>
      </c>
      <c r="R28" s="60" t="n">
        <f aca="false">SUM(R8:R26)</f>
        <v>100</v>
      </c>
      <c r="S28" s="61" t="n">
        <f aca="false">SUM(S8:S26)</f>
        <v>0</v>
      </c>
      <c r="T28" s="58" t="n">
        <f aca="false">SUM(T8:T26)</f>
        <v>44794</v>
      </c>
      <c r="U28" s="62" t="n">
        <f aca="false">SUM(U8:U26)</f>
        <v>100</v>
      </c>
      <c r="V28" s="58" t="n">
        <f aca="false">SUM(V8:V26)</f>
        <v>23831</v>
      </c>
      <c r="W28" s="59" t="n">
        <f aca="false">SUM(W8:W26)</f>
        <v>100</v>
      </c>
      <c r="X28" s="58" t="n">
        <f aca="false">SUM(X8:X26)</f>
        <v>18757</v>
      </c>
      <c r="Y28" s="60" t="n">
        <f aca="false">SUM(Y8:Y26)</f>
        <v>100</v>
      </c>
      <c r="Z28" s="61" t="n">
        <f aca="false">SUM(Z8:Z26)</f>
        <v>0</v>
      </c>
      <c r="AA28" s="58" t="n">
        <f aca="false">SUM(AA8:AA26)</f>
        <v>42588</v>
      </c>
      <c r="AB28" s="62" t="n">
        <f aca="false">SUM(AB8:AB26)</f>
        <v>100</v>
      </c>
      <c r="AC28" s="58" t="n">
        <f aca="false">SUM(AC8:AC26)</f>
        <v>22433</v>
      </c>
      <c r="AD28" s="59" t="n">
        <f aca="false">SUM(AD8:AD26)</f>
        <v>100</v>
      </c>
      <c r="AE28" s="58" t="n">
        <f aca="false">SUM(AE8:AE26)</f>
        <v>17354</v>
      </c>
      <c r="AF28" s="60" t="n">
        <f aca="false">SUM(AF8:AF26)</f>
        <v>100</v>
      </c>
      <c r="AG28" s="61" t="n">
        <f aca="false">SUM(AG8:AG26)</f>
        <v>0</v>
      </c>
      <c r="AH28" s="58" t="n">
        <f aca="false">SUM(AH8:AH26)</f>
        <v>39787</v>
      </c>
      <c r="AI28" s="62" t="n">
        <f aca="false">SUM(AI8:AI26)</f>
        <v>100</v>
      </c>
      <c r="AJ28" s="58" t="n">
        <f aca="false">SUM(AJ8:AJ26)</f>
        <v>20462</v>
      </c>
      <c r="AK28" s="59" t="n">
        <f aca="false">SUM(AK8:AK26)</f>
        <v>100</v>
      </c>
      <c r="AL28" s="58" t="n">
        <f aca="false">SUM(AL8:AL26)</f>
        <v>15414</v>
      </c>
      <c r="AM28" s="60" t="n">
        <f aca="false">SUM(AM8:AM26)</f>
        <v>100</v>
      </c>
      <c r="AN28" s="61" t="n">
        <f aca="false">SUM(AN8:AN26)</f>
        <v>0</v>
      </c>
      <c r="AO28" s="58" t="n">
        <f aca="false">SUM(AO8:AO26)</f>
        <v>35876</v>
      </c>
      <c r="AP28" s="62" t="n">
        <f aca="false">SUM(AP8:AP26)</f>
        <v>100</v>
      </c>
      <c r="AQ28" s="63" t="n">
        <f aca="false">SUM(AQ8:AQ26)</f>
        <v>17817</v>
      </c>
      <c r="AR28" s="59" t="n">
        <f aca="false">SUM(AR8:AR26)</f>
        <v>100</v>
      </c>
      <c r="AS28" s="58" t="n">
        <f aca="false">SUM(AS8:AS26)</f>
        <v>12920</v>
      </c>
      <c r="AT28" s="60" t="n">
        <f aca="false">SUM(AT8:AT26)</f>
        <v>100</v>
      </c>
      <c r="AU28" s="61" t="n">
        <f aca="false">SUM(AU8:AU26)</f>
        <v>0</v>
      </c>
      <c r="AV28" s="58" t="n">
        <f aca="false">SUM(AV8:AV26)</f>
        <v>30737</v>
      </c>
      <c r="AW28" s="62" t="n">
        <f aca="false">SUM(AW8:AW26)</f>
        <v>100</v>
      </c>
      <c r="AX28" s="63" t="n">
        <f aca="false">SUM(AX8:AX26)</f>
        <v>14125</v>
      </c>
      <c r="AY28" s="59" t="n">
        <f aca="false">SUM(AY8:AY26)</f>
        <v>100</v>
      </c>
      <c r="AZ28" s="58" t="n">
        <f aca="false">SUM(AZ8:AZ26)</f>
        <v>9742</v>
      </c>
      <c r="BA28" s="60" t="n">
        <f aca="false">SUM(BA8:BA26)</f>
        <v>100</v>
      </c>
      <c r="BB28" s="61" t="n">
        <f aca="false">SUM(BB8:BB26)</f>
        <v>0</v>
      </c>
      <c r="BC28" s="58" t="n">
        <f aca="false">SUM(BC8:BC26)</f>
        <v>23867</v>
      </c>
      <c r="BD28" s="62" t="n">
        <f aca="false">SUM(BD8:BD26)</f>
        <v>100</v>
      </c>
      <c r="BE28" s="63" t="n">
        <f aca="false">SUM(BE8:BE26)</f>
        <v>9493</v>
      </c>
      <c r="BF28" s="59" t="n">
        <f aca="false">SUM(BF8:BF26)</f>
        <v>100</v>
      </c>
      <c r="BG28" s="58" t="n">
        <f aca="false">SUM(BG8:BG26)</f>
        <v>6135</v>
      </c>
      <c r="BH28" s="60" t="n">
        <f aca="false">SUM(BH8:BH26)</f>
        <v>100</v>
      </c>
      <c r="BI28" s="61" t="n">
        <f aca="false">SUM(BI8:BI26)</f>
        <v>0</v>
      </c>
      <c r="BJ28" s="58" t="n">
        <f aca="false">SUM(BJ8:BJ26)</f>
        <v>15628</v>
      </c>
      <c r="BK28" s="62" t="n">
        <f aca="false">SUM(BK8:BK26)</f>
        <v>100</v>
      </c>
      <c r="BL28" s="63" t="n">
        <f aca="false">SUM(BL8:BL26)</f>
        <v>4604</v>
      </c>
      <c r="BM28" s="59" t="n">
        <f aca="false">SUM(BM8:BM26)</f>
        <v>100</v>
      </c>
      <c r="BN28" s="58" t="n">
        <f aca="false">SUM(BN8:BN26)</f>
        <v>2852</v>
      </c>
      <c r="BO28" s="60" t="n">
        <f aca="false">SUM(BO8:BO26)</f>
        <v>100</v>
      </c>
      <c r="BP28" s="61" t="n">
        <f aca="false">SUM(BP8:BP26)</f>
        <v>0</v>
      </c>
      <c r="BQ28" s="58" t="n">
        <f aca="false">SUM(BQ8:BQ26)</f>
        <v>7456</v>
      </c>
      <c r="BR28" s="62" t="n">
        <f aca="false">SUM(BR8:BR26)</f>
        <v>100</v>
      </c>
      <c r="BS28" s="63" t="n">
        <f aca="false">SUM(BS8:BS26)</f>
        <v>1403</v>
      </c>
      <c r="BT28" s="59" t="n">
        <f aca="false">SUM(BT8:BT26)</f>
        <v>100</v>
      </c>
      <c r="BU28" s="58" t="n">
        <f aca="false">SUM(BU8:BU26)</f>
        <v>904</v>
      </c>
      <c r="BV28" s="60" t="n">
        <f aca="false">SUM(BV8:BV26)</f>
        <v>100</v>
      </c>
      <c r="BW28" s="61" t="n">
        <f aca="false">SUM(BW8:BW26)</f>
        <v>0</v>
      </c>
      <c r="BX28" s="58" t="n">
        <f aca="false">SUM(BX8:BX26)</f>
        <v>2307</v>
      </c>
      <c r="BY28" s="62" t="n">
        <f aca="false">SUM(BY8:BY26)</f>
        <v>100</v>
      </c>
      <c r="BZ28" s="63" t="n">
        <f aca="false">SUM(BZ8:BZ26)</f>
        <v>253</v>
      </c>
      <c r="CA28" s="59" t="n">
        <f aca="false">SUM(CA8:CA26)</f>
        <v>100</v>
      </c>
      <c r="CB28" s="58" t="n">
        <f aca="false">SUM(CB8:CB26)</f>
        <v>193</v>
      </c>
      <c r="CC28" s="60" t="n">
        <f aca="false">SUM(CC8:CC26)</f>
        <v>100</v>
      </c>
      <c r="CD28" s="61" t="n">
        <f aca="false">SUM(CD8:CD26)</f>
        <v>0</v>
      </c>
      <c r="CE28" s="58" t="n">
        <f aca="false">SUM(CE8:CE26)</f>
        <v>446</v>
      </c>
      <c r="CF28" s="62" t="n">
        <f aca="false">SUM(CF8:CF26)</f>
        <v>100</v>
      </c>
      <c r="CG28" s="63" t="n">
        <f aca="false">SUM(CG8:CG26)</f>
        <v>32</v>
      </c>
      <c r="CH28" s="59" t="n">
        <f aca="false">SUM(CH8:CH26)</f>
        <v>100</v>
      </c>
      <c r="CI28" s="58" t="n">
        <f aca="false">SUM(CI8:CI26)</f>
        <v>15</v>
      </c>
      <c r="CJ28" s="60" t="n">
        <f aca="false">SUM(CJ8:CJ26)</f>
        <v>100</v>
      </c>
      <c r="CK28" s="61" t="n">
        <f aca="false">SUM(CK8:CK26)</f>
        <v>0</v>
      </c>
      <c r="CL28" s="58" t="n">
        <f aca="false">SUM(CL8:CL26)</f>
        <v>47</v>
      </c>
      <c r="CM28" s="62" t="n">
        <f aca="false">SUM(CM8:CM26)</f>
        <v>100</v>
      </c>
      <c r="CN28" s="63" t="n">
        <f aca="false">SUM(CN8:CN26)</f>
        <v>3</v>
      </c>
      <c r="CO28" s="59" t="n">
        <f aca="false">SUM(CO8:CO26)</f>
        <v>100</v>
      </c>
      <c r="CP28" s="58" t="n">
        <f aca="false">SUM(CP8:CP26)</f>
        <v>3</v>
      </c>
      <c r="CQ28" s="60" t="n">
        <f aca="false">SUM(CQ8:CQ26)</f>
        <v>100</v>
      </c>
      <c r="CR28" s="61" t="n">
        <f aca="false">SUM(CR8:CR26)</f>
        <v>0</v>
      </c>
      <c r="CS28" s="58" t="n">
        <f aca="false">SUM(CS8:CS26)</f>
        <v>6</v>
      </c>
      <c r="CT28" s="62" t="n">
        <f aca="false">SUM(CT8:CT26)</f>
        <v>100</v>
      </c>
      <c r="CU28" s="63" t="n">
        <f aca="false">SUM(CU8:CU26)</f>
        <v>1</v>
      </c>
      <c r="CV28" s="59" t="n">
        <f aca="false">SUM(CV8:CV26)</f>
        <v>100</v>
      </c>
      <c r="CW28" s="58" t="n">
        <f aca="false">SUM(CW8:CW26)</f>
        <v>0</v>
      </c>
      <c r="CX28" s="60"/>
      <c r="CY28" s="61" t="n">
        <f aca="false">SUM(CY8:CY26)</f>
        <v>0</v>
      </c>
      <c r="CZ28" s="58" t="n">
        <f aca="false">SUM(CZ8:CZ26)</f>
        <v>1</v>
      </c>
      <c r="DA28" s="62" t="n">
        <f aca="false">SUM(DA8:DA26)</f>
        <v>100</v>
      </c>
      <c r="DB28" s="63" t="n">
        <f aca="false">SUM(DB8:DB26)</f>
        <v>1</v>
      </c>
      <c r="DC28" s="59" t="n">
        <f aca="false">SUM(DC8:DC26)</f>
        <v>100</v>
      </c>
      <c r="DD28" s="58" t="n">
        <f aca="false">SUM(DD8:DD26)</f>
        <v>0</v>
      </c>
      <c r="DE28" s="60"/>
      <c r="DF28" s="61" t="n">
        <f aca="false">SUM(DF8:DF26)</f>
        <v>0</v>
      </c>
      <c r="DG28" s="58" t="n">
        <f aca="false">SUM(DG8:DG26)</f>
        <v>1</v>
      </c>
      <c r="DH28" s="62" t="n">
        <f aca="false">SUM(DH8:DH26)</f>
        <v>100</v>
      </c>
      <c r="DI28" s="63" t="n">
        <f aca="false">SUM(DI8:DI26)</f>
        <v>1</v>
      </c>
      <c r="DJ28" s="59" t="n">
        <f aca="false">SUM(DJ8:DJ26)</f>
        <v>100</v>
      </c>
      <c r="DK28" s="58" t="n">
        <f aca="false">SUM(DK8:DK26)</f>
        <v>0</v>
      </c>
      <c r="DL28" s="60"/>
      <c r="DM28" s="61" t="n">
        <f aca="false">SUM(DM8:DM26)</f>
        <v>0</v>
      </c>
      <c r="DN28" s="58" t="n">
        <f aca="false">SUM(DN8:DN26)</f>
        <v>1</v>
      </c>
      <c r="DO28" s="62" t="n">
        <f aca="false">SUM(DO8:DO26)</f>
        <v>100</v>
      </c>
    </row>
    <row r="29" customFormat="false" ht="12.8"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54"/>
      <c r="AR29" s="43"/>
      <c r="AS29" s="43"/>
      <c r="AT29" s="43"/>
      <c r="AU29" s="52"/>
      <c r="AV29" s="43"/>
      <c r="AW29" s="68"/>
      <c r="AX29" s="54"/>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row>
    <row r="30" customFormat="false" ht="12.8"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row>
    <row r="31" customFormat="false" ht="12.8"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25719</v>
      </c>
      <c r="I31" s="78"/>
      <c r="J31" s="78" t="n">
        <f aca="false">J28+J30</f>
        <v>20702</v>
      </c>
      <c r="K31" s="78"/>
      <c r="L31" s="79" t="n">
        <f aca="false">L28+L30</f>
        <v>0</v>
      </c>
      <c r="M31" s="79" t="n">
        <f aca="false">M28+M30</f>
        <v>46421</v>
      </c>
      <c r="N31" s="80"/>
      <c r="O31" s="77" t="n">
        <f aca="false">O28+O30</f>
        <v>24893</v>
      </c>
      <c r="P31" s="78"/>
      <c r="Q31" s="78" t="n">
        <f aca="false">Q28+Q30</f>
        <v>19901</v>
      </c>
      <c r="R31" s="78"/>
      <c r="S31" s="79" t="n">
        <f aca="false">S28+S30</f>
        <v>0</v>
      </c>
      <c r="T31" s="79" t="n">
        <f aca="false">T28+T30</f>
        <v>44794</v>
      </c>
      <c r="U31" s="80"/>
      <c r="V31" s="77" t="n">
        <f aca="false">V28+V30</f>
        <v>23831</v>
      </c>
      <c r="W31" s="78"/>
      <c r="X31" s="78" t="n">
        <f aca="false">X28+X30</f>
        <v>18757</v>
      </c>
      <c r="Y31" s="78"/>
      <c r="Z31" s="79" t="n">
        <f aca="false">Z28+Z30</f>
        <v>0</v>
      </c>
      <c r="AA31" s="79" t="n">
        <f aca="false">AA28+AA30</f>
        <v>42588</v>
      </c>
      <c r="AB31" s="80"/>
      <c r="AC31" s="77" t="n">
        <f aca="false">AC28+AC30</f>
        <v>22433</v>
      </c>
      <c r="AD31" s="78"/>
      <c r="AE31" s="78" t="n">
        <f aca="false">AE28+AE30</f>
        <v>17354</v>
      </c>
      <c r="AF31" s="78"/>
      <c r="AG31" s="79" t="n">
        <f aca="false">AG28+AG30</f>
        <v>0</v>
      </c>
      <c r="AH31" s="79" t="n">
        <f aca="false">AH28+AH30</f>
        <v>39787</v>
      </c>
      <c r="AI31" s="80"/>
      <c r="AJ31" s="77" t="n">
        <f aca="false">AJ28+AJ30</f>
        <v>20462</v>
      </c>
      <c r="AK31" s="78"/>
      <c r="AL31" s="78" t="n">
        <f aca="false">AL28+AL30</f>
        <v>15414</v>
      </c>
      <c r="AM31" s="78"/>
      <c r="AN31" s="79" t="n">
        <f aca="false">AN28+AN30</f>
        <v>0</v>
      </c>
      <c r="AO31" s="79" t="n">
        <f aca="false">AO28+AO30</f>
        <v>35876</v>
      </c>
      <c r="AP31" s="80"/>
      <c r="AQ31" s="77" t="n">
        <f aca="false">AQ28+AQ30</f>
        <v>17817</v>
      </c>
      <c r="AR31" s="78"/>
      <c r="AS31" s="78" t="n">
        <f aca="false">AS28+AS30</f>
        <v>12920</v>
      </c>
      <c r="AT31" s="78"/>
      <c r="AU31" s="79" t="n">
        <f aca="false">AU28+AU30</f>
        <v>0</v>
      </c>
      <c r="AV31" s="79" t="n">
        <f aca="false">AV28+AV30</f>
        <v>30737</v>
      </c>
      <c r="AW31" s="80"/>
      <c r="AX31" s="77" t="n">
        <f aca="false">AX28+AX30</f>
        <v>14125</v>
      </c>
      <c r="AY31" s="78"/>
      <c r="AZ31" s="78" t="n">
        <f aca="false">AZ28+AZ30</f>
        <v>9742</v>
      </c>
      <c r="BA31" s="78"/>
      <c r="BB31" s="79" t="n">
        <f aca="false">BB28+BB30</f>
        <v>0</v>
      </c>
      <c r="BC31" s="79" t="n">
        <f aca="false">BC28+BC30</f>
        <v>23867</v>
      </c>
      <c r="BD31" s="80"/>
      <c r="BE31" s="77" t="n">
        <f aca="false">BE28+BE30</f>
        <v>9493</v>
      </c>
      <c r="BF31" s="78"/>
      <c r="BG31" s="78" t="n">
        <f aca="false">BG28+BG30</f>
        <v>6135</v>
      </c>
      <c r="BH31" s="78"/>
      <c r="BI31" s="79" t="n">
        <f aca="false">BI28+BI30</f>
        <v>0</v>
      </c>
      <c r="BJ31" s="79" t="n">
        <f aca="false">BJ28+BJ30</f>
        <v>15628</v>
      </c>
      <c r="BK31" s="80"/>
      <c r="BL31" s="77" t="n">
        <f aca="false">BL28+BL30</f>
        <v>4604</v>
      </c>
      <c r="BM31" s="78"/>
      <c r="BN31" s="78" t="n">
        <f aca="false">BN28+BN30</f>
        <v>2852</v>
      </c>
      <c r="BO31" s="78"/>
      <c r="BP31" s="79" t="n">
        <f aca="false">BP28+BP30</f>
        <v>0</v>
      </c>
      <c r="BQ31" s="79" t="n">
        <f aca="false">BQ28+BQ30</f>
        <v>7456</v>
      </c>
      <c r="BR31" s="80"/>
      <c r="BS31" s="77" t="n">
        <f aca="false">BS28+BS30</f>
        <v>1403</v>
      </c>
      <c r="BT31" s="78"/>
      <c r="BU31" s="78" t="n">
        <f aca="false">BU28+BU30</f>
        <v>904</v>
      </c>
      <c r="BV31" s="78"/>
      <c r="BW31" s="79" t="n">
        <f aca="false">BW28+BW30</f>
        <v>0</v>
      </c>
      <c r="BX31" s="79" t="n">
        <f aca="false">BX28+BX30</f>
        <v>2307</v>
      </c>
      <c r="BY31" s="80"/>
      <c r="BZ31" s="77" t="n">
        <f aca="false">BZ28+BZ30</f>
        <v>253</v>
      </c>
      <c r="CA31" s="78"/>
      <c r="CB31" s="78" t="n">
        <f aca="false">CB28+CB30</f>
        <v>193</v>
      </c>
      <c r="CC31" s="78"/>
      <c r="CD31" s="79" t="n">
        <f aca="false">CD28+CD30</f>
        <v>0</v>
      </c>
      <c r="CE31" s="79" t="n">
        <f aca="false">CE28+CE30</f>
        <v>446</v>
      </c>
      <c r="CF31" s="80"/>
      <c r="CG31" s="77" t="n">
        <f aca="false">CG28+CG30</f>
        <v>32</v>
      </c>
      <c r="CH31" s="78"/>
      <c r="CI31" s="78" t="n">
        <f aca="false">CI28+CI30</f>
        <v>15</v>
      </c>
      <c r="CJ31" s="78"/>
      <c r="CK31" s="79" t="n">
        <f aca="false">CK28+CK30</f>
        <v>0</v>
      </c>
      <c r="CL31" s="79" t="n">
        <f aca="false">CL28+CL30</f>
        <v>47</v>
      </c>
      <c r="CM31" s="80"/>
      <c r="CN31" s="77" t="n">
        <f aca="false">CN28+CN30</f>
        <v>3</v>
      </c>
      <c r="CO31" s="78"/>
      <c r="CP31" s="78" t="n">
        <f aca="false">CP28+CP30</f>
        <v>3</v>
      </c>
      <c r="CQ31" s="78"/>
      <c r="CR31" s="79" t="n">
        <f aca="false">CR28+CR30</f>
        <v>0</v>
      </c>
      <c r="CS31" s="79" t="n">
        <f aca="false">CS28+CS30</f>
        <v>6</v>
      </c>
      <c r="CT31" s="80"/>
      <c r="CU31" s="77" t="n">
        <f aca="false">CU28+CU30</f>
        <v>1</v>
      </c>
      <c r="CV31" s="78"/>
      <c r="CW31" s="78" t="n">
        <f aca="false">CW28+CW30</f>
        <v>0</v>
      </c>
      <c r="CX31" s="78"/>
      <c r="CY31" s="79" t="n">
        <f aca="false">CY28+CY30</f>
        <v>0</v>
      </c>
      <c r="CZ31" s="79" t="n">
        <f aca="false">CZ28+CZ30</f>
        <v>1</v>
      </c>
      <c r="DA31" s="80"/>
      <c r="DB31" s="77" t="n">
        <f aca="false">DB28+DB30</f>
        <v>1</v>
      </c>
      <c r="DC31" s="78"/>
      <c r="DD31" s="78" t="n">
        <f aca="false">DD28+DD30</f>
        <v>0</v>
      </c>
      <c r="DE31" s="78"/>
      <c r="DF31" s="79" t="n">
        <f aca="false">DF28+DF30</f>
        <v>0</v>
      </c>
      <c r="DG31" s="79" t="n">
        <f aca="false">DG28+DG30</f>
        <v>1</v>
      </c>
      <c r="DH31" s="80"/>
      <c r="DI31" s="77" t="n">
        <f aca="false">DI28+DI30</f>
        <v>1</v>
      </c>
      <c r="DJ31" s="78"/>
      <c r="DK31" s="78" t="n">
        <f aca="false">DK28+DK30</f>
        <v>0</v>
      </c>
      <c r="DL31" s="78"/>
      <c r="DM31" s="79" t="n">
        <f aca="false">DM28+DM30</f>
        <v>0</v>
      </c>
      <c r="DN31" s="79" t="n">
        <f aca="false">DN28+DN30</f>
        <v>1</v>
      </c>
      <c r="DO31" s="80"/>
    </row>
    <row r="32" customFormat="false" ht="12.8" hidden="false" customHeight="false" outlineLevel="0" collapsed="false">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row>
    <row r="33" customFormat="false" ht="12.8" hidden="false" customHeight="false" outlineLevel="0" collapsed="false">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8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row>
    <row r="34" s="11" customFormat="true" ht="15" hidden="false" customHeight="false" outlineLevel="0" collapsed="false">
      <c r="A34" s="5" t="s">
        <v>3</v>
      </c>
      <c r="B34" s="82"/>
      <c r="C34" s="82"/>
      <c r="D34" s="82"/>
      <c r="E34" s="82"/>
      <c r="F34" s="82"/>
      <c r="BN34" s="41"/>
      <c r="BO34" s="41"/>
      <c r="AIQ34" s="9"/>
      <c r="AIR34" s="9"/>
      <c r="AIS34" s="9"/>
      <c r="AIT34" s="9"/>
      <c r="AIU34" s="9"/>
      <c r="AIV34" s="9"/>
      <c r="AIW34" s="9"/>
      <c r="AIX34" s="9"/>
      <c r="AIY34" s="9"/>
      <c r="AIZ34" s="9"/>
      <c r="AJA34" s="9"/>
      <c r="AJB34" s="9"/>
      <c r="AJC34" s="9"/>
      <c r="AJD34" s="9"/>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2.8" hidden="false" customHeight="false" outlineLevel="0" collapsed="false">
      <c r="A35" s="82" t="s">
        <v>53</v>
      </c>
      <c r="B35" s="9" t="s">
        <v>54</v>
      </c>
      <c r="C35" s="9"/>
      <c r="D35" s="9"/>
      <c r="E35" s="83"/>
      <c r="F35" s="83"/>
      <c r="AIQ35" s="9"/>
      <c r="AIR35" s="9"/>
      <c r="AIS35" s="9"/>
      <c r="AIT35" s="9"/>
      <c r="AIU35" s="9"/>
      <c r="AIV35" s="9"/>
      <c r="AIW35" s="9"/>
      <c r="AIX35" s="9"/>
      <c r="AIY35" s="9"/>
      <c r="AIZ35" s="9"/>
      <c r="AJA35" s="9"/>
      <c r="AJB35" s="9"/>
      <c r="AJC35" s="9"/>
      <c r="AJD35" s="9"/>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2.8" hidden="false" customHeight="false" outlineLevel="0" collapsed="false">
      <c r="A36" s="82" t="s">
        <v>55</v>
      </c>
      <c r="B36" s="9"/>
      <c r="C36" s="9"/>
      <c r="D36" s="9"/>
      <c r="E36" s="9"/>
      <c r="F36" s="9"/>
      <c r="AIQ36" s="9"/>
      <c r="AIR36" s="9"/>
      <c r="AIS36" s="9"/>
      <c r="AIT36" s="9"/>
      <c r="AIU36" s="9"/>
      <c r="AIV36" s="9"/>
      <c r="AIW36" s="9"/>
      <c r="AIX36" s="9"/>
      <c r="AIY36" s="9"/>
      <c r="AIZ36" s="9"/>
      <c r="AJA36" s="9"/>
      <c r="AJB36" s="9"/>
      <c r="AJC36" s="9"/>
      <c r="AJD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2.8" hidden="false" customHeight="false" outlineLevel="0" collapsed="false">
      <c r="A37" s="11" t="s">
        <v>56</v>
      </c>
      <c r="B37" s="84" t="s">
        <v>5</v>
      </c>
    </row>
    <row r="38" customFormat="false" ht="12.8" hidden="false" customHeight="false" outlineLevel="0" collapsed="false">
      <c r="A38" s="11" t="s">
        <v>57</v>
      </c>
      <c r="B38" s="9" t="s">
        <v>61</v>
      </c>
    </row>
  </sheetData>
  <mergeCells count="18">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MJ4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1" ySplit="7" topLeftCell="B8" activePane="bottomRight" state="frozen"/>
      <selection pane="topLeft" activeCell="A1" activeCellId="0" sqref="A1"/>
      <selection pane="topRight" activeCell="B1" activeCellId="0" sqref="B1"/>
      <selection pane="bottomLeft" activeCell="A8" activeCellId="0" sqref="A8"/>
      <selection pane="bottomRight" activeCell="C13" activeCellId="0" sqref="C13"/>
    </sheetView>
  </sheetViews>
  <sheetFormatPr defaultRowHeight="12.8" zeroHeight="false" outlineLevelRow="0" outlineLevelCol="0"/>
  <cols>
    <col collapsed="false" customWidth="true" hidden="false" outlineLevel="0" max="1" min="1" style="91" width="10.82"/>
    <col collapsed="false" customWidth="true" hidden="false" outlineLevel="0" max="2" min="2" style="91" width="24.36"/>
    <col collapsed="false" customWidth="true" hidden="false" outlineLevel="0" max="3" min="3" style="11" width="10.82"/>
    <col collapsed="false" customWidth="true" hidden="false" outlineLevel="0" max="45" min="4" style="11" width="13.17"/>
    <col collapsed="false" customWidth="true" hidden="false" outlineLevel="0" max="1002" min="46" style="11" width="10.82"/>
    <col collapsed="false" customWidth="true" hidden="false" outlineLevel="0" max="1025" min="1003" style="0" width="10.82"/>
  </cols>
  <sheetData>
    <row r="1" customFormat="false" ht="15" hidden="false" customHeight="false" outlineLevel="0" collapsed="false">
      <c r="A1" s="92" t="s">
        <v>62</v>
      </c>
      <c r="B1" s="92"/>
    </row>
    <row r="2" s="13" customFormat="true" ht="17.35" hidden="false" customHeight="false" outlineLevel="0" collapsed="false">
      <c r="A2" s="93" t="s">
        <v>20</v>
      </c>
      <c r="B2" s="13" t="s">
        <v>63</v>
      </c>
    </row>
    <row r="3" s="1" customFormat="true" ht="15" hidden="false" customHeight="false" outlineLevel="0" collapsed="false">
      <c r="A3" s="92" t="s">
        <v>22</v>
      </c>
      <c r="B3" s="92"/>
    </row>
    <row r="4" s="1" customFormat="true" ht="15" hidden="false" customHeight="false" outlineLevel="0" collapsed="false">
      <c r="A4" s="92" t="s">
        <v>64</v>
      </c>
      <c r="B4" s="92"/>
    </row>
    <row r="5" customFormat="false" ht="12.8" hidden="false" customHeight="false" outlineLevel="0" collapsed="false">
      <c r="A5" s="94"/>
      <c r="B5" s="95" t="s">
        <v>26</v>
      </c>
      <c r="C5" s="96" t="s">
        <v>65</v>
      </c>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row>
    <row r="6" s="26" customFormat="true" ht="21" hidden="false" customHeight="false" outlineLevel="0" collapsed="false">
      <c r="A6" s="97" t="s">
        <v>25</v>
      </c>
      <c r="B6" s="95"/>
      <c r="C6" s="98" t="s">
        <v>66</v>
      </c>
      <c r="D6" s="99" t="s">
        <v>67</v>
      </c>
      <c r="E6" s="100" t="n">
        <v>43990</v>
      </c>
      <c r="F6" s="100" t="n">
        <v>43989</v>
      </c>
      <c r="G6" s="100" t="n">
        <v>43988</v>
      </c>
      <c r="H6" s="100" t="n">
        <v>43987</v>
      </c>
      <c r="I6" s="100" t="n">
        <v>43986</v>
      </c>
      <c r="J6" s="101" t="n">
        <v>43985</v>
      </c>
      <c r="K6" s="102" t="n">
        <v>43984</v>
      </c>
      <c r="L6" s="102" t="n">
        <v>43983</v>
      </c>
      <c r="M6" s="102" t="n">
        <v>43982</v>
      </c>
      <c r="N6" s="102" t="n">
        <v>43981</v>
      </c>
      <c r="O6" s="102" t="n">
        <v>43980</v>
      </c>
      <c r="P6" s="102" t="n">
        <v>43979</v>
      </c>
      <c r="Q6" s="102" t="n">
        <v>43978</v>
      </c>
      <c r="R6" s="102" t="n">
        <v>43977</v>
      </c>
      <c r="S6" s="102" t="n">
        <v>43976</v>
      </c>
      <c r="T6" s="102" t="n">
        <v>43975</v>
      </c>
      <c r="U6" s="102" t="n">
        <v>43974</v>
      </c>
      <c r="V6" s="102" t="n">
        <v>43973</v>
      </c>
      <c r="W6" s="102" t="n">
        <v>43972</v>
      </c>
      <c r="X6" s="102" t="n">
        <v>43971</v>
      </c>
      <c r="Y6" s="102" t="n">
        <v>43970</v>
      </c>
      <c r="Z6" s="102" t="n">
        <v>43969</v>
      </c>
      <c r="AA6" s="102" t="n">
        <v>43968</v>
      </c>
      <c r="AB6" s="102" t="n">
        <v>43967</v>
      </c>
      <c r="AC6" s="102" t="n">
        <v>43966</v>
      </c>
      <c r="AD6" s="102" t="n">
        <v>43965</v>
      </c>
      <c r="AE6" s="102" t="n">
        <v>43964</v>
      </c>
      <c r="AF6" s="102" t="n">
        <v>43963</v>
      </c>
      <c r="AG6" s="102" t="n">
        <v>43962</v>
      </c>
      <c r="AH6" s="102" t="n">
        <v>43961</v>
      </c>
      <c r="AI6" s="102" t="n">
        <v>43960</v>
      </c>
      <c r="AJ6" s="102" t="n">
        <v>43959</v>
      </c>
      <c r="AK6" s="102" t="n">
        <v>43958</v>
      </c>
      <c r="AL6" s="102" t="n">
        <v>43957</v>
      </c>
      <c r="AM6" s="102" t="n">
        <v>43956</v>
      </c>
      <c r="AN6" s="102" t="n">
        <v>43955</v>
      </c>
      <c r="AO6" s="102" t="n">
        <v>43954</v>
      </c>
      <c r="AP6" s="102" t="n">
        <v>43953</v>
      </c>
      <c r="AQ6" s="102" t="n">
        <v>43952</v>
      </c>
      <c r="AR6" s="102" t="n">
        <v>43951</v>
      </c>
      <c r="AS6" s="102" t="n">
        <v>43950</v>
      </c>
      <c r="AT6" s="102" t="n">
        <v>43949</v>
      </c>
      <c r="AU6" s="102" t="n">
        <v>43948</v>
      </c>
      <c r="AV6" s="102" t="n">
        <v>43947</v>
      </c>
      <c r="AW6" s="102" t="n">
        <v>43946</v>
      </c>
      <c r="AX6" s="102" t="n">
        <v>43945</v>
      </c>
      <c r="AY6" s="102" t="n">
        <v>43944</v>
      </c>
      <c r="AZ6" s="102" t="n">
        <v>43943</v>
      </c>
      <c r="BA6" s="102" t="n">
        <v>43942</v>
      </c>
      <c r="BB6" s="102" t="n">
        <v>43941</v>
      </c>
      <c r="BC6" s="102" t="n">
        <v>43940</v>
      </c>
      <c r="BD6" s="102" t="n">
        <v>43939</v>
      </c>
      <c r="BE6" s="102" t="n">
        <v>43938</v>
      </c>
      <c r="BF6" s="102" t="n">
        <v>43937</v>
      </c>
      <c r="BG6" s="102" t="n">
        <v>43936</v>
      </c>
      <c r="BH6" s="102" t="n">
        <v>43935</v>
      </c>
      <c r="BI6" s="102" t="n">
        <v>43934</v>
      </c>
      <c r="BJ6" s="102" t="n">
        <v>43933</v>
      </c>
      <c r="BK6" s="102" t="n">
        <v>43932</v>
      </c>
      <c r="BL6" s="102" t="n">
        <v>43931</v>
      </c>
      <c r="BM6" s="102" t="n">
        <v>43930</v>
      </c>
      <c r="BN6" s="102" t="n">
        <v>43929</v>
      </c>
      <c r="BO6" s="102" t="n">
        <v>43928</v>
      </c>
      <c r="BP6" s="102" t="n">
        <v>43927</v>
      </c>
      <c r="BQ6" s="102" t="n">
        <v>43926</v>
      </c>
      <c r="BR6" s="102" t="n">
        <v>43925</v>
      </c>
      <c r="BS6" s="102" t="n">
        <v>43924</v>
      </c>
      <c r="BT6" s="102" t="n">
        <v>43923</v>
      </c>
      <c r="BU6" s="102" t="n">
        <v>43922</v>
      </c>
      <c r="BV6" s="102" t="n">
        <v>43921</v>
      </c>
      <c r="BW6" s="102" t="n">
        <v>43920</v>
      </c>
      <c r="BX6" s="102" t="n">
        <v>43919</v>
      </c>
      <c r="BY6" s="102" t="n">
        <v>43918</v>
      </c>
      <c r="BZ6" s="102" t="n">
        <v>43917</v>
      </c>
      <c r="CA6" s="102" t="n">
        <v>43916</v>
      </c>
      <c r="CB6" s="102" t="n">
        <v>43915</v>
      </c>
      <c r="CC6" s="102" t="n">
        <v>43914</v>
      </c>
      <c r="CD6" s="102" t="n">
        <v>43913</v>
      </c>
      <c r="CE6" s="102" t="n">
        <v>43912</v>
      </c>
      <c r="CF6" s="102" t="n">
        <v>43911</v>
      </c>
      <c r="CG6" s="102" t="n">
        <v>43910</v>
      </c>
      <c r="CH6" s="102" t="n">
        <v>43909</v>
      </c>
      <c r="CI6" s="102" t="n">
        <v>43908</v>
      </c>
      <c r="CJ6" s="102" t="n">
        <v>43907</v>
      </c>
      <c r="CK6" s="102" t="n">
        <v>43906</v>
      </c>
      <c r="CL6" s="102" t="n">
        <v>43905</v>
      </c>
      <c r="CM6" s="102" t="n">
        <v>43904</v>
      </c>
      <c r="CN6" s="102" t="n">
        <v>43903</v>
      </c>
      <c r="CO6" s="102" t="n">
        <v>43902</v>
      </c>
      <c r="CP6" s="102" t="n">
        <v>43901</v>
      </c>
      <c r="CQ6" s="102" t="n">
        <v>43900</v>
      </c>
      <c r="CR6" s="102" t="n">
        <v>43899</v>
      </c>
      <c r="CS6" s="102" t="n">
        <v>43898</v>
      </c>
      <c r="CT6" s="102" t="n">
        <v>43897</v>
      </c>
      <c r="CU6" s="102" t="n">
        <v>43896</v>
      </c>
      <c r="CV6" s="102" t="n">
        <v>43895</v>
      </c>
      <c r="CW6" s="102" t="n">
        <v>43894</v>
      </c>
      <c r="CX6" s="102" t="n">
        <v>43893</v>
      </c>
      <c r="CY6" s="102" t="n">
        <v>43892</v>
      </c>
      <c r="CZ6" s="102" t="n">
        <v>43891</v>
      </c>
      <c r="ALO6" s="103"/>
      <c r="ALP6" s="103"/>
      <c r="ALQ6" s="103"/>
      <c r="ALR6" s="103"/>
      <c r="ALS6" s="103"/>
      <c r="ALT6" s="103"/>
      <c r="ALU6" s="103"/>
      <c r="ALV6" s="103"/>
      <c r="ALW6" s="103"/>
      <c r="ALX6" s="103"/>
      <c r="ALY6" s="103"/>
      <c r="ALZ6" s="103"/>
      <c r="AMA6" s="103"/>
      <c r="AMB6" s="103"/>
      <c r="AMC6" s="103"/>
      <c r="AMD6" s="103"/>
      <c r="AME6" s="103"/>
      <c r="AMF6" s="103"/>
      <c r="AMG6" s="103"/>
      <c r="AMH6" s="103"/>
      <c r="AMI6" s="103"/>
      <c r="AMJ6" s="103"/>
    </row>
    <row r="7" customFormat="false" ht="12.8" hidden="false" customHeight="false" outlineLevel="0" collapsed="false">
      <c r="A7" s="104"/>
      <c r="B7" s="95"/>
      <c r="C7" s="105"/>
      <c r="D7" s="106" t="s">
        <v>30</v>
      </c>
      <c r="E7" s="106" t="s">
        <v>30</v>
      </c>
      <c r="F7" s="106" t="s">
        <v>30</v>
      </c>
      <c r="G7" s="106" t="s">
        <v>30</v>
      </c>
      <c r="H7" s="106" t="s">
        <v>30</v>
      </c>
      <c r="I7" s="106" t="s">
        <v>30</v>
      </c>
      <c r="J7" s="107" t="s">
        <v>30</v>
      </c>
      <c r="K7" s="108" t="s">
        <v>30</v>
      </c>
      <c r="L7" s="108" t="s">
        <v>30</v>
      </c>
      <c r="M7" s="108" t="s">
        <v>30</v>
      </c>
      <c r="N7" s="108" t="s">
        <v>30</v>
      </c>
      <c r="O7" s="108" t="s">
        <v>30</v>
      </c>
      <c r="P7" s="108" t="s">
        <v>30</v>
      </c>
      <c r="Q7" s="108" t="s">
        <v>30</v>
      </c>
      <c r="R7" s="108" t="s">
        <v>30</v>
      </c>
      <c r="S7" s="108" t="s">
        <v>30</v>
      </c>
      <c r="T7" s="108" t="s">
        <v>30</v>
      </c>
      <c r="U7" s="108" t="s">
        <v>30</v>
      </c>
      <c r="V7" s="108" t="s">
        <v>30</v>
      </c>
      <c r="W7" s="108" t="s">
        <v>30</v>
      </c>
      <c r="X7" s="108" t="s">
        <v>30</v>
      </c>
      <c r="Y7" s="108" t="s">
        <v>30</v>
      </c>
      <c r="Z7" s="108" t="s">
        <v>30</v>
      </c>
      <c r="AA7" s="108" t="s">
        <v>30</v>
      </c>
      <c r="AB7" s="108" t="s">
        <v>30</v>
      </c>
      <c r="AC7" s="108" t="s">
        <v>30</v>
      </c>
      <c r="AD7" s="108" t="s">
        <v>30</v>
      </c>
      <c r="AE7" s="108" t="s">
        <v>30</v>
      </c>
      <c r="AF7" s="108" t="s">
        <v>30</v>
      </c>
      <c r="AG7" s="108" t="s">
        <v>30</v>
      </c>
      <c r="AH7" s="108" t="s">
        <v>30</v>
      </c>
      <c r="AI7" s="108" t="s">
        <v>30</v>
      </c>
      <c r="AJ7" s="108" t="s">
        <v>30</v>
      </c>
      <c r="AK7" s="108" t="s">
        <v>30</v>
      </c>
      <c r="AL7" s="108" t="s">
        <v>30</v>
      </c>
      <c r="AM7" s="108" t="s">
        <v>30</v>
      </c>
      <c r="AN7" s="108" t="s">
        <v>30</v>
      </c>
      <c r="AO7" s="108" t="s">
        <v>30</v>
      </c>
      <c r="AP7" s="108" t="s">
        <v>30</v>
      </c>
      <c r="AQ7" s="108" t="s">
        <v>30</v>
      </c>
      <c r="AR7" s="108" t="s">
        <v>30</v>
      </c>
      <c r="AS7" s="108" t="s">
        <v>30</v>
      </c>
      <c r="AT7" s="108" t="s">
        <v>30</v>
      </c>
      <c r="AU7" s="108" t="s">
        <v>30</v>
      </c>
      <c r="AV7" s="108" t="s">
        <v>30</v>
      </c>
      <c r="AW7" s="108" t="s">
        <v>30</v>
      </c>
      <c r="AX7" s="108" t="s">
        <v>30</v>
      </c>
      <c r="AY7" s="108" t="s">
        <v>30</v>
      </c>
      <c r="AZ7" s="108" t="s">
        <v>30</v>
      </c>
      <c r="BA7" s="108" t="s">
        <v>30</v>
      </c>
      <c r="BB7" s="108" t="s">
        <v>30</v>
      </c>
      <c r="BC7" s="108" t="s">
        <v>30</v>
      </c>
      <c r="BD7" s="108" t="s">
        <v>30</v>
      </c>
      <c r="BE7" s="108" t="s">
        <v>30</v>
      </c>
      <c r="BF7" s="108" t="s">
        <v>30</v>
      </c>
      <c r="BG7" s="108" t="s">
        <v>30</v>
      </c>
      <c r="BH7" s="108" t="s">
        <v>30</v>
      </c>
      <c r="BI7" s="108" t="s">
        <v>30</v>
      </c>
      <c r="BJ7" s="108" t="s">
        <v>30</v>
      </c>
      <c r="BK7" s="108" t="s">
        <v>30</v>
      </c>
      <c r="BL7" s="108" t="s">
        <v>30</v>
      </c>
      <c r="BM7" s="108" t="s">
        <v>30</v>
      </c>
      <c r="BN7" s="108" t="s">
        <v>30</v>
      </c>
      <c r="BO7" s="108" t="s">
        <v>30</v>
      </c>
      <c r="BP7" s="108" t="s">
        <v>30</v>
      </c>
      <c r="BQ7" s="108" t="s">
        <v>30</v>
      </c>
      <c r="BR7" s="108" t="s">
        <v>30</v>
      </c>
      <c r="BS7" s="108" t="s">
        <v>30</v>
      </c>
      <c r="BT7" s="108" t="s">
        <v>30</v>
      </c>
      <c r="BU7" s="108" t="s">
        <v>30</v>
      </c>
      <c r="BV7" s="108" t="s">
        <v>30</v>
      </c>
      <c r="BW7" s="108" t="s">
        <v>30</v>
      </c>
      <c r="BX7" s="108" t="s">
        <v>30</v>
      </c>
      <c r="BY7" s="108" t="s">
        <v>30</v>
      </c>
      <c r="BZ7" s="108" t="s">
        <v>30</v>
      </c>
      <c r="CA7" s="108" t="s">
        <v>30</v>
      </c>
      <c r="CB7" s="108" t="s">
        <v>30</v>
      </c>
      <c r="CC7" s="108" t="s">
        <v>30</v>
      </c>
      <c r="CD7" s="108" t="s">
        <v>30</v>
      </c>
      <c r="CE7" s="108" t="s">
        <v>30</v>
      </c>
      <c r="CF7" s="108" t="s">
        <v>30</v>
      </c>
      <c r="CG7" s="108" t="s">
        <v>30</v>
      </c>
      <c r="CH7" s="108" t="s">
        <v>30</v>
      </c>
      <c r="CI7" s="108" t="s">
        <v>30</v>
      </c>
      <c r="CJ7" s="108" t="s">
        <v>30</v>
      </c>
      <c r="CK7" s="108" t="s">
        <v>30</v>
      </c>
      <c r="CL7" s="108" t="s">
        <v>30</v>
      </c>
      <c r="CM7" s="108" t="s">
        <v>30</v>
      </c>
      <c r="CN7" s="108" t="s">
        <v>30</v>
      </c>
      <c r="CO7" s="108" t="s">
        <v>30</v>
      </c>
      <c r="CP7" s="108" t="s">
        <v>30</v>
      </c>
      <c r="CQ7" s="108" t="s">
        <v>30</v>
      </c>
      <c r="CR7" s="108" t="s">
        <v>30</v>
      </c>
      <c r="CS7" s="108" t="s">
        <v>30</v>
      </c>
      <c r="CT7" s="108" t="s">
        <v>30</v>
      </c>
      <c r="CU7" s="108" t="s">
        <v>30</v>
      </c>
      <c r="CV7" s="108" t="s">
        <v>30</v>
      </c>
      <c r="CW7" s="108" t="s">
        <v>30</v>
      </c>
      <c r="CX7" s="108" t="s">
        <v>30</v>
      </c>
      <c r="CY7" s="108" t="s">
        <v>30</v>
      </c>
      <c r="CZ7" s="108" t="s">
        <v>30</v>
      </c>
    </row>
    <row r="8" customFormat="false" ht="12.8" hidden="false" customHeight="false" outlineLevel="0" collapsed="false">
      <c r="A8" s="109" t="s">
        <v>68</v>
      </c>
      <c r="B8" s="11" t="n">
        <v>13241287</v>
      </c>
      <c r="C8" s="110" t="n">
        <f aca="false">SUM(D8:CZ8)</f>
        <v>18</v>
      </c>
      <c r="D8" s="111" t="n">
        <v>0</v>
      </c>
      <c r="E8" s="111" t="n">
        <v>0</v>
      </c>
      <c r="F8" s="111" t="n">
        <v>0</v>
      </c>
      <c r="G8" s="111" t="n">
        <v>0</v>
      </c>
      <c r="H8" s="111" t="n">
        <v>0</v>
      </c>
      <c r="I8" s="111" t="n">
        <v>0</v>
      </c>
      <c r="J8" s="112" t="n">
        <v>0</v>
      </c>
      <c r="K8" s="110" t="n">
        <v>0</v>
      </c>
      <c r="L8" s="110" t="n">
        <v>1</v>
      </c>
      <c r="M8" s="110" t="n">
        <v>0</v>
      </c>
      <c r="N8" s="110" t="n">
        <v>0</v>
      </c>
      <c r="O8" s="110" t="n">
        <v>0</v>
      </c>
      <c r="P8" s="110" t="n">
        <v>0</v>
      </c>
      <c r="Q8" s="110" t="n">
        <v>0</v>
      </c>
      <c r="R8" s="110" t="n">
        <v>0</v>
      </c>
      <c r="S8" s="110" t="n">
        <v>0</v>
      </c>
      <c r="T8" s="110" t="n">
        <v>0</v>
      </c>
      <c r="U8" s="110" t="n">
        <v>0</v>
      </c>
      <c r="V8" s="110" t="n">
        <v>0</v>
      </c>
      <c r="W8" s="110" t="n">
        <v>0</v>
      </c>
      <c r="X8" s="110" t="n">
        <v>0</v>
      </c>
      <c r="Y8" s="110" t="n">
        <v>0</v>
      </c>
      <c r="Z8" s="110" t="n">
        <v>1</v>
      </c>
      <c r="AA8" s="113" t="n">
        <v>1</v>
      </c>
      <c r="AB8" s="113" t="n">
        <v>0</v>
      </c>
      <c r="AC8" s="113" t="n">
        <v>1</v>
      </c>
      <c r="AD8" s="113" t="n">
        <v>0</v>
      </c>
      <c r="AE8" s="113" t="n">
        <v>1</v>
      </c>
      <c r="AF8" s="113" t="n">
        <v>0</v>
      </c>
      <c r="AG8" s="113" t="n">
        <v>0</v>
      </c>
      <c r="AH8" s="113" t="n">
        <v>0</v>
      </c>
      <c r="AI8" s="113" t="n">
        <v>0</v>
      </c>
      <c r="AJ8" s="113" t="n">
        <v>0</v>
      </c>
      <c r="AK8" s="113" t="n">
        <v>0</v>
      </c>
      <c r="AL8" s="113" t="n">
        <v>0</v>
      </c>
      <c r="AM8" s="113" t="n">
        <v>0</v>
      </c>
      <c r="AN8" s="113" t="n">
        <v>0</v>
      </c>
      <c r="AO8" s="113" t="n">
        <v>1</v>
      </c>
      <c r="AP8" s="113" t="n">
        <v>0</v>
      </c>
      <c r="AQ8" s="113" t="n">
        <v>0</v>
      </c>
      <c r="AR8" s="113" t="n">
        <v>0</v>
      </c>
      <c r="AS8" s="113" t="n">
        <v>0</v>
      </c>
      <c r="AT8" s="113" t="n">
        <v>0</v>
      </c>
      <c r="AU8" s="113" t="n">
        <v>0</v>
      </c>
      <c r="AV8" s="113" t="n">
        <v>0</v>
      </c>
      <c r="AW8" s="113" t="n">
        <v>0</v>
      </c>
      <c r="AX8" s="113" t="n">
        <v>0</v>
      </c>
      <c r="AY8" s="113" t="n">
        <v>0</v>
      </c>
      <c r="AZ8" s="113" t="n">
        <v>0</v>
      </c>
      <c r="BA8" s="113" t="n">
        <v>0</v>
      </c>
      <c r="BB8" s="113" t="n">
        <v>1</v>
      </c>
      <c r="BC8" s="113" t="n">
        <v>0</v>
      </c>
      <c r="BD8" s="113" t="n">
        <v>0</v>
      </c>
      <c r="BE8" s="113" t="n">
        <v>0</v>
      </c>
      <c r="BF8" s="113" t="n">
        <v>0</v>
      </c>
      <c r="BG8" s="113" t="n">
        <v>0</v>
      </c>
      <c r="BH8" s="113" t="n">
        <v>0</v>
      </c>
      <c r="BI8" s="113" t="n">
        <v>0</v>
      </c>
      <c r="BJ8" s="113" t="n">
        <v>1</v>
      </c>
      <c r="BK8" s="113" t="n">
        <v>1</v>
      </c>
      <c r="BL8" s="113" t="n">
        <v>0</v>
      </c>
      <c r="BM8" s="113" t="n">
        <v>1</v>
      </c>
      <c r="BN8" s="113" t="n">
        <v>1</v>
      </c>
      <c r="BO8" s="113" t="n">
        <v>0</v>
      </c>
      <c r="BP8" s="113" t="n">
        <v>0</v>
      </c>
      <c r="BQ8" s="113" t="n">
        <v>0</v>
      </c>
      <c r="BR8" s="113" t="n">
        <v>1</v>
      </c>
      <c r="BS8" s="113" t="n">
        <v>0</v>
      </c>
      <c r="BT8" s="113" t="n">
        <v>1</v>
      </c>
      <c r="BU8" s="113" t="n">
        <v>0</v>
      </c>
      <c r="BV8" s="113" t="n">
        <v>1</v>
      </c>
      <c r="BW8" s="113" t="n">
        <v>0</v>
      </c>
      <c r="BX8" s="113" t="n">
        <v>1</v>
      </c>
      <c r="BY8" s="113" t="n">
        <v>0</v>
      </c>
      <c r="BZ8" s="113" t="n">
        <v>0</v>
      </c>
      <c r="CA8" s="113" t="n">
        <v>1</v>
      </c>
      <c r="CB8" s="113" t="n">
        <v>0</v>
      </c>
      <c r="CC8" s="113" t="n">
        <v>1</v>
      </c>
      <c r="CD8" s="113" t="n">
        <v>0</v>
      </c>
      <c r="CE8" s="113" t="n">
        <v>0</v>
      </c>
      <c r="CF8" s="113" t="n">
        <v>0</v>
      </c>
      <c r="CG8" s="113" t="n">
        <v>0</v>
      </c>
      <c r="CH8" s="113" t="n">
        <v>0</v>
      </c>
      <c r="CI8" s="113" t="n">
        <v>1</v>
      </c>
      <c r="CJ8" s="113" t="n">
        <v>0</v>
      </c>
      <c r="CK8" s="113" t="n">
        <v>0</v>
      </c>
      <c r="CL8" s="113" t="n">
        <v>0</v>
      </c>
      <c r="CM8" s="113" t="n">
        <v>0</v>
      </c>
      <c r="CN8" s="113" t="n">
        <v>0</v>
      </c>
      <c r="CO8" s="113" t="n">
        <v>0</v>
      </c>
      <c r="CP8" s="113" t="n">
        <v>0</v>
      </c>
      <c r="CQ8" s="113" t="n">
        <v>0</v>
      </c>
      <c r="CR8" s="113" t="n">
        <v>0</v>
      </c>
      <c r="CS8" s="113" t="n">
        <v>0</v>
      </c>
      <c r="CT8" s="113" t="n">
        <v>0</v>
      </c>
      <c r="CU8" s="113" t="n">
        <v>0</v>
      </c>
      <c r="CV8" s="113" t="n">
        <v>0</v>
      </c>
      <c r="CW8" s="113" t="n">
        <v>0</v>
      </c>
      <c r="CX8" s="113" t="n">
        <v>0</v>
      </c>
      <c r="CY8" s="113" t="n">
        <v>0</v>
      </c>
      <c r="CZ8" s="113" t="n">
        <v>0</v>
      </c>
    </row>
    <row r="9" customFormat="false" ht="12.8" hidden="false" customHeight="false" outlineLevel="0" collapsed="false">
      <c r="A9" s="109" t="s">
        <v>69</v>
      </c>
      <c r="B9" s="11" t="n">
        <v>14833658</v>
      </c>
      <c r="C9" s="110" t="n">
        <f aca="false">SUM(D9:CZ9)</f>
        <v>196</v>
      </c>
      <c r="D9" s="111" t="n">
        <v>0</v>
      </c>
      <c r="E9" s="111" t="n">
        <v>0</v>
      </c>
      <c r="F9" s="111" t="n">
        <v>0</v>
      </c>
      <c r="G9" s="111" t="n">
        <v>2</v>
      </c>
      <c r="H9" s="111" t="n">
        <v>0</v>
      </c>
      <c r="I9" s="111" t="n">
        <v>0</v>
      </c>
      <c r="J9" s="112" t="n">
        <v>1</v>
      </c>
      <c r="K9" s="110" t="n">
        <v>0</v>
      </c>
      <c r="L9" s="110" t="n">
        <v>1</v>
      </c>
      <c r="M9" s="110" t="n">
        <v>0</v>
      </c>
      <c r="N9" s="110" t="n">
        <v>1</v>
      </c>
      <c r="O9" s="110" t="n">
        <v>1</v>
      </c>
      <c r="P9" s="110" t="n">
        <v>0</v>
      </c>
      <c r="Q9" s="110" t="n">
        <v>1</v>
      </c>
      <c r="R9" s="110" t="n">
        <v>1</v>
      </c>
      <c r="S9" s="110" t="n">
        <v>0</v>
      </c>
      <c r="T9" s="110" t="n">
        <v>0</v>
      </c>
      <c r="U9" s="110" t="n">
        <v>0</v>
      </c>
      <c r="V9" s="110" t="n">
        <v>0</v>
      </c>
      <c r="W9" s="110" t="n">
        <v>1</v>
      </c>
      <c r="X9" s="110" t="n">
        <v>0</v>
      </c>
      <c r="Y9" s="110" t="n">
        <v>0</v>
      </c>
      <c r="Z9" s="110" t="n">
        <v>1</v>
      </c>
      <c r="AA9" s="113" t="n">
        <v>0</v>
      </c>
      <c r="AB9" s="113" t="n">
        <v>0</v>
      </c>
      <c r="AC9" s="113" t="n">
        <v>0</v>
      </c>
      <c r="AD9" s="113" t="n">
        <v>0</v>
      </c>
      <c r="AE9" s="113" t="n">
        <v>2</v>
      </c>
      <c r="AF9" s="113" t="n">
        <v>4</v>
      </c>
      <c r="AG9" s="113" t="n">
        <v>0</v>
      </c>
      <c r="AH9" s="113" t="n">
        <v>3</v>
      </c>
      <c r="AI9" s="113" t="n">
        <v>2</v>
      </c>
      <c r="AJ9" s="113" t="n">
        <v>1</v>
      </c>
      <c r="AK9" s="113" t="n">
        <v>1</v>
      </c>
      <c r="AL9" s="113" t="n">
        <v>3</v>
      </c>
      <c r="AM9" s="113" t="n">
        <v>0</v>
      </c>
      <c r="AN9" s="113" t="n">
        <v>3</v>
      </c>
      <c r="AO9" s="113" t="n">
        <v>1</v>
      </c>
      <c r="AP9" s="113" t="n">
        <v>3</v>
      </c>
      <c r="AQ9" s="113" t="n">
        <v>2</v>
      </c>
      <c r="AR9" s="113" t="n">
        <v>2</v>
      </c>
      <c r="AS9" s="113" t="n">
        <v>2</v>
      </c>
      <c r="AT9" s="113" t="n">
        <v>0</v>
      </c>
      <c r="AU9" s="113" t="n">
        <v>3</v>
      </c>
      <c r="AV9" s="113" t="n">
        <v>3</v>
      </c>
      <c r="AW9" s="113" t="n">
        <v>4</v>
      </c>
      <c r="AX9" s="113" t="n">
        <v>3</v>
      </c>
      <c r="AY9" s="113" t="n">
        <v>2</v>
      </c>
      <c r="AZ9" s="113" t="n">
        <v>4</v>
      </c>
      <c r="BA9" s="113" t="n">
        <v>4</v>
      </c>
      <c r="BB9" s="113" t="n">
        <v>6</v>
      </c>
      <c r="BC9" s="113" t="n">
        <v>3</v>
      </c>
      <c r="BD9" s="113" t="n">
        <v>5</v>
      </c>
      <c r="BE9" s="113" t="n">
        <v>3</v>
      </c>
      <c r="BF9" s="113" t="n">
        <v>4</v>
      </c>
      <c r="BG9" s="113" t="n">
        <v>2</v>
      </c>
      <c r="BH9" s="113" t="n">
        <v>3</v>
      </c>
      <c r="BI9" s="113" t="n">
        <v>2</v>
      </c>
      <c r="BJ9" s="113" t="n">
        <v>9</v>
      </c>
      <c r="BK9" s="113" t="n">
        <v>9</v>
      </c>
      <c r="BL9" s="113" t="n">
        <v>3</v>
      </c>
      <c r="BM9" s="113" t="n">
        <v>5</v>
      </c>
      <c r="BN9" s="113" t="n">
        <v>10</v>
      </c>
      <c r="BO9" s="113" t="n">
        <v>8</v>
      </c>
      <c r="BP9" s="113" t="n">
        <v>3</v>
      </c>
      <c r="BQ9" s="113" t="n">
        <v>7</v>
      </c>
      <c r="BR9" s="113" t="n">
        <v>1</v>
      </c>
      <c r="BS9" s="113" t="n">
        <v>5</v>
      </c>
      <c r="BT9" s="113" t="n">
        <v>5</v>
      </c>
      <c r="BU9" s="113" t="n">
        <v>5</v>
      </c>
      <c r="BV9" s="113" t="n">
        <v>5</v>
      </c>
      <c r="BW9" s="113" t="n">
        <v>3</v>
      </c>
      <c r="BX9" s="113" t="n">
        <v>2</v>
      </c>
      <c r="BY9" s="113" t="n">
        <v>3</v>
      </c>
      <c r="BZ9" s="113" t="n">
        <v>2</v>
      </c>
      <c r="CA9" s="113" t="n">
        <v>4</v>
      </c>
      <c r="CB9" s="113" t="n">
        <v>5</v>
      </c>
      <c r="CC9" s="113" t="n">
        <v>1</v>
      </c>
      <c r="CD9" s="113" t="n">
        <v>3</v>
      </c>
      <c r="CE9" s="113" t="n">
        <v>1</v>
      </c>
      <c r="CF9" s="113" t="n">
        <v>2</v>
      </c>
      <c r="CG9" s="113" t="n">
        <v>1</v>
      </c>
      <c r="CH9" s="113" t="n">
        <v>1</v>
      </c>
      <c r="CI9" s="113" t="n">
        <v>2</v>
      </c>
      <c r="CJ9" s="113" t="n">
        <v>0</v>
      </c>
      <c r="CK9" s="113" t="n">
        <v>0</v>
      </c>
      <c r="CL9" s="113" t="n">
        <v>0</v>
      </c>
      <c r="CM9" s="113" t="n">
        <v>1</v>
      </c>
      <c r="CN9" s="113" t="n">
        <v>0</v>
      </c>
      <c r="CO9" s="113" t="n">
        <v>0</v>
      </c>
      <c r="CP9" s="113" t="n">
        <v>0</v>
      </c>
      <c r="CQ9" s="113" t="n">
        <v>0</v>
      </c>
      <c r="CR9" s="113" t="n">
        <v>0</v>
      </c>
      <c r="CS9" s="113" t="n">
        <v>0</v>
      </c>
      <c r="CT9" s="113" t="n">
        <v>0</v>
      </c>
      <c r="CU9" s="113" t="n">
        <v>0</v>
      </c>
      <c r="CV9" s="113" t="n">
        <v>0</v>
      </c>
      <c r="CW9" s="113" t="n">
        <v>0</v>
      </c>
      <c r="CX9" s="113" t="n">
        <v>0</v>
      </c>
      <c r="CY9" s="113" t="n">
        <v>0</v>
      </c>
      <c r="CZ9" s="113" t="n">
        <v>0</v>
      </c>
    </row>
    <row r="10" customFormat="false" ht="12.8" hidden="false" customHeight="false" outlineLevel="0" collapsed="false">
      <c r="A10" s="109" t="s">
        <v>70</v>
      </c>
      <c r="B10" s="11" t="n">
        <v>14678606</v>
      </c>
      <c r="C10" s="110" t="n">
        <f aca="false">SUM(D10:CZ10)</f>
        <v>2163</v>
      </c>
      <c r="D10" s="111" t="n">
        <v>0</v>
      </c>
      <c r="E10" s="111" t="n">
        <v>1</v>
      </c>
      <c r="F10" s="111" t="n">
        <v>0</v>
      </c>
      <c r="G10" s="111" t="n">
        <v>5</v>
      </c>
      <c r="H10" s="111" t="n">
        <v>2</v>
      </c>
      <c r="I10" s="111" t="n">
        <v>5</v>
      </c>
      <c r="J10" s="112" t="n">
        <v>4</v>
      </c>
      <c r="K10" s="110" t="n">
        <v>13</v>
      </c>
      <c r="L10" s="110" t="n">
        <v>6</v>
      </c>
      <c r="M10" s="110" t="n">
        <v>2</v>
      </c>
      <c r="N10" s="110" t="n">
        <v>4</v>
      </c>
      <c r="O10" s="110" t="n">
        <v>10</v>
      </c>
      <c r="P10" s="110" t="n">
        <v>8</v>
      </c>
      <c r="Q10" s="110" t="n">
        <v>10</v>
      </c>
      <c r="R10" s="110" t="n">
        <v>9</v>
      </c>
      <c r="S10" s="110" t="n">
        <v>9</v>
      </c>
      <c r="T10" s="110" t="n">
        <v>7</v>
      </c>
      <c r="U10" s="110" t="n">
        <v>12</v>
      </c>
      <c r="V10" s="110" t="n">
        <v>4</v>
      </c>
      <c r="W10" s="110" t="n">
        <v>8</v>
      </c>
      <c r="X10" s="110" t="n">
        <v>7</v>
      </c>
      <c r="Y10" s="110" t="n">
        <v>7</v>
      </c>
      <c r="Z10" s="110" t="n">
        <v>10</v>
      </c>
      <c r="AA10" s="113" t="n">
        <v>14</v>
      </c>
      <c r="AB10" s="113" t="n">
        <v>18</v>
      </c>
      <c r="AC10" s="113" t="n">
        <v>6</v>
      </c>
      <c r="AD10" s="113" t="n">
        <v>18</v>
      </c>
      <c r="AE10" s="113" t="n">
        <v>11</v>
      </c>
      <c r="AF10" s="113" t="n">
        <v>16</v>
      </c>
      <c r="AG10" s="113" t="n">
        <v>13</v>
      </c>
      <c r="AH10" s="113" t="n">
        <v>11</v>
      </c>
      <c r="AI10" s="113" t="n">
        <v>12</v>
      </c>
      <c r="AJ10" s="113" t="n">
        <v>12</v>
      </c>
      <c r="AK10" s="113" t="n">
        <v>12</v>
      </c>
      <c r="AL10" s="113" t="n">
        <v>17</v>
      </c>
      <c r="AM10" s="113" t="n">
        <v>24</v>
      </c>
      <c r="AN10" s="113" t="n">
        <v>17</v>
      </c>
      <c r="AO10" s="113" t="n">
        <v>15</v>
      </c>
      <c r="AP10" s="113" t="n">
        <v>20</v>
      </c>
      <c r="AQ10" s="113" t="n">
        <v>17</v>
      </c>
      <c r="AR10" s="113" t="n">
        <v>26</v>
      </c>
      <c r="AS10" s="113" t="n">
        <v>21</v>
      </c>
      <c r="AT10" s="113" t="n">
        <v>29</v>
      </c>
      <c r="AU10" s="113" t="n">
        <v>31</v>
      </c>
      <c r="AV10" s="113" t="n">
        <v>27</v>
      </c>
      <c r="AW10" s="113" t="n">
        <v>33</v>
      </c>
      <c r="AX10" s="113" t="n">
        <v>33</v>
      </c>
      <c r="AY10" s="113" t="n">
        <v>47</v>
      </c>
      <c r="AZ10" s="113" t="n">
        <v>50</v>
      </c>
      <c r="BA10" s="113" t="n">
        <v>48</v>
      </c>
      <c r="BB10" s="113" t="n">
        <v>50</v>
      </c>
      <c r="BC10" s="113" t="n">
        <v>39</v>
      </c>
      <c r="BD10" s="113" t="n">
        <v>51</v>
      </c>
      <c r="BE10" s="113" t="n">
        <v>52</v>
      </c>
      <c r="BF10" s="113" t="n">
        <v>46</v>
      </c>
      <c r="BG10" s="113" t="n">
        <v>54</v>
      </c>
      <c r="BH10" s="113" t="n">
        <v>66</v>
      </c>
      <c r="BI10" s="113" t="n">
        <v>61</v>
      </c>
      <c r="BJ10" s="113" t="n">
        <v>57</v>
      </c>
      <c r="BK10" s="113" t="n">
        <v>73</v>
      </c>
      <c r="BL10" s="113" t="n">
        <v>69</v>
      </c>
      <c r="BM10" s="113" t="n">
        <v>71</v>
      </c>
      <c r="BN10" s="113" t="n">
        <v>69</v>
      </c>
      <c r="BO10" s="113" t="n">
        <v>64</v>
      </c>
      <c r="BP10" s="113" t="n">
        <v>56</v>
      </c>
      <c r="BQ10" s="113" t="n">
        <v>50</v>
      </c>
      <c r="BR10" s="113" t="n">
        <v>59</v>
      </c>
      <c r="BS10" s="113" t="n">
        <v>51</v>
      </c>
      <c r="BT10" s="113" t="n">
        <v>47</v>
      </c>
      <c r="BU10" s="113" t="n">
        <v>49</v>
      </c>
      <c r="BV10" s="113" t="n">
        <v>35</v>
      </c>
      <c r="BW10" s="113" t="n">
        <v>39</v>
      </c>
      <c r="BX10" s="113" t="n">
        <v>38</v>
      </c>
      <c r="BY10" s="113" t="n">
        <v>29</v>
      </c>
      <c r="BZ10" s="113" t="n">
        <v>30</v>
      </c>
      <c r="CA10" s="113" t="n">
        <v>26</v>
      </c>
      <c r="CB10" s="113" t="n">
        <v>19</v>
      </c>
      <c r="CC10" s="113" t="n">
        <v>11</v>
      </c>
      <c r="CD10" s="113" t="n">
        <v>10</v>
      </c>
      <c r="CE10" s="113" t="n">
        <v>11</v>
      </c>
      <c r="CF10" s="113" t="n">
        <v>8</v>
      </c>
      <c r="CG10" s="113" t="n">
        <v>13</v>
      </c>
      <c r="CH10" s="113" t="n">
        <v>5</v>
      </c>
      <c r="CI10" s="113" t="n">
        <v>4</v>
      </c>
      <c r="CJ10" s="113" t="n">
        <v>1</v>
      </c>
      <c r="CK10" s="113" t="n">
        <v>3</v>
      </c>
      <c r="CL10" s="113" t="n">
        <v>1</v>
      </c>
      <c r="CM10" s="113" t="n">
        <v>2</v>
      </c>
      <c r="CN10" s="113" t="n">
        <v>0</v>
      </c>
      <c r="CO10" s="113" t="n">
        <v>0</v>
      </c>
      <c r="CP10" s="113" t="n">
        <v>1</v>
      </c>
      <c r="CQ10" s="113" t="n">
        <v>0</v>
      </c>
      <c r="CR10" s="113" t="n">
        <v>1</v>
      </c>
      <c r="CS10" s="113" t="n">
        <v>0</v>
      </c>
      <c r="CT10" s="113" t="n">
        <v>0</v>
      </c>
      <c r="CU10" s="113" t="n">
        <v>0</v>
      </c>
      <c r="CV10" s="113" t="n">
        <v>1</v>
      </c>
      <c r="CW10" s="113" t="n">
        <v>0</v>
      </c>
      <c r="CX10" s="113" t="n">
        <v>0</v>
      </c>
      <c r="CY10" s="113" t="n">
        <v>0</v>
      </c>
      <c r="CZ10" s="113" t="n">
        <v>0</v>
      </c>
    </row>
    <row r="11" customFormat="false" ht="12.8" hidden="false" customHeight="false" outlineLevel="0" collapsed="false">
      <c r="A11" s="109" t="s">
        <v>71</v>
      </c>
      <c r="B11" s="11" t="n">
        <v>10454893</v>
      </c>
      <c r="C11" s="110" t="n">
        <f aca="false">SUM(D11:CZ11)</f>
        <v>10527</v>
      </c>
      <c r="D11" s="111" t="n">
        <v>0</v>
      </c>
      <c r="E11" s="111" t="n">
        <v>7</v>
      </c>
      <c r="F11" s="111" t="n">
        <v>16</v>
      </c>
      <c r="G11" s="111" t="n">
        <v>18</v>
      </c>
      <c r="H11" s="111" t="n">
        <v>26</v>
      </c>
      <c r="I11" s="111" t="n">
        <v>22</v>
      </c>
      <c r="J11" s="112" t="n">
        <v>39</v>
      </c>
      <c r="K11" s="110" t="n">
        <v>35</v>
      </c>
      <c r="L11" s="110" t="n">
        <v>21</v>
      </c>
      <c r="M11" s="110" t="n">
        <v>24</v>
      </c>
      <c r="N11" s="110" t="n">
        <v>36</v>
      </c>
      <c r="O11" s="110" t="n">
        <v>35</v>
      </c>
      <c r="P11" s="110" t="n">
        <v>34</v>
      </c>
      <c r="Q11" s="110" t="n">
        <v>49</v>
      </c>
      <c r="R11" s="110" t="n">
        <v>48</v>
      </c>
      <c r="S11" s="110" t="n">
        <v>49</v>
      </c>
      <c r="T11" s="110" t="n">
        <v>36</v>
      </c>
      <c r="U11" s="110" t="n">
        <v>41</v>
      </c>
      <c r="V11" s="110" t="n">
        <v>30</v>
      </c>
      <c r="W11" s="110" t="n">
        <v>55</v>
      </c>
      <c r="X11" s="110" t="n">
        <v>48</v>
      </c>
      <c r="Y11" s="110" t="n">
        <v>45</v>
      </c>
      <c r="Z11" s="110" t="n">
        <v>64</v>
      </c>
      <c r="AA11" s="113" t="n">
        <v>44</v>
      </c>
      <c r="AB11" s="113" t="n">
        <v>54</v>
      </c>
      <c r="AC11" s="113" t="n">
        <v>63</v>
      </c>
      <c r="AD11" s="113" t="n">
        <v>53</v>
      </c>
      <c r="AE11" s="113" t="n">
        <v>56</v>
      </c>
      <c r="AF11" s="113" t="n">
        <v>71</v>
      </c>
      <c r="AG11" s="113" t="n">
        <v>52</v>
      </c>
      <c r="AH11" s="113" t="n">
        <v>60</v>
      </c>
      <c r="AI11" s="113" t="n">
        <v>66</v>
      </c>
      <c r="AJ11" s="113" t="n">
        <v>80</v>
      </c>
      <c r="AK11" s="113" t="n">
        <v>93</v>
      </c>
      <c r="AL11" s="113" t="n">
        <v>107</v>
      </c>
      <c r="AM11" s="113" t="n">
        <v>94</v>
      </c>
      <c r="AN11" s="113" t="n">
        <v>90</v>
      </c>
      <c r="AO11" s="113" t="n">
        <v>90</v>
      </c>
      <c r="AP11" s="113" t="n">
        <v>99</v>
      </c>
      <c r="AQ11" s="113" t="n">
        <v>122</v>
      </c>
      <c r="AR11" s="113" t="n">
        <v>105</v>
      </c>
      <c r="AS11" s="113" t="n">
        <v>113</v>
      </c>
      <c r="AT11" s="113" t="n">
        <v>127</v>
      </c>
      <c r="AU11" s="113" t="n">
        <v>123</v>
      </c>
      <c r="AV11" s="113" t="n">
        <v>137</v>
      </c>
      <c r="AW11" s="113" t="n">
        <v>155</v>
      </c>
      <c r="AX11" s="113" t="n">
        <v>170</v>
      </c>
      <c r="AY11" s="113" t="n">
        <v>170</v>
      </c>
      <c r="AZ11" s="113" t="n">
        <v>190</v>
      </c>
      <c r="BA11" s="113" t="n">
        <v>164</v>
      </c>
      <c r="BB11" s="113" t="n">
        <v>203</v>
      </c>
      <c r="BC11" s="113" t="n">
        <v>182</v>
      </c>
      <c r="BD11" s="113" t="n">
        <v>191</v>
      </c>
      <c r="BE11" s="113" t="n">
        <v>241</v>
      </c>
      <c r="BF11" s="113" t="n">
        <v>252</v>
      </c>
      <c r="BG11" s="113" t="n">
        <v>257</v>
      </c>
      <c r="BH11" s="113" t="n">
        <v>242</v>
      </c>
      <c r="BI11" s="113" t="n">
        <v>271</v>
      </c>
      <c r="BJ11" s="113" t="n">
        <v>276</v>
      </c>
      <c r="BK11" s="113" t="n">
        <v>319</v>
      </c>
      <c r="BL11" s="113" t="n">
        <v>296</v>
      </c>
      <c r="BM11" s="113" t="n">
        <v>331</v>
      </c>
      <c r="BN11" s="113" t="n">
        <v>354</v>
      </c>
      <c r="BO11" s="113" t="n">
        <v>346</v>
      </c>
      <c r="BP11" s="113" t="n">
        <v>295</v>
      </c>
      <c r="BQ11" s="113" t="n">
        <v>288</v>
      </c>
      <c r="BR11" s="113" t="n">
        <v>327</v>
      </c>
      <c r="BS11" s="113" t="n">
        <v>294</v>
      </c>
      <c r="BT11" s="113" t="n">
        <v>247</v>
      </c>
      <c r="BU11" s="113" t="n">
        <v>261</v>
      </c>
      <c r="BV11" s="113" t="n">
        <v>258</v>
      </c>
      <c r="BW11" s="113" t="n">
        <v>179</v>
      </c>
      <c r="BX11" s="113" t="n">
        <v>177</v>
      </c>
      <c r="BY11" s="113" t="n">
        <v>146</v>
      </c>
      <c r="BZ11" s="113" t="n">
        <v>140</v>
      </c>
      <c r="CA11" s="113" t="n">
        <v>132</v>
      </c>
      <c r="CB11" s="113" t="n">
        <v>110</v>
      </c>
      <c r="CC11" s="113" t="n">
        <v>77</v>
      </c>
      <c r="CD11" s="113" t="n">
        <v>67</v>
      </c>
      <c r="CE11" s="113" t="n">
        <v>52</v>
      </c>
      <c r="CF11" s="113" t="n">
        <v>42</v>
      </c>
      <c r="CG11" s="113" t="n">
        <v>30</v>
      </c>
      <c r="CH11" s="113" t="n">
        <v>21</v>
      </c>
      <c r="CI11" s="113" t="n">
        <v>20</v>
      </c>
      <c r="CJ11" s="113" t="n">
        <v>14</v>
      </c>
      <c r="CK11" s="113" t="n">
        <v>13</v>
      </c>
      <c r="CL11" s="113" t="n">
        <v>17</v>
      </c>
      <c r="CM11" s="113" t="n">
        <v>11</v>
      </c>
      <c r="CN11" s="113" t="n">
        <v>6</v>
      </c>
      <c r="CO11" s="113" t="n">
        <v>3</v>
      </c>
      <c r="CP11" s="113" t="n">
        <v>4</v>
      </c>
      <c r="CQ11" s="113" t="n">
        <v>0</v>
      </c>
      <c r="CR11" s="113" t="n">
        <v>2</v>
      </c>
      <c r="CS11" s="113" t="n">
        <v>4</v>
      </c>
      <c r="CT11" s="113" t="n">
        <v>0</v>
      </c>
      <c r="CU11" s="113" t="n">
        <v>1</v>
      </c>
      <c r="CV11" s="113" t="n">
        <v>1</v>
      </c>
      <c r="CW11" s="113" t="n">
        <v>0</v>
      </c>
      <c r="CX11" s="113" t="n">
        <v>1</v>
      </c>
      <c r="CY11" s="113" t="n">
        <v>0</v>
      </c>
      <c r="CZ11" s="113" t="n">
        <v>0</v>
      </c>
    </row>
    <row r="12" customFormat="false" ht="12.8" hidden="false" customHeight="false" outlineLevel="0" collapsed="false">
      <c r="A12" s="109" t="s">
        <v>72</v>
      </c>
      <c r="B12" s="11" t="n">
        <v>2768734</v>
      </c>
      <c r="C12" s="110" t="n">
        <f aca="false">SUM(D12:CZ12)</f>
        <v>14714</v>
      </c>
      <c r="D12" s="111" t="n">
        <v>0</v>
      </c>
      <c r="E12" s="111" t="n">
        <v>12</v>
      </c>
      <c r="F12" s="111" t="n">
        <v>30</v>
      </c>
      <c r="G12" s="111" t="n">
        <v>32</v>
      </c>
      <c r="H12" s="111" t="n">
        <v>45</v>
      </c>
      <c r="I12" s="111" t="n">
        <v>45</v>
      </c>
      <c r="J12" s="112" t="n">
        <v>57</v>
      </c>
      <c r="K12" s="110" t="n">
        <v>51</v>
      </c>
      <c r="L12" s="110" t="n">
        <v>62</v>
      </c>
      <c r="M12" s="110" t="n">
        <v>51</v>
      </c>
      <c r="N12" s="110" t="n">
        <v>48</v>
      </c>
      <c r="O12" s="110" t="n">
        <v>60</v>
      </c>
      <c r="P12" s="110" t="n">
        <v>77</v>
      </c>
      <c r="Q12" s="110" t="n">
        <v>57</v>
      </c>
      <c r="R12" s="110" t="n">
        <v>78</v>
      </c>
      <c r="S12" s="110" t="n">
        <v>75</v>
      </c>
      <c r="T12" s="110" t="n">
        <v>68</v>
      </c>
      <c r="U12" s="110" t="n">
        <v>74</v>
      </c>
      <c r="V12" s="110" t="n">
        <v>87</v>
      </c>
      <c r="W12" s="110" t="n">
        <v>82</v>
      </c>
      <c r="X12" s="110" t="n">
        <v>97</v>
      </c>
      <c r="Y12" s="110" t="n">
        <v>90</v>
      </c>
      <c r="Z12" s="110" t="n">
        <v>76</v>
      </c>
      <c r="AA12" s="113" t="n">
        <v>78</v>
      </c>
      <c r="AB12" s="113" t="n">
        <v>95</v>
      </c>
      <c r="AC12" s="113" t="n">
        <v>100</v>
      </c>
      <c r="AD12" s="113" t="n">
        <v>106</v>
      </c>
      <c r="AE12" s="113" t="n">
        <v>89</v>
      </c>
      <c r="AF12" s="113" t="n">
        <v>92</v>
      </c>
      <c r="AG12" s="113" t="n">
        <v>100</v>
      </c>
      <c r="AH12" s="113" t="n">
        <v>121</v>
      </c>
      <c r="AI12" s="113" t="n">
        <v>122</v>
      </c>
      <c r="AJ12" s="113" t="n">
        <v>119</v>
      </c>
      <c r="AK12" s="113" t="n">
        <v>149</v>
      </c>
      <c r="AL12" s="113" t="n">
        <v>137</v>
      </c>
      <c r="AM12" s="113" t="n">
        <v>132</v>
      </c>
      <c r="AN12" s="113" t="n">
        <v>147</v>
      </c>
      <c r="AO12" s="113" t="n">
        <v>144</v>
      </c>
      <c r="AP12" s="113" t="n">
        <v>145</v>
      </c>
      <c r="AQ12" s="113" t="n">
        <v>164</v>
      </c>
      <c r="AR12" s="113" t="n">
        <v>178</v>
      </c>
      <c r="AS12" s="113" t="n">
        <v>186</v>
      </c>
      <c r="AT12" s="113" t="n">
        <v>184</v>
      </c>
      <c r="AU12" s="113" t="n">
        <v>186</v>
      </c>
      <c r="AV12" s="113" t="n">
        <v>213</v>
      </c>
      <c r="AW12" s="113" t="n">
        <v>191</v>
      </c>
      <c r="AX12" s="113" t="n">
        <v>231</v>
      </c>
      <c r="AY12" s="113" t="n">
        <v>232</v>
      </c>
      <c r="AZ12" s="113" t="n">
        <v>255</v>
      </c>
      <c r="BA12" s="113" t="n">
        <v>268</v>
      </c>
      <c r="BB12" s="113" t="n">
        <v>303</v>
      </c>
      <c r="BC12" s="113" t="n">
        <v>297</v>
      </c>
      <c r="BD12" s="113" t="n">
        <v>323</v>
      </c>
      <c r="BE12" s="113" t="n">
        <v>313</v>
      </c>
      <c r="BF12" s="113" t="n">
        <v>335</v>
      </c>
      <c r="BG12" s="113" t="n">
        <v>372</v>
      </c>
      <c r="BH12" s="113" t="n">
        <v>337</v>
      </c>
      <c r="BI12" s="113" t="n">
        <v>362</v>
      </c>
      <c r="BJ12" s="113" t="n">
        <v>376</v>
      </c>
      <c r="BK12" s="113" t="n">
        <v>374</v>
      </c>
      <c r="BL12" s="113" t="n">
        <v>371</v>
      </c>
      <c r="BM12" s="113" t="n">
        <v>382</v>
      </c>
      <c r="BN12" s="113" t="n">
        <v>465</v>
      </c>
      <c r="BO12" s="113" t="n">
        <v>391</v>
      </c>
      <c r="BP12" s="113" t="n">
        <v>373</v>
      </c>
      <c r="BQ12" s="113" t="n">
        <v>398</v>
      </c>
      <c r="BR12" s="113" t="n">
        <v>389</v>
      </c>
      <c r="BS12" s="113" t="n">
        <v>347</v>
      </c>
      <c r="BT12" s="113" t="n">
        <v>344</v>
      </c>
      <c r="BU12" s="113" t="n">
        <v>328</v>
      </c>
      <c r="BV12" s="113" t="n">
        <v>275</v>
      </c>
      <c r="BW12" s="113" t="n">
        <v>276</v>
      </c>
      <c r="BX12" s="113" t="n">
        <v>220</v>
      </c>
      <c r="BY12" s="113" t="n">
        <v>181</v>
      </c>
      <c r="BZ12" s="113" t="n">
        <v>178</v>
      </c>
      <c r="CA12" s="113" t="n">
        <v>162</v>
      </c>
      <c r="CB12" s="113" t="n">
        <v>130</v>
      </c>
      <c r="CC12" s="113" t="n">
        <v>115</v>
      </c>
      <c r="CD12" s="113" t="n">
        <v>82</v>
      </c>
      <c r="CE12" s="113" t="n">
        <v>87</v>
      </c>
      <c r="CF12" s="113" t="n">
        <v>52</v>
      </c>
      <c r="CG12" s="113" t="n">
        <v>63</v>
      </c>
      <c r="CH12" s="113" t="n">
        <v>37</v>
      </c>
      <c r="CI12" s="113" t="n">
        <v>42</v>
      </c>
      <c r="CJ12" s="113" t="n">
        <v>33</v>
      </c>
      <c r="CK12" s="113" t="n">
        <v>26</v>
      </c>
      <c r="CL12" s="113" t="n">
        <v>10</v>
      </c>
      <c r="CM12" s="113" t="n">
        <v>9</v>
      </c>
      <c r="CN12" s="113" t="n">
        <v>14</v>
      </c>
      <c r="CO12" s="113" t="n">
        <v>11</v>
      </c>
      <c r="CP12" s="113" t="n">
        <v>6</v>
      </c>
      <c r="CQ12" s="113" t="n">
        <v>1</v>
      </c>
      <c r="CR12" s="113" t="n">
        <v>1</v>
      </c>
      <c r="CS12" s="113" t="n">
        <v>1</v>
      </c>
      <c r="CT12" s="113" t="n">
        <v>1</v>
      </c>
      <c r="CU12" s="113" t="n">
        <v>1</v>
      </c>
      <c r="CV12" s="113" t="n">
        <v>0</v>
      </c>
      <c r="CW12" s="113" t="n">
        <v>0</v>
      </c>
      <c r="CX12" s="113" t="n">
        <v>1</v>
      </c>
      <c r="CY12" s="113" t="n">
        <v>1</v>
      </c>
      <c r="CZ12" s="113" t="n">
        <v>0</v>
      </c>
    </row>
    <row r="13" customFormat="false" ht="12.8" hidden="false" customHeight="false" outlineLevel="0" collapsed="false">
      <c r="A13" s="109"/>
      <c r="B13" s="109"/>
      <c r="C13" s="110"/>
      <c r="D13" s="111"/>
      <c r="E13" s="111"/>
      <c r="F13" s="111"/>
      <c r="G13" s="111"/>
      <c r="H13" s="111"/>
      <c r="I13" s="111"/>
      <c r="J13" s="112"/>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c r="CI13" s="110"/>
      <c r="CJ13" s="110"/>
      <c r="CK13" s="110"/>
      <c r="CL13" s="110"/>
      <c r="CM13" s="110"/>
      <c r="CN13" s="110"/>
      <c r="CO13" s="110"/>
      <c r="CP13" s="110"/>
      <c r="CQ13" s="110"/>
      <c r="CR13" s="110"/>
      <c r="CS13" s="110"/>
      <c r="CT13" s="110"/>
      <c r="CU13" s="110"/>
      <c r="CV13" s="110"/>
      <c r="CW13" s="110"/>
      <c r="CX13" s="110"/>
      <c r="CY13" s="110"/>
      <c r="CZ13" s="110"/>
    </row>
    <row r="14" customFormat="false" ht="12.8" hidden="false" customHeight="false" outlineLevel="0" collapsed="false">
      <c r="A14" s="55" t="s">
        <v>51</v>
      </c>
      <c r="B14" s="55" t="n">
        <v>55977178</v>
      </c>
      <c r="C14" s="110" t="n">
        <f aca="false">SUM(D14:CZ14)</f>
        <v>27618</v>
      </c>
      <c r="D14" s="111" t="n">
        <v>0</v>
      </c>
      <c r="E14" s="111" t="n">
        <f aca="false">SUM(E8:E13)</f>
        <v>20</v>
      </c>
      <c r="F14" s="111" t="n">
        <f aca="false">SUM(F8:F13)</f>
        <v>46</v>
      </c>
      <c r="G14" s="111" t="n">
        <f aca="false">SUM(G8:G13)</f>
        <v>57</v>
      </c>
      <c r="H14" s="111" t="n">
        <f aca="false">SUM(H8:H13)</f>
        <v>73</v>
      </c>
      <c r="I14" s="111" t="n">
        <f aca="false">SUM(I8:I13)</f>
        <v>72</v>
      </c>
      <c r="J14" s="112" t="n">
        <f aca="false">SUM(J8:J13)</f>
        <v>101</v>
      </c>
      <c r="K14" s="110" t="n">
        <f aca="false">SUM(K8:K13)</f>
        <v>99</v>
      </c>
      <c r="L14" s="110" t="n">
        <f aca="false">SUM(L8:L13)</f>
        <v>91</v>
      </c>
      <c r="M14" s="110" t="n">
        <f aca="false">SUM(M8:M13)</f>
        <v>77</v>
      </c>
      <c r="N14" s="110" t="n">
        <f aca="false">SUM(N8:N13)</f>
        <v>89</v>
      </c>
      <c r="O14" s="110" t="n">
        <f aca="false">SUM(O8:O13)</f>
        <v>106</v>
      </c>
      <c r="P14" s="110" t="n">
        <f aca="false">SUM(P8:P13)</f>
        <v>119</v>
      </c>
      <c r="Q14" s="110" t="n">
        <f aca="false">SUM(Q8:Q13)</f>
        <v>117</v>
      </c>
      <c r="R14" s="110" t="n">
        <f aca="false">SUM(R8:R13)</f>
        <v>136</v>
      </c>
      <c r="S14" s="110" t="n">
        <f aca="false">SUM(S8:S13)</f>
        <v>133</v>
      </c>
      <c r="T14" s="110" t="n">
        <f aca="false">SUM(T8:T13)</f>
        <v>111</v>
      </c>
      <c r="U14" s="110" t="n">
        <f aca="false">SUM(U8:U13)</f>
        <v>127</v>
      </c>
      <c r="V14" s="110" t="n">
        <f aca="false">SUM(V8:V13)</f>
        <v>121</v>
      </c>
      <c r="W14" s="110" t="n">
        <f aca="false">SUM(W8:W13)</f>
        <v>146</v>
      </c>
      <c r="X14" s="110" t="n">
        <f aca="false">SUM(X8:X13)</f>
        <v>152</v>
      </c>
      <c r="Y14" s="110" t="n">
        <f aca="false">SUM(Y8:Y13)</f>
        <v>142</v>
      </c>
      <c r="Z14" s="110" t="n">
        <f aca="false">SUM(Z8:Z13)</f>
        <v>152</v>
      </c>
      <c r="AA14" s="110" t="n">
        <f aca="false">SUM(AA8:AA13)</f>
        <v>137</v>
      </c>
      <c r="AB14" s="110" t="n">
        <f aca="false">SUM(AB8:AB13)</f>
        <v>167</v>
      </c>
      <c r="AC14" s="110" t="n">
        <f aca="false">SUM(AC8:AC13)</f>
        <v>170</v>
      </c>
      <c r="AD14" s="110" t="n">
        <f aca="false">SUM(AD8:AD13)</f>
        <v>177</v>
      </c>
      <c r="AE14" s="110" t="n">
        <f aca="false">SUM(AE8:AE13)</f>
        <v>159</v>
      </c>
      <c r="AF14" s="110" t="n">
        <f aca="false">SUM(AF8:AF13)</f>
        <v>183</v>
      </c>
      <c r="AG14" s="110" t="n">
        <f aca="false">SUM(AG8:AG13)</f>
        <v>165</v>
      </c>
      <c r="AH14" s="110" t="n">
        <f aca="false">SUM(AH8:AH13)</f>
        <v>195</v>
      </c>
      <c r="AI14" s="110" t="n">
        <f aca="false">SUM(AI8:AI13)</f>
        <v>202</v>
      </c>
      <c r="AJ14" s="110" t="n">
        <f aca="false">SUM(AJ8:AJ13)</f>
        <v>212</v>
      </c>
      <c r="AK14" s="110" t="n">
        <f aca="false">SUM(AK8:AK13)</f>
        <v>255</v>
      </c>
      <c r="AL14" s="110" t="n">
        <f aca="false">SUM(AL8:AL13)</f>
        <v>264</v>
      </c>
      <c r="AM14" s="110" t="n">
        <f aca="false">SUM(AM8:AM13)</f>
        <v>250</v>
      </c>
      <c r="AN14" s="110" t="n">
        <f aca="false">SUM(AN8:AN13)</f>
        <v>257</v>
      </c>
      <c r="AO14" s="110" t="n">
        <f aca="false">SUM(AO8:AO13)</f>
        <v>251</v>
      </c>
      <c r="AP14" s="110" t="n">
        <f aca="false">SUM(AP8:AP13)</f>
        <v>267</v>
      </c>
      <c r="AQ14" s="110" t="n">
        <f aca="false">SUM(AQ8:AQ13)</f>
        <v>305</v>
      </c>
      <c r="AR14" s="110" t="n">
        <f aca="false">SUM(AR8:AR13)</f>
        <v>311</v>
      </c>
      <c r="AS14" s="110" t="n">
        <f aca="false">SUM(AS8:AS13)</f>
        <v>322</v>
      </c>
      <c r="AT14" s="110" t="n">
        <f aca="false">SUM(AT8:AT13)</f>
        <v>340</v>
      </c>
      <c r="AU14" s="110" t="n">
        <f aca="false">SUM(AU8:AU13)</f>
        <v>343</v>
      </c>
      <c r="AV14" s="110" t="n">
        <f aca="false">SUM(AV8:AV13)</f>
        <v>380</v>
      </c>
      <c r="AW14" s="110" t="n">
        <f aca="false">SUM(AW8:AW13)</f>
        <v>383</v>
      </c>
      <c r="AX14" s="110" t="n">
        <f aca="false">SUM(AX8:AX13)</f>
        <v>437</v>
      </c>
      <c r="AY14" s="110" t="n">
        <f aca="false">SUM(AY8:AY13)</f>
        <v>451</v>
      </c>
      <c r="AZ14" s="110" t="n">
        <f aca="false">SUM(AZ8:AZ13)</f>
        <v>499</v>
      </c>
      <c r="BA14" s="110" t="n">
        <f aca="false">SUM(BA8:BA13)</f>
        <v>484</v>
      </c>
      <c r="BB14" s="110" t="n">
        <f aca="false">SUM(BB8:BB13)</f>
        <v>563</v>
      </c>
      <c r="BC14" s="110" t="n">
        <f aca="false">SUM(BC8:BC13)</f>
        <v>521</v>
      </c>
      <c r="BD14" s="110" t="n">
        <f aca="false">SUM(BD8:BD13)</f>
        <v>570</v>
      </c>
      <c r="BE14" s="110" t="n">
        <f aca="false">SUM(BE8:BE13)</f>
        <v>609</v>
      </c>
      <c r="BF14" s="110" t="n">
        <f aca="false">SUM(BF8:BF13)</f>
        <v>637</v>
      </c>
      <c r="BG14" s="110" t="n">
        <f aca="false">SUM(BG8:BG13)</f>
        <v>685</v>
      </c>
      <c r="BH14" s="110" t="n">
        <f aca="false">SUM(BH8:BH13)</f>
        <v>648</v>
      </c>
      <c r="BI14" s="110" t="n">
        <f aca="false">SUM(BI8:BI13)</f>
        <v>696</v>
      </c>
      <c r="BJ14" s="110" t="n">
        <f aca="false">SUM(BJ8:BJ13)</f>
        <v>719</v>
      </c>
      <c r="BK14" s="110" t="n">
        <f aca="false">SUM(BK8:BK13)</f>
        <v>776</v>
      </c>
      <c r="BL14" s="110" t="n">
        <f aca="false">SUM(BL8:BL13)</f>
        <v>739</v>
      </c>
      <c r="BM14" s="110" t="n">
        <f aca="false">SUM(BM8:BM13)</f>
        <v>790</v>
      </c>
      <c r="BN14" s="110" t="n">
        <f aca="false">SUM(BN8:BN13)</f>
        <v>899</v>
      </c>
      <c r="BO14" s="110" t="n">
        <f aca="false">SUM(BO8:BO13)</f>
        <v>809</v>
      </c>
      <c r="BP14" s="110" t="n">
        <f aca="false">SUM(BP8:BP13)</f>
        <v>727</v>
      </c>
      <c r="BQ14" s="110" t="n">
        <f aca="false">SUM(BQ8:BQ13)</f>
        <v>743</v>
      </c>
      <c r="BR14" s="110" t="n">
        <f aca="false">SUM(BR8:BR13)</f>
        <v>777</v>
      </c>
      <c r="BS14" s="110" t="n">
        <f aca="false">SUM(BS8:BS13)</f>
        <v>697</v>
      </c>
      <c r="BT14" s="110" t="n">
        <f aca="false">SUM(BT8:BT13)</f>
        <v>644</v>
      </c>
      <c r="BU14" s="110" t="n">
        <f aca="false">SUM(BU8:BU13)</f>
        <v>643</v>
      </c>
      <c r="BV14" s="110" t="n">
        <f aca="false">SUM(BV8:BV13)</f>
        <v>574</v>
      </c>
      <c r="BW14" s="110" t="n">
        <f aca="false">SUM(BW8:BW13)</f>
        <v>497</v>
      </c>
      <c r="BX14" s="110" t="n">
        <f aca="false">SUM(BX8:BX13)</f>
        <v>438</v>
      </c>
      <c r="BY14" s="110" t="n">
        <f aca="false">SUM(BY8:BY13)</f>
        <v>359</v>
      </c>
      <c r="BZ14" s="110" t="n">
        <f aca="false">SUM(BZ8:BZ13)</f>
        <v>350</v>
      </c>
      <c r="CA14" s="110" t="n">
        <f aca="false">SUM(CA8:CA13)</f>
        <v>325</v>
      </c>
      <c r="CB14" s="110" t="n">
        <f aca="false">SUM(CB8:CB13)</f>
        <v>264</v>
      </c>
      <c r="CC14" s="110" t="n">
        <f aca="false">SUM(CC8:CC13)</f>
        <v>205</v>
      </c>
      <c r="CD14" s="110" t="n">
        <f aca="false">SUM(CD8:CD13)</f>
        <v>162</v>
      </c>
      <c r="CE14" s="110" t="n">
        <f aca="false">SUM(CE8:CE13)</f>
        <v>151</v>
      </c>
      <c r="CF14" s="110" t="n">
        <f aca="false">SUM(CF8:CF13)</f>
        <v>104</v>
      </c>
      <c r="CG14" s="110" t="n">
        <f aca="false">SUM(CG8:CG13)</f>
        <v>107</v>
      </c>
      <c r="CH14" s="110" t="n">
        <f aca="false">SUM(CH8:CH13)</f>
        <v>64</v>
      </c>
      <c r="CI14" s="110" t="n">
        <f aca="false">SUM(CI8:CI13)</f>
        <v>69</v>
      </c>
      <c r="CJ14" s="110" t="n">
        <f aca="false">SUM(CJ8:CJ13)</f>
        <v>48</v>
      </c>
      <c r="CK14" s="110" t="n">
        <f aca="false">SUM(CK8:CK13)</f>
        <v>42</v>
      </c>
      <c r="CL14" s="110" t="n">
        <f aca="false">SUM(CL8:CL13)</f>
        <v>28</v>
      </c>
      <c r="CM14" s="110" t="n">
        <f aca="false">SUM(CM8:CM13)</f>
        <v>23</v>
      </c>
      <c r="CN14" s="110" t="n">
        <f aca="false">SUM(CN8:CN13)</f>
        <v>20</v>
      </c>
      <c r="CO14" s="110" t="n">
        <f aca="false">SUM(CO8:CO13)</f>
        <v>14</v>
      </c>
      <c r="CP14" s="110" t="n">
        <f aca="false">SUM(CP8:CP13)</f>
        <v>11</v>
      </c>
      <c r="CQ14" s="110" t="n">
        <f aca="false">SUM(CQ8:CQ13)</f>
        <v>1</v>
      </c>
      <c r="CR14" s="110" t="n">
        <f aca="false">SUM(CR8:CR13)</f>
        <v>4</v>
      </c>
      <c r="CS14" s="110" t="n">
        <f aca="false">SUM(CS8:CS13)</f>
        <v>5</v>
      </c>
      <c r="CT14" s="110" t="n">
        <f aca="false">SUM(CT8:CT13)</f>
        <v>1</v>
      </c>
      <c r="CU14" s="110" t="n">
        <f aca="false">SUM(CU8:CU13)</f>
        <v>2</v>
      </c>
      <c r="CV14" s="110" t="n">
        <f aca="false">SUM(CV8:CV13)</f>
        <v>2</v>
      </c>
      <c r="CW14" s="110" t="n">
        <f aca="false">SUM(CW8:CW13)</f>
        <v>0</v>
      </c>
      <c r="CX14" s="110" t="n">
        <f aca="false">SUM(CX8:CX13)</f>
        <v>2</v>
      </c>
      <c r="CY14" s="110" t="n">
        <f aca="false">SUM(CY8:CY13)</f>
        <v>1</v>
      </c>
      <c r="CZ14" s="110" t="n">
        <f aca="false">SUM(CZ8:CZ13)</f>
        <v>0</v>
      </c>
    </row>
    <row r="15" customFormat="false" ht="12.8" hidden="false" customHeight="false" outlineLevel="0" collapsed="false">
      <c r="A15" s="109"/>
      <c r="B15" s="109"/>
      <c r="C15" s="110"/>
      <c r="D15" s="111"/>
      <c r="E15" s="111"/>
      <c r="F15" s="111"/>
      <c r="G15" s="111"/>
      <c r="H15" s="111"/>
      <c r="I15" s="111"/>
      <c r="J15" s="112"/>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c r="CI15" s="110"/>
      <c r="CJ15" s="110"/>
      <c r="CK15" s="110"/>
      <c r="CL15" s="110"/>
      <c r="CM15" s="110"/>
      <c r="CN15" s="110"/>
      <c r="CO15" s="110"/>
      <c r="CP15" s="110"/>
      <c r="CQ15" s="110"/>
      <c r="CR15" s="110"/>
      <c r="CS15" s="110"/>
      <c r="CT15" s="110"/>
      <c r="CU15" s="110"/>
      <c r="CV15" s="110"/>
      <c r="CW15" s="110"/>
      <c r="CX15" s="110"/>
      <c r="CY15" s="110"/>
      <c r="CZ15" s="110"/>
    </row>
    <row r="16" customFormat="false" ht="12.8" hidden="false" customHeight="false" outlineLevel="0" collapsed="false">
      <c r="A16" s="69" t="s">
        <v>31</v>
      </c>
      <c r="B16" s="114" t="n">
        <v>0</v>
      </c>
      <c r="C16" s="115" t="n">
        <f aca="false">SUM(D16:CZ16)</f>
        <v>0</v>
      </c>
      <c r="D16" s="116" t="n">
        <v>0</v>
      </c>
      <c r="E16" s="116" t="n">
        <v>0</v>
      </c>
      <c r="F16" s="116" t="n">
        <v>0</v>
      </c>
      <c r="G16" s="116" t="n">
        <v>0</v>
      </c>
      <c r="H16" s="116" t="n">
        <v>0</v>
      </c>
      <c r="I16" s="116" t="n">
        <v>0</v>
      </c>
      <c r="J16" s="117" t="n">
        <v>0</v>
      </c>
      <c r="K16" s="118" t="n">
        <v>0</v>
      </c>
      <c r="L16" s="118" t="n">
        <v>0</v>
      </c>
      <c r="M16" s="118" t="n">
        <v>0</v>
      </c>
      <c r="N16" s="118" t="n">
        <v>0</v>
      </c>
      <c r="O16" s="118" t="n">
        <v>0</v>
      </c>
      <c r="P16" s="118" t="n">
        <v>0</v>
      </c>
      <c r="Q16" s="118" t="n">
        <v>0</v>
      </c>
      <c r="R16" s="118" t="n">
        <v>0</v>
      </c>
      <c r="S16" s="118" t="n">
        <v>0</v>
      </c>
      <c r="T16" s="118" t="n">
        <v>0</v>
      </c>
      <c r="U16" s="118" t="n">
        <v>0</v>
      </c>
      <c r="V16" s="118" t="n">
        <v>0</v>
      </c>
      <c r="W16" s="118" t="n">
        <v>0</v>
      </c>
      <c r="X16" s="118" t="n">
        <v>0</v>
      </c>
      <c r="Y16" s="118" t="n">
        <v>0</v>
      </c>
      <c r="Z16" s="118" t="n">
        <v>0</v>
      </c>
      <c r="AA16" s="118" t="n">
        <v>0</v>
      </c>
      <c r="AB16" s="118" t="n">
        <v>0</v>
      </c>
      <c r="AC16" s="118" t="n">
        <v>0</v>
      </c>
      <c r="AD16" s="118" t="n">
        <v>0</v>
      </c>
      <c r="AE16" s="118" t="n">
        <v>0</v>
      </c>
      <c r="AF16" s="118" t="n">
        <v>0</v>
      </c>
      <c r="AG16" s="118" t="n">
        <v>0</v>
      </c>
      <c r="AH16" s="118" t="n">
        <v>0</v>
      </c>
      <c r="AI16" s="118" t="n">
        <v>0</v>
      </c>
      <c r="AJ16" s="118" t="n">
        <v>0</v>
      </c>
      <c r="AK16" s="118" t="n">
        <v>0</v>
      </c>
      <c r="AL16" s="118" t="n">
        <v>0</v>
      </c>
      <c r="AM16" s="118" t="n">
        <v>0</v>
      </c>
      <c r="AN16" s="118" t="n">
        <v>0</v>
      </c>
      <c r="AO16" s="118" t="n">
        <v>0</v>
      </c>
      <c r="AP16" s="118" t="n">
        <v>0</v>
      </c>
      <c r="AQ16" s="118" t="n">
        <v>0</v>
      </c>
      <c r="AR16" s="118" t="n">
        <v>0</v>
      </c>
      <c r="AS16" s="118" t="n">
        <v>0</v>
      </c>
      <c r="AT16" s="118" t="n">
        <v>0</v>
      </c>
      <c r="AU16" s="118" t="n">
        <v>0</v>
      </c>
      <c r="AV16" s="118" t="n">
        <v>0</v>
      </c>
      <c r="AW16" s="118" t="n">
        <v>0</v>
      </c>
      <c r="AX16" s="118" t="n">
        <v>0</v>
      </c>
      <c r="AY16" s="118" t="n">
        <v>0</v>
      </c>
      <c r="AZ16" s="118" t="n">
        <v>0</v>
      </c>
      <c r="BA16" s="118" t="n">
        <v>0</v>
      </c>
      <c r="BB16" s="118" t="n">
        <v>0</v>
      </c>
      <c r="BC16" s="118" t="n">
        <v>0</v>
      </c>
      <c r="BD16" s="118" t="n">
        <v>0</v>
      </c>
      <c r="BE16" s="118" t="n">
        <v>0</v>
      </c>
      <c r="BF16" s="118" t="n">
        <v>0</v>
      </c>
      <c r="BG16" s="118" t="n">
        <v>0</v>
      </c>
      <c r="BH16" s="118" t="n">
        <v>0</v>
      </c>
      <c r="BI16" s="118" t="n">
        <v>0</v>
      </c>
      <c r="BJ16" s="118" t="n">
        <v>0</v>
      </c>
      <c r="BK16" s="118" t="n">
        <v>0</v>
      </c>
      <c r="BL16" s="118" t="n">
        <v>0</v>
      </c>
      <c r="BM16" s="118" t="n">
        <v>0</v>
      </c>
      <c r="BN16" s="118" t="n">
        <v>0</v>
      </c>
      <c r="BO16" s="118" t="n">
        <v>0</v>
      </c>
      <c r="BP16" s="118" t="n">
        <v>0</v>
      </c>
      <c r="BQ16" s="118" t="n">
        <v>0</v>
      </c>
      <c r="BR16" s="118" t="n">
        <v>0</v>
      </c>
      <c r="BS16" s="118" t="n">
        <v>0</v>
      </c>
      <c r="BT16" s="118" t="n">
        <v>0</v>
      </c>
      <c r="BU16" s="118" t="n">
        <v>0</v>
      </c>
      <c r="BV16" s="118" t="n">
        <v>0</v>
      </c>
      <c r="BW16" s="118" t="n">
        <v>0</v>
      </c>
      <c r="BX16" s="118" t="n">
        <v>0</v>
      </c>
      <c r="BY16" s="118" t="n">
        <v>0</v>
      </c>
      <c r="BZ16" s="118" t="n">
        <v>0</v>
      </c>
      <c r="CA16" s="118" t="n">
        <v>0</v>
      </c>
      <c r="CB16" s="118" t="n">
        <v>0</v>
      </c>
      <c r="CC16" s="118" t="n">
        <v>0</v>
      </c>
      <c r="CD16" s="118" t="n">
        <v>0</v>
      </c>
      <c r="CE16" s="118" t="n">
        <v>0</v>
      </c>
      <c r="CF16" s="118" t="n">
        <v>0</v>
      </c>
      <c r="CG16" s="118" t="n">
        <v>0</v>
      </c>
      <c r="CH16" s="118" t="n">
        <v>0</v>
      </c>
      <c r="CI16" s="118" t="n">
        <v>0</v>
      </c>
      <c r="CJ16" s="118" t="n">
        <v>0</v>
      </c>
      <c r="CK16" s="118" t="n">
        <v>0</v>
      </c>
      <c r="CL16" s="118" t="n">
        <v>0</v>
      </c>
      <c r="CM16" s="118" t="n">
        <v>0</v>
      </c>
      <c r="CN16" s="118" t="n">
        <v>0</v>
      </c>
      <c r="CO16" s="118" t="n">
        <v>0</v>
      </c>
      <c r="CP16" s="118" t="n">
        <v>0</v>
      </c>
      <c r="CQ16" s="118" t="n">
        <v>0</v>
      </c>
      <c r="CR16" s="118" t="n">
        <v>0</v>
      </c>
      <c r="CS16" s="118" t="n">
        <v>0</v>
      </c>
      <c r="CT16" s="118" t="n">
        <v>0</v>
      </c>
      <c r="CU16" s="118" t="n">
        <v>0</v>
      </c>
      <c r="CV16" s="118" t="n">
        <v>0</v>
      </c>
      <c r="CW16" s="118" t="n">
        <v>0</v>
      </c>
      <c r="CX16" s="118" t="n">
        <v>0</v>
      </c>
      <c r="CY16" s="118" t="n">
        <v>0</v>
      </c>
      <c r="CZ16" s="118" t="n">
        <v>0</v>
      </c>
    </row>
    <row r="17" customFormat="false" ht="12.75" hidden="false" customHeight="true" outlineLevel="0" collapsed="false">
      <c r="A17" s="119" t="s">
        <v>66</v>
      </c>
      <c r="B17" s="120" t="n">
        <v>55977178</v>
      </c>
      <c r="C17" s="121" t="n">
        <f aca="false">SUM(D17:CZ17)</f>
        <v>27618</v>
      </c>
      <c r="D17" s="122" t="n">
        <f aca="false">SUM(D8:D12)</f>
        <v>0</v>
      </c>
      <c r="E17" s="122" t="n">
        <f aca="false">SUM(E8:E12)</f>
        <v>20</v>
      </c>
      <c r="F17" s="122" t="n">
        <f aca="false">SUM(F8:F12)</f>
        <v>46</v>
      </c>
      <c r="G17" s="122" t="n">
        <f aca="false">SUM(G8:G12)</f>
        <v>57</v>
      </c>
      <c r="H17" s="122" t="n">
        <f aca="false">SUM(H8:H12)</f>
        <v>73</v>
      </c>
      <c r="I17" s="122" t="n">
        <f aca="false">SUM(I8:I12)</f>
        <v>72</v>
      </c>
      <c r="J17" s="123" t="n">
        <f aca="false">SUM(J8:J12)</f>
        <v>101</v>
      </c>
      <c r="K17" s="124" t="n">
        <f aca="false">SUM(K8:K12)</f>
        <v>99</v>
      </c>
      <c r="L17" s="124" t="n">
        <f aca="false">SUM(L8:L12)</f>
        <v>91</v>
      </c>
      <c r="M17" s="124" t="n">
        <f aca="false">SUM(M8:M12)</f>
        <v>77</v>
      </c>
      <c r="N17" s="124" t="n">
        <f aca="false">SUM(N8:N12)</f>
        <v>89</v>
      </c>
      <c r="O17" s="124" t="n">
        <f aca="false">SUM(O8:O12)</f>
        <v>106</v>
      </c>
      <c r="P17" s="124" t="n">
        <f aca="false">SUM(P8:P12)</f>
        <v>119</v>
      </c>
      <c r="Q17" s="124" t="n">
        <f aca="false">SUM(Q8:Q12)</f>
        <v>117</v>
      </c>
      <c r="R17" s="124" t="n">
        <f aca="false">SUM(R8:R12)</f>
        <v>136</v>
      </c>
      <c r="S17" s="124" t="n">
        <f aca="false">SUM(S8:S12)</f>
        <v>133</v>
      </c>
      <c r="T17" s="124" t="n">
        <f aca="false">SUM(T8:T12)</f>
        <v>111</v>
      </c>
      <c r="U17" s="124" t="n">
        <f aca="false">SUM(U8:U12)</f>
        <v>127</v>
      </c>
      <c r="V17" s="124" t="n">
        <f aca="false">SUM(V8:V12)</f>
        <v>121</v>
      </c>
      <c r="W17" s="124" t="n">
        <f aca="false">SUM(W8:W12)</f>
        <v>146</v>
      </c>
      <c r="X17" s="124" t="n">
        <f aca="false">SUM(X8:X12)</f>
        <v>152</v>
      </c>
      <c r="Y17" s="124" t="n">
        <f aca="false">SUM(Y8:Y12)</f>
        <v>142</v>
      </c>
      <c r="Z17" s="124" t="n">
        <f aca="false">SUM(Z8:Z12)</f>
        <v>152</v>
      </c>
      <c r="AA17" s="124" t="n">
        <f aca="false">SUM(AA8:AA12)</f>
        <v>137</v>
      </c>
      <c r="AB17" s="124" t="n">
        <f aca="false">SUM(AB8:AB12)</f>
        <v>167</v>
      </c>
      <c r="AC17" s="125" t="n">
        <f aca="false">SUM(AC8:AC12)</f>
        <v>170</v>
      </c>
      <c r="AD17" s="125" t="n">
        <f aca="false">SUM(AD8:AD12)</f>
        <v>177</v>
      </c>
      <c r="AE17" s="125" t="n">
        <f aca="false">SUM(AE8:AE12)</f>
        <v>159</v>
      </c>
      <c r="AF17" s="125" t="n">
        <f aca="false">SUM(AF8:AF12)</f>
        <v>183</v>
      </c>
      <c r="AG17" s="125" t="n">
        <f aca="false">SUM(AG8:AG12)</f>
        <v>165</v>
      </c>
      <c r="AH17" s="125" t="n">
        <f aca="false">SUM(AH8:AH12)</f>
        <v>195</v>
      </c>
      <c r="AI17" s="125" t="n">
        <f aca="false">SUM(AI8:AI12)</f>
        <v>202</v>
      </c>
      <c r="AJ17" s="125" t="n">
        <f aca="false">SUM(AJ8:AJ12)</f>
        <v>212</v>
      </c>
      <c r="AK17" s="125" t="n">
        <f aca="false">SUM(AK8:AK12)</f>
        <v>255</v>
      </c>
      <c r="AL17" s="125" t="n">
        <f aca="false">SUM(AL8:AL12)</f>
        <v>264</v>
      </c>
      <c r="AM17" s="125" t="n">
        <f aca="false">SUM(AM8:AM12)</f>
        <v>250</v>
      </c>
      <c r="AN17" s="125" t="n">
        <f aca="false">SUM(AN8:AN12)</f>
        <v>257</v>
      </c>
      <c r="AO17" s="125" t="n">
        <f aca="false">SUM(AO8:AO12)</f>
        <v>251</v>
      </c>
      <c r="AP17" s="125" t="n">
        <f aca="false">SUM(AP8:AP12)</f>
        <v>267</v>
      </c>
      <c r="AQ17" s="125" t="n">
        <f aca="false">SUM(AQ8:AQ12)</f>
        <v>305</v>
      </c>
      <c r="AR17" s="125" t="n">
        <f aca="false">SUM(AR8:AR12)</f>
        <v>311</v>
      </c>
      <c r="AS17" s="125" t="n">
        <f aca="false">SUM(AS8:AS12)</f>
        <v>322</v>
      </c>
      <c r="AT17" s="125" t="n">
        <f aca="false">SUM(AT8:AT12)</f>
        <v>340</v>
      </c>
      <c r="AU17" s="125" t="n">
        <f aca="false">SUM(AU8:AU12)</f>
        <v>343</v>
      </c>
      <c r="AV17" s="125" t="n">
        <f aca="false">SUM(AV8:AV12)</f>
        <v>380</v>
      </c>
      <c r="AW17" s="125" t="n">
        <f aca="false">SUM(AW8:AW12)</f>
        <v>383</v>
      </c>
      <c r="AX17" s="125" t="n">
        <f aca="false">SUM(AX8:AX12)</f>
        <v>437</v>
      </c>
      <c r="AY17" s="125" t="n">
        <f aca="false">SUM(AY8:AY12)</f>
        <v>451</v>
      </c>
      <c r="AZ17" s="125" t="n">
        <f aca="false">SUM(AZ8:AZ12)</f>
        <v>499</v>
      </c>
      <c r="BA17" s="125" t="n">
        <f aca="false">SUM(BA8:BA12)</f>
        <v>484</v>
      </c>
      <c r="BB17" s="125" t="n">
        <f aca="false">SUM(BB8:BB12)</f>
        <v>563</v>
      </c>
      <c r="BC17" s="125" t="n">
        <f aca="false">SUM(BC8:BC12)</f>
        <v>521</v>
      </c>
      <c r="BD17" s="125" t="n">
        <f aca="false">SUM(BD8:BD12)</f>
        <v>570</v>
      </c>
      <c r="BE17" s="125" t="n">
        <f aca="false">SUM(BE8:BE12)</f>
        <v>609</v>
      </c>
      <c r="BF17" s="125" t="n">
        <f aca="false">SUM(BF8:BF12)</f>
        <v>637</v>
      </c>
      <c r="BG17" s="125" t="n">
        <f aca="false">SUM(BG8:BG12)</f>
        <v>685</v>
      </c>
      <c r="BH17" s="125" t="n">
        <f aca="false">SUM(BH8:BH12)</f>
        <v>648</v>
      </c>
      <c r="BI17" s="125" t="n">
        <f aca="false">SUM(BI8:BI12)</f>
        <v>696</v>
      </c>
      <c r="BJ17" s="125" t="n">
        <f aca="false">SUM(BJ8:BJ12)</f>
        <v>719</v>
      </c>
      <c r="BK17" s="125" t="n">
        <f aca="false">SUM(BK8:BK12)</f>
        <v>776</v>
      </c>
      <c r="BL17" s="125" t="n">
        <f aca="false">SUM(BL8:BL12)</f>
        <v>739</v>
      </c>
      <c r="BM17" s="125" t="n">
        <f aca="false">SUM(BM8:BM12)</f>
        <v>790</v>
      </c>
      <c r="BN17" s="125" t="n">
        <f aca="false">SUM(BN8:BN12)</f>
        <v>899</v>
      </c>
      <c r="BO17" s="125" t="n">
        <f aca="false">SUM(BO8:BO12)</f>
        <v>809</v>
      </c>
      <c r="BP17" s="125" t="n">
        <f aca="false">SUM(BP8:BP12)</f>
        <v>727</v>
      </c>
      <c r="BQ17" s="125" t="n">
        <f aca="false">SUM(BQ8:BQ12)</f>
        <v>743</v>
      </c>
      <c r="BR17" s="125" t="n">
        <f aca="false">SUM(BR8:BR12)</f>
        <v>777</v>
      </c>
      <c r="BS17" s="125" t="n">
        <f aca="false">SUM(BS8:BS12)</f>
        <v>697</v>
      </c>
      <c r="BT17" s="125" t="n">
        <f aca="false">SUM(BT8:BT12)</f>
        <v>644</v>
      </c>
      <c r="BU17" s="125" t="n">
        <f aca="false">SUM(BU8:BU12)</f>
        <v>643</v>
      </c>
      <c r="BV17" s="125" t="n">
        <f aca="false">SUM(BV8:BV12)</f>
        <v>574</v>
      </c>
      <c r="BW17" s="125" t="n">
        <f aca="false">SUM(BW8:BW12)</f>
        <v>497</v>
      </c>
      <c r="BX17" s="125" t="n">
        <f aca="false">SUM(BX8:BX12)</f>
        <v>438</v>
      </c>
      <c r="BY17" s="125" t="n">
        <f aca="false">SUM(BY8:BY12)</f>
        <v>359</v>
      </c>
      <c r="BZ17" s="125" t="n">
        <f aca="false">SUM(BZ8:BZ12)</f>
        <v>350</v>
      </c>
      <c r="CA17" s="125" t="n">
        <f aca="false">SUM(CA8:CA12)</f>
        <v>325</v>
      </c>
      <c r="CB17" s="125" t="n">
        <f aca="false">SUM(CB8:CB12)</f>
        <v>264</v>
      </c>
      <c r="CC17" s="125" t="n">
        <f aca="false">SUM(CC8:CC12)</f>
        <v>205</v>
      </c>
      <c r="CD17" s="125" t="n">
        <f aca="false">SUM(CD8:CD12)</f>
        <v>162</v>
      </c>
      <c r="CE17" s="125" t="n">
        <f aca="false">SUM(CE8:CE12)</f>
        <v>151</v>
      </c>
      <c r="CF17" s="125" t="n">
        <f aca="false">SUM(CF8:CF12)</f>
        <v>104</v>
      </c>
      <c r="CG17" s="125" t="n">
        <f aca="false">SUM(CG8:CG12)</f>
        <v>107</v>
      </c>
      <c r="CH17" s="125" t="n">
        <f aca="false">SUM(CH8:CH12)</f>
        <v>64</v>
      </c>
      <c r="CI17" s="125" t="n">
        <f aca="false">SUM(CI8:CI12)</f>
        <v>69</v>
      </c>
      <c r="CJ17" s="125" t="n">
        <f aca="false">SUM(CJ8:CJ12)</f>
        <v>48</v>
      </c>
      <c r="CK17" s="125" t="n">
        <f aca="false">SUM(CK8:CK12)</f>
        <v>42</v>
      </c>
      <c r="CL17" s="125" t="n">
        <f aca="false">SUM(CL8:CL12)</f>
        <v>28</v>
      </c>
      <c r="CM17" s="125" t="n">
        <f aca="false">SUM(CM8:CM12)</f>
        <v>23</v>
      </c>
      <c r="CN17" s="125" t="n">
        <f aca="false">SUM(CN8:CN12)</f>
        <v>20</v>
      </c>
      <c r="CO17" s="125" t="n">
        <f aca="false">SUM(CO8:CO12)</f>
        <v>14</v>
      </c>
      <c r="CP17" s="125" t="n">
        <f aca="false">SUM(CP8:CP12)</f>
        <v>11</v>
      </c>
      <c r="CQ17" s="125" t="n">
        <f aca="false">SUM(CQ8:CQ12)</f>
        <v>1</v>
      </c>
      <c r="CR17" s="125" t="n">
        <f aca="false">SUM(CR8:CR12)</f>
        <v>4</v>
      </c>
      <c r="CS17" s="125" t="n">
        <f aca="false">SUM(CS8:CS12)</f>
        <v>5</v>
      </c>
      <c r="CT17" s="125" t="n">
        <f aca="false">SUM(CT8:CT12)</f>
        <v>1</v>
      </c>
      <c r="CU17" s="125" t="n">
        <f aca="false">SUM(CU8:CU12)</f>
        <v>2</v>
      </c>
      <c r="CV17" s="125" t="n">
        <f aca="false">SUM(CV8:CV12)</f>
        <v>2</v>
      </c>
      <c r="CW17" s="125" t="n">
        <f aca="false">SUM(CW8:CW12)</f>
        <v>0</v>
      </c>
      <c r="CX17" s="125" t="n">
        <f aca="false">SUM(CX8:CX12)</f>
        <v>2</v>
      </c>
      <c r="CY17" s="125" t="n">
        <f aca="false">SUM(CY8:CY12)</f>
        <v>1</v>
      </c>
      <c r="CZ17" s="125" t="n">
        <f aca="false">SUM(CZ8:CZ12)</f>
        <v>0</v>
      </c>
    </row>
    <row r="18" customFormat="false" ht="12.8" hidden="false" customHeight="false" outlineLevel="0" collapsed="false">
      <c r="A18" s="126"/>
      <c r="B18" s="126"/>
      <c r="C18" s="127"/>
      <c r="D18" s="128"/>
      <c r="E18" s="128"/>
      <c r="F18" s="128"/>
      <c r="G18" s="128"/>
      <c r="H18" s="128"/>
      <c r="I18" s="128"/>
      <c r="J18" s="128"/>
      <c r="K18" s="129"/>
      <c r="L18" s="129"/>
      <c r="M18" s="129"/>
      <c r="N18" s="129"/>
      <c r="O18" s="129"/>
      <c r="P18" s="129"/>
      <c r="Q18" s="129"/>
      <c r="R18" s="129"/>
      <c r="S18" s="129"/>
      <c r="T18" s="129"/>
      <c r="U18" s="129"/>
      <c r="V18" s="129"/>
      <c r="W18" s="129"/>
      <c r="X18" s="129"/>
      <c r="Y18" s="129"/>
      <c r="Z18" s="129"/>
      <c r="AA18" s="129"/>
      <c r="AB18" s="12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row>
    <row r="19" customFormat="false" ht="12.8" hidden="false" customHeight="false" outlineLevel="0" collapsed="false">
      <c r="A19" s="126"/>
      <c r="B19" s="126"/>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row>
    <row r="20" customFormat="false" ht="12.8" hidden="false" customHeight="false" outlineLevel="0" collapsed="false">
      <c r="A20" s="126"/>
      <c r="B20" s="126"/>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row>
    <row r="21" customFormat="false" ht="12.8" hidden="false" customHeight="false" outlineLevel="0" collapsed="false">
      <c r="A21" s="94"/>
      <c r="B21" s="130" t="s">
        <v>26</v>
      </c>
      <c r="C21" s="96" t="s">
        <v>73</v>
      </c>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row>
    <row r="22" s="26" customFormat="true" ht="21" hidden="false" customHeight="false" outlineLevel="0" collapsed="false">
      <c r="A22" s="97" t="s">
        <v>25</v>
      </c>
      <c r="B22" s="130"/>
      <c r="C22" s="98" t="s">
        <v>66</v>
      </c>
      <c r="D22" s="131" t="s">
        <v>67</v>
      </c>
      <c r="E22" s="100" t="n">
        <v>43990</v>
      </c>
      <c r="F22" s="100" t="n">
        <v>43989</v>
      </c>
      <c r="G22" s="100" t="n">
        <v>43988</v>
      </c>
      <c r="H22" s="100" t="n">
        <v>43987</v>
      </c>
      <c r="I22" s="100" t="n">
        <v>43986</v>
      </c>
      <c r="J22" s="101" t="n">
        <v>43985</v>
      </c>
      <c r="K22" s="102" t="n">
        <v>43984</v>
      </c>
      <c r="L22" s="102" t="n">
        <v>43983</v>
      </c>
      <c r="M22" s="102" t="n">
        <v>43982</v>
      </c>
      <c r="N22" s="102" t="n">
        <v>43981</v>
      </c>
      <c r="O22" s="102" t="n">
        <v>43980</v>
      </c>
      <c r="P22" s="102" t="n">
        <v>43979</v>
      </c>
      <c r="Q22" s="102" t="n">
        <v>43978</v>
      </c>
      <c r="R22" s="102" t="n">
        <v>43977</v>
      </c>
      <c r="S22" s="102" t="n">
        <v>43976</v>
      </c>
      <c r="T22" s="102" t="n">
        <v>43975</v>
      </c>
      <c r="U22" s="102" t="n">
        <v>43974</v>
      </c>
      <c r="V22" s="102" t="n">
        <v>43973</v>
      </c>
      <c r="W22" s="102" t="n">
        <v>43972</v>
      </c>
      <c r="X22" s="102" t="n">
        <v>43971</v>
      </c>
      <c r="Y22" s="102" t="n">
        <v>43970</v>
      </c>
      <c r="Z22" s="102" t="n">
        <v>43969</v>
      </c>
      <c r="AA22" s="102" t="n">
        <v>43968</v>
      </c>
      <c r="AB22" s="102" t="n">
        <v>43967</v>
      </c>
      <c r="AC22" s="102" t="n">
        <v>43966</v>
      </c>
      <c r="AD22" s="102" t="n">
        <v>43965</v>
      </c>
      <c r="AE22" s="102" t="n">
        <v>43964</v>
      </c>
      <c r="AF22" s="102" t="n">
        <v>43963</v>
      </c>
      <c r="AG22" s="102" t="n">
        <v>43962</v>
      </c>
      <c r="AH22" s="102" t="n">
        <v>43961</v>
      </c>
      <c r="AI22" s="102" t="n">
        <v>43960</v>
      </c>
      <c r="AJ22" s="102" t="n">
        <v>43959</v>
      </c>
      <c r="AK22" s="102" t="n">
        <v>43958</v>
      </c>
      <c r="AL22" s="102" t="n">
        <v>43957</v>
      </c>
      <c r="AM22" s="102" t="n">
        <v>43956</v>
      </c>
      <c r="AN22" s="102" t="n">
        <v>43955</v>
      </c>
      <c r="AO22" s="102" t="n">
        <v>43954</v>
      </c>
      <c r="AP22" s="102" t="n">
        <v>43953</v>
      </c>
      <c r="AQ22" s="102" t="n">
        <v>43952</v>
      </c>
      <c r="AR22" s="102" t="n">
        <v>43951</v>
      </c>
      <c r="AS22" s="102" t="n">
        <v>43950</v>
      </c>
      <c r="AT22" s="102" t="n">
        <v>43949</v>
      </c>
      <c r="AU22" s="102" t="n">
        <v>43948</v>
      </c>
      <c r="AV22" s="102" t="n">
        <v>43947</v>
      </c>
      <c r="AW22" s="102" t="n">
        <v>43946</v>
      </c>
      <c r="AX22" s="102" t="n">
        <v>43945</v>
      </c>
      <c r="AY22" s="102" t="n">
        <v>43944</v>
      </c>
      <c r="AZ22" s="132" t="n">
        <v>43943</v>
      </c>
      <c r="BA22" s="132" t="n">
        <v>43942</v>
      </c>
      <c r="BB22" s="132" t="n">
        <v>43941</v>
      </c>
      <c r="BC22" s="132" t="n">
        <v>43940</v>
      </c>
      <c r="BD22" s="132" t="n">
        <v>43939</v>
      </c>
      <c r="BE22" s="132" t="n">
        <v>43938</v>
      </c>
      <c r="BF22" s="132" t="n">
        <v>43937</v>
      </c>
      <c r="BG22" s="132" t="n">
        <v>43936</v>
      </c>
      <c r="BH22" s="132" t="n">
        <v>43935</v>
      </c>
      <c r="BI22" s="132" t="n">
        <v>43934</v>
      </c>
      <c r="BJ22" s="132" t="n">
        <v>43933</v>
      </c>
      <c r="BK22" s="132" t="n">
        <v>43932</v>
      </c>
      <c r="BL22" s="132" t="n">
        <v>43931</v>
      </c>
      <c r="BM22" s="132" t="n">
        <v>43930</v>
      </c>
      <c r="BN22" s="132" t="n">
        <v>43929</v>
      </c>
      <c r="BO22" s="132" t="n">
        <v>43928</v>
      </c>
      <c r="BP22" s="132" t="n">
        <v>43927</v>
      </c>
      <c r="BQ22" s="132" t="n">
        <v>43926</v>
      </c>
      <c r="BR22" s="132" t="n">
        <v>43925</v>
      </c>
      <c r="BS22" s="132" t="n">
        <v>43924</v>
      </c>
      <c r="BT22" s="132" t="n">
        <v>43923</v>
      </c>
      <c r="BU22" s="132" t="n">
        <v>43922</v>
      </c>
      <c r="BV22" s="132" t="n">
        <v>43921</v>
      </c>
      <c r="BW22" s="132" t="n">
        <v>43920</v>
      </c>
      <c r="BX22" s="132" t="n">
        <v>43919</v>
      </c>
      <c r="BY22" s="132" t="n">
        <v>43918</v>
      </c>
      <c r="BZ22" s="132" t="n">
        <v>43917</v>
      </c>
      <c r="CA22" s="132" t="n">
        <v>43916</v>
      </c>
      <c r="CB22" s="132" t="n">
        <v>43915</v>
      </c>
      <c r="CC22" s="132" t="n">
        <v>43914</v>
      </c>
      <c r="CD22" s="132" t="n">
        <v>43913</v>
      </c>
      <c r="CE22" s="132" t="n">
        <v>43912</v>
      </c>
      <c r="CF22" s="132" t="n">
        <v>43911</v>
      </c>
      <c r="CG22" s="132" t="n">
        <v>43910</v>
      </c>
      <c r="CH22" s="132" t="n">
        <v>43909</v>
      </c>
      <c r="CI22" s="132" t="n">
        <v>43908</v>
      </c>
      <c r="CJ22" s="132" t="n">
        <v>43907</v>
      </c>
      <c r="CK22" s="132" t="n">
        <v>43906</v>
      </c>
      <c r="CL22" s="132" t="n">
        <v>43905</v>
      </c>
      <c r="CM22" s="132" t="n">
        <v>43904</v>
      </c>
      <c r="CN22" s="132" t="n">
        <v>43903</v>
      </c>
      <c r="CO22" s="132" t="n">
        <v>43902</v>
      </c>
      <c r="CP22" s="132" t="n">
        <v>43901</v>
      </c>
      <c r="CQ22" s="132" t="n">
        <v>43900</v>
      </c>
      <c r="CR22" s="132" t="n">
        <v>43899</v>
      </c>
      <c r="CS22" s="132" t="n">
        <v>43898</v>
      </c>
      <c r="CT22" s="132" t="n">
        <v>43897</v>
      </c>
      <c r="CU22" s="132" t="n">
        <v>43896</v>
      </c>
      <c r="CV22" s="132" t="n">
        <v>43895</v>
      </c>
      <c r="CW22" s="132" t="n">
        <v>43894</v>
      </c>
      <c r="CX22" s="132" t="n">
        <v>43893</v>
      </c>
      <c r="CY22" s="132" t="n">
        <v>43892</v>
      </c>
      <c r="CZ22" s="132" t="n">
        <v>43891</v>
      </c>
      <c r="ALO22" s="103"/>
      <c r="ALP22" s="103"/>
      <c r="ALQ22" s="103"/>
      <c r="ALR22" s="103"/>
      <c r="ALS22" s="103"/>
      <c r="ALT22" s="103"/>
      <c r="ALU22" s="103"/>
      <c r="ALV22" s="103"/>
      <c r="ALW22" s="103"/>
      <c r="ALX22" s="103"/>
      <c r="ALY22" s="103"/>
      <c r="ALZ22" s="103"/>
      <c r="AMA22" s="103"/>
      <c r="AMB22" s="103"/>
      <c r="AMC22" s="103"/>
      <c r="AMD22" s="103"/>
      <c r="AME22" s="103"/>
      <c r="AMF22" s="103"/>
      <c r="AMG22" s="103"/>
      <c r="AMH22" s="103"/>
      <c r="AMI22" s="103"/>
      <c r="AMJ22" s="103"/>
    </row>
    <row r="23" customFormat="false" ht="12.8" hidden="false" customHeight="false" outlineLevel="0" collapsed="false">
      <c r="A23" s="104"/>
      <c r="B23" s="130"/>
      <c r="C23" s="105"/>
      <c r="D23" s="106" t="s">
        <v>30</v>
      </c>
      <c r="E23" s="106" t="s">
        <v>30</v>
      </c>
      <c r="F23" s="106" t="s">
        <v>30</v>
      </c>
      <c r="G23" s="106" t="s">
        <v>30</v>
      </c>
      <c r="H23" s="106" t="s">
        <v>30</v>
      </c>
      <c r="I23" s="106" t="s">
        <v>30</v>
      </c>
      <c r="J23" s="107" t="s">
        <v>30</v>
      </c>
      <c r="K23" s="108" t="s">
        <v>30</v>
      </c>
      <c r="L23" s="108" t="s">
        <v>30</v>
      </c>
      <c r="M23" s="108" t="s">
        <v>30</v>
      </c>
      <c r="N23" s="108" t="s">
        <v>30</v>
      </c>
      <c r="O23" s="108" t="s">
        <v>30</v>
      </c>
      <c r="P23" s="108" t="s">
        <v>30</v>
      </c>
      <c r="Q23" s="108" t="s">
        <v>30</v>
      </c>
      <c r="R23" s="108" t="s">
        <v>30</v>
      </c>
      <c r="S23" s="108" t="s">
        <v>30</v>
      </c>
      <c r="T23" s="108" t="s">
        <v>30</v>
      </c>
      <c r="U23" s="108" t="s">
        <v>30</v>
      </c>
      <c r="V23" s="108" t="s">
        <v>30</v>
      </c>
      <c r="W23" s="108" t="s">
        <v>30</v>
      </c>
      <c r="X23" s="108" t="s">
        <v>30</v>
      </c>
      <c r="Y23" s="108" t="s">
        <v>30</v>
      </c>
      <c r="Z23" s="108" t="s">
        <v>30</v>
      </c>
      <c r="AA23" s="108" t="s">
        <v>30</v>
      </c>
      <c r="AB23" s="108" t="s">
        <v>30</v>
      </c>
      <c r="AC23" s="108" t="s">
        <v>30</v>
      </c>
      <c r="AD23" s="108" t="s">
        <v>30</v>
      </c>
      <c r="AE23" s="108" t="s">
        <v>30</v>
      </c>
      <c r="AF23" s="108" t="s">
        <v>30</v>
      </c>
      <c r="AG23" s="108" t="s">
        <v>30</v>
      </c>
      <c r="AH23" s="108" t="s">
        <v>30</v>
      </c>
      <c r="AI23" s="108" t="s">
        <v>30</v>
      </c>
      <c r="AJ23" s="108" t="s">
        <v>30</v>
      </c>
      <c r="AK23" s="108" t="s">
        <v>30</v>
      </c>
      <c r="AL23" s="108" t="s">
        <v>30</v>
      </c>
      <c r="AM23" s="108" t="s">
        <v>30</v>
      </c>
      <c r="AN23" s="108" t="s">
        <v>30</v>
      </c>
      <c r="AO23" s="108" t="s">
        <v>30</v>
      </c>
      <c r="AP23" s="108" t="s">
        <v>30</v>
      </c>
      <c r="AQ23" s="108" t="s">
        <v>30</v>
      </c>
      <c r="AR23" s="108" t="s">
        <v>30</v>
      </c>
      <c r="AS23" s="108" t="s">
        <v>30</v>
      </c>
      <c r="AT23" s="108" t="s">
        <v>30</v>
      </c>
      <c r="AU23" s="108" t="s">
        <v>30</v>
      </c>
      <c r="AV23" s="108" t="s">
        <v>30</v>
      </c>
      <c r="AW23" s="108" t="s">
        <v>30</v>
      </c>
      <c r="AX23" s="108" t="s">
        <v>30</v>
      </c>
      <c r="AY23" s="108" t="s">
        <v>30</v>
      </c>
      <c r="AZ23" s="108" t="s">
        <v>30</v>
      </c>
      <c r="BA23" s="108" t="s">
        <v>30</v>
      </c>
      <c r="BB23" s="108" t="s">
        <v>30</v>
      </c>
      <c r="BC23" s="108" t="s">
        <v>30</v>
      </c>
      <c r="BD23" s="108" t="s">
        <v>30</v>
      </c>
      <c r="BE23" s="108" t="s">
        <v>30</v>
      </c>
      <c r="BF23" s="108" t="s">
        <v>30</v>
      </c>
      <c r="BG23" s="108" t="s">
        <v>30</v>
      </c>
      <c r="BH23" s="108" t="s">
        <v>30</v>
      </c>
      <c r="BI23" s="108" t="s">
        <v>30</v>
      </c>
      <c r="BJ23" s="108" t="s">
        <v>30</v>
      </c>
      <c r="BK23" s="108" t="s">
        <v>30</v>
      </c>
      <c r="BL23" s="108" t="s">
        <v>30</v>
      </c>
      <c r="BM23" s="108" t="s">
        <v>30</v>
      </c>
      <c r="BN23" s="108" t="s">
        <v>30</v>
      </c>
      <c r="BO23" s="108" t="s">
        <v>30</v>
      </c>
      <c r="BP23" s="108" t="s">
        <v>30</v>
      </c>
      <c r="BQ23" s="108" t="s">
        <v>30</v>
      </c>
      <c r="BR23" s="108" t="s">
        <v>30</v>
      </c>
      <c r="BS23" s="108" t="s">
        <v>30</v>
      </c>
      <c r="BT23" s="108" t="s">
        <v>30</v>
      </c>
      <c r="BU23" s="108" t="s">
        <v>30</v>
      </c>
      <c r="BV23" s="108" t="s">
        <v>30</v>
      </c>
      <c r="BW23" s="108" t="s">
        <v>30</v>
      </c>
      <c r="BX23" s="108" t="s">
        <v>30</v>
      </c>
      <c r="BY23" s="108" t="s">
        <v>30</v>
      </c>
      <c r="BZ23" s="108" t="s">
        <v>30</v>
      </c>
      <c r="CA23" s="108" t="s">
        <v>30</v>
      </c>
      <c r="CB23" s="108" t="s">
        <v>30</v>
      </c>
      <c r="CC23" s="108" t="s">
        <v>30</v>
      </c>
      <c r="CD23" s="108" t="s">
        <v>30</v>
      </c>
      <c r="CE23" s="108" t="s">
        <v>30</v>
      </c>
      <c r="CF23" s="108" t="s">
        <v>30</v>
      </c>
      <c r="CG23" s="108" t="s">
        <v>30</v>
      </c>
      <c r="CH23" s="108" t="s">
        <v>30</v>
      </c>
      <c r="CI23" s="108" t="s">
        <v>30</v>
      </c>
      <c r="CJ23" s="108" t="s">
        <v>30</v>
      </c>
      <c r="CK23" s="108" t="s">
        <v>30</v>
      </c>
      <c r="CL23" s="108" t="s">
        <v>30</v>
      </c>
      <c r="CM23" s="108" t="s">
        <v>30</v>
      </c>
      <c r="CN23" s="108" t="s">
        <v>30</v>
      </c>
      <c r="CO23" s="108" t="s">
        <v>30</v>
      </c>
      <c r="CP23" s="108" t="s">
        <v>30</v>
      </c>
      <c r="CQ23" s="108" t="s">
        <v>30</v>
      </c>
      <c r="CR23" s="108" t="s">
        <v>30</v>
      </c>
      <c r="CS23" s="108" t="s">
        <v>30</v>
      </c>
      <c r="CT23" s="108" t="s">
        <v>30</v>
      </c>
      <c r="CU23" s="108" t="s">
        <v>30</v>
      </c>
      <c r="CV23" s="108" t="s">
        <v>30</v>
      </c>
      <c r="CW23" s="108" t="s">
        <v>30</v>
      </c>
      <c r="CX23" s="108" t="s">
        <v>30</v>
      </c>
      <c r="CY23" s="108" t="s">
        <v>30</v>
      </c>
      <c r="CZ23" s="108" t="s">
        <v>30</v>
      </c>
    </row>
    <row r="24" customFormat="false" ht="12.8" hidden="false" customHeight="false" outlineLevel="0" collapsed="false">
      <c r="A24" s="133" t="s">
        <v>68</v>
      </c>
      <c r="B24" s="11" t="n">
        <v>13241287</v>
      </c>
      <c r="C24" s="110" t="n">
        <f aca="false">D24+E24</f>
        <v>18</v>
      </c>
      <c r="D24" s="111" t="n">
        <v>0</v>
      </c>
      <c r="E24" s="111" t="n">
        <v>18</v>
      </c>
      <c r="F24" s="111" t="n">
        <v>18</v>
      </c>
      <c r="G24" s="111" t="n">
        <v>18</v>
      </c>
      <c r="H24" s="111" t="n">
        <v>18</v>
      </c>
      <c r="I24" s="111" t="n">
        <v>18</v>
      </c>
      <c r="J24" s="112" t="n">
        <v>18</v>
      </c>
      <c r="K24" s="110" t="n">
        <v>18</v>
      </c>
      <c r="L24" s="110" t="n">
        <v>18</v>
      </c>
      <c r="M24" s="110" t="n">
        <v>17</v>
      </c>
      <c r="N24" s="110" t="n">
        <v>17</v>
      </c>
      <c r="O24" s="110" t="n">
        <v>17</v>
      </c>
      <c r="P24" s="110" t="n">
        <v>17</v>
      </c>
      <c r="Q24" s="110" t="n">
        <v>17</v>
      </c>
      <c r="R24" s="110" t="n">
        <v>17</v>
      </c>
      <c r="S24" s="110" t="n">
        <v>17</v>
      </c>
      <c r="T24" s="110" t="n">
        <v>17</v>
      </c>
      <c r="U24" s="110" t="n">
        <v>17</v>
      </c>
      <c r="V24" s="110" t="n">
        <v>17</v>
      </c>
      <c r="W24" s="110" t="n">
        <v>17</v>
      </c>
      <c r="X24" s="110" t="n">
        <v>17</v>
      </c>
      <c r="Y24" s="110" t="n">
        <v>17</v>
      </c>
      <c r="Z24" s="110" t="n">
        <v>17</v>
      </c>
      <c r="AA24" s="134" t="n">
        <v>16</v>
      </c>
      <c r="AB24" s="134" t="n">
        <v>15</v>
      </c>
      <c r="AC24" s="134" t="n">
        <v>15</v>
      </c>
      <c r="AD24" s="134" t="n">
        <v>14</v>
      </c>
      <c r="AE24" s="134" t="n">
        <v>14</v>
      </c>
      <c r="AF24" s="134" t="n">
        <v>13</v>
      </c>
      <c r="AG24" s="134" t="n">
        <v>13</v>
      </c>
      <c r="AH24" s="134" t="n">
        <v>13</v>
      </c>
      <c r="AI24" s="134" t="n">
        <v>13</v>
      </c>
      <c r="AJ24" s="134" t="n">
        <v>13</v>
      </c>
      <c r="AK24" s="134" t="n">
        <v>13</v>
      </c>
      <c r="AL24" s="134" t="n">
        <v>13</v>
      </c>
      <c r="AM24" s="134" t="n">
        <v>13</v>
      </c>
      <c r="AN24" s="134" t="n">
        <v>13</v>
      </c>
      <c r="AO24" s="134" t="n">
        <v>13</v>
      </c>
      <c r="AP24" s="134" t="n">
        <v>12</v>
      </c>
      <c r="AQ24" s="134" t="n">
        <v>12</v>
      </c>
      <c r="AR24" s="134" t="n">
        <v>12</v>
      </c>
      <c r="AS24" s="134" t="n">
        <v>12</v>
      </c>
      <c r="AT24" s="134" t="n">
        <v>12</v>
      </c>
      <c r="AU24" s="134" t="n">
        <v>12</v>
      </c>
      <c r="AV24" s="134" t="n">
        <v>12</v>
      </c>
      <c r="AW24" s="134" t="n">
        <v>12</v>
      </c>
      <c r="AX24" s="134" t="n">
        <v>12</v>
      </c>
      <c r="AY24" s="134" t="n">
        <v>12</v>
      </c>
      <c r="AZ24" s="134" t="n">
        <v>12</v>
      </c>
      <c r="BA24" s="134" t="n">
        <v>12</v>
      </c>
      <c r="BB24" s="134" t="n">
        <v>12</v>
      </c>
      <c r="BC24" s="134" t="n">
        <v>11</v>
      </c>
      <c r="BD24" s="134" t="n">
        <v>11</v>
      </c>
      <c r="BE24" s="134" t="n">
        <v>11</v>
      </c>
      <c r="BF24" s="134" t="n">
        <v>11</v>
      </c>
      <c r="BG24" s="134" t="n">
        <v>11</v>
      </c>
      <c r="BH24" s="134" t="n">
        <v>11</v>
      </c>
      <c r="BI24" s="134" t="n">
        <v>11</v>
      </c>
      <c r="BJ24" s="134" t="n">
        <v>11</v>
      </c>
      <c r="BK24" s="134" t="n">
        <v>10</v>
      </c>
      <c r="BL24" s="134" t="n">
        <v>9</v>
      </c>
      <c r="BM24" s="134" t="n">
        <v>9</v>
      </c>
      <c r="BN24" s="134" t="n">
        <v>8</v>
      </c>
      <c r="BO24" s="134" t="n">
        <v>7</v>
      </c>
      <c r="BP24" s="134" t="n">
        <v>7</v>
      </c>
      <c r="BQ24" s="134" t="n">
        <v>7</v>
      </c>
      <c r="BR24" s="134" t="n">
        <v>7</v>
      </c>
      <c r="BS24" s="134" t="n">
        <v>6</v>
      </c>
      <c r="BT24" s="134" t="n">
        <v>6</v>
      </c>
      <c r="BU24" s="134" t="n">
        <v>5</v>
      </c>
      <c r="BV24" s="134" t="n">
        <v>5</v>
      </c>
      <c r="BW24" s="134" t="n">
        <v>4</v>
      </c>
      <c r="BX24" s="134" t="n">
        <v>4</v>
      </c>
      <c r="BY24" s="134" t="n">
        <v>3</v>
      </c>
      <c r="BZ24" s="134" t="n">
        <v>3</v>
      </c>
      <c r="CA24" s="134" t="n">
        <v>3</v>
      </c>
      <c r="CB24" s="134" t="n">
        <v>2</v>
      </c>
      <c r="CC24" s="134" t="n">
        <v>2</v>
      </c>
      <c r="CD24" s="134" t="n">
        <v>1</v>
      </c>
      <c r="CE24" s="134" t="n">
        <v>1</v>
      </c>
      <c r="CF24" s="134" t="n">
        <v>1</v>
      </c>
      <c r="CG24" s="134" t="n">
        <v>1</v>
      </c>
      <c r="CH24" s="134" t="n">
        <v>1</v>
      </c>
      <c r="CI24" s="134" t="n">
        <v>1</v>
      </c>
      <c r="CJ24" s="134" t="n">
        <v>0</v>
      </c>
      <c r="CK24" s="134" t="n">
        <v>0</v>
      </c>
      <c r="CL24" s="134" t="n">
        <v>0</v>
      </c>
      <c r="CM24" s="134" t="n">
        <v>0</v>
      </c>
      <c r="CN24" s="134" t="n">
        <v>0</v>
      </c>
      <c r="CO24" s="134" t="n">
        <v>0</v>
      </c>
      <c r="CP24" s="134" t="n">
        <v>0</v>
      </c>
      <c r="CQ24" s="134" t="n">
        <v>0</v>
      </c>
      <c r="CR24" s="134" t="n">
        <v>0</v>
      </c>
      <c r="CS24" s="134" t="n">
        <v>0</v>
      </c>
      <c r="CT24" s="134" t="n">
        <v>0</v>
      </c>
      <c r="CU24" s="134" t="n">
        <v>0</v>
      </c>
      <c r="CV24" s="134" t="n">
        <v>0</v>
      </c>
      <c r="CW24" s="134" t="n">
        <v>0</v>
      </c>
      <c r="CX24" s="134" t="n">
        <v>0</v>
      </c>
      <c r="CY24" s="134" t="n">
        <v>0</v>
      </c>
      <c r="CZ24" s="134" t="n">
        <v>0</v>
      </c>
    </row>
    <row r="25" customFormat="false" ht="12.8" hidden="false" customHeight="false" outlineLevel="0" collapsed="false">
      <c r="A25" s="133" t="s">
        <v>69</v>
      </c>
      <c r="B25" s="11" t="n">
        <v>14833658</v>
      </c>
      <c r="C25" s="110" t="n">
        <f aca="false">D25+E25</f>
        <v>196</v>
      </c>
      <c r="D25" s="111" t="n">
        <v>0</v>
      </c>
      <c r="E25" s="111" t="n">
        <v>196</v>
      </c>
      <c r="F25" s="111" t="n">
        <v>196</v>
      </c>
      <c r="G25" s="111" t="n">
        <v>196</v>
      </c>
      <c r="H25" s="111" t="n">
        <v>194</v>
      </c>
      <c r="I25" s="111" t="n">
        <v>194</v>
      </c>
      <c r="J25" s="112" t="n">
        <v>194</v>
      </c>
      <c r="K25" s="110" t="n">
        <v>193</v>
      </c>
      <c r="L25" s="110" t="n">
        <v>193</v>
      </c>
      <c r="M25" s="110" t="n">
        <v>192</v>
      </c>
      <c r="N25" s="110" t="n">
        <v>192</v>
      </c>
      <c r="O25" s="110" t="n">
        <v>191</v>
      </c>
      <c r="P25" s="110" t="n">
        <v>190</v>
      </c>
      <c r="Q25" s="110" t="n">
        <v>190</v>
      </c>
      <c r="R25" s="110" t="n">
        <v>189</v>
      </c>
      <c r="S25" s="110" t="n">
        <v>188</v>
      </c>
      <c r="T25" s="110" t="n">
        <v>188</v>
      </c>
      <c r="U25" s="110" t="n">
        <v>188</v>
      </c>
      <c r="V25" s="110" t="n">
        <v>188</v>
      </c>
      <c r="W25" s="110" t="n">
        <v>188</v>
      </c>
      <c r="X25" s="110" t="n">
        <v>187</v>
      </c>
      <c r="Y25" s="110" t="n">
        <v>187</v>
      </c>
      <c r="Z25" s="110" t="n">
        <v>187</v>
      </c>
      <c r="AA25" s="134" t="n">
        <v>186</v>
      </c>
      <c r="AB25" s="134" t="n">
        <v>186</v>
      </c>
      <c r="AC25" s="134" t="n">
        <v>186</v>
      </c>
      <c r="AD25" s="134" t="n">
        <v>186</v>
      </c>
      <c r="AE25" s="134" t="n">
        <v>186</v>
      </c>
      <c r="AF25" s="134" t="n">
        <v>184</v>
      </c>
      <c r="AG25" s="134" t="n">
        <v>180</v>
      </c>
      <c r="AH25" s="134" t="n">
        <v>180</v>
      </c>
      <c r="AI25" s="134" t="n">
        <v>177</v>
      </c>
      <c r="AJ25" s="134" t="n">
        <v>175</v>
      </c>
      <c r="AK25" s="134" t="n">
        <v>174</v>
      </c>
      <c r="AL25" s="134" t="n">
        <v>173</v>
      </c>
      <c r="AM25" s="134" t="n">
        <v>170</v>
      </c>
      <c r="AN25" s="134" t="n">
        <v>170</v>
      </c>
      <c r="AO25" s="134" t="n">
        <v>167</v>
      </c>
      <c r="AP25" s="134" t="n">
        <v>166</v>
      </c>
      <c r="AQ25" s="134" t="n">
        <v>163</v>
      </c>
      <c r="AR25" s="134" t="n">
        <v>161</v>
      </c>
      <c r="AS25" s="134" t="n">
        <v>159</v>
      </c>
      <c r="AT25" s="134" t="n">
        <v>157</v>
      </c>
      <c r="AU25" s="134" t="n">
        <v>157</v>
      </c>
      <c r="AV25" s="134" t="n">
        <v>154</v>
      </c>
      <c r="AW25" s="134" t="n">
        <v>151</v>
      </c>
      <c r="AX25" s="134" t="n">
        <v>147</v>
      </c>
      <c r="AY25" s="134" t="n">
        <v>144</v>
      </c>
      <c r="AZ25" s="134" t="n">
        <v>142</v>
      </c>
      <c r="BA25" s="134" t="n">
        <v>138</v>
      </c>
      <c r="BB25" s="134" t="n">
        <v>134</v>
      </c>
      <c r="BC25" s="134" t="n">
        <v>128</v>
      </c>
      <c r="BD25" s="134" t="n">
        <v>125</v>
      </c>
      <c r="BE25" s="134" t="n">
        <v>120</v>
      </c>
      <c r="BF25" s="134" t="n">
        <v>117</v>
      </c>
      <c r="BG25" s="134" t="n">
        <v>113</v>
      </c>
      <c r="BH25" s="134" t="n">
        <v>111</v>
      </c>
      <c r="BI25" s="134" t="n">
        <v>108</v>
      </c>
      <c r="BJ25" s="134" t="n">
        <v>106</v>
      </c>
      <c r="BK25" s="134" t="n">
        <v>97</v>
      </c>
      <c r="BL25" s="134" t="n">
        <v>88</v>
      </c>
      <c r="BM25" s="134" t="n">
        <v>85</v>
      </c>
      <c r="BN25" s="134" t="n">
        <v>80</v>
      </c>
      <c r="BO25" s="134" t="n">
        <v>70</v>
      </c>
      <c r="BP25" s="134" t="n">
        <v>62</v>
      </c>
      <c r="BQ25" s="134" t="n">
        <v>59</v>
      </c>
      <c r="BR25" s="134" t="n">
        <v>52</v>
      </c>
      <c r="BS25" s="134" t="n">
        <v>51</v>
      </c>
      <c r="BT25" s="134" t="n">
        <v>46</v>
      </c>
      <c r="BU25" s="134" t="n">
        <v>41</v>
      </c>
      <c r="BV25" s="134" t="n">
        <v>36</v>
      </c>
      <c r="BW25" s="134" t="n">
        <v>31</v>
      </c>
      <c r="BX25" s="134" t="n">
        <v>28</v>
      </c>
      <c r="BY25" s="134" t="n">
        <v>26</v>
      </c>
      <c r="BZ25" s="134" t="n">
        <v>23</v>
      </c>
      <c r="CA25" s="134" t="n">
        <v>21</v>
      </c>
      <c r="CB25" s="134" t="n">
        <v>17</v>
      </c>
      <c r="CC25" s="134" t="n">
        <v>12</v>
      </c>
      <c r="CD25" s="134" t="n">
        <v>11</v>
      </c>
      <c r="CE25" s="134" t="n">
        <v>8</v>
      </c>
      <c r="CF25" s="134" t="n">
        <v>7</v>
      </c>
      <c r="CG25" s="134" t="n">
        <v>5</v>
      </c>
      <c r="CH25" s="134" t="n">
        <v>4</v>
      </c>
      <c r="CI25" s="134" t="n">
        <v>3</v>
      </c>
      <c r="CJ25" s="134" t="n">
        <v>1</v>
      </c>
      <c r="CK25" s="134" t="n">
        <v>1</v>
      </c>
      <c r="CL25" s="134" t="n">
        <v>1</v>
      </c>
      <c r="CM25" s="134" t="n">
        <v>1</v>
      </c>
      <c r="CN25" s="134" t="n">
        <v>0</v>
      </c>
      <c r="CO25" s="134" t="n">
        <v>0</v>
      </c>
      <c r="CP25" s="134" t="n">
        <v>0</v>
      </c>
      <c r="CQ25" s="134" t="n">
        <v>0</v>
      </c>
      <c r="CR25" s="134" t="n">
        <v>0</v>
      </c>
      <c r="CS25" s="134" t="n">
        <v>0</v>
      </c>
      <c r="CT25" s="134" t="n">
        <v>0</v>
      </c>
      <c r="CU25" s="134" t="n">
        <v>0</v>
      </c>
      <c r="CV25" s="134" t="n">
        <v>0</v>
      </c>
      <c r="CW25" s="134" t="n">
        <v>0</v>
      </c>
      <c r="CX25" s="134" t="n">
        <v>0</v>
      </c>
      <c r="CY25" s="134" t="n">
        <v>0</v>
      </c>
      <c r="CZ25" s="134" t="n">
        <v>0</v>
      </c>
    </row>
    <row r="26" customFormat="false" ht="12.8" hidden="false" customHeight="false" outlineLevel="0" collapsed="false">
      <c r="A26" s="133" t="s">
        <v>70</v>
      </c>
      <c r="B26" s="11" t="n">
        <v>14678606</v>
      </c>
      <c r="C26" s="110" t="n">
        <f aca="false">D26+E26</f>
        <v>2163</v>
      </c>
      <c r="D26" s="111" t="n">
        <v>0</v>
      </c>
      <c r="E26" s="111" t="n">
        <v>2163</v>
      </c>
      <c r="F26" s="111" t="n">
        <v>2162</v>
      </c>
      <c r="G26" s="111" t="n">
        <v>2162</v>
      </c>
      <c r="H26" s="111" t="n">
        <v>2157</v>
      </c>
      <c r="I26" s="111" t="n">
        <v>2155</v>
      </c>
      <c r="J26" s="112" t="n">
        <v>2150</v>
      </c>
      <c r="K26" s="110" t="n">
        <v>2146</v>
      </c>
      <c r="L26" s="110" t="n">
        <v>2133</v>
      </c>
      <c r="M26" s="110" t="n">
        <v>2127</v>
      </c>
      <c r="N26" s="110" t="n">
        <v>2125</v>
      </c>
      <c r="O26" s="110" t="n">
        <v>2121</v>
      </c>
      <c r="P26" s="110" t="n">
        <v>2111</v>
      </c>
      <c r="Q26" s="110" t="n">
        <v>2103</v>
      </c>
      <c r="R26" s="110" t="n">
        <v>2093</v>
      </c>
      <c r="S26" s="110" t="n">
        <v>2084</v>
      </c>
      <c r="T26" s="110" t="n">
        <v>2075</v>
      </c>
      <c r="U26" s="110" t="n">
        <v>2068</v>
      </c>
      <c r="V26" s="110" t="n">
        <v>2056</v>
      </c>
      <c r="W26" s="110" t="n">
        <v>2052</v>
      </c>
      <c r="X26" s="110" t="n">
        <v>2044</v>
      </c>
      <c r="Y26" s="110" t="n">
        <v>2037</v>
      </c>
      <c r="Z26" s="110" t="n">
        <v>2030</v>
      </c>
      <c r="AA26" s="134" t="n">
        <v>2020</v>
      </c>
      <c r="AB26" s="134" t="n">
        <v>2006</v>
      </c>
      <c r="AC26" s="134" t="n">
        <v>1988</v>
      </c>
      <c r="AD26" s="134" t="n">
        <v>1982</v>
      </c>
      <c r="AE26" s="134" t="n">
        <v>1964</v>
      </c>
      <c r="AF26" s="134" t="n">
        <v>1953</v>
      </c>
      <c r="AG26" s="134" t="n">
        <v>1937</v>
      </c>
      <c r="AH26" s="134" t="n">
        <v>1924</v>
      </c>
      <c r="AI26" s="134" t="n">
        <v>1913</v>
      </c>
      <c r="AJ26" s="134" t="n">
        <v>1901</v>
      </c>
      <c r="AK26" s="134" t="n">
        <v>1889</v>
      </c>
      <c r="AL26" s="134" t="n">
        <v>1877</v>
      </c>
      <c r="AM26" s="134" t="n">
        <v>1860</v>
      </c>
      <c r="AN26" s="134" t="n">
        <v>1836</v>
      </c>
      <c r="AO26" s="134" t="n">
        <v>1819</v>
      </c>
      <c r="AP26" s="134" t="n">
        <v>1804</v>
      </c>
      <c r="AQ26" s="134" t="n">
        <v>1784</v>
      </c>
      <c r="AR26" s="134" t="n">
        <v>1767</v>
      </c>
      <c r="AS26" s="134" t="n">
        <v>1741</v>
      </c>
      <c r="AT26" s="134" t="n">
        <v>1720</v>
      </c>
      <c r="AU26" s="134" t="n">
        <v>1691</v>
      </c>
      <c r="AV26" s="134" t="n">
        <v>1660</v>
      </c>
      <c r="AW26" s="134" t="n">
        <v>1633</v>
      </c>
      <c r="AX26" s="134" t="n">
        <v>1600</v>
      </c>
      <c r="AY26" s="134" t="n">
        <v>1567</v>
      </c>
      <c r="AZ26" s="134" t="n">
        <v>1520</v>
      </c>
      <c r="BA26" s="134" t="n">
        <v>1470</v>
      </c>
      <c r="BB26" s="134" t="n">
        <v>1422</v>
      </c>
      <c r="BC26" s="134" t="n">
        <v>1372</v>
      </c>
      <c r="BD26" s="134" t="n">
        <v>1333</v>
      </c>
      <c r="BE26" s="134" t="n">
        <v>1282</v>
      </c>
      <c r="BF26" s="134" t="n">
        <v>1230</v>
      </c>
      <c r="BG26" s="134" t="n">
        <v>1184</v>
      </c>
      <c r="BH26" s="134" t="n">
        <v>1130</v>
      </c>
      <c r="BI26" s="134" t="n">
        <v>1064</v>
      </c>
      <c r="BJ26" s="134" t="n">
        <v>1003</v>
      </c>
      <c r="BK26" s="134" t="n">
        <v>946</v>
      </c>
      <c r="BL26" s="134" t="n">
        <v>873</v>
      </c>
      <c r="BM26" s="134" t="n">
        <v>804</v>
      </c>
      <c r="BN26" s="134" t="n">
        <v>733</v>
      </c>
      <c r="BO26" s="134" t="n">
        <v>664</v>
      </c>
      <c r="BP26" s="134" t="n">
        <v>600</v>
      </c>
      <c r="BQ26" s="134" t="n">
        <v>544</v>
      </c>
      <c r="BR26" s="134" t="n">
        <v>494</v>
      </c>
      <c r="BS26" s="134" t="n">
        <v>435</v>
      </c>
      <c r="BT26" s="134" t="n">
        <v>384</v>
      </c>
      <c r="BU26" s="134" t="n">
        <v>337</v>
      </c>
      <c r="BV26" s="134" t="n">
        <v>288</v>
      </c>
      <c r="BW26" s="134" t="n">
        <v>253</v>
      </c>
      <c r="BX26" s="134" t="n">
        <v>214</v>
      </c>
      <c r="BY26" s="134" t="n">
        <v>176</v>
      </c>
      <c r="BZ26" s="134" t="n">
        <v>147</v>
      </c>
      <c r="CA26" s="134" t="n">
        <v>117</v>
      </c>
      <c r="CB26" s="134" t="n">
        <v>91</v>
      </c>
      <c r="CC26" s="134" t="n">
        <v>72</v>
      </c>
      <c r="CD26" s="134" t="n">
        <v>61</v>
      </c>
      <c r="CE26" s="134" t="n">
        <v>51</v>
      </c>
      <c r="CF26" s="134" t="n">
        <v>40</v>
      </c>
      <c r="CG26" s="134" t="n">
        <v>32</v>
      </c>
      <c r="CH26" s="134" t="n">
        <v>19</v>
      </c>
      <c r="CI26" s="134" t="n">
        <v>14</v>
      </c>
      <c r="CJ26" s="134" t="n">
        <v>10</v>
      </c>
      <c r="CK26" s="134" t="n">
        <v>9</v>
      </c>
      <c r="CL26" s="134" t="n">
        <v>6</v>
      </c>
      <c r="CM26" s="134" t="n">
        <v>5</v>
      </c>
      <c r="CN26" s="134" t="n">
        <v>3</v>
      </c>
      <c r="CO26" s="134" t="n">
        <v>3</v>
      </c>
      <c r="CP26" s="134" t="n">
        <v>3</v>
      </c>
      <c r="CQ26" s="134" t="n">
        <v>2</v>
      </c>
      <c r="CR26" s="134" t="n">
        <v>2</v>
      </c>
      <c r="CS26" s="134" t="n">
        <v>1</v>
      </c>
      <c r="CT26" s="134" t="n">
        <v>1</v>
      </c>
      <c r="CU26" s="134" t="n">
        <v>1</v>
      </c>
      <c r="CV26" s="134" t="n">
        <v>1</v>
      </c>
      <c r="CW26" s="134" t="n">
        <v>0</v>
      </c>
      <c r="CX26" s="134" t="n">
        <v>0</v>
      </c>
      <c r="CY26" s="134" t="n">
        <v>0</v>
      </c>
      <c r="CZ26" s="134" t="n">
        <v>0</v>
      </c>
    </row>
    <row r="27" customFormat="false" ht="12.8" hidden="false" customHeight="false" outlineLevel="0" collapsed="false">
      <c r="A27" s="133" t="s">
        <v>71</v>
      </c>
      <c r="B27" s="11" t="n">
        <v>10454893</v>
      </c>
      <c r="C27" s="110" t="n">
        <f aca="false">D27+E27</f>
        <v>10527</v>
      </c>
      <c r="D27" s="111" t="n">
        <v>0</v>
      </c>
      <c r="E27" s="111" t="n">
        <v>10527</v>
      </c>
      <c r="F27" s="111" t="n">
        <v>10520</v>
      </c>
      <c r="G27" s="111" t="n">
        <v>10504</v>
      </c>
      <c r="H27" s="111" t="n">
        <v>10486</v>
      </c>
      <c r="I27" s="111" t="n">
        <v>10460</v>
      </c>
      <c r="J27" s="112" t="n">
        <v>10438</v>
      </c>
      <c r="K27" s="110" t="n">
        <v>10399</v>
      </c>
      <c r="L27" s="110" t="n">
        <v>10364</v>
      </c>
      <c r="M27" s="110" t="n">
        <v>10343</v>
      </c>
      <c r="N27" s="110" t="n">
        <v>10319</v>
      </c>
      <c r="O27" s="110" t="n">
        <v>10283</v>
      </c>
      <c r="P27" s="110" t="n">
        <v>10248</v>
      </c>
      <c r="Q27" s="110" t="n">
        <v>10214</v>
      </c>
      <c r="R27" s="110" t="n">
        <v>10165</v>
      </c>
      <c r="S27" s="110" t="n">
        <v>10117</v>
      </c>
      <c r="T27" s="110" t="n">
        <v>10068</v>
      </c>
      <c r="U27" s="110" t="n">
        <v>10032</v>
      </c>
      <c r="V27" s="110" t="n">
        <v>9991</v>
      </c>
      <c r="W27" s="110" t="n">
        <v>9961</v>
      </c>
      <c r="X27" s="110" t="n">
        <v>9906</v>
      </c>
      <c r="Y27" s="110" t="n">
        <v>9858</v>
      </c>
      <c r="Z27" s="110" t="n">
        <v>9813</v>
      </c>
      <c r="AA27" s="134" t="n">
        <v>9749</v>
      </c>
      <c r="AB27" s="134" t="n">
        <v>9705</v>
      </c>
      <c r="AC27" s="134" t="n">
        <v>9651</v>
      </c>
      <c r="AD27" s="134" t="n">
        <v>9588</v>
      </c>
      <c r="AE27" s="134" t="n">
        <v>9535</v>
      </c>
      <c r="AF27" s="134" t="n">
        <v>9479</v>
      </c>
      <c r="AG27" s="134" t="n">
        <v>9408</v>
      </c>
      <c r="AH27" s="134" t="n">
        <v>9356</v>
      </c>
      <c r="AI27" s="134" t="n">
        <v>9296</v>
      </c>
      <c r="AJ27" s="134" t="n">
        <v>9230</v>
      </c>
      <c r="AK27" s="134" t="n">
        <v>9150</v>
      </c>
      <c r="AL27" s="134" t="n">
        <v>9057</v>
      </c>
      <c r="AM27" s="134" t="n">
        <v>8950</v>
      </c>
      <c r="AN27" s="134" t="n">
        <v>8856</v>
      </c>
      <c r="AO27" s="134" t="n">
        <v>8766</v>
      </c>
      <c r="AP27" s="134" t="n">
        <v>8676</v>
      </c>
      <c r="AQ27" s="134" t="n">
        <v>8577</v>
      </c>
      <c r="AR27" s="134" t="n">
        <v>8455</v>
      </c>
      <c r="AS27" s="134" t="n">
        <v>8350</v>
      </c>
      <c r="AT27" s="134" t="n">
        <v>8237</v>
      </c>
      <c r="AU27" s="134" t="n">
        <v>8110</v>
      </c>
      <c r="AV27" s="134" t="n">
        <v>7987</v>
      </c>
      <c r="AW27" s="134" t="n">
        <v>7850</v>
      </c>
      <c r="AX27" s="134" t="n">
        <v>7695</v>
      </c>
      <c r="AY27" s="134" t="n">
        <v>7525</v>
      </c>
      <c r="AZ27" s="134" t="n">
        <v>7355</v>
      </c>
      <c r="BA27" s="134" t="n">
        <v>7165</v>
      </c>
      <c r="BB27" s="134" t="n">
        <v>7001</v>
      </c>
      <c r="BC27" s="134" t="n">
        <v>6798</v>
      </c>
      <c r="BD27" s="134" t="n">
        <v>6616</v>
      </c>
      <c r="BE27" s="134" t="n">
        <v>6425</v>
      </c>
      <c r="BF27" s="134" t="n">
        <v>6184</v>
      </c>
      <c r="BG27" s="134" t="n">
        <v>5932</v>
      </c>
      <c r="BH27" s="134" t="n">
        <v>5675</v>
      </c>
      <c r="BI27" s="134" t="n">
        <v>5433</v>
      </c>
      <c r="BJ27" s="134" t="n">
        <v>5162</v>
      </c>
      <c r="BK27" s="134" t="n">
        <v>4886</v>
      </c>
      <c r="BL27" s="134" t="n">
        <v>4567</v>
      </c>
      <c r="BM27" s="134" t="n">
        <v>4271</v>
      </c>
      <c r="BN27" s="134" t="n">
        <v>3940</v>
      </c>
      <c r="BO27" s="134" t="n">
        <v>3586</v>
      </c>
      <c r="BP27" s="134" t="n">
        <v>3240</v>
      </c>
      <c r="BQ27" s="134" t="n">
        <v>2945</v>
      </c>
      <c r="BR27" s="134" t="n">
        <v>2657</v>
      </c>
      <c r="BS27" s="134" t="n">
        <v>2330</v>
      </c>
      <c r="BT27" s="134" t="n">
        <v>2036</v>
      </c>
      <c r="BU27" s="134" t="n">
        <v>1789</v>
      </c>
      <c r="BV27" s="134" t="n">
        <v>1528</v>
      </c>
      <c r="BW27" s="134" t="n">
        <v>1270</v>
      </c>
      <c r="BX27" s="134" t="n">
        <v>1091</v>
      </c>
      <c r="BY27" s="134" t="n">
        <v>914</v>
      </c>
      <c r="BZ27" s="134" t="n">
        <v>768</v>
      </c>
      <c r="CA27" s="134" t="n">
        <v>628</v>
      </c>
      <c r="CB27" s="134" t="n">
        <v>496</v>
      </c>
      <c r="CC27" s="134" t="n">
        <v>386</v>
      </c>
      <c r="CD27" s="134" t="n">
        <v>309</v>
      </c>
      <c r="CE27" s="134" t="n">
        <v>242</v>
      </c>
      <c r="CF27" s="134" t="n">
        <v>190</v>
      </c>
      <c r="CG27" s="134" t="n">
        <v>148</v>
      </c>
      <c r="CH27" s="134" t="n">
        <v>118</v>
      </c>
      <c r="CI27" s="134" t="n">
        <v>97</v>
      </c>
      <c r="CJ27" s="134" t="n">
        <v>77</v>
      </c>
      <c r="CK27" s="134" t="n">
        <v>63</v>
      </c>
      <c r="CL27" s="134" t="n">
        <v>50</v>
      </c>
      <c r="CM27" s="134" t="n">
        <v>33</v>
      </c>
      <c r="CN27" s="134" t="n">
        <v>22</v>
      </c>
      <c r="CO27" s="134" t="n">
        <v>16</v>
      </c>
      <c r="CP27" s="134" t="n">
        <v>13</v>
      </c>
      <c r="CQ27" s="134" t="n">
        <v>9</v>
      </c>
      <c r="CR27" s="134" t="n">
        <v>9</v>
      </c>
      <c r="CS27" s="134" t="n">
        <v>7</v>
      </c>
      <c r="CT27" s="134" t="n">
        <v>3</v>
      </c>
      <c r="CU27" s="134" t="n">
        <v>3</v>
      </c>
      <c r="CV27" s="134" t="n">
        <v>2</v>
      </c>
      <c r="CW27" s="134" t="n">
        <v>1</v>
      </c>
      <c r="CX27" s="134" t="n">
        <v>1</v>
      </c>
      <c r="CY27" s="134" t="n">
        <v>0</v>
      </c>
      <c r="CZ27" s="134" t="n">
        <v>0</v>
      </c>
    </row>
    <row r="28" customFormat="false" ht="12.8" hidden="false" customHeight="false" outlineLevel="0" collapsed="false">
      <c r="A28" s="133" t="s">
        <v>72</v>
      </c>
      <c r="B28" s="11" t="n">
        <v>2768734</v>
      </c>
      <c r="C28" s="110" t="n">
        <f aca="false">D28+E28</f>
        <v>14714</v>
      </c>
      <c r="D28" s="111" t="n">
        <v>0</v>
      </c>
      <c r="E28" s="111" t="n">
        <v>14714</v>
      </c>
      <c r="F28" s="111" t="n">
        <v>14702</v>
      </c>
      <c r="G28" s="111" t="n">
        <v>14672</v>
      </c>
      <c r="H28" s="111" t="n">
        <v>14640</v>
      </c>
      <c r="I28" s="111" t="n">
        <v>14595</v>
      </c>
      <c r="J28" s="112" t="n">
        <v>14550</v>
      </c>
      <c r="K28" s="110" t="n">
        <v>14493</v>
      </c>
      <c r="L28" s="110" t="n">
        <v>14442</v>
      </c>
      <c r="M28" s="110" t="n">
        <v>14380</v>
      </c>
      <c r="N28" s="110" t="n">
        <v>14329</v>
      </c>
      <c r="O28" s="110" t="n">
        <v>14281</v>
      </c>
      <c r="P28" s="110" t="n">
        <v>14221</v>
      </c>
      <c r="Q28" s="110" t="n">
        <v>14144</v>
      </c>
      <c r="R28" s="110" t="n">
        <v>14087</v>
      </c>
      <c r="S28" s="110" t="n">
        <v>14009</v>
      </c>
      <c r="T28" s="110" t="n">
        <v>13934</v>
      </c>
      <c r="U28" s="110" t="n">
        <v>13866</v>
      </c>
      <c r="V28" s="110" t="n">
        <v>13792</v>
      </c>
      <c r="W28" s="110" t="n">
        <v>13705</v>
      </c>
      <c r="X28" s="110" t="n">
        <v>13623</v>
      </c>
      <c r="Y28" s="110" t="n">
        <v>13526</v>
      </c>
      <c r="Z28" s="110" t="n">
        <v>13436</v>
      </c>
      <c r="AA28" s="134" t="n">
        <v>13360</v>
      </c>
      <c r="AB28" s="134" t="n">
        <v>13282</v>
      </c>
      <c r="AC28" s="134" t="n">
        <v>13187</v>
      </c>
      <c r="AD28" s="134" t="n">
        <v>13087</v>
      </c>
      <c r="AE28" s="134" t="n">
        <v>12981</v>
      </c>
      <c r="AF28" s="134" t="n">
        <v>12892</v>
      </c>
      <c r="AG28" s="134" t="n">
        <v>12800</v>
      </c>
      <c r="AH28" s="134" t="n">
        <v>12700</v>
      </c>
      <c r="AI28" s="134" t="n">
        <v>12579</v>
      </c>
      <c r="AJ28" s="134" t="n">
        <v>12457</v>
      </c>
      <c r="AK28" s="134" t="n">
        <v>12338</v>
      </c>
      <c r="AL28" s="134" t="n">
        <v>12189</v>
      </c>
      <c r="AM28" s="134" t="n">
        <v>12052</v>
      </c>
      <c r="AN28" s="134" t="n">
        <v>11920</v>
      </c>
      <c r="AO28" s="134" t="n">
        <v>11773</v>
      </c>
      <c r="AP28" s="134" t="n">
        <v>11629</v>
      </c>
      <c r="AQ28" s="134" t="n">
        <v>11484</v>
      </c>
      <c r="AR28" s="134" t="n">
        <v>11320</v>
      </c>
      <c r="AS28" s="134" t="n">
        <v>11142</v>
      </c>
      <c r="AT28" s="134" t="n">
        <v>10956</v>
      </c>
      <c r="AU28" s="134" t="n">
        <v>10772</v>
      </c>
      <c r="AV28" s="134" t="n">
        <v>10586</v>
      </c>
      <c r="AW28" s="134" t="n">
        <v>10373</v>
      </c>
      <c r="AX28" s="134" t="n">
        <v>10182</v>
      </c>
      <c r="AY28" s="134" t="n">
        <v>9951</v>
      </c>
      <c r="AZ28" s="134" t="n">
        <v>9719</v>
      </c>
      <c r="BA28" s="134" t="n">
        <v>9464</v>
      </c>
      <c r="BB28" s="134" t="n">
        <v>9196</v>
      </c>
      <c r="BC28" s="134" t="n">
        <v>8893</v>
      </c>
      <c r="BD28" s="134" t="n">
        <v>8596</v>
      </c>
      <c r="BE28" s="134" t="n">
        <v>8273</v>
      </c>
      <c r="BF28" s="134" t="n">
        <v>7960</v>
      </c>
      <c r="BG28" s="134" t="n">
        <v>7625</v>
      </c>
      <c r="BH28" s="134" t="n">
        <v>7253</v>
      </c>
      <c r="BI28" s="134" t="n">
        <v>6916</v>
      </c>
      <c r="BJ28" s="134" t="n">
        <v>6554</v>
      </c>
      <c r="BK28" s="134" t="n">
        <v>6178</v>
      </c>
      <c r="BL28" s="134" t="n">
        <v>5804</v>
      </c>
      <c r="BM28" s="134" t="n">
        <v>5433</v>
      </c>
      <c r="BN28" s="134" t="n">
        <v>5051</v>
      </c>
      <c r="BO28" s="134" t="n">
        <v>4586</v>
      </c>
      <c r="BP28" s="134" t="n">
        <v>4195</v>
      </c>
      <c r="BQ28" s="134" t="n">
        <v>3822</v>
      </c>
      <c r="BR28" s="134" t="n">
        <v>3424</v>
      </c>
      <c r="BS28" s="134" t="n">
        <v>3035</v>
      </c>
      <c r="BT28" s="134" t="n">
        <v>2688</v>
      </c>
      <c r="BU28" s="134" t="n">
        <v>2344</v>
      </c>
      <c r="BV28" s="134" t="n">
        <v>2016</v>
      </c>
      <c r="BW28" s="134" t="n">
        <v>1741</v>
      </c>
      <c r="BX28" s="134" t="n">
        <v>1465</v>
      </c>
      <c r="BY28" s="134" t="n">
        <v>1245</v>
      </c>
      <c r="BZ28" s="134" t="n">
        <v>1064</v>
      </c>
      <c r="CA28" s="134" t="n">
        <v>886</v>
      </c>
      <c r="CB28" s="134" t="n">
        <v>724</v>
      </c>
      <c r="CC28" s="134" t="n">
        <v>594</v>
      </c>
      <c r="CD28" s="134" t="n">
        <v>479</v>
      </c>
      <c r="CE28" s="134" t="n">
        <v>397</v>
      </c>
      <c r="CF28" s="134" t="n">
        <v>310</v>
      </c>
      <c r="CG28" s="134" t="n">
        <v>258</v>
      </c>
      <c r="CH28" s="134" t="n">
        <v>195</v>
      </c>
      <c r="CI28" s="134" t="n">
        <v>158</v>
      </c>
      <c r="CJ28" s="134" t="n">
        <v>116</v>
      </c>
      <c r="CK28" s="134" t="n">
        <v>83</v>
      </c>
      <c r="CL28" s="134" t="n">
        <v>57</v>
      </c>
      <c r="CM28" s="134" t="n">
        <v>47</v>
      </c>
      <c r="CN28" s="134" t="n">
        <v>38</v>
      </c>
      <c r="CO28" s="134" t="n">
        <v>24</v>
      </c>
      <c r="CP28" s="134" t="n">
        <v>13</v>
      </c>
      <c r="CQ28" s="134" t="n">
        <v>7</v>
      </c>
      <c r="CR28" s="134" t="n">
        <v>6</v>
      </c>
      <c r="CS28" s="134" t="n">
        <v>5</v>
      </c>
      <c r="CT28" s="134" t="n">
        <v>4</v>
      </c>
      <c r="CU28" s="134" t="n">
        <v>3</v>
      </c>
      <c r="CV28" s="134" t="n">
        <v>2</v>
      </c>
      <c r="CW28" s="134" t="n">
        <v>2</v>
      </c>
      <c r="CX28" s="134" t="n">
        <v>2</v>
      </c>
      <c r="CY28" s="134" t="n">
        <v>1</v>
      </c>
      <c r="CZ28" s="134" t="n">
        <v>0</v>
      </c>
    </row>
    <row r="29" customFormat="false" ht="12.8" hidden="false" customHeight="false" outlineLevel="0" collapsed="false">
      <c r="A29" s="109"/>
      <c r="B29" s="109"/>
      <c r="C29" s="110"/>
      <c r="D29" s="111"/>
      <c r="E29" s="111"/>
      <c r="F29" s="111"/>
      <c r="G29" s="111"/>
      <c r="H29" s="111"/>
      <c r="I29" s="111"/>
      <c r="J29" s="112"/>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c r="BX29" s="110"/>
      <c r="BY29" s="110"/>
      <c r="BZ29" s="110"/>
      <c r="CA29" s="110"/>
      <c r="CB29" s="110"/>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row>
    <row r="30" customFormat="false" ht="12.8" hidden="false" customHeight="false" outlineLevel="0" collapsed="false">
      <c r="A30" s="55" t="s">
        <v>51</v>
      </c>
      <c r="B30" s="55" t="n">
        <f aca="false">SUM(B24:B28)</f>
        <v>55977178</v>
      </c>
      <c r="C30" s="110" t="n">
        <f aca="false">D30+E30</f>
        <v>27618</v>
      </c>
      <c r="D30" s="111" t="n">
        <v>0</v>
      </c>
      <c r="E30" s="111" t="n">
        <f aca="false">SUM(E24:E29)</f>
        <v>27618</v>
      </c>
      <c r="F30" s="111" t="n">
        <f aca="false">SUM(F24:F29)</f>
        <v>27598</v>
      </c>
      <c r="G30" s="111" t="n">
        <f aca="false">SUM(G24:G29)</f>
        <v>27552</v>
      </c>
      <c r="H30" s="111" t="n">
        <f aca="false">SUM(H24:H29)</f>
        <v>27495</v>
      </c>
      <c r="I30" s="111" t="n">
        <f aca="false">SUM(I24:I29)</f>
        <v>27422</v>
      </c>
      <c r="J30" s="112" t="n">
        <f aca="false">SUM(J24:J29)</f>
        <v>27350</v>
      </c>
      <c r="K30" s="110" t="n">
        <f aca="false">SUM(K24:K29)</f>
        <v>27249</v>
      </c>
      <c r="L30" s="110" t="n">
        <f aca="false">SUM(L24:L29)</f>
        <v>27150</v>
      </c>
      <c r="M30" s="110" t="n">
        <f aca="false">SUM(M24:M29)</f>
        <v>27059</v>
      </c>
      <c r="N30" s="110" t="n">
        <f aca="false">SUM(N24:N29)</f>
        <v>26982</v>
      </c>
      <c r="O30" s="110" t="n">
        <f aca="false">SUM(O24:O29)</f>
        <v>26893</v>
      </c>
      <c r="P30" s="110" t="n">
        <f aca="false">SUM(P24:P29)</f>
        <v>26787</v>
      </c>
      <c r="Q30" s="110" t="n">
        <f aca="false">SUM(Q24:Q29)</f>
        <v>26668</v>
      </c>
      <c r="R30" s="110" t="n">
        <f aca="false">SUM(R24:R29)</f>
        <v>26551</v>
      </c>
      <c r="S30" s="110" t="n">
        <f aca="false">SUM(S24:S29)</f>
        <v>26415</v>
      </c>
      <c r="T30" s="110" t="n">
        <f aca="false">SUM(T24:T29)</f>
        <v>26282</v>
      </c>
      <c r="U30" s="110" t="n">
        <f aca="false">SUM(U24:U29)</f>
        <v>26171</v>
      </c>
      <c r="V30" s="110" t="n">
        <f aca="false">SUM(V24:V29)</f>
        <v>26044</v>
      </c>
      <c r="W30" s="110" t="n">
        <f aca="false">SUM(W24:W29)</f>
        <v>25923</v>
      </c>
      <c r="X30" s="110" t="n">
        <f aca="false">SUM(X24:X29)</f>
        <v>25777</v>
      </c>
      <c r="Y30" s="110" t="n">
        <f aca="false">SUM(Y24:Y29)</f>
        <v>25625</v>
      </c>
      <c r="Z30" s="110" t="n">
        <f aca="false">SUM(Z24:Z29)</f>
        <v>25483</v>
      </c>
      <c r="AA30" s="110" t="n">
        <f aca="false">SUM(AA24:AA29)</f>
        <v>25331</v>
      </c>
      <c r="AB30" s="110" t="n">
        <f aca="false">SUM(AB24:AB29)</f>
        <v>25194</v>
      </c>
      <c r="AC30" s="110" t="n">
        <f aca="false">SUM(AC24:AC29)</f>
        <v>25027</v>
      </c>
      <c r="AD30" s="110" t="n">
        <f aca="false">SUM(AD24:AD29)</f>
        <v>24857</v>
      </c>
      <c r="AE30" s="110" t="n">
        <f aca="false">SUM(AE24:AE29)</f>
        <v>24680</v>
      </c>
      <c r="AF30" s="110" t="n">
        <f aca="false">SUM(AF24:AF29)</f>
        <v>24521</v>
      </c>
      <c r="AG30" s="110" t="n">
        <f aca="false">SUM(AG24:AG29)</f>
        <v>24338</v>
      </c>
      <c r="AH30" s="110" t="n">
        <f aca="false">SUM(AH24:AH29)</f>
        <v>24173</v>
      </c>
      <c r="AI30" s="110" t="n">
        <f aca="false">SUM(AI24:AI29)</f>
        <v>23978</v>
      </c>
      <c r="AJ30" s="110" t="n">
        <f aca="false">SUM(AJ24:AJ29)</f>
        <v>23776</v>
      </c>
      <c r="AK30" s="110" t="n">
        <f aca="false">SUM(AK24:AK29)</f>
        <v>23564</v>
      </c>
      <c r="AL30" s="110" t="n">
        <f aca="false">SUM(AL24:AL29)</f>
        <v>23309</v>
      </c>
      <c r="AM30" s="110" t="n">
        <f aca="false">SUM(AM24:AM29)</f>
        <v>23045</v>
      </c>
      <c r="AN30" s="110" t="n">
        <f aca="false">SUM(AN24:AN29)</f>
        <v>22795</v>
      </c>
      <c r="AO30" s="110" t="n">
        <f aca="false">SUM(AO24:AO29)</f>
        <v>22538</v>
      </c>
      <c r="AP30" s="110" t="n">
        <f aca="false">SUM(AP24:AP29)</f>
        <v>22287</v>
      </c>
      <c r="AQ30" s="110" t="n">
        <f aca="false">SUM(AQ24:AQ29)</f>
        <v>22020</v>
      </c>
      <c r="AR30" s="110" t="n">
        <f aca="false">SUM(AR24:AR29)</f>
        <v>21715</v>
      </c>
      <c r="AS30" s="110" t="n">
        <f aca="false">SUM(AS24:AS29)</f>
        <v>21404</v>
      </c>
      <c r="AT30" s="110" t="n">
        <f aca="false">SUM(AT24:AT29)</f>
        <v>21082</v>
      </c>
      <c r="AU30" s="110" t="n">
        <f aca="false">SUM(AU24:AU29)</f>
        <v>20742</v>
      </c>
      <c r="AV30" s="110" t="n">
        <f aca="false">SUM(AV24:AV29)</f>
        <v>20399</v>
      </c>
      <c r="AW30" s="110" t="n">
        <f aca="false">SUM(AW24:AW29)</f>
        <v>20019</v>
      </c>
      <c r="AX30" s="110" t="n">
        <f aca="false">SUM(AX24:AX29)</f>
        <v>19636</v>
      </c>
      <c r="AY30" s="110" t="n">
        <f aca="false">SUM(AY24:AY29)</f>
        <v>19199</v>
      </c>
      <c r="AZ30" s="110" t="n">
        <f aca="false">SUM(AZ24:AZ29)</f>
        <v>18748</v>
      </c>
      <c r="BA30" s="110" t="n">
        <f aca="false">SUM(BA24:BA29)</f>
        <v>18249</v>
      </c>
      <c r="BB30" s="110" t="n">
        <f aca="false">SUM(BB24:BB29)</f>
        <v>17765</v>
      </c>
      <c r="BC30" s="110" t="n">
        <f aca="false">SUM(BC24:BC29)</f>
        <v>17202</v>
      </c>
      <c r="BD30" s="110" t="n">
        <f aca="false">SUM(BD24:BD29)</f>
        <v>16681</v>
      </c>
      <c r="BE30" s="110" t="n">
        <f aca="false">SUM(BE24:BE29)</f>
        <v>16111</v>
      </c>
      <c r="BF30" s="110" t="n">
        <f aca="false">SUM(BF24:BF29)</f>
        <v>15502</v>
      </c>
      <c r="BG30" s="110" t="n">
        <f aca="false">SUM(BG24:BG29)</f>
        <v>14865</v>
      </c>
      <c r="BH30" s="110" t="n">
        <f aca="false">SUM(BH24:BH29)</f>
        <v>14180</v>
      </c>
      <c r="BI30" s="110" t="n">
        <f aca="false">SUM(BI24:BI29)</f>
        <v>13532</v>
      </c>
      <c r="BJ30" s="110" t="n">
        <f aca="false">SUM(BJ24:BJ29)</f>
        <v>12836</v>
      </c>
      <c r="BK30" s="110" t="n">
        <f aca="false">SUM(BK24:BK29)</f>
        <v>12117</v>
      </c>
      <c r="BL30" s="110" t="n">
        <f aca="false">SUM(BL24:BL29)</f>
        <v>11341</v>
      </c>
      <c r="BM30" s="110" t="n">
        <f aca="false">SUM(BM24:BM29)</f>
        <v>10602</v>
      </c>
      <c r="BN30" s="110" t="n">
        <f aca="false">SUM(BN24:BN29)</f>
        <v>9812</v>
      </c>
      <c r="BO30" s="110" t="n">
        <f aca="false">SUM(BO24:BO29)</f>
        <v>8913</v>
      </c>
      <c r="BP30" s="110" t="n">
        <f aca="false">SUM(BP24:BP29)</f>
        <v>8104</v>
      </c>
      <c r="BQ30" s="110" t="n">
        <f aca="false">SUM(BQ24:BQ29)</f>
        <v>7377</v>
      </c>
      <c r="BR30" s="110" t="n">
        <f aca="false">SUM(BR24:BR29)</f>
        <v>6634</v>
      </c>
      <c r="BS30" s="110" t="n">
        <f aca="false">SUM(BS24:BS29)</f>
        <v>5857</v>
      </c>
      <c r="BT30" s="110" t="n">
        <f aca="false">SUM(BT24:BT29)</f>
        <v>5160</v>
      </c>
      <c r="BU30" s="110" t="n">
        <f aca="false">SUM(BU24:BU29)</f>
        <v>4516</v>
      </c>
      <c r="BV30" s="110" t="n">
        <f aca="false">SUM(BV24:BV29)</f>
        <v>3873</v>
      </c>
      <c r="BW30" s="110" t="n">
        <f aca="false">SUM(BW24:BW29)</f>
        <v>3299</v>
      </c>
      <c r="BX30" s="110" t="n">
        <f aca="false">SUM(BX24:BX29)</f>
        <v>2802</v>
      </c>
      <c r="BY30" s="110" t="n">
        <f aca="false">SUM(BY24:BY29)</f>
        <v>2364</v>
      </c>
      <c r="BZ30" s="110" t="n">
        <f aca="false">SUM(BZ24:BZ29)</f>
        <v>2005</v>
      </c>
      <c r="CA30" s="110" t="n">
        <f aca="false">SUM(CA24:CA29)</f>
        <v>1655</v>
      </c>
      <c r="CB30" s="110" t="n">
        <f aca="false">SUM(CB24:CB29)</f>
        <v>1330</v>
      </c>
      <c r="CC30" s="110" t="n">
        <f aca="false">SUM(CC24:CC29)</f>
        <v>1066</v>
      </c>
      <c r="CD30" s="110" t="n">
        <f aca="false">SUM(CD24:CD29)</f>
        <v>861</v>
      </c>
      <c r="CE30" s="110" t="n">
        <f aca="false">SUM(CE24:CE29)</f>
        <v>699</v>
      </c>
      <c r="CF30" s="110" t="n">
        <f aca="false">SUM(CF24:CF29)</f>
        <v>548</v>
      </c>
      <c r="CG30" s="110" t="n">
        <f aca="false">SUM(CG24:CG29)</f>
        <v>444</v>
      </c>
      <c r="CH30" s="110" t="n">
        <f aca="false">SUM(CH24:CH29)</f>
        <v>337</v>
      </c>
      <c r="CI30" s="110" t="n">
        <f aca="false">SUM(CI24:CI29)</f>
        <v>273</v>
      </c>
      <c r="CJ30" s="110" t="n">
        <f aca="false">SUM(CJ24:CJ29)</f>
        <v>204</v>
      </c>
      <c r="CK30" s="110" t="n">
        <f aca="false">SUM(CK24:CK29)</f>
        <v>156</v>
      </c>
      <c r="CL30" s="110" t="n">
        <f aca="false">SUM(CL24:CL29)</f>
        <v>114</v>
      </c>
      <c r="CM30" s="110" t="n">
        <f aca="false">SUM(CM24:CM29)</f>
        <v>86</v>
      </c>
      <c r="CN30" s="110" t="n">
        <f aca="false">SUM(CN24:CN29)</f>
        <v>63</v>
      </c>
      <c r="CO30" s="110" t="n">
        <f aca="false">SUM(CO24:CO29)</f>
        <v>43</v>
      </c>
      <c r="CP30" s="110" t="n">
        <f aca="false">SUM(CP24:CP29)</f>
        <v>29</v>
      </c>
      <c r="CQ30" s="110" t="n">
        <f aca="false">SUM(CQ24:CQ29)</f>
        <v>18</v>
      </c>
      <c r="CR30" s="110" t="n">
        <f aca="false">SUM(CR24:CR29)</f>
        <v>17</v>
      </c>
      <c r="CS30" s="110" t="n">
        <f aca="false">SUM(CS24:CS29)</f>
        <v>13</v>
      </c>
      <c r="CT30" s="110" t="n">
        <f aca="false">SUM(CT24:CT29)</f>
        <v>8</v>
      </c>
      <c r="CU30" s="110" t="n">
        <f aca="false">SUM(CU24:CU29)</f>
        <v>7</v>
      </c>
      <c r="CV30" s="110" t="n">
        <f aca="false">SUM(CV24:CV29)</f>
        <v>5</v>
      </c>
      <c r="CW30" s="110" t="n">
        <f aca="false">SUM(CW24:CW29)</f>
        <v>3</v>
      </c>
      <c r="CX30" s="110" t="n">
        <f aca="false">SUM(CX24:CX29)</f>
        <v>3</v>
      </c>
      <c r="CY30" s="110" t="n">
        <f aca="false">SUM(CY24:CY29)</f>
        <v>1</v>
      </c>
      <c r="CZ30" s="110" t="n">
        <f aca="false">SUM(CZ24:CZ29)</f>
        <v>0</v>
      </c>
    </row>
    <row r="31" customFormat="false" ht="12.8" hidden="false" customHeight="false" outlineLevel="0" collapsed="false">
      <c r="A31" s="109"/>
      <c r="B31" s="109"/>
      <c r="C31" s="110"/>
      <c r="D31" s="111"/>
      <c r="E31" s="111"/>
      <c r="F31" s="111"/>
      <c r="G31" s="111"/>
      <c r="H31" s="111"/>
      <c r="I31" s="111"/>
      <c r="J31" s="112"/>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row>
    <row r="32" customFormat="false" ht="12.8" hidden="false" customHeight="false" outlineLevel="0" collapsed="false">
      <c r="A32" s="69" t="s">
        <v>31</v>
      </c>
      <c r="B32" s="114" t="n">
        <v>0</v>
      </c>
      <c r="C32" s="115" t="n">
        <f aca="false">D32+AO32</f>
        <v>0</v>
      </c>
      <c r="D32" s="116" t="n">
        <v>0</v>
      </c>
      <c r="E32" s="116" t="n">
        <v>0</v>
      </c>
      <c r="F32" s="116" t="n">
        <v>0</v>
      </c>
      <c r="G32" s="116" t="n">
        <v>0</v>
      </c>
      <c r="H32" s="116" t="n">
        <v>0</v>
      </c>
      <c r="I32" s="116" t="n">
        <v>0</v>
      </c>
      <c r="J32" s="117" t="n">
        <v>0</v>
      </c>
      <c r="K32" s="118" t="n">
        <v>0</v>
      </c>
      <c r="L32" s="118" t="n">
        <v>0</v>
      </c>
      <c r="M32" s="118" t="n">
        <v>0</v>
      </c>
      <c r="N32" s="118" t="n">
        <v>0</v>
      </c>
      <c r="O32" s="118" t="n">
        <v>0</v>
      </c>
      <c r="P32" s="118" t="n">
        <v>0</v>
      </c>
      <c r="Q32" s="118" t="n">
        <v>0</v>
      </c>
      <c r="R32" s="118" t="n">
        <v>0</v>
      </c>
      <c r="S32" s="118" t="n">
        <v>0</v>
      </c>
      <c r="T32" s="118" t="n">
        <v>0</v>
      </c>
      <c r="U32" s="118" t="n">
        <v>0</v>
      </c>
      <c r="V32" s="118" t="n">
        <v>0</v>
      </c>
      <c r="W32" s="118" t="n">
        <v>0</v>
      </c>
      <c r="X32" s="118" t="n">
        <v>0</v>
      </c>
      <c r="Y32" s="118" t="n">
        <v>0</v>
      </c>
      <c r="Z32" s="118" t="n">
        <v>0</v>
      </c>
      <c r="AA32" s="118" t="n">
        <v>0</v>
      </c>
      <c r="AB32" s="118" t="n">
        <v>0</v>
      </c>
      <c r="AC32" s="118" t="n">
        <v>0</v>
      </c>
      <c r="AD32" s="118" t="n">
        <v>0</v>
      </c>
      <c r="AE32" s="118" t="n">
        <v>0</v>
      </c>
      <c r="AF32" s="118" t="n">
        <v>0</v>
      </c>
      <c r="AG32" s="118" t="n">
        <v>0</v>
      </c>
      <c r="AH32" s="118" t="n">
        <v>0</v>
      </c>
      <c r="AI32" s="118" t="n">
        <v>0</v>
      </c>
      <c r="AJ32" s="118" t="n">
        <v>0</v>
      </c>
      <c r="AK32" s="118" t="n">
        <v>0</v>
      </c>
      <c r="AL32" s="118" t="n">
        <v>0</v>
      </c>
      <c r="AM32" s="118" t="n">
        <v>0</v>
      </c>
      <c r="AN32" s="118" t="n">
        <v>0</v>
      </c>
      <c r="AO32" s="118" t="n">
        <v>0</v>
      </c>
      <c r="AP32" s="118" t="n">
        <v>0</v>
      </c>
      <c r="AQ32" s="118" t="n">
        <v>0</v>
      </c>
      <c r="AR32" s="118" t="n">
        <v>0</v>
      </c>
      <c r="AS32" s="118" t="n">
        <v>0</v>
      </c>
      <c r="AT32" s="118" t="n">
        <v>0</v>
      </c>
      <c r="AU32" s="118" t="n">
        <v>0</v>
      </c>
      <c r="AV32" s="118" t="n">
        <v>0</v>
      </c>
      <c r="AW32" s="118" t="n">
        <v>0</v>
      </c>
      <c r="AX32" s="118" t="n">
        <v>0</v>
      </c>
      <c r="AY32" s="118" t="n">
        <v>0</v>
      </c>
      <c r="AZ32" s="118" t="n">
        <v>0</v>
      </c>
      <c r="BA32" s="118" t="n">
        <v>0</v>
      </c>
      <c r="BB32" s="118" t="n">
        <v>0</v>
      </c>
      <c r="BC32" s="118" t="n">
        <v>0</v>
      </c>
      <c r="BD32" s="118" t="n">
        <v>0</v>
      </c>
      <c r="BE32" s="118" t="n">
        <v>0</v>
      </c>
      <c r="BF32" s="118" t="n">
        <v>0</v>
      </c>
      <c r="BG32" s="118" t="n">
        <v>0</v>
      </c>
      <c r="BH32" s="118" t="n">
        <v>0</v>
      </c>
      <c r="BI32" s="118" t="n">
        <v>0</v>
      </c>
      <c r="BJ32" s="118" t="n">
        <v>0</v>
      </c>
      <c r="BK32" s="118" t="n">
        <v>0</v>
      </c>
      <c r="BL32" s="118" t="n">
        <v>0</v>
      </c>
      <c r="BM32" s="118" t="n">
        <v>0</v>
      </c>
      <c r="BN32" s="118" t="n">
        <v>0</v>
      </c>
      <c r="BO32" s="118" t="n">
        <v>0</v>
      </c>
      <c r="BP32" s="118" t="n">
        <v>0</v>
      </c>
      <c r="BQ32" s="118" t="n">
        <v>0</v>
      </c>
      <c r="BR32" s="118" t="n">
        <v>0</v>
      </c>
      <c r="BS32" s="118" t="n">
        <v>0</v>
      </c>
      <c r="BT32" s="118" t="n">
        <v>0</v>
      </c>
      <c r="BU32" s="118" t="n">
        <v>0</v>
      </c>
      <c r="BV32" s="118" t="n">
        <v>0</v>
      </c>
      <c r="BW32" s="118" t="n">
        <v>0</v>
      </c>
      <c r="BX32" s="118" t="n">
        <v>0</v>
      </c>
      <c r="BY32" s="118" t="n">
        <v>0</v>
      </c>
      <c r="BZ32" s="118" t="n">
        <v>0</v>
      </c>
      <c r="CA32" s="118" t="n">
        <v>0</v>
      </c>
      <c r="CB32" s="118" t="n">
        <v>0</v>
      </c>
      <c r="CC32" s="118" t="n">
        <v>0</v>
      </c>
      <c r="CD32" s="118" t="n">
        <v>0</v>
      </c>
      <c r="CE32" s="118" t="n">
        <v>0</v>
      </c>
      <c r="CF32" s="118" t="n">
        <v>0</v>
      </c>
      <c r="CG32" s="118" t="n">
        <v>0</v>
      </c>
      <c r="CH32" s="118" t="n">
        <v>0</v>
      </c>
      <c r="CI32" s="118" t="n">
        <v>0</v>
      </c>
      <c r="CJ32" s="118" t="n">
        <v>0</v>
      </c>
      <c r="CK32" s="118" t="n">
        <v>0</v>
      </c>
      <c r="CL32" s="118" t="n">
        <v>0</v>
      </c>
      <c r="CM32" s="118" t="n">
        <v>0</v>
      </c>
      <c r="CN32" s="118" t="n">
        <v>0</v>
      </c>
      <c r="CO32" s="118" t="n">
        <v>0</v>
      </c>
      <c r="CP32" s="118" t="n">
        <v>0</v>
      </c>
      <c r="CQ32" s="118" t="n">
        <v>0</v>
      </c>
      <c r="CR32" s="118" t="n">
        <v>0</v>
      </c>
      <c r="CS32" s="118" t="n">
        <v>0</v>
      </c>
      <c r="CT32" s="118" t="n">
        <v>0</v>
      </c>
      <c r="CU32" s="118" t="n">
        <v>0</v>
      </c>
      <c r="CV32" s="118" t="n">
        <v>0</v>
      </c>
      <c r="CW32" s="118" t="n">
        <v>0</v>
      </c>
      <c r="CX32" s="118" t="n">
        <v>0</v>
      </c>
      <c r="CY32" s="118" t="n">
        <v>0</v>
      </c>
      <c r="CZ32" s="118" t="n">
        <v>0</v>
      </c>
    </row>
    <row r="33" customFormat="false" ht="12.8" hidden="false" customHeight="false" outlineLevel="0" collapsed="false">
      <c r="A33" s="135" t="s">
        <v>66</v>
      </c>
      <c r="B33" s="120" t="n">
        <f aca="false">B30+B32</f>
        <v>55977178</v>
      </c>
      <c r="C33" s="136" t="n">
        <f aca="false">D33+E33</f>
        <v>27618</v>
      </c>
      <c r="D33" s="137" t="n">
        <f aca="false">SUM(D24:D28)</f>
        <v>0</v>
      </c>
      <c r="E33" s="137" t="n">
        <f aca="false">E30+E32</f>
        <v>27618</v>
      </c>
      <c r="F33" s="137" t="n">
        <f aca="false">F30+F32</f>
        <v>27598</v>
      </c>
      <c r="G33" s="137" t="n">
        <f aca="false">G30+G32</f>
        <v>27552</v>
      </c>
      <c r="H33" s="137" t="n">
        <f aca="false">H30+H32</f>
        <v>27495</v>
      </c>
      <c r="I33" s="137" t="n">
        <f aca="false">I30+I32</f>
        <v>27422</v>
      </c>
      <c r="J33" s="138" t="n">
        <f aca="false">J30+J32</f>
        <v>27350</v>
      </c>
      <c r="K33" s="125" t="n">
        <f aca="false">K30+K32</f>
        <v>27249</v>
      </c>
      <c r="L33" s="125" t="n">
        <f aca="false">L30+L32</f>
        <v>27150</v>
      </c>
      <c r="M33" s="125" t="n">
        <f aca="false">M30+M32</f>
        <v>27059</v>
      </c>
      <c r="N33" s="125" t="n">
        <f aca="false">N30+N32</f>
        <v>26982</v>
      </c>
      <c r="O33" s="125" t="n">
        <f aca="false">O30+O32</f>
        <v>26893</v>
      </c>
      <c r="P33" s="125" t="n">
        <f aca="false">P30+P32</f>
        <v>26787</v>
      </c>
      <c r="Q33" s="125" t="n">
        <f aca="false">Q30+Q32</f>
        <v>26668</v>
      </c>
      <c r="R33" s="125" t="n">
        <f aca="false">R30+R32</f>
        <v>26551</v>
      </c>
      <c r="S33" s="125" t="n">
        <f aca="false">S30+S32</f>
        <v>26415</v>
      </c>
      <c r="T33" s="125" t="n">
        <f aca="false">T30+T32</f>
        <v>26282</v>
      </c>
      <c r="U33" s="125" t="n">
        <f aca="false">U30+U32</f>
        <v>26171</v>
      </c>
      <c r="V33" s="125" t="n">
        <f aca="false">V30+V32</f>
        <v>26044</v>
      </c>
      <c r="W33" s="125" t="n">
        <f aca="false">W30+W32</f>
        <v>25923</v>
      </c>
      <c r="X33" s="125" t="n">
        <f aca="false">X30+X32</f>
        <v>25777</v>
      </c>
      <c r="Y33" s="125" t="n">
        <f aca="false">Y30+Y32</f>
        <v>25625</v>
      </c>
      <c r="Z33" s="125" t="n">
        <f aca="false">Z30+Z32</f>
        <v>25483</v>
      </c>
      <c r="AA33" s="125" t="n">
        <f aca="false">AA30+AA32</f>
        <v>25331</v>
      </c>
      <c r="AB33" s="125" t="n">
        <f aca="false">AB30+AB32</f>
        <v>25194</v>
      </c>
      <c r="AC33" s="125" t="n">
        <f aca="false">AC30+AC32</f>
        <v>25027</v>
      </c>
      <c r="AD33" s="125" t="n">
        <f aca="false">AD30+AD32</f>
        <v>24857</v>
      </c>
      <c r="AE33" s="125" t="n">
        <f aca="false">AE30+AE32</f>
        <v>24680</v>
      </c>
      <c r="AF33" s="125" t="n">
        <f aca="false">AF30+AF32</f>
        <v>24521</v>
      </c>
      <c r="AG33" s="125" t="n">
        <f aca="false">AG30+AG32</f>
        <v>24338</v>
      </c>
      <c r="AH33" s="125" t="n">
        <f aca="false">AH30+AH32</f>
        <v>24173</v>
      </c>
      <c r="AI33" s="125" t="n">
        <f aca="false">AI30+AI32</f>
        <v>23978</v>
      </c>
      <c r="AJ33" s="125" t="n">
        <f aca="false">AJ30+AJ32</f>
        <v>23776</v>
      </c>
      <c r="AK33" s="125" t="n">
        <f aca="false">AK30+AK32</f>
        <v>23564</v>
      </c>
      <c r="AL33" s="125" t="n">
        <f aca="false">AL30+AL32</f>
        <v>23309</v>
      </c>
      <c r="AM33" s="125" t="n">
        <f aca="false">AM30+AM32</f>
        <v>23045</v>
      </c>
      <c r="AN33" s="125" t="n">
        <f aca="false">AN30+AN32</f>
        <v>22795</v>
      </c>
      <c r="AO33" s="125" t="n">
        <f aca="false">AO30+AO32</f>
        <v>22538</v>
      </c>
      <c r="AP33" s="125" t="n">
        <f aca="false">AP30+AP32</f>
        <v>22287</v>
      </c>
      <c r="AQ33" s="125" t="n">
        <f aca="false">AQ30+AQ32</f>
        <v>22020</v>
      </c>
      <c r="AR33" s="125" t="n">
        <f aca="false">AR30+AR32</f>
        <v>21715</v>
      </c>
      <c r="AS33" s="125" t="n">
        <f aca="false">AS30+AS32</f>
        <v>21404</v>
      </c>
      <c r="AT33" s="125" t="n">
        <f aca="false">AT30+AT32</f>
        <v>21082</v>
      </c>
      <c r="AU33" s="125" t="n">
        <f aca="false">AU30+AU32</f>
        <v>20742</v>
      </c>
      <c r="AV33" s="125" t="n">
        <f aca="false">AV30+AV32</f>
        <v>20399</v>
      </c>
      <c r="AW33" s="125" t="n">
        <f aca="false">AW30+AW32</f>
        <v>20019</v>
      </c>
      <c r="AX33" s="125" t="n">
        <f aca="false">AX30+AX32</f>
        <v>19636</v>
      </c>
      <c r="AY33" s="125" t="n">
        <f aca="false">AY30+AY32</f>
        <v>19199</v>
      </c>
      <c r="AZ33" s="125" t="n">
        <f aca="false">AZ30+AZ32</f>
        <v>18748</v>
      </c>
      <c r="BA33" s="125" t="n">
        <f aca="false">BA30+BA32</f>
        <v>18249</v>
      </c>
      <c r="BB33" s="125" t="n">
        <f aca="false">BB30+BB32</f>
        <v>17765</v>
      </c>
      <c r="BC33" s="125" t="n">
        <f aca="false">BC30+BC32</f>
        <v>17202</v>
      </c>
      <c r="BD33" s="125" t="n">
        <f aca="false">BD30+BD32</f>
        <v>16681</v>
      </c>
      <c r="BE33" s="125" t="n">
        <f aca="false">BE30+BE32</f>
        <v>16111</v>
      </c>
      <c r="BF33" s="125" t="n">
        <f aca="false">BF30+BF32</f>
        <v>15502</v>
      </c>
      <c r="BG33" s="125" t="n">
        <f aca="false">BG30+BG32</f>
        <v>14865</v>
      </c>
      <c r="BH33" s="125" t="n">
        <f aca="false">BH30+BH32</f>
        <v>14180</v>
      </c>
      <c r="BI33" s="125" t="n">
        <f aca="false">BI30+BI32</f>
        <v>13532</v>
      </c>
      <c r="BJ33" s="125" t="n">
        <f aca="false">BJ30+BJ32</f>
        <v>12836</v>
      </c>
      <c r="BK33" s="125" t="n">
        <f aca="false">BK30+BK32</f>
        <v>12117</v>
      </c>
      <c r="BL33" s="125" t="n">
        <f aca="false">BL30+BL32</f>
        <v>11341</v>
      </c>
      <c r="BM33" s="125" t="n">
        <f aca="false">BM30+BM32</f>
        <v>10602</v>
      </c>
      <c r="BN33" s="125" t="n">
        <f aca="false">BN30+BN32</f>
        <v>9812</v>
      </c>
      <c r="BO33" s="125" t="n">
        <f aca="false">BO30+BO32</f>
        <v>8913</v>
      </c>
      <c r="BP33" s="125" t="n">
        <f aca="false">BP30+BP32</f>
        <v>8104</v>
      </c>
      <c r="BQ33" s="125" t="n">
        <f aca="false">BQ30+BQ32</f>
        <v>7377</v>
      </c>
      <c r="BR33" s="125" t="n">
        <f aca="false">BR30+BR32</f>
        <v>6634</v>
      </c>
      <c r="BS33" s="125" t="n">
        <f aca="false">BS30+BS32</f>
        <v>5857</v>
      </c>
      <c r="BT33" s="125" t="n">
        <f aca="false">BT30+BT32</f>
        <v>5160</v>
      </c>
      <c r="BU33" s="125" t="n">
        <f aca="false">BU30+BU32</f>
        <v>4516</v>
      </c>
      <c r="BV33" s="125" t="n">
        <f aca="false">BV30+BV32</f>
        <v>3873</v>
      </c>
      <c r="BW33" s="125" t="n">
        <f aca="false">BW30+BW32</f>
        <v>3299</v>
      </c>
      <c r="BX33" s="125" t="n">
        <f aca="false">BX30+BX32</f>
        <v>2802</v>
      </c>
      <c r="BY33" s="125" t="n">
        <f aca="false">BY30+BY32</f>
        <v>2364</v>
      </c>
      <c r="BZ33" s="125" t="n">
        <f aca="false">BZ30+BZ32</f>
        <v>2005</v>
      </c>
      <c r="CA33" s="125" t="n">
        <f aca="false">CA30+CA32</f>
        <v>1655</v>
      </c>
      <c r="CB33" s="125" t="n">
        <f aca="false">CB30+CB32</f>
        <v>1330</v>
      </c>
      <c r="CC33" s="125" t="n">
        <f aca="false">CC30+CC32</f>
        <v>1066</v>
      </c>
      <c r="CD33" s="125" t="n">
        <f aca="false">CD30+CD32</f>
        <v>861</v>
      </c>
      <c r="CE33" s="125" t="n">
        <f aca="false">CE30+CE32</f>
        <v>699</v>
      </c>
      <c r="CF33" s="125" t="n">
        <f aca="false">CF30+CF32</f>
        <v>548</v>
      </c>
      <c r="CG33" s="125" t="n">
        <f aca="false">CG30+CG32</f>
        <v>444</v>
      </c>
      <c r="CH33" s="125" t="n">
        <f aca="false">CH30+CH32</f>
        <v>337</v>
      </c>
      <c r="CI33" s="125" t="n">
        <f aca="false">CI30+CI32</f>
        <v>273</v>
      </c>
      <c r="CJ33" s="125" t="n">
        <f aca="false">CJ30+CJ32</f>
        <v>204</v>
      </c>
      <c r="CK33" s="125" t="n">
        <f aca="false">CK30+CK32</f>
        <v>156</v>
      </c>
      <c r="CL33" s="125" t="n">
        <f aca="false">CL30+CL32</f>
        <v>114</v>
      </c>
      <c r="CM33" s="125" t="n">
        <f aca="false">CM30+CM32</f>
        <v>86</v>
      </c>
      <c r="CN33" s="125" t="n">
        <f aca="false">CN30+CN32</f>
        <v>63</v>
      </c>
      <c r="CO33" s="125" t="n">
        <f aca="false">CO30+CO32</f>
        <v>43</v>
      </c>
      <c r="CP33" s="125" t="n">
        <f aca="false">CP30+CP32</f>
        <v>29</v>
      </c>
      <c r="CQ33" s="125" t="n">
        <f aca="false">CQ30+CQ32</f>
        <v>18</v>
      </c>
      <c r="CR33" s="125" t="n">
        <f aca="false">CR30+CR32</f>
        <v>17</v>
      </c>
      <c r="CS33" s="125" t="n">
        <f aca="false">CS30+CS32</f>
        <v>13</v>
      </c>
      <c r="CT33" s="125" t="n">
        <f aca="false">CT30+CT32</f>
        <v>8</v>
      </c>
      <c r="CU33" s="125" t="n">
        <f aca="false">CU30+CU32</f>
        <v>7</v>
      </c>
      <c r="CV33" s="125" t="n">
        <f aca="false">CV30+CV32</f>
        <v>5</v>
      </c>
      <c r="CW33" s="125" t="n">
        <f aca="false">CW30+CW32</f>
        <v>3</v>
      </c>
      <c r="CX33" s="125" t="n">
        <f aca="false">CX30+CX32</f>
        <v>3</v>
      </c>
      <c r="CY33" s="125" t="n">
        <f aca="false">CY30+CY32</f>
        <v>1</v>
      </c>
      <c r="CZ33" s="125" t="n">
        <f aca="false">CZ30+CZ32</f>
        <v>0</v>
      </c>
    </row>
    <row r="35" s="9" customFormat="true" ht="12.8" hidden="false" customHeight="false" outlineLevel="0" collapsed="false">
      <c r="A35" s="139"/>
      <c r="B35" s="139"/>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row>
    <row r="36" s="15" customFormat="true" ht="15" hidden="false" customHeight="false" outlineLevel="0" collapsed="false">
      <c r="A36" s="16" t="s">
        <v>3</v>
      </c>
      <c r="B36" s="16"/>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5"/>
      <c r="AU36" s="5"/>
      <c r="AV36" s="5"/>
      <c r="AW36" s="5"/>
      <c r="AX36" s="5"/>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row>
    <row r="37" s="15" customFormat="true" ht="15" hidden="false" customHeight="false" outlineLevel="0" collapsed="false">
      <c r="A37" s="140" t="s">
        <v>74</v>
      </c>
      <c r="B37" s="140"/>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row>
    <row r="38" s="1" customFormat="true" ht="15" hidden="false" customHeight="false" outlineLevel="0" collapsed="false">
      <c r="A38" s="1" t="s">
        <v>56</v>
      </c>
      <c r="B38" s="141" t="s">
        <v>11</v>
      </c>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1"/>
      <c r="AG38" s="141"/>
      <c r="AH38" s="141"/>
      <c r="AI38" s="141"/>
      <c r="AJ38" s="141"/>
      <c r="AK38" s="141"/>
      <c r="AL38" s="141"/>
      <c r="AM38" s="141"/>
      <c r="AN38" s="141"/>
      <c r="AO38" s="141"/>
      <c r="AP38" s="141"/>
      <c r="AQ38" s="141"/>
      <c r="AR38" s="141"/>
      <c r="AS38" s="141"/>
    </row>
    <row r="39" s="15" customFormat="true" ht="15" hidden="false" customHeight="false" outlineLevel="0" collapsed="false">
      <c r="A39" s="1" t="s">
        <v>57</v>
      </c>
      <c r="B39" s="15" t="s">
        <v>75</v>
      </c>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row>
    <row r="40" customFormat="false" ht="12.8" hidden="false" customHeight="false" outlineLevel="0" collapsed="false">
      <c r="A40" s="82" t="s">
        <v>53</v>
      </c>
      <c r="B40" s="9" t="s">
        <v>76</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83"/>
      <c r="AP40" s="83"/>
    </row>
    <row r="41" customFormat="false" ht="12.8" hidden="false" customHeight="false" outlineLevel="0" collapsed="false">
      <c r="A41" s="82"/>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83"/>
      <c r="AP41" s="83"/>
    </row>
    <row r="42" s="9" customFormat="true" ht="13.5" hidden="false" customHeight="true" outlineLevel="0" collapsed="false">
      <c r="A42" s="142" t="s">
        <v>77</v>
      </c>
      <c r="B42" s="142"/>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row>
    <row r="43" s="9" customFormat="true" ht="14" hidden="false" customHeight="true" outlineLevel="0" collapsed="false">
      <c r="A43" s="143" t="s">
        <v>78</v>
      </c>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3"/>
      <c r="AL43" s="143"/>
      <c r="AM43" s="143"/>
      <c r="AN43" s="143"/>
      <c r="AO43" s="143"/>
      <c r="AP43" s="143"/>
      <c r="AQ43" s="143"/>
      <c r="AR43" s="143"/>
      <c r="AS43" s="143"/>
      <c r="AT43" s="143"/>
      <c r="AU43" s="143"/>
      <c r="AV43" s="143"/>
      <c r="AW43" s="143"/>
      <c r="AX43" s="143"/>
      <c r="AY43" s="143"/>
      <c r="AZ43" s="143"/>
      <c r="BA43" s="143"/>
      <c r="BB43" s="143"/>
      <c r="BC43" s="143"/>
      <c r="BD43" s="143"/>
      <c r="BE43" s="143"/>
      <c r="BF43" s="143"/>
      <c r="BG43" s="143"/>
      <c r="BH43" s="143"/>
      <c r="BI43" s="143"/>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row>
  </sheetData>
  <mergeCells count="5">
    <mergeCell ref="B5:B7"/>
    <mergeCell ref="C5:CZ5"/>
    <mergeCell ref="B21:B23"/>
    <mergeCell ref="C21:CZ21"/>
    <mergeCell ref="A43:BI43"/>
  </mergeCells>
  <conditionalFormatting sqref="D18:AA18">
    <cfRule type="expression" priority="2" aboveAverage="0" equalAverage="0" bottom="0" percent="0" rank="0" text="" dxfId="0">
      <formula>TODAY()-D$14&lt;6</formula>
    </cfRule>
  </conditionalFormatting>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SB12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2" ySplit="0" topLeftCell="C1" activePane="topRight" state="frozen"/>
      <selection pane="topLeft" activeCell="A1" activeCellId="0" sqref="A1"/>
      <selection pane="topRight" activeCell="C19" activeCellId="0" sqref="C19"/>
    </sheetView>
  </sheetViews>
  <sheetFormatPr defaultRowHeight="12.8" zeroHeight="false" outlineLevelRow="0" outlineLevelCol="0"/>
  <cols>
    <col collapsed="false" customWidth="true" hidden="false" outlineLevel="0" max="1" min="1" style="11" width="9.63"/>
    <col collapsed="false" customWidth="true" hidden="false" outlineLevel="0" max="2" min="2" style="11" width="9"/>
    <col collapsed="false" customWidth="true" hidden="false" outlineLevel="0" max="7" min="3" style="11" width="8.54"/>
    <col collapsed="false" customWidth="true" hidden="false" outlineLevel="0" max="12" min="8" style="11" width="10.46"/>
    <col collapsed="false" customWidth="true" hidden="false" outlineLevel="0" max="17" min="13" style="11" width="8.54"/>
    <col collapsed="false" customWidth="true" hidden="false" outlineLevel="0" max="21" min="18" style="11" width="10.46"/>
    <col collapsed="false" customWidth="true" hidden="false" outlineLevel="0" max="22" min="22" style="11" width="8.82"/>
    <col collapsed="false" customWidth="true" hidden="false" outlineLevel="0" max="394" min="23" style="9" width="8.82"/>
    <col collapsed="false" customWidth="true" hidden="false" outlineLevel="0" max="703" min="395" style="0" width="8.63"/>
    <col collapsed="false" customWidth="true" hidden="false" outlineLevel="0" max="809" min="704" style="0" width="8.82"/>
    <col collapsed="false" customWidth="false" hidden="false" outlineLevel="0" max="916" min="810" style="0" width="11.54"/>
    <col collapsed="false" customWidth="false" hidden="false" outlineLevel="0" max="1025" min="917" style="0" width="11.52"/>
  </cols>
  <sheetData>
    <row r="1" customFormat="false" ht="15" hidden="false" customHeight="false" outlineLevel="0" collapsed="false">
      <c r="A1" s="5" t="s">
        <v>79</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row>
    <row r="2" customFormat="false" ht="99.75" hidden="false" customHeight="true" outlineLevel="0" collapsed="false">
      <c r="A2" s="144" t="s">
        <v>80</v>
      </c>
      <c r="B2" s="145" t="s">
        <v>81</v>
      </c>
      <c r="C2" s="145"/>
      <c r="D2" s="145"/>
      <c r="E2" s="145"/>
      <c r="F2" s="145"/>
      <c r="G2" s="145"/>
      <c r="H2" s="145"/>
      <c r="I2" s="145"/>
      <c r="J2" s="145"/>
      <c r="K2" s="145"/>
      <c r="L2" s="145"/>
      <c r="M2" s="145"/>
      <c r="N2" s="145"/>
      <c r="O2" s="145"/>
      <c r="P2" s="145"/>
      <c r="Q2" s="145"/>
      <c r="R2" s="145"/>
      <c r="S2" s="145"/>
      <c r="T2" s="145"/>
      <c r="U2" s="145"/>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c r="DV2" s="13"/>
      <c r="DW2" s="13"/>
      <c r="DX2" s="13"/>
      <c r="DY2" s="13"/>
      <c r="DZ2" s="13"/>
      <c r="EA2" s="13"/>
      <c r="EB2" s="13"/>
      <c r="EC2" s="13"/>
      <c r="ED2" s="13"/>
      <c r="EE2" s="13"/>
      <c r="EF2" s="13"/>
      <c r="EG2" s="13"/>
      <c r="EH2" s="13"/>
      <c r="EI2" s="13"/>
      <c r="EJ2" s="13"/>
      <c r="EK2" s="13"/>
      <c r="EL2" s="13"/>
      <c r="EM2" s="13"/>
      <c r="EN2" s="13"/>
      <c r="EO2" s="13"/>
      <c r="EP2" s="13"/>
      <c r="EQ2" s="13"/>
      <c r="ER2" s="13"/>
      <c r="ES2" s="13"/>
      <c r="ET2" s="13"/>
      <c r="EU2" s="13"/>
      <c r="EV2" s="13"/>
      <c r="EW2" s="13"/>
      <c r="EX2" s="13"/>
      <c r="EY2" s="13"/>
      <c r="EZ2" s="13"/>
      <c r="FA2" s="13"/>
      <c r="FB2" s="13"/>
      <c r="FC2" s="13"/>
      <c r="FD2" s="13"/>
      <c r="FE2" s="13"/>
      <c r="FF2" s="13"/>
      <c r="FG2" s="13"/>
      <c r="FH2" s="13"/>
      <c r="FI2" s="13"/>
      <c r="FJ2" s="13"/>
      <c r="FK2" s="13"/>
      <c r="FL2" s="13"/>
      <c r="FM2" s="13"/>
      <c r="FN2" s="13"/>
      <c r="FO2" s="13"/>
      <c r="FP2" s="13"/>
      <c r="FQ2" s="13"/>
      <c r="FR2" s="13"/>
      <c r="FS2" s="13"/>
      <c r="FT2" s="13"/>
      <c r="FU2" s="13"/>
      <c r="FV2" s="13"/>
      <c r="FW2" s="13"/>
      <c r="FX2" s="13"/>
      <c r="FY2" s="13"/>
      <c r="FZ2" s="13"/>
      <c r="GA2" s="13"/>
      <c r="GB2" s="13"/>
      <c r="GC2" s="13"/>
      <c r="GD2" s="13"/>
      <c r="GE2" s="13"/>
      <c r="GF2" s="13"/>
      <c r="GG2" s="13"/>
      <c r="GH2" s="13"/>
      <c r="GI2" s="13"/>
      <c r="GJ2" s="13"/>
      <c r="OE2" s="13"/>
      <c r="OF2" s="13"/>
      <c r="OG2" s="13"/>
      <c r="OH2" s="13"/>
      <c r="OI2" s="13"/>
      <c r="OJ2" s="13"/>
      <c r="OK2" s="13"/>
      <c r="OL2" s="13"/>
      <c r="OM2" s="13"/>
      <c r="ON2" s="13"/>
      <c r="OO2" s="13"/>
      <c r="OP2" s="13"/>
      <c r="OQ2" s="13"/>
      <c r="OR2" s="13"/>
      <c r="OS2" s="13"/>
      <c r="OT2" s="13"/>
      <c r="OU2" s="13"/>
      <c r="OV2" s="13"/>
      <c r="OW2" s="13"/>
      <c r="OX2" s="13"/>
      <c r="OY2" s="13"/>
      <c r="OZ2" s="13"/>
      <c r="PA2" s="13"/>
      <c r="PB2" s="13"/>
      <c r="PC2" s="13"/>
      <c r="PD2" s="13"/>
      <c r="PE2" s="13"/>
      <c r="PF2" s="13"/>
      <c r="PG2" s="13"/>
      <c r="PH2" s="13"/>
      <c r="PI2" s="13"/>
      <c r="PJ2" s="13"/>
      <c r="PK2" s="13"/>
      <c r="PL2" s="13"/>
      <c r="PM2" s="13"/>
      <c r="PN2" s="13"/>
      <c r="PO2" s="13"/>
      <c r="PP2" s="13"/>
      <c r="PQ2" s="13"/>
      <c r="PR2" s="13"/>
      <c r="PS2" s="13"/>
      <c r="PT2" s="13"/>
      <c r="PU2" s="13"/>
      <c r="PV2" s="13"/>
      <c r="PW2" s="13"/>
      <c r="PX2" s="13"/>
      <c r="PY2" s="13"/>
      <c r="PZ2" s="13"/>
      <c r="QA2" s="13"/>
      <c r="QB2" s="13"/>
      <c r="QC2" s="13"/>
      <c r="QD2" s="13"/>
      <c r="QE2" s="13"/>
      <c r="QF2" s="13"/>
      <c r="QG2" s="13"/>
      <c r="QH2" s="13"/>
      <c r="QI2" s="13"/>
      <c r="QJ2" s="13"/>
      <c r="QK2" s="13"/>
      <c r="QL2" s="13"/>
      <c r="QM2" s="13"/>
      <c r="QN2" s="13"/>
      <c r="QO2" s="13"/>
      <c r="QP2" s="13"/>
      <c r="QQ2" s="13"/>
      <c r="QR2" s="13"/>
      <c r="QS2" s="13"/>
      <c r="QT2" s="13"/>
      <c r="QU2" s="13"/>
      <c r="QV2" s="13"/>
      <c r="QW2" s="13"/>
      <c r="QX2" s="13"/>
      <c r="QY2" s="13"/>
      <c r="QZ2" s="13"/>
      <c r="RA2" s="13"/>
      <c r="RB2" s="13"/>
      <c r="RC2" s="13"/>
      <c r="RD2" s="13"/>
      <c r="RE2" s="13"/>
      <c r="RF2" s="13"/>
      <c r="RG2" s="13"/>
      <c r="RH2" s="13"/>
      <c r="RI2" s="13"/>
      <c r="RJ2" s="13"/>
      <c r="RK2" s="13"/>
      <c r="RL2" s="13"/>
      <c r="RM2" s="13"/>
      <c r="RN2" s="13"/>
      <c r="RO2" s="13"/>
      <c r="RP2" s="13"/>
      <c r="RQ2" s="13"/>
      <c r="RR2" s="13"/>
      <c r="RS2" s="13"/>
      <c r="RT2" s="13"/>
      <c r="RU2" s="13"/>
      <c r="RV2" s="13"/>
      <c r="RW2" s="13"/>
      <c r="RX2" s="13"/>
      <c r="RY2" s="13"/>
      <c r="RZ2" s="13"/>
      <c r="SA2" s="13"/>
      <c r="SB2" s="13"/>
    </row>
    <row r="3" customFormat="false" ht="15" hidden="false" customHeight="false" outlineLevel="0" collapsed="false">
      <c r="A3" s="5"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row>
    <row r="4" customFormat="false" ht="15" hidden="false" customHeight="false" outlineLevel="0" collapsed="false">
      <c r="A4" s="16" t="s">
        <v>82</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row>
    <row r="5" customFormat="false" ht="12.8" hidden="false" customHeight="false" outlineLevel="0" collapsed="false">
      <c r="A5" s="146"/>
    </row>
    <row r="6" customFormat="false" ht="12.8" hidden="false" customHeight="false" outlineLevel="0" collapsed="false">
      <c r="A6" s="147"/>
      <c r="B6" s="127"/>
      <c r="C6" s="148" t="s">
        <v>83</v>
      </c>
      <c r="D6" s="148"/>
      <c r="E6" s="148"/>
      <c r="F6" s="148"/>
      <c r="G6" s="148"/>
      <c r="H6" s="148"/>
      <c r="I6" s="148"/>
      <c r="J6" s="148"/>
      <c r="K6" s="148"/>
      <c r="L6" s="148"/>
      <c r="M6" s="149" t="s">
        <v>84</v>
      </c>
      <c r="N6" s="149"/>
      <c r="O6" s="149"/>
      <c r="P6" s="149"/>
      <c r="Q6" s="149"/>
      <c r="R6" s="149"/>
      <c r="S6" s="149"/>
      <c r="T6" s="149"/>
      <c r="U6" s="149"/>
    </row>
    <row r="7" customFormat="false" ht="12.8" hidden="false" customHeight="false" outlineLevel="0" collapsed="false">
      <c r="A7" s="35"/>
      <c r="B7" s="37"/>
      <c r="C7" s="150" t="s">
        <v>85</v>
      </c>
      <c r="D7" s="150"/>
      <c r="E7" s="150"/>
      <c r="F7" s="150"/>
      <c r="G7" s="150"/>
      <c r="H7" s="150"/>
      <c r="I7" s="151"/>
      <c r="J7" s="151"/>
      <c r="K7" s="151"/>
      <c r="L7" s="152"/>
      <c r="M7" s="150" t="s">
        <v>85</v>
      </c>
      <c r="N7" s="150"/>
      <c r="O7" s="150"/>
      <c r="P7" s="150"/>
      <c r="Q7" s="150"/>
      <c r="R7" s="150"/>
      <c r="S7" s="153"/>
      <c r="T7" s="153"/>
      <c r="U7" s="153"/>
    </row>
    <row r="8" customFormat="false" ht="40" hidden="false" customHeight="true" outlineLevel="0" collapsed="false">
      <c r="A8" s="154" t="s">
        <v>86</v>
      </c>
      <c r="B8" s="155" t="s">
        <v>87</v>
      </c>
      <c r="C8" s="156" t="s">
        <v>88</v>
      </c>
      <c r="D8" s="156"/>
      <c r="E8" s="156"/>
      <c r="F8" s="156"/>
      <c r="G8" s="156"/>
      <c r="H8" s="157" t="s">
        <v>89</v>
      </c>
      <c r="I8" s="158" t="s">
        <v>90</v>
      </c>
      <c r="J8" s="158" t="s">
        <v>91</v>
      </c>
      <c r="K8" s="159" t="s">
        <v>92</v>
      </c>
      <c r="L8" s="160" t="s">
        <v>93</v>
      </c>
      <c r="M8" s="156" t="s">
        <v>88</v>
      </c>
      <c r="N8" s="156"/>
      <c r="O8" s="156"/>
      <c r="P8" s="156"/>
      <c r="Q8" s="156"/>
      <c r="R8" s="157" t="s">
        <v>89</v>
      </c>
      <c r="S8" s="161" t="s">
        <v>90</v>
      </c>
      <c r="T8" s="162" t="s">
        <v>91</v>
      </c>
      <c r="U8" s="163" t="s">
        <v>92</v>
      </c>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c r="AW8" s="164"/>
      <c r="AX8" s="164"/>
      <c r="AY8" s="164"/>
      <c r="AZ8" s="164"/>
      <c r="BA8" s="164"/>
      <c r="BB8" s="164"/>
      <c r="BC8" s="164"/>
      <c r="BD8" s="164"/>
      <c r="BE8" s="164"/>
      <c r="BF8" s="164"/>
      <c r="BG8" s="164"/>
      <c r="BH8" s="164"/>
      <c r="BI8" s="164"/>
      <c r="BJ8" s="164"/>
      <c r="BK8" s="164"/>
      <c r="BL8" s="164"/>
      <c r="BM8" s="164"/>
      <c r="BN8" s="164"/>
      <c r="BO8" s="164"/>
      <c r="BP8" s="164"/>
      <c r="BQ8" s="164"/>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4"/>
      <c r="CV8" s="164"/>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4"/>
      <c r="EA8" s="164"/>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4"/>
      <c r="FD8" s="164"/>
      <c r="FE8" s="164"/>
      <c r="FF8" s="164"/>
      <c r="FG8" s="164"/>
      <c r="FH8" s="164"/>
      <c r="FI8" s="164"/>
      <c r="FJ8" s="164"/>
      <c r="FK8" s="164"/>
      <c r="FL8" s="164"/>
      <c r="FM8" s="164"/>
      <c r="FN8" s="164"/>
      <c r="FO8" s="164"/>
      <c r="FP8" s="164"/>
      <c r="FQ8" s="164"/>
      <c r="FR8" s="164"/>
      <c r="FS8" s="164"/>
      <c r="FT8" s="164"/>
      <c r="FU8" s="164"/>
      <c r="FV8" s="164"/>
      <c r="FW8" s="164"/>
      <c r="FX8" s="164"/>
      <c r="FY8" s="164"/>
      <c r="FZ8" s="164"/>
      <c r="GA8" s="164"/>
      <c r="GB8" s="164"/>
      <c r="GC8" s="164"/>
      <c r="GD8" s="164"/>
      <c r="GE8" s="164"/>
      <c r="GF8" s="164"/>
      <c r="GG8" s="164"/>
      <c r="GH8" s="164"/>
      <c r="GI8" s="164"/>
      <c r="GJ8" s="164"/>
      <c r="OE8" s="164"/>
      <c r="OF8" s="164"/>
      <c r="OG8" s="164"/>
      <c r="OH8" s="164"/>
      <c r="OI8" s="164"/>
      <c r="OJ8" s="164"/>
      <c r="OK8" s="164"/>
      <c r="OL8" s="164"/>
      <c r="OM8" s="164"/>
      <c r="ON8" s="164"/>
      <c r="OO8" s="164"/>
      <c r="OP8" s="164"/>
      <c r="OQ8" s="164"/>
      <c r="OR8" s="164"/>
      <c r="OS8" s="164"/>
      <c r="OT8" s="164"/>
      <c r="OU8" s="164"/>
      <c r="OV8" s="164"/>
      <c r="OW8" s="164"/>
      <c r="OX8" s="164"/>
      <c r="OY8" s="164"/>
      <c r="OZ8" s="164"/>
      <c r="PA8" s="164"/>
      <c r="PB8" s="164"/>
      <c r="PC8" s="164"/>
      <c r="PD8" s="164"/>
      <c r="PE8" s="164"/>
      <c r="PF8" s="164"/>
      <c r="PG8" s="164"/>
      <c r="PH8" s="164"/>
      <c r="PI8" s="164"/>
      <c r="PJ8" s="164"/>
      <c r="PK8" s="164"/>
      <c r="PL8" s="164"/>
      <c r="PM8" s="164"/>
      <c r="PN8" s="164"/>
      <c r="PO8" s="164"/>
      <c r="PP8" s="164"/>
      <c r="PQ8" s="164"/>
      <c r="PR8" s="164"/>
      <c r="PS8" s="164"/>
      <c r="PT8" s="164"/>
      <c r="PU8" s="164"/>
      <c r="PV8" s="164"/>
      <c r="PW8" s="164"/>
      <c r="PX8" s="164"/>
      <c r="PY8" s="164"/>
      <c r="PZ8" s="164"/>
      <c r="QA8" s="164"/>
      <c r="QB8" s="164"/>
      <c r="QC8" s="164"/>
      <c r="QD8" s="164"/>
      <c r="QE8" s="164"/>
      <c r="QF8" s="164"/>
      <c r="QG8" s="164"/>
      <c r="QH8" s="164"/>
      <c r="QI8" s="164"/>
      <c r="QJ8" s="164"/>
      <c r="QK8" s="164"/>
      <c r="QL8" s="164"/>
      <c r="QM8" s="164"/>
      <c r="QN8" s="164"/>
      <c r="QO8" s="164"/>
      <c r="QP8" s="164"/>
      <c r="QQ8" s="164"/>
      <c r="QR8" s="164"/>
      <c r="QS8" s="164"/>
      <c r="QT8" s="164"/>
      <c r="QU8" s="164"/>
      <c r="QV8" s="164"/>
      <c r="QW8" s="164"/>
      <c r="QX8" s="164"/>
      <c r="QY8" s="164"/>
      <c r="QZ8" s="164"/>
      <c r="RA8" s="164"/>
      <c r="RB8" s="164"/>
      <c r="RC8" s="164"/>
      <c r="RD8" s="164"/>
      <c r="RE8" s="164"/>
      <c r="RF8" s="164"/>
      <c r="RG8" s="164"/>
      <c r="RH8" s="164"/>
      <c r="RI8" s="164"/>
      <c r="RJ8" s="164"/>
      <c r="RK8" s="164"/>
      <c r="RL8" s="164"/>
      <c r="RM8" s="164"/>
      <c r="RN8" s="164"/>
      <c r="RO8" s="164"/>
      <c r="RP8" s="164"/>
      <c r="RQ8" s="164"/>
      <c r="RR8" s="164"/>
      <c r="RS8" s="164"/>
      <c r="RT8" s="164"/>
      <c r="RU8" s="164"/>
      <c r="RV8" s="164"/>
      <c r="RW8" s="164"/>
      <c r="RX8" s="164"/>
      <c r="RY8" s="164"/>
      <c r="RZ8" s="164"/>
      <c r="SA8" s="164"/>
      <c r="SB8" s="164"/>
    </row>
    <row r="9" customFormat="false" ht="13.25" hidden="false" customHeight="true" outlineLevel="0" collapsed="false">
      <c r="A9" s="154"/>
      <c r="B9" s="155"/>
      <c r="C9" s="165" t="s">
        <v>94</v>
      </c>
      <c r="D9" s="166" t="s">
        <v>95</v>
      </c>
      <c r="E9" s="166" t="s">
        <v>96</v>
      </c>
      <c r="F9" s="166" t="s">
        <v>97</v>
      </c>
      <c r="G9" s="167" t="s">
        <v>66</v>
      </c>
      <c r="H9" s="157"/>
      <c r="I9" s="157"/>
      <c r="J9" s="157"/>
      <c r="K9" s="159"/>
      <c r="L9" s="160"/>
      <c r="M9" s="165" t="s">
        <v>94</v>
      </c>
      <c r="N9" s="166" t="s">
        <v>95</v>
      </c>
      <c r="O9" s="166" t="s">
        <v>96</v>
      </c>
      <c r="P9" s="166" t="s">
        <v>97</v>
      </c>
      <c r="Q9" s="167" t="s">
        <v>66</v>
      </c>
      <c r="R9" s="157"/>
      <c r="S9" s="161"/>
      <c r="T9" s="162"/>
      <c r="U9" s="163"/>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c r="AW9" s="164"/>
      <c r="AX9" s="164"/>
      <c r="AY9" s="164"/>
      <c r="AZ9" s="164"/>
      <c r="BA9" s="164"/>
      <c r="BB9" s="164"/>
      <c r="BC9" s="164"/>
      <c r="BD9" s="164"/>
      <c r="BE9" s="164"/>
      <c r="BF9" s="164"/>
      <c r="BG9" s="164"/>
      <c r="BH9" s="164"/>
      <c r="BI9" s="164"/>
      <c r="BJ9" s="164"/>
      <c r="BK9" s="164"/>
      <c r="BL9" s="164"/>
      <c r="BM9" s="164"/>
      <c r="BN9" s="164"/>
      <c r="BO9" s="164"/>
      <c r="BP9" s="164"/>
      <c r="BQ9" s="164"/>
      <c r="BR9" s="164"/>
      <c r="BS9" s="164"/>
      <c r="BT9" s="164"/>
      <c r="BU9" s="164"/>
      <c r="BV9" s="164"/>
      <c r="BW9" s="164"/>
      <c r="BX9" s="164"/>
      <c r="BY9" s="164"/>
      <c r="BZ9" s="164"/>
      <c r="CA9" s="164"/>
      <c r="CB9" s="164"/>
      <c r="CC9" s="164"/>
      <c r="CD9" s="164"/>
      <c r="CE9" s="164"/>
      <c r="CF9" s="164"/>
      <c r="CG9" s="164"/>
      <c r="CH9" s="164"/>
      <c r="CI9" s="164"/>
      <c r="CJ9" s="164"/>
      <c r="CK9" s="164"/>
      <c r="CL9" s="164"/>
      <c r="CM9" s="164"/>
      <c r="CN9" s="164"/>
      <c r="CO9" s="164"/>
      <c r="CP9" s="164"/>
      <c r="CQ9" s="164"/>
      <c r="CR9" s="164"/>
      <c r="CS9" s="164"/>
      <c r="CT9" s="164"/>
      <c r="CU9" s="164"/>
      <c r="CV9" s="164"/>
      <c r="CW9" s="164"/>
      <c r="CX9" s="164"/>
      <c r="CY9" s="164"/>
      <c r="CZ9" s="164"/>
      <c r="DA9" s="164"/>
      <c r="DB9" s="164"/>
      <c r="DC9" s="164"/>
      <c r="DD9" s="164"/>
      <c r="DE9" s="164"/>
      <c r="DF9" s="164"/>
      <c r="DG9" s="164"/>
      <c r="DH9" s="164"/>
      <c r="DI9" s="164"/>
      <c r="DJ9" s="164"/>
      <c r="DK9" s="164"/>
      <c r="DL9" s="164"/>
      <c r="DM9" s="164"/>
      <c r="DN9" s="164"/>
      <c r="DO9" s="164"/>
      <c r="DP9" s="164"/>
      <c r="DQ9" s="164"/>
      <c r="DR9" s="164"/>
      <c r="DS9" s="164"/>
      <c r="DT9" s="164"/>
      <c r="DU9" s="164"/>
      <c r="DV9" s="164"/>
      <c r="DW9" s="164"/>
      <c r="DX9" s="164"/>
      <c r="DY9" s="164"/>
      <c r="DZ9" s="164"/>
      <c r="EA9" s="164"/>
      <c r="EB9" s="164"/>
      <c r="EC9" s="164"/>
      <c r="ED9" s="164"/>
      <c r="EE9" s="164"/>
      <c r="EF9" s="164"/>
      <c r="EG9" s="164"/>
      <c r="EH9" s="164"/>
      <c r="EI9" s="164"/>
      <c r="EJ9" s="164"/>
      <c r="EK9" s="164"/>
      <c r="EL9" s="164"/>
      <c r="EM9" s="164"/>
      <c r="EN9" s="164"/>
      <c r="EO9" s="164"/>
      <c r="EP9" s="164"/>
      <c r="EQ9" s="164"/>
      <c r="ER9" s="164"/>
      <c r="ES9" s="164"/>
      <c r="ET9" s="164"/>
      <c r="EU9" s="164"/>
      <c r="EV9" s="164"/>
      <c r="EW9" s="164"/>
      <c r="EX9" s="164"/>
      <c r="EY9" s="164"/>
      <c r="EZ9" s="164"/>
      <c r="FA9" s="164"/>
      <c r="FB9" s="164"/>
      <c r="FC9" s="164"/>
      <c r="FD9" s="164"/>
      <c r="FE9" s="164"/>
      <c r="FF9" s="164"/>
      <c r="FG9" s="164"/>
      <c r="FH9" s="164"/>
      <c r="FI9" s="164"/>
      <c r="FJ9" s="164"/>
      <c r="FK9" s="164"/>
      <c r="FL9" s="164"/>
      <c r="FM9" s="164"/>
      <c r="FN9" s="164"/>
      <c r="FO9" s="164"/>
      <c r="FP9" s="164"/>
      <c r="FQ9" s="164"/>
      <c r="FR9" s="164"/>
      <c r="FS9" s="164"/>
      <c r="FT9" s="164"/>
      <c r="FU9" s="164"/>
      <c r="FV9" s="164"/>
      <c r="FW9" s="164"/>
      <c r="FX9" s="164"/>
      <c r="FY9" s="164"/>
      <c r="FZ9" s="164"/>
      <c r="GA9" s="164"/>
      <c r="GB9" s="164"/>
      <c r="GC9" s="164"/>
      <c r="GD9" s="164"/>
      <c r="GE9" s="164"/>
      <c r="GF9" s="164"/>
      <c r="GG9" s="164"/>
      <c r="GH9" s="164"/>
      <c r="GI9" s="164"/>
      <c r="GJ9" s="164"/>
      <c r="OE9" s="164"/>
      <c r="OF9" s="164"/>
      <c r="OG9" s="164"/>
      <c r="OH9" s="164"/>
      <c r="OI9" s="164"/>
      <c r="OJ9" s="164"/>
      <c r="OK9" s="164"/>
      <c r="OL9" s="164"/>
      <c r="OM9" s="164"/>
      <c r="ON9" s="164"/>
      <c r="OO9" s="164"/>
      <c r="OP9" s="164"/>
      <c r="OQ9" s="164"/>
      <c r="OR9" s="164"/>
      <c r="OS9" s="164"/>
      <c r="OT9" s="164"/>
      <c r="OU9" s="164"/>
      <c r="OV9" s="164"/>
      <c r="OW9" s="164"/>
      <c r="OX9" s="164"/>
      <c r="OY9" s="164"/>
      <c r="OZ9" s="164"/>
      <c r="PA9" s="164"/>
      <c r="PB9" s="164"/>
      <c r="PC9" s="164"/>
      <c r="PD9" s="164"/>
      <c r="PE9" s="164"/>
      <c r="PF9" s="164"/>
      <c r="PG9" s="164"/>
      <c r="PH9" s="164"/>
      <c r="PI9" s="164"/>
      <c r="PJ9" s="164"/>
      <c r="PK9" s="164"/>
      <c r="PL9" s="164"/>
      <c r="PM9" s="164"/>
      <c r="PN9" s="164"/>
      <c r="PO9" s="164"/>
      <c r="PP9" s="164"/>
      <c r="PQ9" s="164"/>
      <c r="PR9" s="164"/>
      <c r="PS9" s="164"/>
      <c r="PT9" s="164"/>
      <c r="PU9" s="164"/>
      <c r="PV9" s="164"/>
      <c r="PW9" s="164"/>
      <c r="PX9" s="164"/>
      <c r="PY9" s="164"/>
      <c r="PZ9" s="164"/>
      <c r="QA9" s="164"/>
      <c r="QB9" s="164"/>
      <c r="QC9" s="164"/>
      <c r="QD9" s="164"/>
      <c r="QE9" s="164"/>
      <c r="QF9" s="164"/>
      <c r="QG9" s="164"/>
      <c r="QH9" s="164"/>
      <c r="QI9" s="164"/>
      <c r="QJ9" s="164"/>
      <c r="QK9" s="164"/>
      <c r="QL9" s="164"/>
      <c r="QM9" s="164"/>
      <c r="QN9" s="164"/>
      <c r="QO9" s="164"/>
      <c r="QP9" s="164"/>
      <c r="QQ9" s="164"/>
      <c r="QR9" s="164"/>
      <c r="QS9" s="164"/>
      <c r="QT9" s="164"/>
      <c r="QU9" s="164"/>
      <c r="QV9" s="164"/>
      <c r="QW9" s="164"/>
      <c r="QX9" s="164"/>
      <c r="QY9" s="164"/>
      <c r="QZ9" s="164"/>
      <c r="RA9" s="164"/>
      <c r="RB9" s="164"/>
      <c r="RC9" s="164"/>
      <c r="RD9" s="164"/>
      <c r="RE9" s="164"/>
      <c r="RF9" s="164"/>
      <c r="RG9" s="164"/>
      <c r="RH9" s="164"/>
      <c r="RI9" s="164"/>
      <c r="RJ9" s="164"/>
      <c r="RK9" s="164"/>
      <c r="RL9" s="164"/>
      <c r="RM9" s="164"/>
      <c r="RN9" s="164"/>
      <c r="RO9" s="164"/>
      <c r="RP9" s="164"/>
      <c r="RQ9" s="164"/>
      <c r="RR9" s="164"/>
      <c r="RS9" s="164"/>
      <c r="RT9" s="164"/>
      <c r="RU9" s="164"/>
      <c r="RV9" s="164"/>
      <c r="RW9" s="164"/>
      <c r="RX9" s="164"/>
      <c r="RY9" s="164"/>
      <c r="RZ9" s="164"/>
      <c r="SA9" s="164"/>
      <c r="SB9" s="164"/>
    </row>
    <row r="10" customFormat="false" ht="13" hidden="false" customHeight="true" outlineLevel="0" collapsed="false">
      <c r="A10" s="168" t="s">
        <v>98</v>
      </c>
      <c r="B10" s="169"/>
      <c r="C10" s="170"/>
      <c r="D10" s="171"/>
      <c r="E10" s="171"/>
      <c r="F10" s="171"/>
      <c r="G10" s="172"/>
      <c r="H10" s="173"/>
      <c r="I10" s="174" t="n">
        <v>0</v>
      </c>
      <c r="J10" s="174"/>
      <c r="K10" s="174" t="n">
        <f aca="false">I10+J10</f>
        <v>0</v>
      </c>
      <c r="L10" s="175"/>
      <c r="M10" s="170"/>
      <c r="N10" s="171"/>
      <c r="O10" s="171"/>
      <c r="P10" s="171"/>
      <c r="Q10" s="172"/>
      <c r="R10" s="173"/>
      <c r="S10" s="176" t="n">
        <f aca="false">I10</f>
        <v>0</v>
      </c>
      <c r="T10" s="177"/>
      <c r="U10" s="178" t="n">
        <f aca="false">S10+T10</f>
        <v>0</v>
      </c>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c r="BL10" s="179"/>
      <c r="BM10" s="179"/>
      <c r="BN10" s="179"/>
      <c r="BO10" s="179"/>
      <c r="BP10" s="179"/>
      <c r="BQ10" s="179"/>
      <c r="BR10" s="179"/>
      <c r="BS10" s="179"/>
      <c r="BT10" s="179"/>
      <c r="BU10" s="179"/>
      <c r="BV10" s="179"/>
      <c r="BW10" s="179"/>
      <c r="BX10" s="179"/>
      <c r="BY10" s="179"/>
      <c r="BZ10" s="179"/>
      <c r="CA10" s="179"/>
      <c r="CB10" s="179"/>
      <c r="CC10" s="179"/>
      <c r="CD10" s="179"/>
      <c r="CE10" s="179"/>
      <c r="CF10" s="179"/>
      <c r="CG10" s="179"/>
      <c r="CH10" s="179"/>
      <c r="CI10" s="179"/>
      <c r="CJ10" s="179"/>
      <c r="CK10" s="179"/>
      <c r="CL10" s="179"/>
      <c r="CM10" s="179"/>
      <c r="CN10" s="179"/>
      <c r="CO10" s="179"/>
      <c r="CP10" s="179"/>
      <c r="CQ10" s="179"/>
      <c r="CR10" s="179"/>
      <c r="CS10" s="179"/>
      <c r="CT10" s="179"/>
      <c r="CU10" s="179"/>
      <c r="CV10" s="179"/>
      <c r="CW10" s="179"/>
      <c r="CX10" s="179"/>
      <c r="CY10" s="179"/>
      <c r="CZ10" s="179"/>
      <c r="DA10" s="179"/>
      <c r="DB10" s="179"/>
      <c r="DC10" s="179"/>
      <c r="DD10" s="179"/>
      <c r="DE10" s="179"/>
      <c r="DF10" s="179"/>
      <c r="DG10" s="179"/>
      <c r="DH10" s="179"/>
      <c r="DI10" s="179"/>
      <c r="DJ10" s="179"/>
      <c r="DK10" s="179"/>
      <c r="DL10" s="179"/>
      <c r="DM10" s="179"/>
      <c r="DN10" s="179"/>
      <c r="DO10" s="179"/>
      <c r="DP10" s="179"/>
      <c r="DQ10" s="179"/>
      <c r="DR10" s="179"/>
      <c r="DS10" s="179"/>
      <c r="DT10" s="179"/>
      <c r="DU10" s="179"/>
      <c r="DV10" s="179"/>
      <c r="DW10" s="179"/>
      <c r="DX10" s="179"/>
      <c r="DY10" s="179"/>
      <c r="DZ10" s="179"/>
      <c r="EA10" s="179"/>
      <c r="EB10" s="179"/>
      <c r="EC10" s="179"/>
      <c r="ED10" s="179"/>
      <c r="EE10" s="179"/>
      <c r="EF10" s="179"/>
      <c r="EG10" s="179"/>
      <c r="EH10" s="179"/>
      <c r="EI10" s="179"/>
      <c r="EJ10" s="179"/>
      <c r="EK10" s="179"/>
      <c r="EL10" s="179"/>
      <c r="EM10" s="179"/>
      <c r="EN10" s="179"/>
      <c r="EO10" s="179"/>
      <c r="EP10" s="179"/>
      <c r="EQ10" s="179"/>
      <c r="ER10" s="179"/>
      <c r="ES10" s="179"/>
      <c r="ET10" s="179"/>
      <c r="EU10" s="179"/>
      <c r="EV10" s="179"/>
      <c r="EW10" s="179"/>
      <c r="EX10" s="179"/>
      <c r="EY10" s="179"/>
      <c r="EZ10" s="179"/>
      <c r="FA10" s="179"/>
      <c r="FB10" s="179"/>
      <c r="FC10" s="179"/>
      <c r="FD10" s="179"/>
      <c r="FE10" s="179"/>
      <c r="FF10" s="179"/>
      <c r="FG10" s="179"/>
      <c r="FH10" s="179"/>
      <c r="FI10" s="179"/>
      <c r="FJ10" s="179"/>
      <c r="FK10" s="179"/>
      <c r="FL10" s="179"/>
      <c r="FM10" s="179"/>
      <c r="FN10" s="179"/>
      <c r="FO10" s="179"/>
      <c r="FP10" s="179"/>
      <c r="FQ10" s="179"/>
      <c r="FR10" s="179"/>
      <c r="FS10" s="179"/>
      <c r="FT10" s="179"/>
      <c r="FU10" s="179"/>
      <c r="FV10" s="179"/>
      <c r="FW10" s="179"/>
      <c r="FX10" s="179"/>
      <c r="FY10" s="179"/>
      <c r="FZ10" s="179"/>
      <c r="GA10" s="179"/>
      <c r="GB10" s="179"/>
      <c r="GC10" s="179"/>
      <c r="GD10" s="179"/>
      <c r="GE10" s="179"/>
      <c r="GF10" s="179"/>
      <c r="GG10" s="179"/>
      <c r="GH10" s="179"/>
      <c r="GI10" s="179"/>
      <c r="GJ10" s="179"/>
      <c r="OE10" s="179"/>
      <c r="OF10" s="179"/>
      <c r="OG10" s="179"/>
      <c r="OH10" s="179"/>
      <c r="OI10" s="179"/>
      <c r="OJ10" s="179"/>
      <c r="OK10" s="179"/>
      <c r="OL10" s="179"/>
      <c r="OM10" s="179"/>
      <c r="ON10" s="179"/>
      <c r="OO10" s="179"/>
      <c r="OP10" s="179"/>
      <c r="OQ10" s="179"/>
      <c r="OR10" s="179"/>
      <c r="OS10" s="179"/>
      <c r="OT10" s="179"/>
      <c r="OU10" s="179"/>
      <c r="OV10" s="179"/>
      <c r="OW10" s="179"/>
      <c r="OX10" s="179"/>
      <c r="OY10" s="179"/>
      <c r="OZ10" s="179"/>
      <c r="PA10" s="179"/>
      <c r="PB10" s="179"/>
      <c r="PC10" s="179"/>
      <c r="PD10" s="179"/>
      <c r="PE10" s="179"/>
      <c r="PF10" s="179"/>
      <c r="PG10" s="179"/>
      <c r="PH10" s="179"/>
      <c r="PI10" s="179"/>
      <c r="PJ10" s="179"/>
      <c r="PK10" s="179"/>
      <c r="PL10" s="179"/>
      <c r="PM10" s="179"/>
      <c r="PN10" s="179"/>
      <c r="PO10" s="179"/>
      <c r="PP10" s="179"/>
      <c r="PQ10" s="179"/>
      <c r="PR10" s="179"/>
      <c r="PS10" s="179"/>
      <c r="PT10" s="179"/>
      <c r="PU10" s="179"/>
      <c r="PV10" s="179"/>
      <c r="PW10" s="179"/>
      <c r="PX10" s="179"/>
      <c r="PY10" s="179"/>
      <c r="PZ10" s="179"/>
      <c r="QA10" s="179"/>
      <c r="QB10" s="179"/>
      <c r="QC10" s="179"/>
      <c r="QD10" s="179"/>
      <c r="QE10" s="179"/>
      <c r="QF10" s="179"/>
      <c r="QG10" s="179"/>
      <c r="QH10" s="179"/>
      <c r="QI10" s="179"/>
      <c r="QJ10" s="179"/>
      <c r="QK10" s="179"/>
      <c r="QL10" s="179"/>
      <c r="QM10" s="179"/>
      <c r="QN10" s="179"/>
      <c r="QO10" s="179"/>
      <c r="QP10" s="179"/>
      <c r="QQ10" s="179"/>
      <c r="QR10" s="179"/>
      <c r="QS10" s="179"/>
      <c r="QT10" s="179"/>
      <c r="QU10" s="179"/>
      <c r="QV10" s="179"/>
      <c r="QW10" s="179"/>
      <c r="QX10" s="179"/>
      <c r="QY10" s="179"/>
      <c r="QZ10" s="179"/>
      <c r="RA10" s="179"/>
      <c r="RB10" s="179"/>
      <c r="RC10" s="179"/>
      <c r="RD10" s="179"/>
      <c r="RE10" s="179"/>
      <c r="RF10" s="179"/>
      <c r="RG10" s="179"/>
      <c r="RH10" s="179"/>
      <c r="RI10" s="179"/>
      <c r="RJ10" s="179"/>
      <c r="RK10" s="179"/>
      <c r="RL10" s="179"/>
      <c r="RM10" s="179"/>
      <c r="RN10" s="179"/>
      <c r="RO10" s="179"/>
      <c r="RP10" s="179"/>
      <c r="RQ10" s="179"/>
      <c r="RR10" s="179"/>
      <c r="RS10" s="179"/>
      <c r="RT10" s="179"/>
      <c r="RU10" s="179"/>
      <c r="RV10" s="179"/>
      <c r="RW10" s="179"/>
      <c r="RX10" s="179"/>
      <c r="RY10" s="179"/>
      <c r="RZ10" s="179"/>
      <c r="SA10" s="179"/>
      <c r="SB10" s="179"/>
    </row>
    <row r="11" customFormat="false" ht="13" hidden="false" customHeight="true" outlineLevel="0" collapsed="false">
      <c r="A11" s="180" t="n">
        <v>43990</v>
      </c>
      <c r="B11" s="181" t="s">
        <v>99</v>
      </c>
      <c r="C11" s="170"/>
      <c r="D11" s="171"/>
      <c r="E11" s="171"/>
      <c r="F11" s="171"/>
      <c r="G11" s="172"/>
      <c r="H11" s="173"/>
      <c r="I11" s="174" t="n">
        <v>20</v>
      </c>
      <c r="J11" s="174" t="n">
        <v>0</v>
      </c>
      <c r="K11" s="49" t="n">
        <f aca="false">I11+J11</f>
        <v>20</v>
      </c>
      <c r="L11" s="175"/>
      <c r="M11" s="170"/>
      <c r="N11" s="171"/>
      <c r="O11" s="171"/>
      <c r="P11" s="171"/>
      <c r="Q11" s="172"/>
      <c r="R11" s="173"/>
      <c r="S11" s="182" t="n">
        <f aca="false">S12+I11</f>
        <v>27618</v>
      </c>
      <c r="T11" s="183" t="n">
        <f aca="false">T12+J11</f>
        <v>1410</v>
      </c>
      <c r="U11" s="184" t="n">
        <f aca="false">U12+K11</f>
        <v>29028</v>
      </c>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c r="AW11" s="179"/>
      <c r="AX11" s="179"/>
      <c r="AY11" s="179"/>
      <c r="AZ11" s="179"/>
      <c r="BA11" s="179"/>
      <c r="BB11" s="179"/>
      <c r="BC11" s="179"/>
      <c r="BD11" s="179"/>
      <c r="BE11" s="179"/>
      <c r="BF11" s="179"/>
      <c r="BG11" s="179"/>
      <c r="BH11" s="179"/>
      <c r="BI11" s="179"/>
      <c r="BJ11" s="179"/>
      <c r="BK11" s="179"/>
      <c r="BL11" s="179"/>
      <c r="BM11" s="179"/>
      <c r="BN11" s="179"/>
      <c r="BO11" s="179"/>
      <c r="BP11" s="179"/>
      <c r="BQ11" s="179"/>
      <c r="BR11" s="179"/>
      <c r="BS11" s="179"/>
      <c r="BT11" s="179"/>
      <c r="BU11" s="179"/>
      <c r="BV11" s="179"/>
      <c r="BW11" s="179"/>
      <c r="BX11" s="179"/>
      <c r="BY11" s="179"/>
      <c r="BZ11" s="179"/>
      <c r="CA11" s="179"/>
      <c r="CB11" s="179"/>
      <c r="CC11" s="179"/>
      <c r="CD11" s="179"/>
      <c r="CE11" s="179"/>
      <c r="CF11" s="179"/>
      <c r="CG11" s="179"/>
      <c r="CH11" s="179"/>
      <c r="CI11" s="179"/>
      <c r="CJ11" s="179"/>
      <c r="CK11" s="179"/>
      <c r="CL11" s="179"/>
      <c r="CM11" s="179"/>
      <c r="CN11" s="179"/>
      <c r="CO11" s="179"/>
      <c r="CP11" s="179"/>
      <c r="CQ11" s="179"/>
      <c r="CR11" s="179"/>
      <c r="CS11" s="179"/>
      <c r="CT11" s="179"/>
      <c r="CU11" s="179"/>
      <c r="CV11" s="179"/>
      <c r="CW11" s="179"/>
      <c r="CX11" s="179"/>
      <c r="CY11" s="179"/>
      <c r="CZ11" s="179"/>
      <c r="DA11" s="179"/>
      <c r="DB11" s="179"/>
      <c r="DC11" s="179"/>
      <c r="DD11" s="179"/>
      <c r="DE11" s="179"/>
      <c r="DF11" s="179"/>
      <c r="DG11" s="179"/>
      <c r="DH11" s="179"/>
      <c r="DI11" s="179"/>
      <c r="DJ11" s="179"/>
      <c r="DK11" s="179"/>
      <c r="DL11" s="179"/>
      <c r="DM11" s="179"/>
      <c r="DN11" s="179"/>
      <c r="DO11" s="179"/>
      <c r="DP11" s="179"/>
      <c r="DQ11" s="179"/>
      <c r="DR11" s="179"/>
      <c r="DS11" s="179"/>
      <c r="DT11" s="179"/>
      <c r="DU11" s="179"/>
      <c r="DV11" s="179"/>
      <c r="DW11" s="179"/>
      <c r="DX11" s="179"/>
      <c r="DY11" s="179"/>
      <c r="DZ11" s="179"/>
      <c r="EA11" s="179"/>
      <c r="EB11" s="179"/>
      <c r="EC11" s="179"/>
      <c r="ED11" s="179"/>
      <c r="EE11" s="179"/>
      <c r="EF11" s="179"/>
      <c r="EG11" s="179"/>
      <c r="EH11" s="179"/>
      <c r="EI11" s="179"/>
      <c r="EJ11" s="179"/>
      <c r="EK11" s="179"/>
      <c r="EL11" s="179"/>
      <c r="EM11" s="179"/>
      <c r="EN11" s="179"/>
      <c r="EO11" s="179"/>
      <c r="EP11" s="179"/>
      <c r="EQ11" s="179"/>
      <c r="ER11" s="179"/>
      <c r="ES11" s="179"/>
      <c r="ET11" s="179"/>
      <c r="EU11" s="179"/>
      <c r="EV11" s="179"/>
      <c r="EW11" s="179"/>
      <c r="EX11" s="179"/>
      <c r="EY11" s="179"/>
      <c r="EZ11" s="179"/>
      <c r="FA11" s="179"/>
      <c r="FB11" s="179"/>
      <c r="FC11" s="179"/>
      <c r="FD11" s="179"/>
      <c r="FE11" s="179"/>
      <c r="FF11" s="179"/>
      <c r="FG11" s="179"/>
      <c r="FH11" s="179"/>
      <c r="FI11" s="179"/>
      <c r="FJ11" s="179"/>
      <c r="FK11" s="179"/>
      <c r="FL11" s="179"/>
      <c r="FM11" s="179"/>
      <c r="FN11" s="179"/>
      <c r="FO11" s="179"/>
      <c r="FP11" s="179"/>
      <c r="FQ11" s="179"/>
      <c r="FR11" s="179"/>
      <c r="FS11" s="179"/>
      <c r="FT11" s="179"/>
      <c r="FU11" s="179"/>
      <c r="FV11" s="179"/>
      <c r="FW11" s="179"/>
      <c r="FX11" s="179"/>
      <c r="FY11" s="179"/>
      <c r="FZ11" s="179"/>
      <c r="GA11" s="179"/>
      <c r="GB11" s="179"/>
      <c r="GC11" s="179"/>
      <c r="GD11" s="179"/>
      <c r="GE11" s="179"/>
      <c r="GF11" s="179"/>
      <c r="GG11" s="179"/>
      <c r="GH11" s="179"/>
      <c r="GI11" s="179"/>
      <c r="GJ11" s="179"/>
      <c r="OE11" s="179"/>
      <c r="OF11" s="179"/>
      <c r="OG11" s="179"/>
      <c r="OH11" s="179"/>
      <c r="OI11" s="179"/>
      <c r="OJ11" s="179"/>
      <c r="OK11" s="179"/>
      <c r="OL11" s="179"/>
      <c r="OM11" s="179"/>
      <c r="ON11" s="179"/>
      <c r="OO11" s="179"/>
      <c r="OP11" s="179"/>
      <c r="OQ11" s="179"/>
      <c r="OR11" s="179"/>
      <c r="OS11" s="179"/>
      <c r="OT11" s="179"/>
      <c r="OU11" s="179"/>
      <c r="OV11" s="179"/>
      <c r="OW11" s="179"/>
      <c r="OX11" s="179"/>
      <c r="OY11" s="179"/>
      <c r="OZ11" s="179"/>
      <c r="PA11" s="179"/>
      <c r="PB11" s="179"/>
      <c r="PC11" s="179"/>
      <c r="PD11" s="179"/>
      <c r="PE11" s="179"/>
      <c r="PF11" s="179"/>
      <c r="PG11" s="179"/>
      <c r="PH11" s="179"/>
      <c r="PI11" s="179"/>
      <c r="PJ11" s="179"/>
      <c r="PK11" s="179"/>
      <c r="PL11" s="179"/>
      <c r="PM11" s="179"/>
      <c r="PN11" s="179"/>
      <c r="PO11" s="179"/>
      <c r="PP11" s="179"/>
      <c r="PQ11" s="179"/>
      <c r="PR11" s="179"/>
      <c r="PS11" s="179"/>
      <c r="PT11" s="179"/>
      <c r="PU11" s="179"/>
      <c r="PV11" s="179"/>
      <c r="PW11" s="179"/>
      <c r="PX11" s="179"/>
      <c r="PY11" s="179"/>
      <c r="PZ11" s="179"/>
      <c r="QA11" s="179"/>
      <c r="QB11" s="179"/>
      <c r="QC11" s="179"/>
      <c r="QD11" s="179"/>
      <c r="QE11" s="179"/>
      <c r="QF11" s="179"/>
      <c r="QG11" s="179"/>
      <c r="QH11" s="179"/>
      <c r="QI11" s="179"/>
      <c r="QJ11" s="179"/>
      <c r="QK11" s="179"/>
      <c r="QL11" s="179"/>
      <c r="QM11" s="179"/>
      <c r="QN11" s="179"/>
      <c r="QO11" s="179"/>
      <c r="QP11" s="179"/>
      <c r="QQ11" s="179"/>
      <c r="QR11" s="179"/>
      <c r="QS11" s="179"/>
      <c r="QT11" s="179"/>
      <c r="QU11" s="179"/>
      <c r="QV11" s="179"/>
      <c r="QW11" s="179"/>
      <c r="QX11" s="179"/>
      <c r="QY11" s="179"/>
      <c r="QZ11" s="179"/>
      <c r="RA11" s="179"/>
      <c r="RB11" s="179"/>
      <c r="RC11" s="179"/>
      <c r="RD11" s="179"/>
      <c r="RE11" s="179"/>
      <c r="RF11" s="179"/>
      <c r="RG11" s="179"/>
      <c r="RH11" s="179"/>
      <c r="RI11" s="179"/>
      <c r="RJ11" s="179"/>
      <c r="RK11" s="179"/>
      <c r="RL11" s="179"/>
      <c r="RM11" s="179"/>
      <c r="RN11" s="179"/>
      <c r="RO11" s="179"/>
      <c r="RP11" s="179"/>
      <c r="RQ11" s="179"/>
      <c r="RR11" s="179"/>
      <c r="RS11" s="179"/>
      <c r="RT11" s="179"/>
      <c r="RU11" s="179"/>
      <c r="RV11" s="179"/>
      <c r="RW11" s="179"/>
      <c r="RX11" s="179"/>
      <c r="RY11" s="179"/>
      <c r="RZ11" s="179"/>
      <c r="SA11" s="179"/>
      <c r="SB11" s="179"/>
    </row>
    <row r="12" customFormat="false" ht="13" hidden="false" customHeight="true" outlineLevel="0" collapsed="false">
      <c r="A12" s="180" t="n">
        <v>43989</v>
      </c>
      <c r="B12" s="181" t="s">
        <v>99</v>
      </c>
      <c r="C12" s="185"/>
      <c r="D12" s="186"/>
      <c r="E12" s="186"/>
      <c r="F12" s="186"/>
      <c r="G12" s="187"/>
      <c r="H12" s="188"/>
      <c r="I12" s="189" t="n">
        <v>46</v>
      </c>
      <c r="J12" s="189" t="n">
        <v>3</v>
      </c>
      <c r="K12" s="49" t="n">
        <f aca="false">I12+J12</f>
        <v>49</v>
      </c>
      <c r="L12" s="190"/>
      <c r="M12" s="185"/>
      <c r="N12" s="186"/>
      <c r="O12" s="186"/>
      <c r="P12" s="186"/>
      <c r="Q12" s="187"/>
      <c r="R12" s="188"/>
      <c r="S12" s="182" t="n">
        <f aca="false">S13+I12</f>
        <v>27598</v>
      </c>
      <c r="T12" s="183" t="n">
        <f aca="false">T13+J12</f>
        <v>1410</v>
      </c>
      <c r="U12" s="184" t="n">
        <f aca="false">U13+K12</f>
        <v>29008</v>
      </c>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c r="BI12" s="179"/>
      <c r="BJ12" s="179"/>
      <c r="BK12" s="179"/>
      <c r="BL12" s="179"/>
      <c r="BM12" s="179"/>
      <c r="BN12" s="179"/>
      <c r="BO12" s="179"/>
      <c r="BP12" s="179"/>
      <c r="BQ12" s="179"/>
      <c r="BR12" s="179"/>
      <c r="BS12" s="179"/>
      <c r="BT12" s="179"/>
      <c r="BU12" s="179"/>
      <c r="BV12" s="179"/>
      <c r="BW12" s="179"/>
      <c r="BX12" s="179"/>
      <c r="BY12" s="179"/>
      <c r="BZ12" s="179"/>
      <c r="CA12" s="179"/>
      <c r="CB12" s="179"/>
      <c r="CC12" s="179"/>
      <c r="CD12" s="179"/>
      <c r="CE12" s="179"/>
      <c r="CF12" s="179"/>
      <c r="CG12" s="179"/>
      <c r="CH12" s="179"/>
      <c r="CI12" s="179"/>
      <c r="CJ12" s="179"/>
      <c r="CK12" s="179"/>
      <c r="CL12" s="179"/>
      <c r="CM12" s="179"/>
      <c r="CN12" s="179"/>
      <c r="CO12" s="179"/>
      <c r="CP12" s="179"/>
      <c r="CQ12" s="179"/>
      <c r="CR12" s="179"/>
      <c r="CS12" s="179"/>
      <c r="CT12" s="179"/>
      <c r="CU12" s="179"/>
      <c r="CV12" s="179"/>
      <c r="CW12" s="179"/>
      <c r="CX12" s="179"/>
      <c r="CY12" s="179"/>
      <c r="CZ12" s="179"/>
      <c r="DA12" s="179"/>
      <c r="DB12" s="179"/>
      <c r="DC12" s="179"/>
      <c r="DD12" s="179"/>
      <c r="DE12" s="179"/>
      <c r="DF12" s="179"/>
      <c r="DG12" s="179"/>
      <c r="DH12" s="179"/>
      <c r="DI12" s="179"/>
      <c r="DJ12" s="179"/>
      <c r="DK12" s="179"/>
      <c r="DL12" s="179"/>
      <c r="DM12" s="179"/>
      <c r="DN12" s="179"/>
      <c r="DO12" s="179"/>
      <c r="DP12" s="179"/>
      <c r="DQ12" s="179"/>
      <c r="DR12" s="179"/>
      <c r="DS12" s="179"/>
      <c r="DT12" s="179"/>
      <c r="DU12" s="179"/>
      <c r="DV12" s="179"/>
      <c r="DW12" s="179"/>
      <c r="DX12" s="179"/>
      <c r="DY12" s="179"/>
      <c r="DZ12" s="179"/>
      <c r="EA12" s="179"/>
      <c r="EB12" s="179"/>
      <c r="EC12" s="179"/>
      <c r="ED12" s="179"/>
      <c r="EE12" s="179"/>
      <c r="EF12" s="179"/>
      <c r="EG12" s="179"/>
      <c r="EH12" s="179"/>
      <c r="EI12" s="179"/>
      <c r="EJ12" s="179"/>
      <c r="EK12" s="179"/>
      <c r="EL12" s="179"/>
      <c r="EM12" s="179"/>
      <c r="EN12" s="179"/>
      <c r="EO12" s="179"/>
      <c r="EP12" s="179"/>
      <c r="EQ12" s="179"/>
      <c r="ER12" s="179"/>
      <c r="ES12" s="179"/>
      <c r="ET12" s="179"/>
      <c r="EU12" s="179"/>
      <c r="EV12" s="179"/>
      <c r="EW12" s="179"/>
      <c r="EX12" s="179"/>
      <c r="EY12" s="179"/>
      <c r="EZ12" s="179"/>
      <c r="FA12" s="179"/>
      <c r="FB12" s="179"/>
      <c r="FC12" s="179"/>
      <c r="FD12" s="179"/>
      <c r="FE12" s="179"/>
      <c r="FF12" s="179"/>
      <c r="FG12" s="179"/>
      <c r="FH12" s="179"/>
      <c r="FI12" s="179"/>
      <c r="FJ12" s="179"/>
      <c r="FK12" s="179"/>
      <c r="FL12" s="179"/>
      <c r="FM12" s="179"/>
      <c r="FN12" s="179"/>
      <c r="FO12" s="179"/>
      <c r="FP12" s="179"/>
      <c r="FQ12" s="179"/>
      <c r="FR12" s="179"/>
      <c r="FS12" s="179"/>
      <c r="FT12" s="179"/>
      <c r="FU12" s="179"/>
      <c r="FV12" s="179"/>
      <c r="FW12" s="179"/>
      <c r="FX12" s="179"/>
      <c r="FY12" s="179"/>
      <c r="FZ12" s="179"/>
      <c r="GA12" s="179"/>
      <c r="GB12" s="179"/>
      <c r="GC12" s="179"/>
      <c r="GD12" s="179"/>
      <c r="GE12" s="179"/>
      <c r="GF12" s="179"/>
      <c r="GG12" s="179"/>
      <c r="GH12" s="179"/>
      <c r="GI12" s="179"/>
      <c r="GJ12" s="179"/>
      <c r="OE12" s="179"/>
      <c r="OF12" s="179"/>
      <c r="OG12" s="179"/>
      <c r="OH12" s="179"/>
      <c r="OI12" s="179"/>
      <c r="OJ12" s="179"/>
      <c r="OK12" s="179"/>
      <c r="OL12" s="179"/>
      <c r="OM12" s="179"/>
      <c r="ON12" s="179"/>
      <c r="OO12" s="179"/>
      <c r="OP12" s="179"/>
      <c r="OQ12" s="179"/>
      <c r="OR12" s="179"/>
      <c r="OS12" s="179"/>
      <c r="OT12" s="179"/>
      <c r="OU12" s="179"/>
      <c r="OV12" s="179"/>
      <c r="OW12" s="179"/>
      <c r="OX12" s="179"/>
      <c r="OY12" s="179"/>
      <c r="OZ12" s="179"/>
      <c r="PA12" s="179"/>
      <c r="PB12" s="179"/>
      <c r="PC12" s="179"/>
      <c r="PD12" s="179"/>
      <c r="PE12" s="179"/>
      <c r="PF12" s="179"/>
      <c r="PG12" s="179"/>
      <c r="PH12" s="179"/>
      <c r="PI12" s="179"/>
      <c r="PJ12" s="179"/>
      <c r="PK12" s="179"/>
      <c r="PL12" s="179"/>
      <c r="PM12" s="179"/>
      <c r="PN12" s="179"/>
      <c r="PO12" s="179"/>
      <c r="PP12" s="179"/>
      <c r="PQ12" s="179"/>
      <c r="PR12" s="179"/>
      <c r="PS12" s="179"/>
      <c r="PT12" s="179"/>
      <c r="PU12" s="179"/>
      <c r="PV12" s="179"/>
      <c r="PW12" s="179"/>
      <c r="PX12" s="179"/>
      <c r="PY12" s="179"/>
      <c r="PZ12" s="179"/>
      <c r="QA12" s="179"/>
      <c r="QB12" s="179"/>
      <c r="QC12" s="179"/>
      <c r="QD12" s="179"/>
      <c r="QE12" s="179"/>
      <c r="QF12" s="179"/>
      <c r="QG12" s="179"/>
      <c r="QH12" s="179"/>
      <c r="QI12" s="179"/>
      <c r="QJ12" s="179"/>
      <c r="QK12" s="179"/>
      <c r="QL12" s="179"/>
      <c r="QM12" s="179"/>
      <c r="QN12" s="179"/>
      <c r="QO12" s="179"/>
      <c r="QP12" s="179"/>
      <c r="QQ12" s="179"/>
      <c r="QR12" s="179"/>
      <c r="QS12" s="179"/>
      <c r="QT12" s="179"/>
      <c r="QU12" s="179"/>
      <c r="QV12" s="179"/>
      <c r="QW12" s="179"/>
      <c r="QX12" s="179"/>
      <c r="QY12" s="179"/>
      <c r="QZ12" s="179"/>
      <c r="RA12" s="179"/>
      <c r="RB12" s="179"/>
      <c r="RC12" s="179"/>
      <c r="RD12" s="179"/>
      <c r="RE12" s="179"/>
      <c r="RF12" s="179"/>
      <c r="RG12" s="179"/>
      <c r="RH12" s="179"/>
      <c r="RI12" s="179"/>
      <c r="RJ12" s="179"/>
      <c r="RK12" s="179"/>
      <c r="RL12" s="179"/>
      <c r="RM12" s="179"/>
      <c r="RN12" s="179"/>
      <c r="RO12" s="179"/>
      <c r="RP12" s="179"/>
      <c r="RQ12" s="179"/>
      <c r="RR12" s="179"/>
      <c r="RS12" s="179"/>
      <c r="RT12" s="179"/>
      <c r="RU12" s="179"/>
      <c r="RV12" s="179"/>
      <c r="RW12" s="179"/>
      <c r="RX12" s="179"/>
      <c r="RY12" s="179"/>
      <c r="RZ12" s="179"/>
      <c r="SA12" s="179"/>
      <c r="SB12" s="179"/>
    </row>
    <row r="13" customFormat="false" ht="13" hidden="false" customHeight="true" outlineLevel="0" collapsed="false">
      <c r="A13" s="180" t="n">
        <v>43988</v>
      </c>
      <c r="B13" s="181" t="s">
        <v>99</v>
      </c>
      <c r="C13" s="191"/>
      <c r="D13" s="186"/>
      <c r="E13" s="186"/>
      <c r="F13" s="186"/>
      <c r="G13" s="187"/>
      <c r="H13" s="188"/>
      <c r="I13" s="189" t="n">
        <v>57</v>
      </c>
      <c r="J13" s="189" t="n">
        <v>8</v>
      </c>
      <c r="K13" s="49" t="n">
        <f aca="false">I13+J13</f>
        <v>65</v>
      </c>
      <c r="L13" s="190"/>
      <c r="M13" s="185"/>
      <c r="N13" s="186"/>
      <c r="O13" s="186"/>
      <c r="P13" s="186"/>
      <c r="Q13" s="187"/>
      <c r="R13" s="188"/>
      <c r="S13" s="182" t="n">
        <f aca="false">S14+I13</f>
        <v>27552</v>
      </c>
      <c r="T13" s="183" t="n">
        <f aca="false">T14+J13</f>
        <v>1407</v>
      </c>
      <c r="U13" s="184" t="n">
        <f aca="false">U14+K13</f>
        <v>28959</v>
      </c>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c r="BI13" s="179"/>
      <c r="BJ13" s="179"/>
      <c r="BK13" s="179"/>
      <c r="BL13" s="179"/>
      <c r="BM13" s="179"/>
      <c r="BN13" s="179"/>
      <c r="BO13" s="179"/>
      <c r="BP13" s="179"/>
      <c r="BQ13" s="179"/>
      <c r="BR13" s="179"/>
      <c r="BS13" s="179"/>
      <c r="BT13" s="179"/>
      <c r="BU13" s="179"/>
      <c r="BV13" s="179"/>
      <c r="BW13" s="179"/>
      <c r="BX13" s="179"/>
      <c r="BY13" s="179"/>
      <c r="BZ13" s="179"/>
      <c r="CA13" s="179"/>
      <c r="CB13" s="179"/>
      <c r="CC13" s="179"/>
      <c r="CD13" s="179"/>
      <c r="CE13" s="179"/>
      <c r="CF13" s="179"/>
      <c r="CG13" s="179"/>
      <c r="CH13" s="179"/>
      <c r="CI13" s="179"/>
      <c r="CJ13" s="179"/>
      <c r="CK13" s="179"/>
      <c r="CL13" s="179"/>
      <c r="CM13" s="179"/>
      <c r="CN13" s="179"/>
      <c r="CO13" s="179"/>
      <c r="CP13" s="179"/>
      <c r="CQ13" s="179"/>
      <c r="CR13" s="179"/>
      <c r="CS13" s="179"/>
      <c r="CT13" s="179"/>
      <c r="CU13" s="179"/>
      <c r="CV13" s="179"/>
      <c r="CW13" s="179"/>
      <c r="CX13" s="179"/>
      <c r="CY13" s="179"/>
      <c r="CZ13" s="179"/>
      <c r="DA13" s="179"/>
      <c r="DB13" s="179"/>
      <c r="DC13" s="179"/>
      <c r="DD13" s="179"/>
      <c r="DE13" s="179"/>
      <c r="DF13" s="179"/>
      <c r="DG13" s="179"/>
      <c r="DH13" s="179"/>
      <c r="DI13" s="179"/>
      <c r="DJ13" s="179"/>
      <c r="DK13" s="179"/>
      <c r="DL13" s="179"/>
      <c r="DM13" s="179"/>
      <c r="DN13" s="179"/>
      <c r="DO13" s="179"/>
      <c r="DP13" s="179"/>
      <c r="DQ13" s="179"/>
      <c r="DR13" s="179"/>
      <c r="DS13" s="179"/>
      <c r="DT13" s="179"/>
      <c r="DU13" s="179"/>
      <c r="DV13" s="179"/>
      <c r="DW13" s="179"/>
      <c r="DX13" s="179"/>
      <c r="DY13" s="179"/>
      <c r="DZ13" s="179"/>
      <c r="EA13" s="179"/>
      <c r="EB13" s="179"/>
      <c r="EC13" s="179"/>
      <c r="ED13" s="179"/>
      <c r="EE13" s="179"/>
      <c r="EF13" s="179"/>
      <c r="EG13" s="179"/>
      <c r="EH13" s="179"/>
      <c r="EI13" s="179"/>
      <c r="EJ13" s="179"/>
      <c r="EK13" s="179"/>
      <c r="EL13" s="179"/>
      <c r="EM13" s="179"/>
      <c r="EN13" s="179"/>
      <c r="EO13" s="179"/>
      <c r="EP13" s="179"/>
      <c r="EQ13" s="179"/>
      <c r="ER13" s="179"/>
      <c r="ES13" s="179"/>
      <c r="ET13" s="179"/>
      <c r="EU13" s="179"/>
      <c r="EV13" s="179"/>
      <c r="EW13" s="179"/>
      <c r="EX13" s="179"/>
      <c r="EY13" s="179"/>
      <c r="EZ13" s="179"/>
      <c r="FA13" s="179"/>
      <c r="FB13" s="179"/>
      <c r="FC13" s="179"/>
      <c r="FD13" s="179"/>
      <c r="FE13" s="179"/>
      <c r="FF13" s="179"/>
      <c r="FG13" s="179"/>
      <c r="FH13" s="179"/>
      <c r="FI13" s="179"/>
      <c r="FJ13" s="179"/>
      <c r="FK13" s="179"/>
      <c r="FL13" s="179"/>
      <c r="FM13" s="179"/>
      <c r="FN13" s="179"/>
      <c r="FO13" s="179"/>
      <c r="FP13" s="179"/>
      <c r="FQ13" s="179"/>
      <c r="FR13" s="179"/>
      <c r="FS13" s="179"/>
      <c r="FT13" s="179"/>
      <c r="FU13" s="179"/>
      <c r="FV13" s="179"/>
      <c r="FW13" s="179"/>
      <c r="FX13" s="179"/>
      <c r="FY13" s="179"/>
      <c r="FZ13" s="179"/>
      <c r="GA13" s="179"/>
      <c r="GB13" s="179"/>
      <c r="GC13" s="179"/>
      <c r="GD13" s="179"/>
      <c r="GE13" s="179"/>
      <c r="GF13" s="179"/>
      <c r="GG13" s="179"/>
      <c r="GH13" s="179"/>
      <c r="GI13" s="179"/>
      <c r="GJ13" s="179"/>
      <c r="OE13" s="179"/>
      <c r="OF13" s="179"/>
      <c r="OG13" s="179"/>
      <c r="OH13" s="179"/>
      <c r="OI13" s="179"/>
      <c r="OJ13" s="179"/>
      <c r="OK13" s="179"/>
      <c r="OL13" s="179"/>
      <c r="OM13" s="179"/>
      <c r="ON13" s="179"/>
      <c r="OO13" s="179"/>
      <c r="OP13" s="179"/>
      <c r="OQ13" s="179"/>
      <c r="OR13" s="179"/>
      <c r="OS13" s="179"/>
      <c r="OT13" s="179"/>
      <c r="OU13" s="179"/>
      <c r="OV13" s="179"/>
      <c r="OW13" s="179"/>
      <c r="OX13" s="179"/>
      <c r="OY13" s="179"/>
      <c r="OZ13" s="179"/>
      <c r="PA13" s="179"/>
      <c r="PB13" s="179"/>
      <c r="PC13" s="179"/>
      <c r="PD13" s="179"/>
      <c r="PE13" s="179"/>
      <c r="PF13" s="179"/>
      <c r="PG13" s="179"/>
      <c r="PH13" s="179"/>
      <c r="PI13" s="179"/>
      <c r="PJ13" s="179"/>
      <c r="PK13" s="179"/>
      <c r="PL13" s="179"/>
      <c r="PM13" s="179"/>
      <c r="PN13" s="179"/>
      <c r="PO13" s="179"/>
      <c r="PP13" s="179"/>
      <c r="PQ13" s="179"/>
      <c r="PR13" s="179"/>
      <c r="PS13" s="179"/>
      <c r="PT13" s="179"/>
      <c r="PU13" s="179"/>
      <c r="PV13" s="179"/>
      <c r="PW13" s="179"/>
      <c r="PX13" s="179"/>
      <c r="PY13" s="179"/>
      <c r="PZ13" s="179"/>
      <c r="QA13" s="179"/>
      <c r="QB13" s="179"/>
      <c r="QC13" s="179"/>
      <c r="QD13" s="179"/>
      <c r="QE13" s="179"/>
      <c r="QF13" s="179"/>
      <c r="QG13" s="179"/>
      <c r="QH13" s="179"/>
      <c r="QI13" s="179"/>
      <c r="QJ13" s="179"/>
      <c r="QK13" s="179"/>
      <c r="QL13" s="179"/>
      <c r="QM13" s="179"/>
      <c r="QN13" s="179"/>
      <c r="QO13" s="179"/>
      <c r="QP13" s="179"/>
      <c r="QQ13" s="179"/>
      <c r="QR13" s="179"/>
      <c r="QS13" s="179"/>
      <c r="QT13" s="179"/>
      <c r="QU13" s="179"/>
      <c r="QV13" s="179"/>
      <c r="QW13" s="179"/>
      <c r="QX13" s="179"/>
      <c r="QY13" s="179"/>
      <c r="QZ13" s="179"/>
      <c r="RA13" s="179"/>
      <c r="RB13" s="179"/>
      <c r="RC13" s="179"/>
      <c r="RD13" s="179"/>
      <c r="RE13" s="179"/>
      <c r="RF13" s="179"/>
      <c r="RG13" s="179"/>
      <c r="RH13" s="179"/>
      <c r="RI13" s="179"/>
      <c r="RJ13" s="179"/>
      <c r="RK13" s="179"/>
      <c r="RL13" s="179"/>
      <c r="RM13" s="179"/>
      <c r="RN13" s="179"/>
      <c r="RO13" s="179"/>
      <c r="RP13" s="179"/>
      <c r="RQ13" s="179"/>
      <c r="RR13" s="179"/>
      <c r="RS13" s="179"/>
      <c r="RT13" s="179"/>
      <c r="RU13" s="179"/>
      <c r="RV13" s="179"/>
      <c r="RW13" s="179"/>
      <c r="RX13" s="179"/>
      <c r="RY13" s="179"/>
      <c r="RZ13" s="179"/>
      <c r="SA13" s="179"/>
      <c r="SB13" s="179"/>
    </row>
    <row r="14" customFormat="false" ht="13" hidden="false" customHeight="true" outlineLevel="0" collapsed="false">
      <c r="A14" s="180" t="n">
        <v>43987</v>
      </c>
      <c r="B14" s="181" t="s">
        <v>99</v>
      </c>
      <c r="C14" s="191"/>
      <c r="D14" s="186"/>
      <c r="E14" s="186"/>
      <c r="F14" s="186"/>
      <c r="G14" s="187"/>
      <c r="H14" s="188"/>
      <c r="I14" s="189" t="n">
        <v>73</v>
      </c>
      <c r="J14" s="189" t="n">
        <v>4</v>
      </c>
      <c r="K14" s="49" t="n">
        <f aca="false">I14+J14</f>
        <v>77</v>
      </c>
      <c r="L14" s="190"/>
      <c r="M14" s="185"/>
      <c r="N14" s="186"/>
      <c r="O14" s="186"/>
      <c r="P14" s="186"/>
      <c r="Q14" s="187"/>
      <c r="R14" s="188"/>
      <c r="S14" s="182" t="n">
        <f aca="false">S15+I14</f>
        <v>27495</v>
      </c>
      <c r="T14" s="183" t="n">
        <f aca="false">T15+J14</f>
        <v>1399</v>
      </c>
      <c r="U14" s="184" t="n">
        <f aca="false">U15+K14</f>
        <v>28894</v>
      </c>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c r="AX14" s="179"/>
      <c r="AY14" s="179"/>
      <c r="AZ14" s="179"/>
      <c r="BA14" s="179"/>
      <c r="BB14" s="179"/>
      <c r="BC14" s="179"/>
      <c r="BD14" s="179"/>
      <c r="BE14" s="179"/>
      <c r="BF14" s="179"/>
      <c r="BG14" s="179"/>
      <c r="BH14" s="179"/>
      <c r="BI14" s="179"/>
      <c r="BJ14" s="179"/>
      <c r="BK14" s="179"/>
      <c r="BL14" s="179"/>
      <c r="BM14" s="179"/>
      <c r="BN14" s="179"/>
      <c r="BO14" s="179"/>
      <c r="BP14" s="179"/>
      <c r="BQ14" s="179"/>
      <c r="BR14" s="179"/>
      <c r="BS14" s="179"/>
      <c r="BT14" s="179"/>
      <c r="BU14" s="179"/>
      <c r="BV14" s="179"/>
      <c r="BW14" s="179"/>
      <c r="BX14" s="179"/>
      <c r="BY14" s="179"/>
      <c r="BZ14" s="179"/>
      <c r="CA14" s="179"/>
      <c r="CB14" s="179"/>
      <c r="CC14" s="179"/>
      <c r="CD14" s="179"/>
      <c r="CE14" s="179"/>
      <c r="CF14" s="179"/>
      <c r="CG14" s="179"/>
      <c r="CH14" s="179"/>
      <c r="CI14" s="179"/>
      <c r="CJ14" s="179"/>
      <c r="CK14" s="179"/>
      <c r="CL14" s="179"/>
      <c r="CM14" s="179"/>
      <c r="CN14" s="179"/>
      <c r="CO14" s="179"/>
      <c r="CP14" s="179"/>
      <c r="CQ14" s="179"/>
      <c r="CR14" s="179"/>
      <c r="CS14" s="179"/>
      <c r="CT14" s="179"/>
      <c r="CU14" s="179"/>
      <c r="CV14" s="179"/>
      <c r="CW14" s="179"/>
      <c r="CX14" s="179"/>
      <c r="CY14" s="179"/>
      <c r="CZ14" s="179"/>
      <c r="DA14" s="179"/>
      <c r="DB14" s="179"/>
      <c r="DC14" s="179"/>
      <c r="DD14" s="179"/>
      <c r="DE14" s="179"/>
      <c r="DF14" s="179"/>
      <c r="DG14" s="179"/>
      <c r="DH14" s="179"/>
      <c r="DI14" s="179"/>
      <c r="DJ14" s="179"/>
      <c r="DK14" s="179"/>
      <c r="DL14" s="179"/>
      <c r="DM14" s="179"/>
      <c r="DN14" s="179"/>
      <c r="DO14" s="179"/>
      <c r="DP14" s="179"/>
      <c r="DQ14" s="179"/>
      <c r="DR14" s="179"/>
      <c r="DS14" s="179"/>
      <c r="DT14" s="179"/>
      <c r="DU14" s="179"/>
      <c r="DV14" s="179"/>
      <c r="DW14" s="179"/>
      <c r="DX14" s="179"/>
      <c r="DY14" s="179"/>
      <c r="DZ14" s="179"/>
      <c r="EA14" s="179"/>
      <c r="EB14" s="179"/>
      <c r="EC14" s="179"/>
      <c r="ED14" s="179"/>
      <c r="EE14" s="179"/>
      <c r="EF14" s="179"/>
      <c r="EG14" s="179"/>
      <c r="EH14" s="179"/>
      <c r="EI14" s="179"/>
      <c r="EJ14" s="179"/>
      <c r="EK14" s="179"/>
      <c r="EL14" s="179"/>
      <c r="EM14" s="179"/>
      <c r="EN14" s="179"/>
      <c r="EO14" s="179"/>
      <c r="EP14" s="179"/>
      <c r="EQ14" s="179"/>
      <c r="ER14" s="179"/>
      <c r="ES14" s="179"/>
      <c r="ET14" s="179"/>
      <c r="EU14" s="179"/>
      <c r="EV14" s="179"/>
      <c r="EW14" s="179"/>
      <c r="EX14" s="179"/>
      <c r="EY14" s="179"/>
      <c r="EZ14" s="179"/>
      <c r="FA14" s="179"/>
      <c r="FB14" s="179"/>
      <c r="FC14" s="179"/>
      <c r="FD14" s="179"/>
      <c r="FE14" s="179"/>
      <c r="FF14" s="179"/>
      <c r="FG14" s="179"/>
      <c r="FH14" s="179"/>
      <c r="FI14" s="179"/>
      <c r="FJ14" s="179"/>
      <c r="FK14" s="179"/>
      <c r="FL14" s="179"/>
      <c r="FM14" s="179"/>
      <c r="FN14" s="179"/>
      <c r="FO14" s="179"/>
      <c r="FP14" s="179"/>
      <c r="FQ14" s="179"/>
      <c r="FR14" s="179"/>
      <c r="FS14" s="179"/>
      <c r="FT14" s="179"/>
      <c r="FU14" s="179"/>
      <c r="FV14" s="179"/>
      <c r="FW14" s="179"/>
      <c r="FX14" s="179"/>
      <c r="FY14" s="179"/>
      <c r="FZ14" s="179"/>
      <c r="GA14" s="179"/>
      <c r="GB14" s="179"/>
      <c r="GC14" s="179"/>
      <c r="GD14" s="179"/>
      <c r="GE14" s="179"/>
      <c r="GF14" s="179"/>
      <c r="GG14" s="179"/>
      <c r="GH14" s="179"/>
      <c r="GI14" s="179"/>
      <c r="GJ14" s="179"/>
      <c r="OE14" s="179"/>
      <c r="OF14" s="179"/>
      <c r="OG14" s="179"/>
      <c r="OH14" s="179"/>
      <c r="OI14" s="179"/>
      <c r="OJ14" s="179"/>
      <c r="OK14" s="179"/>
      <c r="OL14" s="179"/>
      <c r="OM14" s="179"/>
      <c r="ON14" s="179"/>
      <c r="OO14" s="179"/>
      <c r="OP14" s="179"/>
      <c r="OQ14" s="179"/>
      <c r="OR14" s="179"/>
      <c r="OS14" s="179"/>
      <c r="OT14" s="179"/>
      <c r="OU14" s="179"/>
      <c r="OV14" s="179"/>
      <c r="OW14" s="179"/>
      <c r="OX14" s="179"/>
      <c r="OY14" s="179"/>
      <c r="OZ14" s="179"/>
      <c r="PA14" s="179"/>
      <c r="PB14" s="179"/>
      <c r="PC14" s="179"/>
      <c r="PD14" s="179"/>
      <c r="PE14" s="179"/>
      <c r="PF14" s="179"/>
      <c r="PG14" s="179"/>
      <c r="PH14" s="179"/>
      <c r="PI14" s="179"/>
      <c r="PJ14" s="179"/>
      <c r="PK14" s="179"/>
      <c r="PL14" s="179"/>
      <c r="PM14" s="179"/>
      <c r="PN14" s="179"/>
      <c r="PO14" s="179"/>
      <c r="PP14" s="179"/>
      <c r="PQ14" s="179"/>
      <c r="PR14" s="179"/>
      <c r="PS14" s="179"/>
      <c r="PT14" s="179"/>
      <c r="PU14" s="179"/>
      <c r="PV14" s="179"/>
      <c r="PW14" s="179"/>
      <c r="PX14" s="179"/>
      <c r="PY14" s="179"/>
      <c r="PZ14" s="179"/>
      <c r="QA14" s="179"/>
      <c r="QB14" s="179"/>
      <c r="QC14" s="179"/>
      <c r="QD14" s="179"/>
      <c r="QE14" s="179"/>
      <c r="QF14" s="179"/>
      <c r="QG14" s="179"/>
      <c r="QH14" s="179"/>
      <c r="QI14" s="179"/>
      <c r="QJ14" s="179"/>
      <c r="QK14" s="179"/>
      <c r="QL14" s="179"/>
      <c r="QM14" s="179"/>
      <c r="QN14" s="179"/>
      <c r="QO14" s="179"/>
      <c r="QP14" s="179"/>
      <c r="QQ14" s="179"/>
      <c r="QR14" s="179"/>
      <c r="QS14" s="179"/>
      <c r="QT14" s="179"/>
      <c r="QU14" s="179"/>
      <c r="QV14" s="179"/>
      <c r="QW14" s="179"/>
      <c r="QX14" s="179"/>
      <c r="QY14" s="179"/>
      <c r="QZ14" s="179"/>
      <c r="RA14" s="179"/>
      <c r="RB14" s="179"/>
      <c r="RC14" s="179"/>
      <c r="RD14" s="179"/>
      <c r="RE14" s="179"/>
      <c r="RF14" s="179"/>
      <c r="RG14" s="179"/>
      <c r="RH14" s="179"/>
      <c r="RI14" s="179"/>
      <c r="RJ14" s="179"/>
      <c r="RK14" s="179"/>
      <c r="RL14" s="179"/>
      <c r="RM14" s="179"/>
      <c r="RN14" s="179"/>
      <c r="RO14" s="179"/>
      <c r="RP14" s="179"/>
      <c r="RQ14" s="179"/>
      <c r="RR14" s="179"/>
      <c r="RS14" s="179"/>
      <c r="RT14" s="179"/>
      <c r="RU14" s="179"/>
      <c r="RV14" s="179"/>
      <c r="RW14" s="179"/>
      <c r="RX14" s="179"/>
      <c r="RY14" s="179"/>
      <c r="RZ14" s="179"/>
      <c r="SA14" s="179"/>
      <c r="SB14" s="179"/>
    </row>
    <row r="15" customFormat="false" ht="13" hidden="false" customHeight="true" outlineLevel="0" collapsed="false">
      <c r="A15" s="180" t="n">
        <v>43986</v>
      </c>
      <c r="B15" s="181" t="s">
        <v>99</v>
      </c>
      <c r="C15" s="191"/>
      <c r="D15" s="186"/>
      <c r="E15" s="186"/>
      <c r="F15" s="186"/>
      <c r="G15" s="187"/>
      <c r="H15" s="188"/>
      <c r="I15" s="189" t="n">
        <v>72</v>
      </c>
      <c r="J15" s="189" t="n">
        <v>9</v>
      </c>
      <c r="K15" s="49" t="n">
        <f aca="false">I15+J15</f>
        <v>81</v>
      </c>
      <c r="L15" s="190"/>
      <c r="M15" s="185"/>
      <c r="N15" s="186"/>
      <c r="O15" s="186"/>
      <c r="P15" s="186"/>
      <c r="Q15" s="187"/>
      <c r="R15" s="188"/>
      <c r="S15" s="182" t="n">
        <f aca="false">S16+I15</f>
        <v>27422</v>
      </c>
      <c r="T15" s="183" t="n">
        <f aca="false">T16+J15</f>
        <v>1395</v>
      </c>
      <c r="U15" s="184" t="n">
        <f aca="false">U16+K15</f>
        <v>28817</v>
      </c>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c r="AW15" s="179"/>
      <c r="AX15" s="179"/>
      <c r="AY15" s="179"/>
      <c r="AZ15" s="179"/>
      <c r="BA15" s="179"/>
      <c r="BB15" s="179"/>
      <c r="BC15" s="179"/>
      <c r="BD15" s="179"/>
      <c r="BE15" s="179"/>
      <c r="BF15" s="179"/>
      <c r="BG15" s="179"/>
      <c r="BH15" s="179"/>
      <c r="BI15" s="179"/>
      <c r="BJ15" s="179"/>
      <c r="BK15" s="179"/>
      <c r="BL15" s="179"/>
      <c r="BM15" s="179"/>
      <c r="BN15" s="179"/>
      <c r="BO15" s="179"/>
      <c r="BP15" s="179"/>
      <c r="BQ15" s="179"/>
      <c r="BR15" s="179"/>
      <c r="BS15" s="179"/>
      <c r="BT15" s="179"/>
      <c r="BU15" s="179"/>
      <c r="BV15" s="179"/>
      <c r="BW15" s="179"/>
      <c r="BX15" s="179"/>
      <c r="BY15" s="179"/>
      <c r="BZ15" s="179"/>
      <c r="CA15" s="179"/>
      <c r="CB15" s="179"/>
      <c r="CC15" s="179"/>
      <c r="CD15" s="179"/>
      <c r="CE15" s="179"/>
      <c r="CF15" s="179"/>
      <c r="CG15" s="179"/>
      <c r="CH15" s="179"/>
      <c r="CI15" s="179"/>
      <c r="CJ15" s="179"/>
      <c r="CK15" s="179"/>
      <c r="CL15" s="179"/>
      <c r="CM15" s="179"/>
      <c r="CN15" s="179"/>
      <c r="CO15" s="179"/>
      <c r="CP15" s="179"/>
      <c r="CQ15" s="179"/>
      <c r="CR15" s="179"/>
      <c r="CS15" s="179"/>
      <c r="CT15" s="179"/>
      <c r="CU15" s="179"/>
      <c r="CV15" s="179"/>
      <c r="CW15" s="179"/>
      <c r="CX15" s="179"/>
      <c r="CY15" s="179"/>
      <c r="CZ15" s="179"/>
      <c r="DA15" s="179"/>
      <c r="DB15" s="179"/>
      <c r="DC15" s="179"/>
      <c r="DD15" s="179"/>
      <c r="DE15" s="179"/>
      <c r="DF15" s="179"/>
      <c r="DG15" s="179"/>
      <c r="DH15" s="179"/>
      <c r="DI15" s="179"/>
      <c r="DJ15" s="179"/>
      <c r="DK15" s="179"/>
      <c r="DL15" s="179"/>
      <c r="DM15" s="179"/>
      <c r="DN15" s="179"/>
      <c r="DO15" s="179"/>
      <c r="DP15" s="179"/>
      <c r="DQ15" s="179"/>
      <c r="DR15" s="179"/>
      <c r="DS15" s="179"/>
      <c r="DT15" s="179"/>
      <c r="DU15" s="179"/>
      <c r="DV15" s="179"/>
      <c r="DW15" s="179"/>
      <c r="DX15" s="179"/>
      <c r="DY15" s="179"/>
      <c r="DZ15" s="179"/>
      <c r="EA15" s="179"/>
      <c r="EB15" s="179"/>
      <c r="EC15" s="179"/>
      <c r="ED15" s="179"/>
      <c r="EE15" s="179"/>
      <c r="EF15" s="179"/>
      <c r="EG15" s="179"/>
      <c r="EH15" s="179"/>
      <c r="EI15" s="179"/>
      <c r="EJ15" s="179"/>
      <c r="EK15" s="179"/>
      <c r="EL15" s="179"/>
      <c r="EM15" s="179"/>
      <c r="EN15" s="179"/>
      <c r="EO15" s="179"/>
      <c r="EP15" s="179"/>
      <c r="EQ15" s="179"/>
      <c r="ER15" s="179"/>
      <c r="ES15" s="179"/>
      <c r="ET15" s="179"/>
      <c r="EU15" s="179"/>
      <c r="EV15" s="179"/>
      <c r="EW15" s="179"/>
      <c r="EX15" s="179"/>
      <c r="EY15" s="179"/>
      <c r="EZ15" s="179"/>
      <c r="FA15" s="179"/>
      <c r="FB15" s="179"/>
      <c r="FC15" s="179"/>
      <c r="FD15" s="179"/>
      <c r="FE15" s="179"/>
      <c r="FF15" s="179"/>
      <c r="FG15" s="179"/>
      <c r="FH15" s="179"/>
      <c r="FI15" s="179"/>
      <c r="FJ15" s="179"/>
      <c r="FK15" s="179"/>
      <c r="FL15" s="179"/>
      <c r="FM15" s="179"/>
      <c r="FN15" s="179"/>
      <c r="FO15" s="179"/>
      <c r="FP15" s="179"/>
      <c r="FQ15" s="179"/>
      <c r="FR15" s="179"/>
      <c r="FS15" s="179"/>
      <c r="FT15" s="179"/>
      <c r="FU15" s="179"/>
      <c r="FV15" s="179"/>
      <c r="FW15" s="179"/>
      <c r="FX15" s="179"/>
      <c r="FY15" s="179"/>
      <c r="FZ15" s="179"/>
      <c r="GA15" s="179"/>
      <c r="GB15" s="179"/>
      <c r="GC15" s="179"/>
      <c r="GD15" s="179"/>
      <c r="GE15" s="179"/>
      <c r="GF15" s="179"/>
      <c r="GG15" s="179"/>
      <c r="GH15" s="179"/>
      <c r="GI15" s="179"/>
      <c r="GJ15" s="179"/>
      <c r="OE15" s="179"/>
      <c r="OF15" s="179"/>
      <c r="OG15" s="179"/>
      <c r="OH15" s="179"/>
      <c r="OI15" s="179"/>
      <c r="OJ15" s="179"/>
      <c r="OK15" s="179"/>
      <c r="OL15" s="179"/>
      <c r="OM15" s="179"/>
      <c r="ON15" s="179"/>
      <c r="OO15" s="179"/>
      <c r="OP15" s="179"/>
      <c r="OQ15" s="179"/>
      <c r="OR15" s="179"/>
      <c r="OS15" s="179"/>
      <c r="OT15" s="179"/>
      <c r="OU15" s="179"/>
      <c r="OV15" s="179"/>
      <c r="OW15" s="179"/>
      <c r="OX15" s="179"/>
      <c r="OY15" s="179"/>
      <c r="OZ15" s="179"/>
      <c r="PA15" s="179"/>
      <c r="PB15" s="179"/>
      <c r="PC15" s="179"/>
      <c r="PD15" s="179"/>
      <c r="PE15" s="179"/>
      <c r="PF15" s="179"/>
      <c r="PG15" s="179"/>
      <c r="PH15" s="179"/>
      <c r="PI15" s="179"/>
      <c r="PJ15" s="179"/>
      <c r="PK15" s="179"/>
      <c r="PL15" s="179"/>
      <c r="PM15" s="179"/>
      <c r="PN15" s="179"/>
      <c r="PO15" s="179"/>
      <c r="PP15" s="179"/>
      <c r="PQ15" s="179"/>
      <c r="PR15" s="179"/>
      <c r="PS15" s="179"/>
      <c r="PT15" s="179"/>
      <c r="PU15" s="179"/>
      <c r="PV15" s="179"/>
      <c r="PW15" s="179"/>
      <c r="PX15" s="179"/>
      <c r="PY15" s="179"/>
      <c r="PZ15" s="179"/>
      <c r="QA15" s="179"/>
      <c r="QB15" s="179"/>
      <c r="QC15" s="179"/>
      <c r="QD15" s="179"/>
      <c r="QE15" s="179"/>
      <c r="QF15" s="179"/>
      <c r="QG15" s="179"/>
      <c r="QH15" s="179"/>
      <c r="QI15" s="179"/>
      <c r="QJ15" s="179"/>
      <c r="QK15" s="179"/>
      <c r="QL15" s="179"/>
      <c r="QM15" s="179"/>
      <c r="QN15" s="179"/>
      <c r="QO15" s="179"/>
      <c r="QP15" s="179"/>
      <c r="QQ15" s="179"/>
      <c r="QR15" s="179"/>
      <c r="QS15" s="179"/>
      <c r="QT15" s="179"/>
      <c r="QU15" s="179"/>
      <c r="QV15" s="179"/>
      <c r="QW15" s="179"/>
      <c r="QX15" s="179"/>
      <c r="QY15" s="179"/>
      <c r="QZ15" s="179"/>
      <c r="RA15" s="179"/>
      <c r="RB15" s="179"/>
      <c r="RC15" s="179"/>
      <c r="RD15" s="179"/>
      <c r="RE15" s="179"/>
      <c r="RF15" s="179"/>
      <c r="RG15" s="179"/>
      <c r="RH15" s="179"/>
      <c r="RI15" s="179"/>
      <c r="RJ15" s="179"/>
      <c r="RK15" s="179"/>
      <c r="RL15" s="179"/>
      <c r="RM15" s="179"/>
      <c r="RN15" s="179"/>
      <c r="RO15" s="179"/>
      <c r="RP15" s="179"/>
      <c r="RQ15" s="179"/>
      <c r="RR15" s="179"/>
      <c r="RS15" s="179"/>
      <c r="RT15" s="179"/>
      <c r="RU15" s="179"/>
      <c r="RV15" s="179"/>
      <c r="RW15" s="179"/>
      <c r="RX15" s="179"/>
      <c r="RY15" s="179"/>
      <c r="RZ15" s="179"/>
      <c r="SA15" s="179"/>
      <c r="SB15" s="179"/>
    </row>
    <row r="16" customFormat="false" ht="13" hidden="false" customHeight="true" outlineLevel="0" collapsed="false">
      <c r="A16" s="180" t="n">
        <v>43985</v>
      </c>
      <c r="B16" s="181" t="s">
        <v>99</v>
      </c>
      <c r="C16" s="191"/>
      <c r="D16" s="186"/>
      <c r="E16" s="186"/>
      <c r="F16" s="186"/>
      <c r="G16" s="187"/>
      <c r="H16" s="188"/>
      <c r="I16" s="189" t="n">
        <v>101</v>
      </c>
      <c r="J16" s="189" t="n">
        <v>7</v>
      </c>
      <c r="K16" s="49" t="n">
        <f aca="false">I16+J16</f>
        <v>108</v>
      </c>
      <c r="L16" s="190"/>
      <c r="M16" s="185"/>
      <c r="N16" s="186"/>
      <c r="O16" s="186"/>
      <c r="P16" s="186"/>
      <c r="Q16" s="187"/>
      <c r="R16" s="188"/>
      <c r="S16" s="182" t="n">
        <f aca="false">S17+I16</f>
        <v>27350</v>
      </c>
      <c r="T16" s="183" t="n">
        <f aca="false">T17+J16</f>
        <v>1386</v>
      </c>
      <c r="U16" s="184" t="n">
        <f aca="false">U17+K16</f>
        <v>28736</v>
      </c>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c r="AU16" s="179"/>
      <c r="AV16" s="179"/>
      <c r="AW16" s="179"/>
      <c r="AX16" s="179"/>
      <c r="AY16" s="179"/>
      <c r="AZ16" s="179"/>
      <c r="BA16" s="179"/>
      <c r="BB16" s="179"/>
      <c r="BC16" s="179"/>
      <c r="BD16" s="179"/>
      <c r="BE16" s="179"/>
      <c r="BF16" s="179"/>
      <c r="BG16" s="179"/>
      <c r="BH16" s="179"/>
      <c r="BI16" s="179"/>
      <c r="BJ16" s="179"/>
      <c r="BK16" s="179"/>
      <c r="BL16" s="179"/>
      <c r="BM16" s="179"/>
      <c r="BN16" s="179"/>
      <c r="BO16" s="179"/>
      <c r="BP16" s="179"/>
      <c r="BQ16" s="179"/>
      <c r="BR16" s="179"/>
      <c r="BS16" s="179"/>
      <c r="BT16" s="179"/>
      <c r="BU16" s="179"/>
      <c r="BV16" s="179"/>
      <c r="BW16" s="179"/>
      <c r="BX16" s="179"/>
      <c r="BY16" s="179"/>
      <c r="BZ16" s="179"/>
      <c r="CA16" s="179"/>
      <c r="CB16" s="179"/>
      <c r="CC16" s="179"/>
      <c r="CD16" s="179"/>
      <c r="CE16" s="179"/>
      <c r="CF16" s="179"/>
      <c r="CG16" s="179"/>
      <c r="CH16" s="179"/>
      <c r="CI16" s="179"/>
      <c r="CJ16" s="179"/>
      <c r="CK16" s="179"/>
      <c r="CL16" s="179"/>
      <c r="CM16" s="179"/>
      <c r="CN16" s="179"/>
      <c r="CO16" s="179"/>
      <c r="CP16" s="179"/>
      <c r="CQ16" s="179"/>
      <c r="CR16" s="179"/>
      <c r="CS16" s="179"/>
      <c r="CT16" s="179"/>
      <c r="CU16" s="179"/>
      <c r="CV16" s="179"/>
      <c r="CW16" s="179"/>
      <c r="CX16" s="179"/>
      <c r="CY16" s="179"/>
      <c r="CZ16" s="179"/>
      <c r="DA16" s="179"/>
      <c r="DB16" s="179"/>
      <c r="DC16" s="179"/>
      <c r="DD16" s="179"/>
      <c r="DE16" s="179"/>
      <c r="DF16" s="179"/>
      <c r="DG16" s="179"/>
      <c r="DH16" s="179"/>
      <c r="DI16" s="179"/>
      <c r="DJ16" s="179"/>
      <c r="DK16" s="179"/>
      <c r="DL16" s="179"/>
      <c r="DM16" s="179"/>
      <c r="DN16" s="179"/>
      <c r="DO16" s="179"/>
      <c r="DP16" s="179"/>
      <c r="DQ16" s="179"/>
      <c r="DR16" s="179"/>
      <c r="DS16" s="179"/>
      <c r="DT16" s="179"/>
      <c r="DU16" s="179"/>
      <c r="DV16" s="179"/>
      <c r="DW16" s="179"/>
      <c r="DX16" s="179"/>
      <c r="DY16" s="179"/>
      <c r="DZ16" s="179"/>
      <c r="EA16" s="179"/>
      <c r="EB16" s="179"/>
      <c r="EC16" s="179"/>
      <c r="ED16" s="179"/>
      <c r="EE16" s="179"/>
      <c r="EF16" s="179"/>
      <c r="EG16" s="179"/>
      <c r="EH16" s="179"/>
      <c r="EI16" s="179"/>
      <c r="EJ16" s="179"/>
      <c r="EK16" s="179"/>
      <c r="EL16" s="179"/>
      <c r="EM16" s="179"/>
      <c r="EN16" s="179"/>
      <c r="EO16" s="179"/>
      <c r="EP16" s="179"/>
      <c r="EQ16" s="179"/>
      <c r="ER16" s="179"/>
      <c r="ES16" s="179"/>
      <c r="ET16" s="179"/>
      <c r="EU16" s="179"/>
      <c r="EV16" s="179"/>
      <c r="EW16" s="179"/>
      <c r="EX16" s="179"/>
      <c r="EY16" s="179"/>
      <c r="EZ16" s="179"/>
      <c r="FA16" s="179"/>
      <c r="FB16" s="179"/>
      <c r="FC16" s="179"/>
      <c r="FD16" s="179"/>
      <c r="FE16" s="179"/>
      <c r="FF16" s="179"/>
      <c r="FG16" s="179"/>
      <c r="FH16" s="179"/>
      <c r="FI16" s="179"/>
      <c r="FJ16" s="179"/>
      <c r="FK16" s="179"/>
      <c r="FL16" s="179"/>
      <c r="FM16" s="179"/>
      <c r="FN16" s="179"/>
      <c r="FO16" s="179"/>
      <c r="FP16" s="179"/>
      <c r="FQ16" s="179"/>
      <c r="FR16" s="179"/>
      <c r="FS16" s="179"/>
      <c r="FT16" s="179"/>
      <c r="FU16" s="179"/>
      <c r="FV16" s="179"/>
      <c r="FW16" s="179"/>
      <c r="FX16" s="179"/>
      <c r="FY16" s="179"/>
      <c r="FZ16" s="179"/>
      <c r="GA16" s="179"/>
      <c r="GB16" s="179"/>
      <c r="GC16" s="179"/>
      <c r="GD16" s="179"/>
      <c r="GE16" s="179"/>
      <c r="GF16" s="179"/>
      <c r="GG16" s="179"/>
      <c r="GH16" s="179"/>
      <c r="GI16" s="179"/>
      <c r="GJ16" s="179"/>
      <c r="OE16" s="179"/>
      <c r="OF16" s="179"/>
      <c r="OG16" s="179"/>
      <c r="OH16" s="179"/>
      <c r="OI16" s="179"/>
      <c r="OJ16" s="179"/>
      <c r="OK16" s="179"/>
      <c r="OL16" s="179"/>
      <c r="OM16" s="179"/>
      <c r="ON16" s="179"/>
      <c r="OO16" s="179"/>
      <c r="OP16" s="179"/>
      <c r="OQ16" s="179"/>
      <c r="OR16" s="179"/>
      <c r="OS16" s="179"/>
      <c r="OT16" s="179"/>
      <c r="OU16" s="179"/>
      <c r="OV16" s="179"/>
      <c r="OW16" s="179"/>
      <c r="OX16" s="179"/>
      <c r="OY16" s="179"/>
      <c r="OZ16" s="179"/>
      <c r="PA16" s="179"/>
      <c r="PB16" s="179"/>
      <c r="PC16" s="179"/>
      <c r="PD16" s="179"/>
      <c r="PE16" s="179"/>
      <c r="PF16" s="179"/>
      <c r="PG16" s="179"/>
      <c r="PH16" s="179"/>
      <c r="PI16" s="179"/>
      <c r="PJ16" s="179"/>
      <c r="PK16" s="179"/>
      <c r="PL16" s="179"/>
      <c r="PM16" s="179"/>
      <c r="PN16" s="179"/>
      <c r="PO16" s="179"/>
      <c r="PP16" s="179"/>
      <c r="PQ16" s="179"/>
      <c r="PR16" s="179"/>
      <c r="PS16" s="179"/>
      <c r="PT16" s="179"/>
      <c r="PU16" s="179"/>
      <c r="PV16" s="179"/>
      <c r="PW16" s="179"/>
      <c r="PX16" s="179"/>
      <c r="PY16" s="179"/>
      <c r="PZ16" s="179"/>
      <c r="QA16" s="179"/>
      <c r="QB16" s="179"/>
      <c r="QC16" s="179"/>
      <c r="QD16" s="179"/>
      <c r="QE16" s="179"/>
      <c r="QF16" s="179"/>
      <c r="QG16" s="179"/>
      <c r="QH16" s="179"/>
      <c r="QI16" s="179"/>
      <c r="QJ16" s="179"/>
      <c r="QK16" s="179"/>
      <c r="QL16" s="179"/>
      <c r="QM16" s="179"/>
      <c r="QN16" s="179"/>
      <c r="QO16" s="179"/>
      <c r="QP16" s="179"/>
      <c r="QQ16" s="179"/>
      <c r="QR16" s="179"/>
      <c r="QS16" s="179"/>
      <c r="QT16" s="179"/>
      <c r="QU16" s="179"/>
      <c r="QV16" s="179"/>
      <c r="QW16" s="179"/>
      <c r="QX16" s="179"/>
      <c r="QY16" s="179"/>
      <c r="QZ16" s="179"/>
      <c r="RA16" s="179"/>
      <c r="RB16" s="179"/>
      <c r="RC16" s="179"/>
      <c r="RD16" s="179"/>
      <c r="RE16" s="179"/>
      <c r="RF16" s="179"/>
      <c r="RG16" s="179"/>
      <c r="RH16" s="179"/>
      <c r="RI16" s="179"/>
      <c r="RJ16" s="179"/>
      <c r="RK16" s="179"/>
      <c r="RL16" s="179"/>
      <c r="RM16" s="179"/>
      <c r="RN16" s="179"/>
      <c r="RO16" s="179"/>
      <c r="RP16" s="179"/>
      <c r="RQ16" s="179"/>
      <c r="RR16" s="179"/>
      <c r="RS16" s="179"/>
      <c r="RT16" s="179"/>
      <c r="RU16" s="179"/>
      <c r="RV16" s="179"/>
      <c r="RW16" s="179"/>
      <c r="RX16" s="179"/>
      <c r="RY16" s="179"/>
      <c r="RZ16" s="179"/>
      <c r="SA16" s="179"/>
      <c r="SB16" s="179"/>
    </row>
    <row r="17" customFormat="false" ht="13" hidden="false" customHeight="true" outlineLevel="0" collapsed="false">
      <c r="A17" s="180" t="n">
        <v>43984</v>
      </c>
      <c r="B17" s="181" t="s">
        <v>99</v>
      </c>
      <c r="C17" s="191"/>
      <c r="D17" s="186"/>
      <c r="E17" s="186"/>
      <c r="F17" s="186"/>
      <c r="G17" s="187"/>
      <c r="H17" s="188"/>
      <c r="I17" s="189" t="n">
        <v>99</v>
      </c>
      <c r="J17" s="189" t="n">
        <v>5</v>
      </c>
      <c r="K17" s="49" t="n">
        <f aca="false">I17+J17</f>
        <v>104</v>
      </c>
      <c r="L17" s="190"/>
      <c r="M17" s="185"/>
      <c r="N17" s="186"/>
      <c r="O17" s="186"/>
      <c r="P17" s="186"/>
      <c r="Q17" s="187"/>
      <c r="R17" s="188"/>
      <c r="S17" s="183" t="n">
        <f aca="false">S18+I17</f>
        <v>27249</v>
      </c>
      <c r="T17" s="183" t="n">
        <f aca="false">T18+J17</f>
        <v>1379</v>
      </c>
      <c r="U17" s="184" t="n">
        <f aca="false">U18+K17</f>
        <v>28628</v>
      </c>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c r="BI17" s="179"/>
      <c r="BJ17" s="179"/>
      <c r="BK17" s="179"/>
      <c r="BL17" s="179"/>
      <c r="BM17" s="179"/>
      <c r="BN17" s="179"/>
      <c r="BO17" s="179"/>
      <c r="BP17" s="179"/>
      <c r="BQ17" s="179"/>
      <c r="BR17" s="179"/>
      <c r="BS17" s="179"/>
      <c r="BT17" s="179"/>
      <c r="BU17" s="179"/>
      <c r="BV17" s="179"/>
      <c r="BW17" s="179"/>
      <c r="BX17" s="179"/>
      <c r="BY17" s="179"/>
      <c r="BZ17" s="179"/>
      <c r="CA17" s="179"/>
      <c r="CB17" s="179"/>
      <c r="CC17" s="179"/>
      <c r="CD17" s="179"/>
      <c r="CE17" s="179"/>
      <c r="CF17" s="179"/>
      <c r="CG17" s="179"/>
      <c r="CH17" s="179"/>
      <c r="CI17" s="179"/>
      <c r="CJ17" s="179"/>
      <c r="CK17" s="179"/>
      <c r="CL17" s="179"/>
      <c r="CM17" s="179"/>
      <c r="CN17" s="179"/>
      <c r="CO17" s="179"/>
      <c r="CP17" s="179"/>
      <c r="CQ17" s="179"/>
      <c r="CR17" s="179"/>
      <c r="CS17" s="179"/>
      <c r="CT17" s="179"/>
      <c r="CU17" s="179"/>
      <c r="CV17" s="179"/>
      <c r="CW17" s="179"/>
      <c r="CX17" s="179"/>
      <c r="CY17" s="179"/>
      <c r="CZ17" s="179"/>
      <c r="DA17" s="179"/>
      <c r="DB17" s="179"/>
      <c r="DC17" s="179"/>
      <c r="DD17" s="179"/>
      <c r="DE17" s="179"/>
      <c r="DF17" s="179"/>
      <c r="DG17" s="179"/>
      <c r="DH17" s="179"/>
      <c r="DI17" s="179"/>
      <c r="DJ17" s="179"/>
      <c r="DK17" s="179"/>
      <c r="DL17" s="179"/>
      <c r="DM17" s="179"/>
      <c r="DN17" s="179"/>
      <c r="DO17" s="179"/>
      <c r="DP17" s="179"/>
      <c r="DQ17" s="179"/>
      <c r="DR17" s="179"/>
      <c r="DS17" s="179"/>
      <c r="DT17" s="179"/>
      <c r="DU17" s="179"/>
      <c r="DV17" s="179"/>
      <c r="DW17" s="179"/>
      <c r="DX17" s="179"/>
      <c r="DY17" s="179"/>
      <c r="DZ17" s="179"/>
      <c r="EA17" s="179"/>
      <c r="EB17" s="179"/>
      <c r="EC17" s="179"/>
      <c r="ED17" s="179"/>
      <c r="EE17" s="179"/>
      <c r="EF17" s="179"/>
      <c r="EG17" s="179"/>
      <c r="EH17" s="179"/>
      <c r="EI17" s="179"/>
      <c r="EJ17" s="179"/>
      <c r="EK17" s="179"/>
      <c r="EL17" s="179"/>
      <c r="EM17" s="179"/>
      <c r="EN17" s="179"/>
      <c r="EO17" s="179"/>
      <c r="EP17" s="179"/>
      <c r="EQ17" s="179"/>
      <c r="ER17" s="179"/>
      <c r="ES17" s="179"/>
      <c r="ET17" s="179"/>
      <c r="EU17" s="179"/>
      <c r="EV17" s="179"/>
      <c r="EW17" s="179"/>
      <c r="EX17" s="179"/>
      <c r="EY17" s="179"/>
      <c r="EZ17" s="179"/>
      <c r="FA17" s="179"/>
      <c r="FB17" s="179"/>
      <c r="FC17" s="179"/>
      <c r="FD17" s="179"/>
      <c r="FE17" s="179"/>
      <c r="FF17" s="179"/>
      <c r="FG17" s="179"/>
      <c r="FH17" s="179"/>
      <c r="FI17" s="179"/>
      <c r="FJ17" s="179"/>
      <c r="FK17" s="179"/>
      <c r="FL17" s="179"/>
      <c r="FM17" s="179"/>
      <c r="FN17" s="179"/>
      <c r="FO17" s="179"/>
      <c r="FP17" s="179"/>
      <c r="FQ17" s="179"/>
      <c r="FR17" s="179"/>
      <c r="FS17" s="179"/>
      <c r="FT17" s="179"/>
      <c r="FU17" s="179"/>
      <c r="FV17" s="179"/>
      <c r="FW17" s="179"/>
      <c r="FX17" s="179"/>
      <c r="FY17" s="179"/>
      <c r="FZ17" s="179"/>
      <c r="GA17" s="179"/>
      <c r="GB17" s="179"/>
      <c r="GC17" s="179"/>
      <c r="GD17" s="179"/>
      <c r="GE17" s="179"/>
      <c r="GF17" s="179"/>
      <c r="GG17" s="179"/>
      <c r="GH17" s="179"/>
      <c r="GI17" s="179"/>
      <c r="GJ17" s="179"/>
      <c r="OE17" s="179"/>
      <c r="OF17" s="179"/>
      <c r="OG17" s="179"/>
      <c r="OH17" s="179"/>
      <c r="OI17" s="179"/>
      <c r="OJ17" s="179"/>
      <c r="OK17" s="179"/>
      <c r="OL17" s="179"/>
      <c r="OM17" s="179"/>
      <c r="ON17" s="179"/>
      <c r="OO17" s="179"/>
      <c r="OP17" s="179"/>
      <c r="OQ17" s="179"/>
      <c r="OR17" s="179"/>
      <c r="OS17" s="179"/>
      <c r="OT17" s="179"/>
      <c r="OU17" s="179"/>
      <c r="OV17" s="179"/>
      <c r="OW17" s="179"/>
      <c r="OX17" s="179"/>
      <c r="OY17" s="179"/>
      <c r="OZ17" s="179"/>
      <c r="PA17" s="179"/>
      <c r="PB17" s="179"/>
      <c r="PC17" s="179"/>
      <c r="PD17" s="179"/>
      <c r="PE17" s="179"/>
      <c r="PF17" s="179"/>
      <c r="PG17" s="179"/>
      <c r="PH17" s="179"/>
      <c r="PI17" s="179"/>
      <c r="PJ17" s="179"/>
      <c r="PK17" s="179"/>
      <c r="PL17" s="179"/>
      <c r="PM17" s="179"/>
      <c r="PN17" s="179"/>
      <c r="PO17" s="179"/>
      <c r="PP17" s="179"/>
      <c r="PQ17" s="179"/>
      <c r="PR17" s="179"/>
      <c r="PS17" s="179"/>
      <c r="PT17" s="179"/>
      <c r="PU17" s="179"/>
      <c r="PV17" s="179"/>
      <c r="PW17" s="179"/>
      <c r="PX17" s="179"/>
      <c r="PY17" s="179"/>
      <c r="PZ17" s="179"/>
      <c r="QA17" s="179"/>
      <c r="QB17" s="179"/>
      <c r="QC17" s="179"/>
      <c r="QD17" s="179"/>
      <c r="QE17" s="179"/>
      <c r="QF17" s="179"/>
      <c r="QG17" s="179"/>
      <c r="QH17" s="179"/>
      <c r="QI17" s="179"/>
      <c r="QJ17" s="179"/>
      <c r="QK17" s="179"/>
      <c r="QL17" s="179"/>
      <c r="QM17" s="179"/>
      <c r="QN17" s="179"/>
      <c r="QO17" s="179"/>
      <c r="QP17" s="179"/>
      <c r="QQ17" s="179"/>
      <c r="QR17" s="179"/>
      <c r="QS17" s="179"/>
      <c r="QT17" s="179"/>
      <c r="QU17" s="179"/>
      <c r="QV17" s="179"/>
      <c r="QW17" s="179"/>
      <c r="QX17" s="179"/>
      <c r="QY17" s="179"/>
      <c r="QZ17" s="179"/>
      <c r="RA17" s="179"/>
      <c r="RB17" s="179"/>
      <c r="RC17" s="179"/>
      <c r="RD17" s="179"/>
      <c r="RE17" s="179"/>
      <c r="RF17" s="179"/>
      <c r="RG17" s="179"/>
      <c r="RH17" s="179"/>
      <c r="RI17" s="179"/>
      <c r="RJ17" s="179"/>
      <c r="RK17" s="179"/>
      <c r="RL17" s="179"/>
      <c r="RM17" s="179"/>
      <c r="RN17" s="179"/>
      <c r="RO17" s="179"/>
      <c r="RP17" s="179"/>
      <c r="RQ17" s="179"/>
      <c r="RR17" s="179"/>
      <c r="RS17" s="179"/>
      <c r="RT17" s="179"/>
      <c r="RU17" s="179"/>
      <c r="RV17" s="179"/>
      <c r="RW17" s="179"/>
      <c r="RX17" s="179"/>
      <c r="RY17" s="179"/>
      <c r="RZ17" s="179"/>
      <c r="SA17" s="179"/>
      <c r="SB17" s="179"/>
    </row>
    <row r="18" customFormat="false" ht="13" hidden="false" customHeight="true" outlineLevel="0" collapsed="false">
      <c r="A18" s="180" t="n">
        <v>43983</v>
      </c>
      <c r="B18" s="181" t="s">
        <v>99</v>
      </c>
      <c r="C18" s="191"/>
      <c r="D18" s="186"/>
      <c r="E18" s="186"/>
      <c r="F18" s="186"/>
      <c r="G18" s="187"/>
      <c r="H18" s="188"/>
      <c r="I18" s="189" t="n">
        <v>91</v>
      </c>
      <c r="J18" s="189" t="n">
        <v>9</v>
      </c>
      <c r="K18" s="49" t="n">
        <f aca="false">I18+J18</f>
        <v>100</v>
      </c>
      <c r="L18" s="190"/>
      <c r="M18" s="185"/>
      <c r="N18" s="186"/>
      <c r="O18" s="186"/>
      <c r="P18" s="186"/>
      <c r="Q18" s="187"/>
      <c r="R18" s="188"/>
      <c r="S18" s="183" t="n">
        <f aca="false">S19+I18</f>
        <v>27150</v>
      </c>
      <c r="T18" s="183" t="n">
        <f aca="false">T19+J18</f>
        <v>1374</v>
      </c>
      <c r="U18" s="184" t="n">
        <f aca="false">U19+K18</f>
        <v>28524</v>
      </c>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c r="BI18" s="179"/>
      <c r="BJ18" s="179"/>
      <c r="BK18" s="179"/>
      <c r="BL18" s="179"/>
      <c r="BM18" s="179"/>
      <c r="BN18" s="179"/>
      <c r="BO18" s="179"/>
      <c r="BP18" s="179"/>
      <c r="BQ18" s="179"/>
      <c r="BR18" s="179"/>
      <c r="BS18" s="179"/>
      <c r="BT18" s="179"/>
      <c r="BU18" s="179"/>
      <c r="BV18" s="179"/>
      <c r="BW18" s="179"/>
      <c r="BX18" s="179"/>
      <c r="BY18" s="179"/>
      <c r="BZ18" s="179"/>
      <c r="CA18" s="179"/>
      <c r="CB18" s="179"/>
      <c r="CC18" s="179"/>
      <c r="CD18" s="179"/>
      <c r="CE18" s="179"/>
      <c r="CF18" s="179"/>
      <c r="CG18" s="179"/>
      <c r="CH18" s="179"/>
      <c r="CI18" s="179"/>
      <c r="CJ18" s="179"/>
      <c r="CK18" s="179"/>
      <c r="CL18" s="179"/>
      <c r="CM18" s="179"/>
      <c r="CN18" s="179"/>
      <c r="CO18" s="179"/>
      <c r="CP18" s="179"/>
      <c r="CQ18" s="179"/>
      <c r="CR18" s="179"/>
      <c r="CS18" s="179"/>
      <c r="CT18" s="179"/>
      <c r="CU18" s="179"/>
      <c r="CV18" s="179"/>
      <c r="CW18" s="179"/>
      <c r="CX18" s="179"/>
      <c r="CY18" s="179"/>
      <c r="CZ18" s="179"/>
      <c r="DA18" s="179"/>
      <c r="DB18" s="179"/>
      <c r="DC18" s="179"/>
      <c r="DD18" s="179"/>
      <c r="DE18" s="179"/>
      <c r="DF18" s="179"/>
      <c r="DG18" s="179"/>
      <c r="DH18" s="179"/>
      <c r="DI18" s="179"/>
      <c r="DJ18" s="179"/>
      <c r="DK18" s="179"/>
      <c r="DL18" s="179"/>
      <c r="DM18" s="179"/>
      <c r="DN18" s="179"/>
      <c r="DO18" s="179"/>
      <c r="DP18" s="179"/>
      <c r="DQ18" s="179"/>
      <c r="DR18" s="179"/>
      <c r="DS18" s="179"/>
      <c r="DT18" s="179"/>
      <c r="DU18" s="179"/>
      <c r="DV18" s="179"/>
      <c r="DW18" s="179"/>
      <c r="DX18" s="179"/>
      <c r="DY18" s="179"/>
      <c r="DZ18" s="179"/>
      <c r="EA18" s="179"/>
      <c r="EB18" s="179"/>
      <c r="EC18" s="179"/>
      <c r="ED18" s="179"/>
      <c r="EE18" s="179"/>
      <c r="EF18" s="179"/>
      <c r="EG18" s="179"/>
      <c r="EH18" s="179"/>
      <c r="EI18" s="179"/>
      <c r="EJ18" s="179"/>
      <c r="EK18" s="179"/>
      <c r="EL18" s="179"/>
      <c r="EM18" s="179"/>
      <c r="EN18" s="179"/>
      <c r="EO18" s="179"/>
      <c r="EP18" s="179"/>
      <c r="EQ18" s="179"/>
      <c r="ER18" s="179"/>
      <c r="ES18" s="179"/>
      <c r="ET18" s="179"/>
      <c r="EU18" s="179"/>
      <c r="EV18" s="179"/>
      <c r="EW18" s="179"/>
      <c r="EX18" s="179"/>
      <c r="EY18" s="179"/>
      <c r="EZ18" s="179"/>
      <c r="FA18" s="179"/>
      <c r="FB18" s="179"/>
      <c r="FC18" s="179"/>
      <c r="FD18" s="179"/>
      <c r="FE18" s="179"/>
      <c r="FF18" s="179"/>
      <c r="FG18" s="179"/>
      <c r="FH18" s="179"/>
      <c r="FI18" s="179"/>
      <c r="FJ18" s="179"/>
      <c r="FK18" s="179"/>
      <c r="FL18" s="179"/>
      <c r="FM18" s="179"/>
      <c r="FN18" s="179"/>
      <c r="FO18" s="179"/>
      <c r="FP18" s="179"/>
      <c r="FQ18" s="179"/>
      <c r="FR18" s="179"/>
      <c r="FS18" s="179"/>
      <c r="FT18" s="179"/>
      <c r="FU18" s="179"/>
      <c r="FV18" s="179"/>
      <c r="FW18" s="179"/>
      <c r="FX18" s="179"/>
      <c r="FY18" s="179"/>
      <c r="FZ18" s="179"/>
      <c r="GA18" s="179"/>
      <c r="GB18" s="179"/>
      <c r="GC18" s="179"/>
      <c r="GD18" s="179"/>
      <c r="GE18" s="179"/>
      <c r="GF18" s="179"/>
      <c r="GG18" s="179"/>
      <c r="GH18" s="179"/>
      <c r="GI18" s="179"/>
      <c r="GJ18" s="179"/>
      <c r="OE18" s="179"/>
      <c r="OF18" s="179"/>
      <c r="OG18" s="179"/>
      <c r="OH18" s="179"/>
      <c r="OI18" s="179"/>
      <c r="OJ18" s="179"/>
      <c r="OK18" s="179"/>
      <c r="OL18" s="179"/>
      <c r="OM18" s="179"/>
      <c r="ON18" s="179"/>
      <c r="OO18" s="179"/>
      <c r="OP18" s="179"/>
      <c r="OQ18" s="179"/>
      <c r="OR18" s="179"/>
      <c r="OS18" s="179"/>
      <c r="OT18" s="179"/>
      <c r="OU18" s="179"/>
      <c r="OV18" s="179"/>
      <c r="OW18" s="179"/>
      <c r="OX18" s="179"/>
      <c r="OY18" s="179"/>
      <c r="OZ18" s="179"/>
      <c r="PA18" s="179"/>
      <c r="PB18" s="179"/>
      <c r="PC18" s="179"/>
      <c r="PD18" s="179"/>
      <c r="PE18" s="179"/>
      <c r="PF18" s="179"/>
      <c r="PG18" s="179"/>
      <c r="PH18" s="179"/>
      <c r="PI18" s="179"/>
      <c r="PJ18" s="179"/>
      <c r="PK18" s="179"/>
      <c r="PL18" s="179"/>
      <c r="PM18" s="179"/>
      <c r="PN18" s="179"/>
      <c r="PO18" s="179"/>
      <c r="PP18" s="179"/>
      <c r="PQ18" s="179"/>
      <c r="PR18" s="179"/>
      <c r="PS18" s="179"/>
      <c r="PT18" s="179"/>
      <c r="PU18" s="179"/>
      <c r="PV18" s="179"/>
      <c r="PW18" s="179"/>
      <c r="PX18" s="179"/>
      <c r="PY18" s="179"/>
      <c r="PZ18" s="179"/>
      <c r="QA18" s="179"/>
      <c r="QB18" s="179"/>
      <c r="QC18" s="179"/>
      <c r="QD18" s="179"/>
      <c r="QE18" s="179"/>
      <c r="QF18" s="179"/>
      <c r="QG18" s="179"/>
      <c r="QH18" s="179"/>
      <c r="QI18" s="179"/>
      <c r="QJ18" s="179"/>
      <c r="QK18" s="179"/>
      <c r="QL18" s="179"/>
      <c r="QM18" s="179"/>
      <c r="QN18" s="179"/>
      <c r="QO18" s="179"/>
      <c r="QP18" s="179"/>
      <c r="QQ18" s="179"/>
      <c r="QR18" s="179"/>
      <c r="QS18" s="179"/>
      <c r="QT18" s="179"/>
      <c r="QU18" s="179"/>
      <c r="QV18" s="179"/>
      <c r="QW18" s="179"/>
      <c r="QX18" s="179"/>
      <c r="QY18" s="179"/>
      <c r="QZ18" s="179"/>
      <c r="RA18" s="179"/>
      <c r="RB18" s="179"/>
      <c r="RC18" s="179"/>
      <c r="RD18" s="179"/>
      <c r="RE18" s="179"/>
      <c r="RF18" s="179"/>
      <c r="RG18" s="179"/>
      <c r="RH18" s="179"/>
      <c r="RI18" s="179"/>
      <c r="RJ18" s="179"/>
      <c r="RK18" s="179"/>
      <c r="RL18" s="179"/>
      <c r="RM18" s="179"/>
      <c r="RN18" s="179"/>
      <c r="RO18" s="179"/>
      <c r="RP18" s="179"/>
      <c r="RQ18" s="179"/>
      <c r="RR18" s="179"/>
      <c r="RS18" s="179"/>
      <c r="RT18" s="179"/>
      <c r="RU18" s="179"/>
      <c r="RV18" s="179"/>
      <c r="RW18" s="179"/>
      <c r="RX18" s="179"/>
      <c r="RY18" s="179"/>
      <c r="RZ18" s="179"/>
      <c r="SA18" s="179"/>
      <c r="SB18" s="179"/>
    </row>
    <row r="19" customFormat="false" ht="13" hidden="false" customHeight="true" outlineLevel="0" collapsed="false">
      <c r="A19" s="180" t="n">
        <v>43982</v>
      </c>
      <c r="B19" s="181" t="s">
        <v>99</v>
      </c>
      <c r="C19" s="192"/>
      <c r="D19" s="186"/>
      <c r="E19" s="186"/>
      <c r="F19" s="186"/>
      <c r="G19" s="187"/>
      <c r="H19" s="188"/>
      <c r="I19" s="189" t="n">
        <v>77</v>
      </c>
      <c r="J19" s="189" t="n">
        <v>7</v>
      </c>
      <c r="K19" s="49" t="n">
        <f aca="false">I19+J19</f>
        <v>84</v>
      </c>
      <c r="L19" s="190"/>
      <c r="M19" s="185"/>
      <c r="N19" s="186"/>
      <c r="O19" s="186"/>
      <c r="P19" s="186"/>
      <c r="Q19" s="187"/>
      <c r="R19" s="188"/>
      <c r="S19" s="183" t="n">
        <f aca="false">S20+I19</f>
        <v>27059</v>
      </c>
      <c r="T19" s="183" t="n">
        <f aca="false">T20+J19</f>
        <v>1365</v>
      </c>
      <c r="U19" s="184" t="n">
        <f aca="false">U20+K19</f>
        <v>28424</v>
      </c>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79"/>
      <c r="BA19" s="179"/>
      <c r="BB19" s="179"/>
      <c r="BC19" s="179"/>
      <c r="BD19" s="179"/>
      <c r="BE19" s="179"/>
      <c r="BF19" s="179"/>
      <c r="BG19" s="179"/>
      <c r="BH19" s="179"/>
      <c r="BI19" s="179"/>
      <c r="BJ19" s="179"/>
      <c r="BK19" s="179"/>
      <c r="BL19" s="179"/>
      <c r="BM19" s="179"/>
      <c r="BN19" s="179"/>
      <c r="BO19" s="179"/>
      <c r="BP19" s="179"/>
      <c r="BQ19" s="179"/>
      <c r="BR19" s="179"/>
      <c r="BS19" s="179"/>
      <c r="BT19" s="179"/>
      <c r="BU19" s="179"/>
      <c r="BV19" s="179"/>
      <c r="BW19" s="179"/>
      <c r="BX19" s="179"/>
      <c r="BY19" s="179"/>
      <c r="BZ19" s="179"/>
      <c r="CA19" s="179"/>
      <c r="CB19" s="179"/>
      <c r="CC19" s="179"/>
      <c r="CD19" s="179"/>
      <c r="CE19" s="179"/>
      <c r="CF19" s="179"/>
      <c r="CG19" s="179"/>
      <c r="CH19" s="179"/>
      <c r="CI19" s="179"/>
      <c r="CJ19" s="179"/>
      <c r="CK19" s="179"/>
      <c r="CL19" s="179"/>
      <c r="CM19" s="179"/>
      <c r="CN19" s="179"/>
      <c r="CO19" s="179"/>
      <c r="CP19" s="179"/>
      <c r="CQ19" s="179"/>
      <c r="CR19" s="179"/>
      <c r="CS19" s="179"/>
      <c r="CT19" s="179"/>
      <c r="CU19" s="179"/>
      <c r="CV19" s="179"/>
      <c r="CW19" s="179"/>
      <c r="CX19" s="179"/>
      <c r="CY19" s="179"/>
      <c r="CZ19" s="179"/>
      <c r="DA19" s="179"/>
      <c r="DB19" s="179"/>
      <c r="DC19" s="179"/>
      <c r="DD19" s="179"/>
      <c r="DE19" s="179"/>
      <c r="DF19" s="179"/>
      <c r="DG19" s="179"/>
      <c r="DH19" s="179"/>
      <c r="DI19" s="179"/>
      <c r="DJ19" s="179"/>
      <c r="DK19" s="179"/>
      <c r="DL19" s="179"/>
      <c r="DM19" s="179"/>
      <c r="DN19" s="179"/>
      <c r="DO19" s="179"/>
      <c r="DP19" s="179"/>
      <c r="DQ19" s="179"/>
      <c r="DR19" s="179"/>
      <c r="DS19" s="179"/>
      <c r="DT19" s="179"/>
      <c r="DU19" s="179"/>
      <c r="DV19" s="179"/>
      <c r="DW19" s="179"/>
      <c r="DX19" s="179"/>
      <c r="DY19" s="179"/>
      <c r="DZ19" s="179"/>
      <c r="EA19" s="179"/>
      <c r="EB19" s="179"/>
      <c r="EC19" s="179"/>
      <c r="ED19" s="179"/>
      <c r="EE19" s="179"/>
      <c r="EF19" s="179"/>
      <c r="EG19" s="179"/>
      <c r="EH19" s="179"/>
      <c r="EI19" s="179"/>
      <c r="EJ19" s="179"/>
      <c r="EK19" s="179"/>
      <c r="EL19" s="179"/>
      <c r="EM19" s="179"/>
      <c r="EN19" s="179"/>
      <c r="EO19" s="179"/>
      <c r="EP19" s="179"/>
      <c r="EQ19" s="179"/>
      <c r="ER19" s="179"/>
      <c r="ES19" s="179"/>
      <c r="ET19" s="179"/>
      <c r="EU19" s="179"/>
      <c r="EV19" s="179"/>
      <c r="EW19" s="179"/>
      <c r="EX19" s="179"/>
      <c r="EY19" s="179"/>
      <c r="EZ19" s="179"/>
      <c r="FA19" s="179"/>
      <c r="FB19" s="179"/>
      <c r="FC19" s="179"/>
      <c r="FD19" s="179"/>
      <c r="FE19" s="179"/>
      <c r="FF19" s="179"/>
      <c r="FG19" s="179"/>
      <c r="FH19" s="179"/>
      <c r="FI19" s="179"/>
      <c r="FJ19" s="179"/>
      <c r="FK19" s="179"/>
      <c r="FL19" s="179"/>
      <c r="FM19" s="179"/>
      <c r="FN19" s="179"/>
      <c r="FO19" s="179"/>
      <c r="FP19" s="179"/>
      <c r="FQ19" s="179"/>
      <c r="FR19" s="179"/>
      <c r="FS19" s="179"/>
      <c r="FT19" s="179"/>
      <c r="FU19" s="179"/>
      <c r="FV19" s="179"/>
      <c r="FW19" s="179"/>
      <c r="FX19" s="179"/>
      <c r="FY19" s="179"/>
      <c r="FZ19" s="179"/>
      <c r="GA19" s="179"/>
      <c r="GB19" s="179"/>
      <c r="GC19" s="179"/>
      <c r="GD19" s="179"/>
      <c r="GE19" s="179"/>
      <c r="GF19" s="179"/>
      <c r="GG19" s="179"/>
      <c r="GH19" s="179"/>
      <c r="GI19" s="179"/>
      <c r="GJ19" s="179"/>
      <c r="OE19" s="179"/>
      <c r="OF19" s="179"/>
      <c r="OG19" s="179"/>
      <c r="OH19" s="179"/>
      <c r="OI19" s="179"/>
      <c r="OJ19" s="179"/>
      <c r="OK19" s="179"/>
      <c r="OL19" s="179"/>
      <c r="OM19" s="179"/>
      <c r="ON19" s="179"/>
      <c r="OO19" s="179"/>
      <c r="OP19" s="179"/>
      <c r="OQ19" s="179"/>
      <c r="OR19" s="179"/>
      <c r="OS19" s="179"/>
      <c r="OT19" s="179"/>
      <c r="OU19" s="179"/>
      <c r="OV19" s="179"/>
      <c r="OW19" s="179"/>
      <c r="OX19" s="179"/>
      <c r="OY19" s="179"/>
      <c r="OZ19" s="179"/>
      <c r="PA19" s="179"/>
      <c r="PB19" s="179"/>
      <c r="PC19" s="179"/>
      <c r="PD19" s="179"/>
      <c r="PE19" s="179"/>
      <c r="PF19" s="179"/>
      <c r="PG19" s="179"/>
      <c r="PH19" s="179"/>
      <c r="PI19" s="179"/>
      <c r="PJ19" s="179"/>
      <c r="PK19" s="179"/>
      <c r="PL19" s="179"/>
      <c r="PM19" s="179"/>
      <c r="PN19" s="179"/>
      <c r="PO19" s="179"/>
      <c r="PP19" s="179"/>
      <c r="PQ19" s="179"/>
      <c r="PR19" s="179"/>
      <c r="PS19" s="179"/>
      <c r="PT19" s="179"/>
      <c r="PU19" s="179"/>
      <c r="PV19" s="179"/>
      <c r="PW19" s="179"/>
      <c r="PX19" s="179"/>
      <c r="PY19" s="179"/>
      <c r="PZ19" s="179"/>
      <c r="QA19" s="179"/>
      <c r="QB19" s="179"/>
      <c r="QC19" s="179"/>
      <c r="QD19" s="179"/>
      <c r="QE19" s="179"/>
      <c r="QF19" s="179"/>
      <c r="QG19" s="179"/>
      <c r="QH19" s="179"/>
      <c r="QI19" s="179"/>
      <c r="QJ19" s="179"/>
      <c r="QK19" s="179"/>
      <c r="QL19" s="179"/>
      <c r="QM19" s="179"/>
      <c r="QN19" s="179"/>
      <c r="QO19" s="179"/>
      <c r="QP19" s="179"/>
      <c r="QQ19" s="179"/>
      <c r="QR19" s="179"/>
      <c r="QS19" s="179"/>
      <c r="QT19" s="179"/>
      <c r="QU19" s="179"/>
      <c r="QV19" s="179"/>
      <c r="QW19" s="179"/>
      <c r="QX19" s="179"/>
      <c r="QY19" s="179"/>
      <c r="QZ19" s="179"/>
      <c r="RA19" s="179"/>
      <c r="RB19" s="179"/>
      <c r="RC19" s="179"/>
      <c r="RD19" s="179"/>
      <c r="RE19" s="179"/>
      <c r="RF19" s="179"/>
      <c r="RG19" s="179"/>
      <c r="RH19" s="179"/>
      <c r="RI19" s="179"/>
      <c r="RJ19" s="179"/>
      <c r="RK19" s="179"/>
      <c r="RL19" s="179"/>
      <c r="RM19" s="179"/>
      <c r="RN19" s="179"/>
      <c r="RO19" s="179"/>
      <c r="RP19" s="179"/>
      <c r="RQ19" s="179"/>
      <c r="RR19" s="179"/>
      <c r="RS19" s="179"/>
      <c r="RT19" s="179"/>
      <c r="RU19" s="179"/>
      <c r="RV19" s="179"/>
      <c r="RW19" s="179"/>
      <c r="RX19" s="179"/>
      <c r="RY19" s="179"/>
      <c r="RZ19" s="179"/>
      <c r="SA19" s="179"/>
      <c r="SB19" s="179"/>
    </row>
    <row r="20" customFormat="false" ht="13" hidden="false" customHeight="true" outlineLevel="0" collapsed="false">
      <c r="A20" s="180" t="n">
        <v>43981</v>
      </c>
      <c r="B20" s="181" t="s">
        <v>99</v>
      </c>
      <c r="C20" s="193"/>
      <c r="D20" s="186"/>
      <c r="E20" s="186"/>
      <c r="F20" s="186"/>
      <c r="G20" s="187"/>
      <c r="H20" s="188"/>
      <c r="I20" s="189" t="n">
        <v>89</v>
      </c>
      <c r="J20" s="189" t="n">
        <v>9</v>
      </c>
      <c r="K20" s="49" t="n">
        <f aca="false">I20+J20</f>
        <v>98</v>
      </c>
      <c r="L20" s="190"/>
      <c r="M20" s="185"/>
      <c r="N20" s="186"/>
      <c r="O20" s="186"/>
      <c r="P20" s="186"/>
      <c r="Q20" s="187"/>
      <c r="R20" s="188"/>
      <c r="S20" s="183" t="n">
        <f aca="false">S21+I20</f>
        <v>26982</v>
      </c>
      <c r="T20" s="183" t="n">
        <f aca="false">T21+J20</f>
        <v>1358</v>
      </c>
      <c r="U20" s="184" t="n">
        <f aca="false">U21+K20</f>
        <v>28340</v>
      </c>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79"/>
      <c r="BA20" s="179"/>
      <c r="BB20" s="179"/>
      <c r="BC20" s="179"/>
      <c r="BD20" s="179"/>
      <c r="BE20" s="179"/>
      <c r="BF20" s="179"/>
      <c r="BG20" s="179"/>
      <c r="BH20" s="179"/>
      <c r="BI20" s="179"/>
      <c r="BJ20" s="179"/>
      <c r="BK20" s="179"/>
      <c r="BL20" s="179"/>
      <c r="BM20" s="179"/>
      <c r="BN20" s="179"/>
      <c r="BO20" s="179"/>
      <c r="BP20" s="179"/>
      <c r="BQ20" s="179"/>
      <c r="BR20" s="179"/>
      <c r="BS20" s="179"/>
      <c r="BT20" s="179"/>
      <c r="BU20" s="179"/>
      <c r="BV20" s="179"/>
      <c r="BW20" s="179"/>
      <c r="BX20" s="179"/>
      <c r="BY20" s="179"/>
      <c r="BZ20" s="179"/>
      <c r="CA20" s="179"/>
      <c r="CB20" s="179"/>
      <c r="CC20" s="179"/>
      <c r="CD20" s="179"/>
      <c r="CE20" s="179"/>
      <c r="CF20" s="179"/>
      <c r="CG20" s="179"/>
      <c r="CH20" s="179"/>
      <c r="CI20" s="179"/>
      <c r="CJ20" s="179"/>
      <c r="CK20" s="179"/>
      <c r="CL20" s="179"/>
      <c r="CM20" s="179"/>
      <c r="CN20" s="179"/>
      <c r="CO20" s="179"/>
      <c r="CP20" s="179"/>
      <c r="CQ20" s="179"/>
      <c r="CR20" s="179"/>
      <c r="CS20" s="179"/>
      <c r="CT20" s="179"/>
      <c r="CU20" s="179"/>
      <c r="CV20" s="179"/>
      <c r="CW20" s="179"/>
      <c r="CX20" s="179"/>
      <c r="CY20" s="179"/>
      <c r="CZ20" s="179"/>
      <c r="DA20" s="179"/>
      <c r="DB20" s="179"/>
      <c r="DC20" s="179"/>
      <c r="DD20" s="179"/>
      <c r="DE20" s="179"/>
      <c r="DF20" s="179"/>
      <c r="DG20" s="179"/>
      <c r="DH20" s="179"/>
      <c r="DI20" s="179"/>
      <c r="DJ20" s="179"/>
      <c r="DK20" s="179"/>
      <c r="DL20" s="179"/>
      <c r="DM20" s="179"/>
      <c r="DN20" s="179"/>
      <c r="DO20" s="179"/>
      <c r="DP20" s="179"/>
      <c r="DQ20" s="179"/>
      <c r="DR20" s="179"/>
      <c r="DS20" s="179"/>
      <c r="DT20" s="179"/>
      <c r="DU20" s="179"/>
      <c r="DV20" s="179"/>
      <c r="DW20" s="179"/>
      <c r="DX20" s="179"/>
      <c r="DY20" s="179"/>
      <c r="DZ20" s="179"/>
      <c r="EA20" s="179"/>
      <c r="EB20" s="179"/>
      <c r="EC20" s="179"/>
      <c r="ED20" s="179"/>
      <c r="EE20" s="179"/>
      <c r="EF20" s="179"/>
      <c r="EG20" s="179"/>
      <c r="EH20" s="179"/>
      <c r="EI20" s="179"/>
      <c r="EJ20" s="179"/>
      <c r="EK20" s="179"/>
      <c r="EL20" s="179"/>
      <c r="EM20" s="179"/>
      <c r="EN20" s="179"/>
      <c r="EO20" s="179"/>
      <c r="EP20" s="179"/>
      <c r="EQ20" s="179"/>
      <c r="ER20" s="179"/>
      <c r="ES20" s="179"/>
      <c r="ET20" s="179"/>
      <c r="EU20" s="179"/>
      <c r="EV20" s="179"/>
      <c r="EW20" s="179"/>
      <c r="EX20" s="179"/>
      <c r="EY20" s="179"/>
      <c r="EZ20" s="179"/>
      <c r="FA20" s="179"/>
      <c r="FB20" s="179"/>
      <c r="FC20" s="179"/>
      <c r="FD20" s="179"/>
      <c r="FE20" s="179"/>
      <c r="FF20" s="179"/>
      <c r="FG20" s="179"/>
      <c r="FH20" s="179"/>
      <c r="FI20" s="179"/>
      <c r="FJ20" s="179"/>
      <c r="FK20" s="179"/>
      <c r="FL20" s="179"/>
      <c r="FM20" s="179"/>
      <c r="FN20" s="179"/>
      <c r="FO20" s="179"/>
      <c r="FP20" s="179"/>
      <c r="FQ20" s="179"/>
      <c r="FR20" s="179"/>
      <c r="FS20" s="179"/>
      <c r="FT20" s="179"/>
      <c r="FU20" s="179"/>
      <c r="FV20" s="179"/>
      <c r="FW20" s="179"/>
      <c r="FX20" s="179"/>
      <c r="FY20" s="179"/>
      <c r="FZ20" s="179"/>
      <c r="GA20" s="179"/>
      <c r="GB20" s="179"/>
      <c r="GC20" s="179"/>
      <c r="GD20" s="179"/>
      <c r="GE20" s="179"/>
      <c r="GF20" s="179"/>
      <c r="GG20" s="179"/>
      <c r="GH20" s="179"/>
      <c r="GI20" s="179"/>
      <c r="GJ20" s="179"/>
      <c r="OE20" s="179"/>
      <c r="OF20" s="179"/>
      <c r="OG20" s="179"/>
      <c r="OH20" s="179"/>
      <c r="OI20" s="179"/>
      <c r="OJ20" s="179"/>
      <c r="OK20" s="179"/>
      <c r="OL20" s="179"/>
      <c r="OM20" s="179"/>
      <c r="ON20" s="179"/>
      <c r="OO20" s="179"/>
      <c r="OP20" s="179"/>
      <c r="OQ20" s="179"/>
      <c r="OR20" s="179"/>
      <c r="OS20" s="179"/>
      <c r="OT20" s="179"/>
      <c r="OU20" s="179"/>
      <c r="OV20" s="179"/>
      <c r="OW20" s="179"/>
      <c r="OX20" s="179"/>
      <c r="OY20" s="179"/>
      <c r="OZ20" s="179"/>
      <c r="PA20" s="179"/>
      <c r="PB20" s="179"/>
      <c r="PC20" s="179"/>
      <c r="PD20" s="179"/>
      <c r="PE20" s="179"/>
      <c r="PF20" s="179"/>
      <c r="PG20" s="179"/>
      <c r="PH20" s="179"/>
      <c r="PI20" s="179"/>
      <c r="PJ20" s="179"/>
      <c r="PK20" s="179"/>
      <c r="PL20" s="179"/>
      <c r="PM20" s="179"/>
      <c r="PN20" s="179"/>
      <c r="PO20" s="179"/>
      <c r="PP20" s="179"/>
      <c r="PQ20" s="179"/>
      <c r="PR20" s="179"/>
      <c r="PS20" s="179"/>
      <c r="PT20" s="179"/>
      <c r="PU20" s="179"/>
      <c r="PV20" s="179"/>
      <c r="PW20" s="179"/>
      <c r="PX20" s="179"/>
      <c r="PY20" s="179"/>
      <c r="PZ20" s="179"/>
      <c r="QA20" s="179"/>
      <c r="QB20" s="179"/>
      <c r="QC20" s="179"/>
      <c r="QD20" s="179"/>
      <c r="QE20" s="179"/>
      <c r="QF20" s="179"/>
      <c r="QG20" s="179"/>
      <c r="QH20" s="179"/>
      <c r="QI20" s="179"/>
      <c r="QJ20" s="179"/>
      <c r="QK20" s="179"/>
      <c r="QL20" s="179"/>
      <c r="QM20" s="179"/>
      <c r="QN20" s="179"/>
      <c r="QO20" s="179"/>
      <c r="QP20" s="179"/>
      <c r="QQ20" s="179"/>
      <c r="QR20" s="179"/>
      <c r="QS20" s="179"/>
      <c r="QT20" s="179"/>
      <c r="QU20" s="179"/>
      <c r="QV20" s="179"/>
      <c r="QW20" s="179"/>
      <c r="QX20" s="179"/>
      <c r="QY20" s="179"/>
      <c r="QZ20" s="179"/>
      <c r="RA20" s="179"/>
      <c r="RB20" s="179"/>
      <c r="RC20" s="179"/>
      <c r="RD20" s="179"/>
      <c r="RE20" s="179"/>
      <c r="RF20" s="179"/>
      <c r="RG20" s="179"/>
      <c r="RH20" s="179"/>
      <c r="RI20" s="179"/>
      <c r="RJ20" s="179"/>
      <c r="RK20" s="179"/>
      <c r="RL20" s="179"/>
      <c r="RM20" s="179"/>
      <c r="RN20" s="179"/>
      <c r="RO20" s="179"/>
      <c r="RP20" s="179"/>
      <c r="RQ20" s="179"/>
      <c r="RR20" s="179"/>
      <c r="RS20" s="179"/>
      <c r="RT20" s="179"/>
      <c r="RU20" s="179"/>
      <c r="RV20" s="179"/>
      <c r="RW20" s="179"/>
      <c r="RX20" s="179"/>
      <c r="RY20" s="179"/>
      <c r="RZ20" s="179"/>
      <c r="SA20" s="179"/>
      <c r="SB20" s="179"/>
    </row>
    <row r="21" customFormat="false" ht="13" hidden="false" customHeight="true" outlineLevel="0" collapsed="false">
      <c r="A21" s="180" t="n">
        <v>43980</v>
      </c>
      <c r="B21" s="181" t="s">
        <v>99</v>
      </c>
      <c r="C21" s="194" t="n">
        <v>71</v>
      </c>
      <c r="D21" s="195" t="n">
        <v>1004</v>
      </c>
      <c r="E21" s="195" t="n">
        <v>741</v>
      </c>
      <c r="F21" s="195" t="n">
        <v>6</v>
      </c>
      <c r="G21" s="196" t="n">
        <f aca="false">ONS_WeeklyRegistratedDeaths!M31-ONS_WeeklyRegistratedDeaths!T31</f>
        <v>1822</v>
      </c>
      <c r="H21" s="189" t="n">
        <f aca="false">ONS_WeeklyOccurrenceDeaths!M31-ONS_WeeklyOccurrenceDeaths!T31</f>
        <v>1627</v>
      </c>
      <c r="I21" s="189" t="n">
        <v>106</v>
      </c>
      <c r="J21" s="189" t="n">
        <v>10</v>
      </c>
      <c r="K21" s="49" t="n">
        <f aca="false">I21+J21</f>
        <v>116</v>
      </c>
      <c r="L21" s="197" t="n">
        <f aca="false">SUM(K21:K27)</f>
        <v>920</v>
      </c>
      <c r="M21" s="198" t="n">
        <f aca="false">M28+C21</f>
        <v>2040</v>
      </c>
      <c r="N21" s="198" t="n">
        <f aca="false">N28+D21</f>
        <v>29054</v>
      </c>
      <c r="O21" s="198" t="n">
        <f aca="false">O28+E21</f>
        <v>14244</v>
      </c>
      <c r="P21" s="198" t="n">
        <f aca="false">P28+F21</f>
        <v>178</v>
      </c>
      <c r="Q21" s="198" t="n">
        <f aca="false">Q28+G21</f>
        <v>45516</v>
      </c>
      <c r="R21" s="195" t="n">
        <f aca="false">R28+H21</f>
        <v>46421</v>
      </c>
      <c r="S21" s="183" t="n">
        <f aca="false">S22+I21</f>
        <v>26893</v>
      </c>
      <c r="T21" s="183" t="n">
        <f aca="false">T22+J21</f>
        <v>1349</v>
      </c>
      <c r="U21" s="184" t="n">
        <f aca="false">U22+K21</f>
        <v>28242</v>
      </c>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c r="BA21" s="179"/>
      <c r="BB21" s="179"/>
      <c r="BC21" s="179"/>
      <c r="BD21" s="179"/>
      <c r="BE21" s="179"/>
      <c r="BF21" s="179"/>
      <c r="BG21" s="179"/>
      <c r="BH21" s="179"/>
      <c r="BI21" s="179"/>
      <c r="BJ21" s="179"/>
      <c r="BK21" s="179"/>
      <c r="BL21" s="179"/>
      <c r="BM21" s="179"/>
      <c r="BN21" s="179"/>
      <c r="BO21" s="179"/>
      <c r="BP21" s="179"/>
      <c r="BQ21" s="179"/>
      <c r="BR21" s="179"/>
      <c r="BS21" s="179"/>
      <c r="BT21" s="179"/>
      <c r="BU21" s="179"/>
      <c r="BV21" s="179"/>
      <c r="BW21" s="179"/>
      <c r="BX21" s="179"/>
      <c r="BY21" s="179"/>
      <c r="BZ21" s="179"/>
      <c r="CA21" s="179"/>
      <c r="CB21" s="179"/>
      <c r="CC21" s="179"/>
      <c r="CD21" s="179"/>
      <c r="CE21" s="179"/>
      <c r="CF21" s="179"/>
      <c r="CG21" s="179"/>
      <c r="CH21" s="179"/>
      <c r="CI21" s="179"/>
      <c r="CJ21" s="179"/>
      <c r="CK21" s="179"/>
      <c r="CL21" s="179"/>
      <c r="CM21" s="179"/>
      <c r="CN21" s="179"/>
      <c r="CO21" s="179"/>
      <c r="CP21" s="179"/>
      <c r="CQ21" s="179"/>
      <c r="CR21" s="179"/>
      <c r="CS21" s="179"/>
      <c r="CT21" s="179"/>
      <c r="CU21" s="179"/>
      <c r="CV21" s="179"/>
      <c r="CW21" s="179"/>
      <c r="CX21" s="179"/>
      <c r="CY21" s="179"/>
      <c r="CZ21" s="179"/>
      <c r="DA21" s="179"/>
      <c r="DB21" s="179"/>
      <c r="DC21" s="179"/>
      <c r="DD21" s="179"/>
      <c r="DE21" s="179"/>
      <c r="DF21" s="179"/>
      <c r="DG21" s="179"/>
      <c r="DH21" s="179"/>
      <c r="DI21" s="179"/>
      <c r="DJ21" s="179"/>
      <c r="DK21" s="179"/>
      <c r="DL21" s="179"/>
      <c r="DM21" s="179"/>
      <c r="DN21" s="179"/>
      <c r="DO21" s="179"/>
      <c r="DP21" s="179"/>
      <c r="DQ21" s="179"/>
      <c r="DR21" s="179"/>
      <c r="DS21" s="179"/>
      <c r="DT21" s="179"/>
      <c r="DU21" s="179"/>
      <c r="DV21" s="179"/>
      <c r="DW21" s="179"/>
      <c r="DX21" s="179"/>
      <c r="DY21" s="179"/>
      <c r="DZ21" s="179"/>
      <c r="EA21" s="179"/>
      <c r="EB21" s="179"/>
      <c r="EC21" s="179"/>
      <c r="ED21" s="179"/>
      <c r="EE21" s="179"/>
      <c r="EF21" s="179"/>
      <c r="EG21" s="179"/>
      <c r="EH21" s="179"/>
      <c r="EI21" s="179"/>
      <c r="EJ21" s="179"/>
      <c r="EK21" s="179"/>
      <c r="EL21" s="179"/>
      <c r="EM21" s="179"/>
      <c r="EN21" s="179"/>
      <c r="EO21" s="179"/>
      <c r="EP21" s="179"/>
      <c r="EQ21" s="179"/>
      <c r="ER21" s="179"/>
      <c r="ES21" s="179"/>
      <c r="ET21" s="179"/>
      <c r="EU21" s="179"/>
      <c r="EV21" s="179"/>
      <c r="EW21" s="179"/>
      <c r="EX21" s="179"/>
      <c r="EY21" s="179"/>
      <c r="EZ21" s="179"/>
      <c r="FA21" s="179"/>
      <c r="FB21" s="179"/>
      <c r="FC21" s="179"/>
      <c r="FD21" s="179"/>
      <c r="FE21" s="179"/>
      <c r="FF21" s="179"/>
      <c r="FG21" s="179"/>
      <c r="FH21" s="179"/>
      <c r="FI21" s="179"/>
      <c r="FJ21" s="179"/>
      <c r="FK21" s="179"/>
      <c r="FL21" s="179"/>
      <c r="FM21" s="179"/>
      <c r="FN21" s="179"/>
      <c r="FO21" s="179"/>
      <c r="FP21" s="179"/>
      <c r="FQ21" s="179"/>
      <c r="FR21" s="179"/>
      <c r="FS21" s="179"/>
      <c r="FT21" s="179"/>
      <c r="FU21" s="179"/>
      <c r="FV21" s="179"/>
      <c r="FW21" s="179"/>
      <c r="FX21" s="179"/>
      <c r="FY21" s="179"/>
      <c r="FZ21" s="179"/>
      <c r="GA21" s="179"/>
      <c r="GB21" s="179"/>
      <c r="GC21" s="179"/>
      <c r="GD21" s="179"/>
      <c r="GE21" s="179"/>
      <c r="GF21" s="179"/>
      <c r="GG21" s="179"/>
      <c r="GH21" s="179"/>
      <c r="GI21" s="179"/>
      <c r="GJ21" s="179"/>
      <c r="OE21" s="179"/>
      <c r="OF21" s="179"/>
      <c r="OG21" s="179"/>
      <c r="OH21" s="179"/>
      <c r="OI21" s="179"/>
      <c r="OJ21" s="179"/>
      <c r="OK21" s="179"/>
      <c r="OL21" s="179"/>
      <c r="OM21" s="179"/>
      <c r="ON21" s="179"/>
      <c r="OO21" s="179"/>
      <c r="OP21" s="179"/>
      <c r="OQ21" s="179"/>
      <c r="OR21" s="179"/>
      <c r="OS21" s="179"/>
      <c r="OT21" s="179"/>
      <c r="OU21" s="179"/>
      <c r="OV21" s="179"/>
      <c r="OW21" s="179"/>
      <c r="OX21" s="179"/>
      <c r="OY21" s="179"/>
      <c r="OZ21" s="179"/>
      <c r="PA21" s="179"/>
      <c r="PB21" s="179"/>
      <c r="PC21" s="179"/>
      <c r="PD21" s="179"/>
      <c r="PE21" s="179"/>
      <c r="PF21" s="179"/>
      <c r="PG21" s="179"/>
      <c r="PH21" s="179"/>
      <c r="PI21" s="179"/>
      <c r="PJ21" s="179"/>
      <c r="PK21" s="179"/>
      <c r="PL21" s="179"/>
      <c r="PM21" s="179"/>
      <c r="PN21" s="179"/>
      <c r="PO21" s="179"/>
      <c r="PP21" s="179"/>
      <c r="PQ21" s="179"/>
      <c r="PR21" s="179"/>
      <c r="PS21" s="179"/>
      <c r="PT21" s="179"/>
      <c r="PU21" s="179"/>
      <c r="PV21" s="179"/>
      <c r="PW21" s="179"/>
      <c r="PX21" s="179"/>
      <c r="PY21" s="179"/>
      <c r="PZ21" s="179"/>
      <c r="QA21" s="179"/>
      <c r="QB21" s="179"/>
      <c r="QC21" s="179"/>
      <c r="QD21" s="179"/>
      <c r="QE21" s="179"/>
      <c r="QF21" s="179"/>
      <c r="QG21" s="179"/>
      <c r="QH21" s="179"/>
      <c r="QI21" s="179"/>
      <c r="QJ21" s="179"/>
      <c r="QK21" s="179"/>
      <c r="QL21" s="179"/>
      <c r="QM21" s="179"/>
      <c r="QN21" s="179"/>
      <c r="QO21" s="179"/>
      <c r="QP21" s="179"/>
      <c r="QQ21" s="179"/>
      <c r="QR21" s="179"/>
      <c r="QS21" s="179"/>
      <c r="QT21" s="179"/>
      <c r="QU21" s="179"/>
      <c r="QV21" s="179"/>
      <c r="QW21" s="179"/>
      <c r="QX21" s="179"/>
      <c r="QY21" s="179"/>
      <c r="QZ21" s="179"/>
      <c r="RA21" s="179"/>
      <c r="RB21" s="179"/>
      <c r="RC21" s="179"/>
      <c r="RD21" s="179"/>
      <c r="RE21" s="179"/>
      <c r="RF21" s="179"/>
      <c r="RG21" s="179"/>
      <c r="RH21" s="179"/>
      <c r="RI21" s="179"/>
      <c r="RJ21" s="179"/>
      <c r="RK21" s="179"/>
      <c r="RL21" s="179"/>
      <c r="RM21" s="179"/>
      <c r="RN21" s="179"/>
      <c r="RO21" s="179"/>
      <c r="RP21" s="179"/>
      <c r="RQ21" s="179"/>
      <c r="RR21" s="179"/>
      <c r="RS21" s="179"/>
      <c r="RT21" s="179"/>
      <c r="RU21" s="179"/>
      <c r="RV21" s="179"/>
      <c r="RW21" s="179"/>
      <c r="RX21" s="179"/>
      <c r="RY21" s="179"/>
      <c r="RZ21" s="179"/>
      <c r="SA21" s="179"/>
      <c r="SB21" s="179"/>
    </row>
    <row r="22" customFormat="false" ht="13" hidden="false" customHeight="true" outlineLevel="0" collapsed="false">
      <c r="A22" s="180" t="n">
        <v>43979</v>
      </c>
      <c r="B22" s="181" t="s">
        <v>99</v>
      </c>
      <c r="C22" s="193"/>
      <c r="D22" s="186"/>
      <c r="E22" s="186"/>
      <c r="F22" s="186"/>
      <c r="G22" s="187"/>
      <c r="H22" s="188"/>
      <c r="I22" s="189" t="n">
        <v>119</v>
      </c>
      <c r="J22" s="189" t="n">
        <v>16</v>
      </c>
      <c r="K22" s="49" t="n">
        <f aca="false">I22+J22</f>
        <v>135</v>
      </c>
      <c r="L22" s="190"/>
      <c r="M22" s="185"/>
      <c r="N22" s="186"/>
      <c r="O22" s="186"/>
      <c r="P22" s="186"/>
      <c r="Q22" s="187"/>
      <c r="R22" s="188"/>
      <c r="S22" s="183" t="n">
        <f aca="false">S23+I22</f>
        <v>26787</v>
      </c>
      <c r="T22" s="183" t="n">
        <f aca="false">T23+J22</f>
        <v>1339</v>
      </c>
      <c r="U22" s="184" t="n">
        <f aca="false">U23+K22</f>
        <v>28126</v>
      </c>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c r="AS22" s="179"/>
      <c r="AT22" s="179"/>
      <c r="AU22" s="179"/>
      <c r="AV22" s="179"/>
      <c r="AW22" s="179"/>
      <c r="AX22" s="179"/>
      <c r="AY22" s="179"/>
      <c r="AZ22" s="179"/>
      <c r="BA22" s="179"/>
      <c r="BB22" s="179"/>
      <c r="BC22" s="179"/>
      <c r="BD22" s="179"/>
      <c r="BE22" s="179"/>
      <c r="BF22" s="179"/>
      <c r="BG22" s="179"/>
      <c r="BH22" s="179"/>
      <c r="BI22" s="179"/>
      <c r="BJ22" s="179"/>
      <c r="BK22" s="179"/>
      <c r="BL22" s="179"/>
      <c r="BM22" s="179"/>
      <c r="BN22" s="179"/>
      <c r="BO22" s="179"/>
      <c r="BP22" s="179"/>
      <c r="BQ22" s="179"/>
      <c r="BR22" s="179"/>
      <c r="BS22" s="179"/>
      <c r="BT22" s="179"/>
      <c r="BU22" s="179"/>
      <c r="BV22" s="179"/>
      <c r="BW22" s="179"/>
      <c r="BX22" s="179"/>
      <c r="BY22" s="179"/>
      <c r="BZ22" s="179"/>
      <c r="CA22" s="179"/>
      <c r="CB22" s="179"/>
      <c r="CC22" s="179"/>
      <c r="CD22" s="179"/>
      <c r="CE22" s="179"/>
      <c r="CF22" s="179"/>
      <c r="CG22" s="179"/>
      <c r="CH22" s="179"/>
      <c r="CI22" s="179"/>
      <c r="CJ22" s="179"/>
      <c r="CK22" s="179"/>
      <c r="CL22" s="179"/>
      <c r="CM22" s="179"/>
      <c r="CN22" s="179"/>
      <c r="CO22" s="179"/>
      <c r="CP22" s="179"/>
      <c r="CQ22" s="179"/>
      <c r="CR22" s="179"/>
      <c r="CS22" s="179"/>
      <c r="CT22" s="179"/>
      <c r="CU22" s="179"/>
      <c r="CV22" s="179"/>
      <c r="CW22" s="179"/>
      <c r="CX22" s="179"/>
      <c r="CY22" s="179"/>
      <c r="CZ22" s="179"/>
      <c r="DA22" s="179"/>
      <c r="DB22" s="179"/>
      <c r="DC22" s="179"/>
      <c r="DD22" s="179"/>
      <c r="DE22" s="179"/>
      <c r="DF22" s="179"/>
      <c r="DG22" s="179"/>
      <c r="DH22" s="179"/>
      <c r="DI22" s="179"/>
      <c r="DJ22" s="179"/>
      <c r="DK22" s="179"/>
      <c r="DL22" s="179"/>
      <c r="DM22" s="179"/>
      <c r="DN22" s="179"/>
      <c r="DO22" s="179"/>
      <c r="DP22" s="179"/>
      <c r="DQ22" s="179"/>
      <c r="DR22" s="179"/>
      <c r="DS22" s="179"/>
      <c r="DT22" s="179"/>
      <c r="DU22" s="179"/>
      <c r="DV22" s="179"/>
      <c r="DW22" s="179"/>
      <c r="DX22" s="179"/>
      <c r="DY22" s="179"/>
      <c r="DZ22" s="179"/>
      <c r="EA22" s="179"/>
      <c r="EB22" s="179"/>
      <c r="EC22" s="179"/>
      <c r="ED22" s="179"/>
      <c r="EE22" s="179"/>
      <c r="EF22" s="179"/>
      <c r="EG22" s="179"/>
      <c r="EH22" s="179"/>
      <c r="EI22" s="179"/>
      <c r="EJ22" s="179"/>
      <c r="EK22" s="179"/>
      <c r="EL22" s="179"/>
      <c r="EM22" s="179"/>
      <c r="EN22" s="179"/>
      <c r="EO22" s="179"/>
      <c r="EP22" s="179"/>
      <c r="EQ22" s="179"/>
      <c r="ER22" s="179"/>
      <c r="ES22" s="179"/>
      <c r="ET22" s="179"/>
      <c r="EU22" s="179"/>
      <c r="EV22" s="179"/>
      <c r="EW22" s="179"/>
      <c r="EX22" s="179"/>
      <c r="EY22" s="179"/>
      <c r="EZ22" s="179"/>
      <c r="FA22" s="179"/>
      <c r="FB22" s="179"/>
      <c r="FC22" s="179"/>
      <c r="FD22" s="179"/>
      <c r="FE22" s="179"/>
      <c r="FF22" s="179"/>
      <c r="FG22" s="179"/>
      <c r="FH22" s="179"/>
      <c r="FI22" s="179"/>
      <c r="FJ22" s="179"/>
      <c r="FK22" s="179"/>
      <c r="FL22" s="179"/>
      <c r="FM22" s="179"/>
      <c r="FN22" s="179"/>
      <c r="FO22" s="179"/>
      <c r="FP22" s="179"/>
      <c r="FQ22" s="179"/>
      <c r="FR22" s="179"/>
      <c r="FS22" s="179"/>
      <c r="FT22" s="179"/>
      <c r="FU22" s="179"/>
      <c r="FV22" s="179"/>
      <c r="FW22" s="179"/>
      <c r="FX22" s="179"/>
      <c r="FY22" s="179"/>
      <c r="FZ22" s="179"/>
      <c r="GA22" s="179"/>
      <c r="GB22" s="179"/>
      <c r="GC22" s="179"/>
      <c r="GD22" s="179"/>
      <c r="GE22" s="179"/>
      <c r="GF22" s="179"/>
      <c r="GG22" s="179"/>
      <c r="GH22" s="179"/>
      <c r="GI22" s="179"/>
      <c r="GJ22" s="179"/>
      <c r="OE22" s="179"/>
      <c r="OF22" s="179"/>
      <c r="OG22" s="179"/>
      <c r="OH22" s="179"/>
      <c r="OI22" s="179"/>
      <c r="OJ22" s="179"/>
      <c r="OK22" s="179"/>
      <c r="OL22" s="179"/>
      <c r="OM22" s="179"/>
      <c r="ON22" s="179"/>
      <c r="OO22" s="179"/>
      <c r="OP22" s="179"/>
      <c r="OQ22" s="179"/>
      <c r="OR22" s="179"/>
      <c r="OS22" s="179"/>
      <c r="OT22" s="179"/>
      <c r="OU22" s="179"/>
      <c r="OV22" s="179"/>
      <c r="OW22" s="179"/>
      <c r="OX22" s="179"/>
      <c r="OY22" s="179"/>
      <c r="OZ22" s="179"/>
      <c r="PA22" s="179"/>
      <c r="PB22" s="179"/>
      <c r="PC22" s="179"/>
      <c r="PD22" s="179"/>
      <c r="PE22" s="179"/>
      <c r="PF22" s="179"/>
      <c r="PG22" s="179"/>
      <c r="PH22" s="179"/>
      <c r="PI22" s="179"/>
      <c r="PJ22" s="179"/>
      <c r="PK22" s="179"/>
      <c r="PL22" s="179"/>
      <c r="PM22" s="179"/>
      <c r="PN22" s="179"/>
      <c r="PO22" s="179"/>
      <c r="PP22" s="179"/>
      <c r="PQ22" s="179"/>
      <c r="PR22" s="179"/>
      <c r="PS22" s="179"/>
      <c r="PT22" s="179"/>
      <c r="PU22" s="179"/>
      <c r="PV22" s="179"/>
      <c r="PW22" s="179"/>
      <c r="PX22" s="179"/>
      <c r="PY22" s="179"/>
      <c r="PZ22" s="179"/>
      <c r="QA22" s="179"/>
      <c r="QB22" s="179"/>
      <c r="QC22" s="179"/>
      <c r="QD22" s="179"/>
      <c r="QE22" s="179"/>
      <c r="QF22" s="179"/>
      <c r="QG22" s="179"/>
      <c r="QH22" s="179"/>
      <c r="QI22" s="179"/>
      <c r="QJ22" s="179"/>
      <c r="QK22" s="179"/>
      <c r="QL22" s="179"/>
      <c r="QM22" s="179"/>
      <c r="QN22" s="179"/>
      <c r="QO22" s="179"/>
      <c r="QP22" s="179"/>
      <c r="QQ22" s="179"/>
      <c r="QR22" s="179"/>
      <c r="QS22" s="179"/>
      <c r="QT22" s="179"/>
      <c r="QU22" s="179"/>
      <c r="QV22" s="179"/>
      <c r="QW22" s="179"/>
      <c r="QX22" s="179"/>
      <c r="QY22" s="179"/>
      <c r="QZ22" s="179"/>
      <c r="RA22" s="179"/>
      <c r="RB22" s="179"/>
      <c r="RC22" s="179"/>
      <c r="RD22" s="179"/>
      <c r="RE22" s="179"/>
      <c r="RF22" s="179"/>
      <c r="RG22" s="179"/>
      <c r="RH22" s="179"/>
      <c r="RI22" s="179"/>
      <c r="RJ22" s="179"/>
      <c r="RK22" s="179"/>
      <c r="RL22" s="179"/>
      <c r="RM22" s="179"/>
      <c r="RN22" s="179"/>
      <c r="RO22" s="179"/>
      <c r="RP22" s="179"/>
      <c r="RQ22" s="179"/>
      <c r="RR22" s="179"/>
      <c r="RS22" s="179"/>
      <c r="RT22" s="179"/>
      <c r="RU22" s="179"/>
      <c r="RV22" s="179"/>
      <c r="RW22" s="179"/>
      <c r="RX22" s="179"/>
      <c r="RY22" s="179"/>
      <c r="RZ22" s="179"/>
      <c r="SA22" s="179"/>
      <c r="SB22" s="179"/>
    </row>
    <row r="23" customFormat="false" ht="13" hidden="false" customHeight="true" outlineLevel="0" collapsed="false">
      <c r="A23" s="180" t="n">
        <v>43978</v>
      </c>
      <c r="B23" s="181" t="s">
        <v>99</v>
      </c>
      <c r="C23" s="193"/>
      <c r="D23" s="186"/>
      <c r="E23" s="186"/>
      <c r="F23" s="186"/>
      <c r="G23" s="187"/>
      <c r="H23" s="188"/>
      <c r="I23" s="189" t="n">
        <v>117</v>
      </c>
      <c r="J23" s="189" t="n">
        <v>6</v>
      </c>
      <c r="K23" s="49" t="n">
        <f aca="false">I23+J23</f>
        <v>123</v>
      </c>
      <c r="L23" s="190"/>
      <c r="M23" s="185"/>
      <c r="N23" s="186"/>
      <c r="O23" s="186"/>
      <c r="P23" s="186"/>
      <c r="Q23" s="187"/>
      <c r="R23" s="188"/>
      <c r="S23" s="183" t="n">
        <f aca="false">S24+I23</f>
        <v>26668</v>
      </c>
      <c r="T23" s="183" t="n">
        <f aca="false">T24+J23</f>
        <v>1323</v>
      </c>
      <c r="U23" s="184" t="n">
        <f aca="false">U24+K23</f>
        <v>27991</v>
      </c>
      <c r="V23" s="179"/>
      <c r="W23" s="179"/>
      <c r="X23" s="179"/>
      <c r="Y23" s="179"/>
      <c r="Z23" s="179"/>
      <c r="AA23" s="179"/>
      <c r="AB23" s="179"/>
      <c r="AC23" s="179"/>
      <c r="AD23" s="179"/>
      <c r="AE23" s="179"/>
      <c r="AF23" s="179"/>
      <c r="AG23" s="179"/>
      <c r="AH23" s="179"/>
      <c r="AI23" s="179"/>
      <c r="AJ23" s="179"/>
      <c r="AK23" s="179"/>
      <c r="AL23" s="179"/>
      <c r="AM23" s="179"/>
      <c r="AN23" s="179"/>
      <c r="AO23" s="179"/>
      <c r="AP23" s="179"/>
      <c r="AQ23" s="179"/>
      <c r="AR23" s="179"/>
      <c r="AS23" s="179"/>
      <c r="AT23" s="179"/>
      <c r="AU23" s="179"/>
      <c r="AV23" s="179"/>
      <c r="AW23" s="179"/>
      <c r="AX23" s="179"/>
      <c r="AY23" s="179"/>
      <c r="AZ23" s="179"/>
      <c r="BA23" s="179"/>
      <c r="BB23" s="179"/>
      <c r="BC23" s="179"/>
      <c r="BD23" s="179"/>
      <c r="BE23" s="179"/>
      <c r="BF23" s="179"/>
      <c r="BG23" s="179"/>
      <c r="BH23" s="179"/>
      <c r="BI23" s="179"/>
      <c r="BJ23" s="179"/>
      <c r="BK23" s="179"/>
      <c r="BL23" s="179"/>
      <c r="BM23" s="179"/>
      <c r="BN23" s="179"/>
      <c r="BO23" s="179"/>
      <c r="BP23" s="179"/>
      <c r="BQ23" s="179"/>
      <c r="BR23" s="179"/>
      <c r="BS23" s="179"/>
      <c r="BT23" s="179"/>
      <c r="BU23" s="179"/>
      <c r="BV23" s="179"/>
      <c r="BW23" s="179"/>
      <c r="BX23" s="179"/>
      <c r="BY23" s="179"/>
      <c r="BZ23" s="179"/>
      <c r="CA23" s="179"/>
      <c r="CB23" s="179"/>
      <c r="CC23" s="179"/>
      <c r="CD23" s="179"/>
      <c r="CE23" s="179"/>
      <c r="CF23" s="179"/>
      <c r="CG23" s="179"/>
      <c r="CH23" s="179"/>
      <c r="CI23" s="179"/>
      <c r="CJ23" s="179"/>
      <c r="CK23" s="179"/>
      <c r="CL23" s="179"/>
      <c r="CM23" s="179"/>
      <c r="CN23" s="179"/>
      <c r="CO23" s="179"/>
      <c r="CP23" s="179"/>
      <c r="CQ23" s="179"/>
      <c r="CR23" s="179"/>
      <c r="CS23" s="179"/>
      <c r="CT23" s="179"/>
      <c r="CU23" s="179"/>
      <c r="CV23" s="179"/>
      <c r="CW23" s="179"/>
      <c r="CX23" s="179"/>
      <c r="CY23" s="179"/>
      <c r="CZ23" s="179"/>
      <c r="DA23" s="179"/>
      <c r="DB23" s="179"/>
      <c r="DC23" s="179"/>
      <c r="DD23" s="179"/>
      <c r="DE23" s="179"/>
      <c r="DF23" s="179"/>
      <c r="DG23" s="179"/>
      <c r="DH23" s="179"/>
      <c r="DI23" s="179"/>
      <c r="DJ23" s="179"/>
      <c r="DK23" s="179"/>
      <c r="DL23" s="179"/>
      <c r="DM23" s="179"/>
      <c r="DN23" s="179"/>
      <c r="DO23" s="179"/>
      <c r="DP23" s="179"/>
      <c r="DQ23" s="179"/>
      <c r="DR23" s="179"/>
      <c r="DS23" s="179"/>
      <c r="DT23" s="179"/>
      <c r="DU23" s="179"/>
      <c r="DV23" s="179"/>
      <c r="DW23" s="179"/>
      <c r="DX23" s="179"/>
      <c r="DY23" s="179"/>
      <c r="DZ23" s="179"/>
      <c r="EA23" s="179"/>
      <c r="EB23" s="179"/>
      <c r="EC23" s="179"/>
      <c r="ED23" s="179"/>
      <c r="EE23" s="179"/>
      <c r="EF23" s="179"/>
      <c r="EG23" s="179"/>
      <c r="EH23" s="179"/>
      <c r="EI23" s="179"/>
      <c r="EJ23" s="179"/>
      <c r="EK23" s="179"/>
      <c r="EL23" s="179"/>
      <c r="EM23" s="179"/>
      <c r="EN23" s="179"/>
      <c r="EO23" s="179"/>
      <c r="EP23" s="179"/>
      <c r="EQ23" s="179"/>
      <c r="ER23" s="179"/>
      <c r="ES23" s="179"/>
      <c r="ET23" s="179"/>
      <c r="EU23" s="179"/>
      <c r="EV23" s="179"/>
      <c r="EW23" s="179"/>
      <c r="EX23" s="179"/>
      <c r="EY23" s="179"/>
      <c r="EZ23" s="179"/>
      <c r="FA23" s="179"/>
      <c r="FB23" s="179"/>
      <c r="FC23" s="179"/>
      <c r="FD23" s="179"/>
      <c r="FE23" s="179"/>
      <c r="FF23" s="179"/>
      <c r="FG23" s="179"/>
      <c r="FH23" s="179"/>
      <c r="FI23" s="179"/>
      <c r="FJ23" s="179"/>
      <c r="FK23" s="179"/>
      <c r="FL23" s="179"/>
      <c r="FM23" s="179"/>
      <c r="FN23" s="179"/>
      <c r="FO23" s="179"/>
      <c r="FP23" s="179"/>
      <c r="FQ23" s="179"/>
      <c r="FR23" s="179"/>
      <c r="FS23" s="179"/>
      <c r="FT23" s="179"/>
      <c r="FU23" s="179"/>
      <c r="FV23" s="179"/>
      <c r="FW23" s="179"/>
      <c r="FX23" s="179"/>
      <c r="FY23" s="179"/>
      <c r="FZ23" s="179"/>
      <c r="GA23" s="179"/>
      <c r="GB23" s="179"/>
      <c r="GC23" s="179"/>
      <c r="GD23" s="179"/>
      <c r="GE23" s="179"/>
      <c r="GF23" s="179"/>
      <c r="GG23" s="179"/>
      <c r="GH23" s="179"/>
      <c r="GI23" s="179"/>
      <c r="GJ23" s="179"/>
      <c r="OE23" s="179"/>
      <c r="OF23" s="179"/>
      <c r="OG23" s="179"/>
      <c r="OH23" s="179"/>
      <c r="OI23" s="179"/>
      <c r="OJ23" s="179"/>
      <c r="OK23" s="179"/>
      <c r="OL23" s="179"/>
      <c r="OM23" s="179"/>
      <c r="ON23" s="179"/>
      <c r="OO23" s="179"/>
      <c r="OP23" s="179"/>
      <c r="OQ23" s="179"/>
      <c r="OR23" s="179"/>
      <c r="OS23" s="179"/>
      <c r="OT23" s="179"/>
      <c r="OU23" s="179"/>
      <c r="OV23" s="179"/>
      <c r="OW23" s="179"/>
      <c r="OX23" s="179"/>
      <c r="OY23" s="179"/>
      <c r="OZ23" s="179"/>
      <c r="PA23" s="179"/>
      <c r="PB23" s="179"/>
      <c r="PC23" s="179"/>
      <c r="PD23" s="179"/>
      <c r="PE23" s="179"/>
      <c r="PF23" s="179"/>
      <c r="PG23" s="179"/>
      <c r="PH23" s="179"/>
      <c r="PI23" s="179"/>
      <c r="PJ23" s="179"/>
      <c r="PK23" s="179"/>
      <c r="PL23" s="179"/>
      <c r="PM23" s="179"/>
      <c r="PN23" s="179"/>
      <c r="PO23" s="179"/>
      <c r="PP23" s="179"/>
      <c r="PQ23" s="179"/>
      <c r="PR23" s="179"/>
      <c r="PS23" s="179"/>
      <c r="PT23" s="179"/>
      <c r="PU23" s="179"/>
      <c r="PV23" s="179"/>
      <c r="PW23" s="179"/>
      <c r="PX23" s="179"/>
      <c r="PY23" s="179"/>
      <c r="PZ23" s="179"/>
      <c r="QA23" s="179"/>
      <c r="QB23" s="179"/>
      <c r="QC23" s="179"/>
      <c r="QD23" s="179"/>
      <c r="QE23" s="179"/>
      <c r="QF23" s="179"/>
      <c r="QG23" s="179"/>
      <c r="QH23" s="179"/>
      <c r="QI23" s="179"/>
      <c r="QJ23" s="179"/>
      <c r="QK23" s="179"/>
      <c r="QL23" s="179"/>
      <c r="QM23" s="179"/>
      <c r="QN23" s="179"/>
      <c r="QO23" s="179"/>
      <c r="QP23" s="179"/>
      <c r="QQ23" s="179"/>
      <c r="QR23" s="179"/>
      <c r="QS23" s="179"/>
      <c r="QT23" s="179"/>
      <c r="QU23" s="179"/>
      <c r="QV23" s="179"/>
      <c r="QW23" s="179"/>
      <c r="QX23" s="179"/>
      <c r="QY23" s="179"/>
      <c r="QZ23" s="179"/>
      <c r="RA23" s="179"/>
      <c r="RB23" s="179"/>
      <c r="RC23" s="179"/>
      <c r="RD23" s="179"/>
      <c r="RE23" s="179"/>
      <c r="RF23" s="179"/>
      <c r="RG23" s="179"/>
      <c r="RH23" s="179"/>
      <c r="RI23" s="179"/>
      <c r="RJ23" s="179"/>
      <c r="RK23" s="179"/>
      <c r="RL23" s="179"/>
      <c r="RM23" s="179"/>
      <c r="RN23" s="179"/>
      <c r="RO23" s="179"/>
      <c r="RP23" s="179"/>
      <c r="RQ23" s="179"/>
      <c r="RR23" s="179"/>
      <c r="RS23" s="179"/>
      <c r="RT23" s="179"/>
      <c r="RU23" s="179"/>
      <c r="RV23" s="179"/>
      <c r="RW23" s="179"/>
      <c r="RX23" s="179"/>
      <c r="RY23" s="179"/>
      <c r="RZ23" s="179"/>
      <c r="SA23" s="179"/>
      <c r="SB23" s="179"/>
    </row>
    <row r="24" customFormat="false" ht="13" hidden="false" customHeight="true" outlineLevel="0" collapsed="false">
      <c r="A24" s="180" t="n">
        <v>43977</v>
      </c>
      <c r="B24" s="181" t="s">
        <v>99</v>
      </c>
      <c r="C24" s="193"/>
      <c r="D24" s="186"/>
      <c r="E24" s="186"/>
      <c r="F24" s="186"/>
      <c r="G24" s="187"/>
      <c r="H24" s="188"/>
      <c r="I24" s="189" t="n">
        <v>136</v>
      </c>
      <c r="J24" s="189" t="n">
        <v>10</v>
      </c>
      <c r="K24" s="49" t="n">
        <f aca="false">I24+J24</f>
        <v>146</v>
      </c>
      <c r="L24" s="190"/>
      <c r="M24" s="185"/>
      <c r="N24" s="186"/>
      <c r="O24" s="186"/>
      <c r="P24" s="186"/>
      <c r="Q24" s="187"/>
      <c r="R24" s="188"/>
      <c r="S24" s="183" t="n">
        <f aca="false">S25+I24</f>
        <v>26551</v>
      </c>
      <c r="T24" s="183" t="n">
        <f aca="false">T25+J24</f>
        <v>1317</v>
      </c>
      <c r="U24" s="184" t="n">
        <f aca="false">U25+K24</f>
        <v>27868</v>
      </c>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79"/>
      <c r="BA24" s="179"/>
      <c r="BB24" s="179"/>
      <c r="BC24" s="179"/>
      <c r="BD24" s="179"/>
      <c r="BE24" s="179"/>
      <c r="BF24" s="179"/>
      <c r="BG24" s="179"/>
      <c r="BH24" s="179"/>
      <c r="BI24" s="179"/>
      <c r="BJ24" s="179"/>
      <c r="BK24" s="179"/>
      <c r="BL24" s="179"/>
      <c r="BM24" s="179"/>
      <c r="BN24" s="179"/>
      <c r="BO24" s="179"/>
      <c r="BP24" s="179"/>
      <c r="BQ24" s="179"/>
      <c r="BR24" s="179"/>
      <c r="BS24" s="179"/>
      <c r="BT24" s="179"/>
      <c r="BU24" s="179"/>
      <c r="BV24" s="179"/>
      <c r="BW24" s="179"/>
      <c r="BX24" s="179"/>
      <c r="BY24" s="179"/>
      <c r="BZ24" s="179"/>
      <c r="CA24" s="179"/>
      <c r="CB24" s="179"/>
      <c r="CC24" s="179"/>
      <c r="CD24" s="179"/>
      <c r="CE24" s="179"/>
      <c r="CF24" s="179"/>
      <c r="CG24" s="179"/>
      <c r="CH24" s="179"/>
      <c r="CI24" s="179"/>
      <c r="CJ24" s="179"/>
      <c r="CK24" s="179"/>
      <c r="CL24" s="179"/>
      <c r="CM24" s="179"/>
      <c r="CN24" s="179"/>
      <c r="CO24" s="179"/>
      <c r="CP24" s="179"/>
      <c r="CQ24" s="179"/>
      <c r="CR24" s="179"/>
      <c r="CS24" s="179"/>
      <c r="CT24" s="179"/>
      <c r="CU24" s="179"/>
      <c r="CV24" s="179"/>
      <c r="CW24" s="179"/>
      <c r="CX24" s="179"/>
      <c r="CY24" s="179"/>
      <c r="CZ24" s="179"/>
      <c r="DA24" s="179"/>
      <c r="DB24" s="179"/>
      <c r="DC24" s="179"/>
      <c r="DD24" s="179"/>
      <c r="DE24" s="179"/>
      <c r="DF24" s="179"/>
      <c r="DG24" s="179"/>
      <c r="DH24" s="179"/>
      <c r="DI24" s="179"/>
      <c r="DJ24" s="179"/>
      <c r="DK24" s="179"/>
      <c r="DL24" s="179"/>
      <c r="DM24" s="179"/>
      <c r="DN24" s="179"/>
      <c r="DO24" s="179"/>
      <c r="DP24" s="179"/>
      <c r="DQ24" s="179"/>
      <c r="DR24" s="179"/>
      <c r="DS24" s="179"/>
      <c r="DT24" s="179"/>
      <c r="DU24" s="179"/>
      <c r="DV24" s="179"/>
      <c r="DW24" s="179"/>
      <c r="DX24" s="179"/>
      <c r="DY24" s="179"/>
      <c r="DZ24" s="179"/>
      <c r="EA24" s="179"/>
      <c r="EB24" s="179"/>
      <c r="EC24" s="179"/>
      <c r="ED24" s="179"/>
      <c r="EE24" s="179"/>
      <c r="EF24" s="179"/>
      <c r="EG24" s="179"/>
      <c r="EH24" s="179"/>
      <c r="EI24" s="179"/>
      <c r="EJ24" s="179"/>
      <c r="EK24" s="179"/>
      <c r="EL24" s="179"/>
      <c r="EM24" s="179"/>
      <c r="EN24" s="179"/>
      <c r="EO24" s="179"/>
      <c r="EP24" s="179"/>
      <c r="EQ24" s="179"/>
      <c r="ER24" s="179"/>
      <c r="ES24" s="179"/>
      <c r="ET24" s="179"/>
      <c r="EU24" s="179"/>
      <c r="EV24" s="179"/>
      <c r="EW24" s="179"/>
      <c r="EX24" s="179"/>
      <c r="EY24" s="179"/>
      <c r="EZ24" s="179"/>
      <c r="FA24" s="179"/>
      <c r="FB24" s="179"/>
      <c r="FC24" s="179"/>
      <c r="FD24" s="179"/>
      <c r="FE24" s="179"/>
      <c r="FF24" s="179"/>
      <c r="FG24" s="179"/>
      <c r="FH24" s="179"/>
      <c r="FI24" s="179"/>
      <c r="FJ24" s="179"/>
      <c r="FK24" s="179"/>
      <c r="FL24" s="179"/>
      <c r="FM24" s="179"/>
      <c r="FN24" s="179"/>
      <c r="FO24" s="179"/>
      <c r="FP24" s="179"/>
      <c r="FQ24" s="179"/>
      <c r="FR24" s="179"/>
      <c r="FS24" s="179"/>
      <c r="FT24" s="179"/>
      <c r="FU24" s="179"/>
      <c r="FV24" s="179"/>
      <c r="FW24" s="179"/>
      <c r="FX24" s="179"/>
      <c r="FY24" s="179"/>
      <c r="FZ24" s="179"/>
      <c r="GA24" s="179"/>
      <c r="GB24" s="179"/>
      <c r="GC24" s="179"/>
      <c r="GD24" s="179"/>
      <c r="GE24" s="179"/>
      <c r="GF24" s="179"/>
      <c r="GG24" s="179"/>
      <c r="GH24" s="179"/>
      <c r="GI24" s="179"/>
      <c r="GJ24" s="179"/>
      <c r="OE24" s="179"/>
      <c r="OF24" s="179"/>
      <c r="OG24" s="179"/>
      <c r="OH24" s="179"/>
      <c r="OI24" s="179"/>
      <c r="OJ24" s="179"/>
      <c r="OK24" s="179"/>
      <c r="OL24" s="179"/>
      <c r="OM24" s="179"/>
      <c r="ON24" s="179"/>
      <c r="OO24" s="179"/>
      <c r="OP24" s="179"/>
      <c r="OQ24" s="179"/>
      <c r="OR24" s="179"/>
      <c r="OS24" s="179"/>
      <c r="OT24" s="179"/>
      <c r="OU24" s="179"/>
      <c r="OV24" s="179"/>
      <c r="OW24" s="179"/>
      <c r="OX24" s="179"/>
      <c r="OY24" s="179"/>
      <c r="OZ24" s="179"/>
      <c r="PA24" s="179"/>
      <c r="PB24" s="179"/>
      <c r="PC24" s="179"/>
      <c r="PD24" s="179"/>
      <c r="PE24" s="179"/>
      <c r="PF24" s="179"/>
      <c r="PG24" s="179"/>
      <c r="PH24" s="179"/>
      <c r="PI24" s="179"/>
      <c r="PJ24" s="179"/>
      <c r="PK24" s="179"/>
      <c r="PL24" s="179"/>
      <c r="PM24" s="179"/>
      <c r="PN24" s="179"/>
      <c r="PO24" s="179"/>
      <c r="PP24" s="179"/>
      <c r="PQ24" s="179"/>
      <c r="PR24" s="179"/>
      <c r="PS24" s="179"/>
      <c r="PT24" s="179"/>
      <c r="PU24" s="179"/>
      <c r="PV24" s="179"/>
      <c r="PW24" s="179"/>
      <c r="PX24" s="179"/>
      <c r="PY24" s="179"/>
      <c r="PZ24" s="179"/>
      <c r="QA24" s="179"/>
      <c r="QB24" s="179"/>
      <c r="QC24" s="179"/>
      <c r="QD24" s="179"/>
      <c r="QE24" s="179"/>
      <c r="QF24" s="179"/>
      <c r="QG24" s="179"/>
      <c r="QH24" s="179"/>
      <c r="QI24" s="179"/>
      <c r="QJ24" s="179"/>
      <c r="QK24" s="179"/>
      <c r="QL24" s="179"/>
      <c r="QM24" s="179"/>
      <c r="QN24" s="179"/>
      <c r="QO24" s="179"/>
      <c r="QP24" s="179"/>
      <c r="QQ24" s="179"/>
      <c r="QR24" s="179"/>
      <c r="QS24" s="179"/>
      <c r="QT24" s="179"/>
      <c r="QU24" s="179"/>
      <c r="QV24" s="179"/>
      <c r="QW24" s="179"/>
      <c r="QX24" s="179"/>
      <c r="QY24" s="179"/>
      <c r="QZ24" s="179"/>
      <c r="RA24" s="179"/>
      <c r="RB24" s="179"/>
      <c r="RC24" s="179"/>
      <c r="RD24" s="179"/>
      <c r="RE24" s="179"/>
      <c r="RF24" s="179"/>
      <c r="RG24" s="179"/>
      <c r="RH24" s="179"/>
      <c r="RI24" s="179"/>
      <c r="RJ24" s="179"/>
      <c r="RK24" s="179"/>
      <c r="RL24" s="179"/>
      <c r="RM24" s="179"/>
      <c r="RN24" s="179"/>
      <c r="RO24" s="179"/>
      <c r="RP24" s="179"/>
      <c r="RQ24" s="179"/>
      <c r="RR24" s="179"/>
      <c r="RS24" s="179"/>
      <c r="RT24" s="179"/>
      <c r="RU24" s="179"/>
      <c r="RV24" s="179"/>
      <c r="RW24" s="179"/>
      <c r="RX24" s="179"/>
      <c r="RY24" s="179"/>
      <c r="RZ24" s="179"/>
      <c r="SA24" s="179"/>
      <c r="SB24" s="179"/>
    </row>
    <row r="25" customFormat="false" ht="13" hidden="false" customHeight="true" outlineLevel="0" collapsed="false">
      <c r="A25" s="180" t="n">
        <v>43976</v>
      </c>
      <c r="B25" s="181" t="s">
        <v>99</v>
      </c>
      <c r="C25" s="185"/>
      <c r="D25" s="186"/>
      <c r="E25" s="186"/>
      <c r="F25" s="186"/>
      <c r="G25" s="187"/>
      <c r="H25" s="188"/>
      <c r="I25" s="189" t="n">
        <v>133</v>
      </c>
      <c r="J25" s="189" t="n">
        <v>10</v>
      </c>
      <c r="K25" s="49" t="n">
        <f aca="false">I25+J25</f>
        <v>143</v>
      </c>
      <c r="L25" s="190"/>
      <c r="M25" s="185"/>
      <c r="N25" s="186"/>
      <c r="O25" s="186"/>
      <c r="P25" s="186"/>
      <c r="Q25" s="187"/>
      <c r="R25" s="188"/>
      <c r="S25" s="183" t="n">
        <f aca="false">S26+I25</f>
        <v>26415</v>
      </c>
      <c r="T25" s="183" t="n">
        <f aca="false">T26+J25</f>
        <v>1307</v>
      </c>
      <c r="U25" s="184" t="n">
        <f aca="false">U26+K25</f>
        <v>27722</v>
      </c>
      <c r="V25" s="179"/>
      <c r="W25" s="179"/>
      <c r="X25" s="179"/>
      <c r="Y25" s="179"/>
      <c r="Z25" s="179"/>
      <c r="AA25" s="179"/>
      <c r="AB25" s="179"/>
      <c r="AC25" s="179"/>
      <c r="AD25" s="179"/>
      <c r="AE25" s="179"/>
      <c r="AF25" s="179"/>
      <c r="AG25" s="179"/>
      <c r="AH25" s="179"/>
      <c r="AI25" s="179"/>
      <c r="AJ25" s="179"/>
      <c r="AK25" s="179"/>
      <c r="AL25" s="179"/>
      <c r="AM25" s="179"/>
      <c r="AN25" s="179"/>
      <c r="AO25" s="179"/>
      <c r="AP25" s="179"/>
      <c r="AQ25" s="179"/>
      <c r="AR25" s="179"/>
      <c r="AS25" s="179"/>
      <c r="AT25" s="179"/>
      <c r="AU25" s="179"/>
      <c r="AV25" s="179"/>
      <c r="AW25" s="179"/>
      <c r="AX25" s="179"/>
      <c r="AY25" s="179"/>
      <c r="AZ25" s="179"/>
      <c r="BA25" s="179"/>
      <c r="BB25" s="179"/>
      <c r="BC25" s="179"/>
      <c r="BD25" s="179"/>
      <c r="BE25" s="179"/>
      <c r="BF25" s="179"/>
      <c r="BG25" s="179"/>
      <c r="BH25" s="179"/>
      <c r="BI25" s="179"/>
      <c r="BJ25" s="179"/>
      <c r="BK25" s="179"/>
      <c r="BL25" s="179"/>
      <c r="BM25" s="179"/>
      <c r="BN25" s="179"/>
      <c r="BO25" s="179"/>
      <c r="BP25" s="179"/>
      <c r="BQ25" s="179"/>
      <c r="BR25" s="179"/>
      <c r="BS25" s="179"/>
      <c r="BT25" s="179"/>
      <c r="BU25" s="179"/>
      <c r="BV25" s="179"/>
      <c r="BW25" s="179"/>
      <c r="BX25" s="179"/>
      <c r="BY25" s="179"/>
      <c r="BZ25" s="179"/>
      <c r="CA25" s="179"/>
      <c r="CB25" s="179"/>
      <c r="CC25" s="179"/>
      <c r="CD25" s="179"/>
      <c r="CE25" s="179"/>
      <c r="CF25" s="179"/>
      <c r="CG25" s="179"/>
      <c r="CH25" s="179"/>
      <c r="CI25" s="179"/>
      <c r="CJ25" s="179"/>
      <c r="CK25" s="179"/>
      <c r="CL25" s="179"/>
      <c r="CM25" s="179"/>
      <c r="CN25" s="179"/>
      <c r="CO25" s="179"/>
      <c r="CP25" s="179"/>
      <c r="CQ25" s="179"/>
      <c r="CR25" s="179"/>
      <c r="CS25" s="179"/>
      <c r="CT25" s="179"/>
      <c r="CU25" s="179"/>
      <c r="CV25" s="179"/>
      <c r="CW25" s="179"/>
      <c r="CX25" s="179"/>
      <c r="CY25" s="179"/>
      <c r="CZ25" s="179"/>
      <c r="DA25" s="179"/>
      <c r="DB25" s="179"/>
      <c r="DC25" s="179"/>
      <c r="DD25" s="179"/>
      <c r="DE25" s="179"/>
      <c r="DF25" s="179"/>
      <c r="DG25" s="179"/>
      <c r="DH25" s="179"/>
      <c r="DI25" s="179"/>
      <c r="DJ25" s="179"/>
      <c r="DK25" s="179"/>
      <c r="DL25" s="179"/>
      <c r="DM25" s="179"/>
      <c r="DN25" s="179"/>
      <c r="DO25" s="179"/>
      <c r="DP25" s="179"/>
      <c r="DQ25" s="179"/>
      <c r="DR25" s="179"/>
      <c r="DS25" s="179"/>
      <c r="DT25" s="179"/>
      <c r="DU25" s="179"/>
      <c r="DV25" s="179"/>
      <c r="DW25" s="179"/>
      <c r="DX25" s="179"/>
      <c r="DY25" s="179"/>
      <c r="DZ25" s="179"/>
      <c r="EA25" s="179"/>
      <c r="EB25" s="179"/>
      <c r="EC25" s="179"/>
      <c r="ED25" s="179"/>
      <c r="EE25" s="179"/>
      <c r="EF25" s="179"/>
      <c r="EG25" s="179"/>
      <c r="EH25" s="179"/>
      <c r="EI25" s="179"/>
      <c r="EJ25" s="179"/>
      <c r="EK25" s="179"/>
      <c r="EL25" s="179"/>
      <c r="EM25" s="179"/>
      <c r="EN25" s="179"/>
      <c r="EO25" s="179"/>
      <c r="EP25" s="179"/>
      <c r="EQ25" s="179"/>
      <c r="ER25" s="179"/>
      <c r="ES25" s="179"/>
      <c r="ET25" s="179"/>
      <c r="EU25" s="179"/>
      <c r="EV25" s="179"/>
      <c r="EW25" s="179"/>
      <c r="EX25" s="179"/>
      <c r="EY25" s="179"/>
      <c r="EZ25" s="179"/>
      <c r="FA25" s="179"/>
      <c r="FB25" s="179"/>
      <c r="FC25" s="179"/>
      <c r="FD25" s="179"/>
      <c r="FE25" s="179"/>
      <c r="FF25" s="179"/>
      <c r="FG25" s="179"/>
      <c r="FH25" s="179"/>
      <c r="FI25" s="179"/>
      <c r="FJ25" s="179"/>
      <c r="FK25" s="179"/>
      <c r="FL25" s="179"/>
      <c r="FM25" s="179"/>
      <c r="FN25" s="179"/>
      <c r="FO25" s="179"/>
      <c r="FP25" s="179"/>
      <c r="FQ25" s="179"/>
      <c r="FR25" s="179"/>
      <c r="FS25" s="179"/>
      <c r="FT25" s="179"/>
      <c r="FU25" s="179"/>
      <c r="FV25" s="179"/>
      <c r="FW25" s="179"/>
      <c r="FX25" s="179"/>
      <c r="FY25" s="179"/>
      <c r="FZ25" s="179"/>
      <c r="GA25" s="179"/>
      <c r="GB25" s="179"/>
      <c r="GC25" s="179"/>
      <c r="GD25" s="179"/>
      <c r="GE25" s="179"/>
      <c r="GF25" s="179"/>
      <c r="GG25" s="179"/>
      <c r="GH25" s="179"/>
      <c r="GI25" s="179"/>
      <c r="GJ25" s="179"/>
      <c r="OE25" s="179"/>
      <c r="OF25" s="179"/>
      <c r="OG25" s="179"/>
      <c r="OH25" s="179"/>
      <c r="OI25" s="179"/>
      <c r="OJ25" s="179"/>
      <c r="OK25" s="179"/>
      <c r="OL25" s="179"/>
      <c r="OM25" s="179"/>
      <c r="ON25" s="179"/>
      <c r="OO25" s="179"/>
      <c r="OP25" s="179"/>
      <c r="OQ25" s="179"/>
      <c r="OR25" s="179"/>
      <c r="OS25" s="179"/>
      <c r="OT25" s="179"/>
      <c r="OU25" s="179"/>
      <c r="OV25" s="179"/>
      <c r="OW25" s="179"/>
      <c r="OX25" s="179"/>
      <c r="OY25" s="179"/>
      <c r="OZ25" s="179"/>
      <c r="PA25" s="179"/>
      <c r="PB25" s="179"/>
      <c r="PC25" s="179"/>
      <c r="PD25" s="179"/>
      <c r="PE25" s="179"/>
      <c r="PF25" s="179"/>
      <c r="PG25" s="179"/>
      <c r="PH25" s="179"/>
      <c r="PI25" s="179"/>
      <c r="PJ25" s="179"/>
      <c r="PK25" s="179"/>
      <c r="PL25" s="179"/>
      <c r="PM25" s="179"/>
      <c r="PN25" s="179"/>
      <c r="PO25" s="179"/>
      <c r="PP25" s="179"/>
      <c r="PQ25" s="179"/>
      <c r="PR25" s="179"/>
      <c r="PS25" s="179"/>
      <c r="PT25" s="179"/>
      <c r="PU25" s="179"/>
      <c r="PV25" s="179"/>
      <c r="PW25" s="179"/>
      <c r="PX25" s="179"/>
      <c r="PY25" s="179"/>
      <c r="PZ25" s="179"/>
      <c r="QA25" s="179"/>
      <c r="QB25" s="179"/>
      <c r="QC25" s="179"/>
      <c r="QD25" s="179"/>
      <c r="QE25" s="179"/>
      <c r="QF25" s="179"/>
      <c r="QG25" s="179"/>
      <c r="QH25" s="179"/>
      <c r="QI25" s="179"/>
      <c r="QJ25" s="179"/>
      <c r="QK25" s="179"/>
      <c r="QL25" s="179"/>
      <c r="QM25" s="179"/>
      <c r="QN25" s="179"/>
      <c r="QO25" s="179"/>
      <c r="QP25" s="179"/>
      <c r="QQ25" s="179"/>
      <c r="QR25" s="179"/>
      <c r="QS25" s="179"/>
      <c r="QT25" s="179"/>
      <c r="QU25" s="179"/>
      <c r="QV25" s="179"/>
      <c r="QW25" s="179"/>
      <c r="QX25" s="179"/>
      <c r="QY25" s="179"/>
      <c r="QZ25" s="179"/>
      <c r="RA25" s="179"/>
      <c r="RB25" s="179"/>
      <c r="RC25" s="179"/>
      <c r="RD25" s="179"/>
      <c r="RE25" s="179"/>
      <c r="RF25" s="179"/>
      <c r="RG25" s="179"/>
      <c r="RH25" s="179"/>
      <c r="RI25" s="179"/>
      <c r="RJ25" s="179"/>
      <c r="RK25" s="179"/>
      <c r="RL25" s="179"/>
      <c r="RM25" s="179"/>
      <c r="RN25" s="179"/>
      <c r="RO25" s="179"/>
      <c r="RP25" s="179"/>
      <c r="RQ25" s="179"/>
      <c r="RR25" s="179"/>
      <c r="RS25" s="179"/>
      <c r="RT25" s="179"/>
      <c r="RU25" s="179"/>
      <c r="RV25" s="179"/>
      <c r="RW25" s="179"/>
      <c r="RX25" s="179"/>
      <c r="RY25" s="179"/>
      <c r="RZ25" s="179"/>
      <c r="SA25" s="179"/>
      <c r="SB25" s="179"/>
    </row>
    <row r="26" customFormat="false" ht="13" hidden="false" customHeight="true" outlineLevel="0" collapsed="false">
      <c r="A26" s="180" t="n">
        <v>43975</v>
      </c>
      <c r="B26" s="181" t="s">
        <v>99</v>
      </c>
      <c r="C26" s="185"/>
      <c r="D26" s="186"/>
      <c r="E26" s="186"/>
      <c r="F26" s="186"/>
      <c r="G26" s="187"/>
      <c r="H26" s="188"/>
      <c r="I26" s="189" t="n">
        <v>111</v>
      </c>
      <c r="J26" s="189" t="n">
        <v>12</v>
      </c>
      <c r="K26" s="49" t="n">
        <f aca="false">I26+J26</f>
        <v>123</v>
      </c>
      <c r="L26" s="190"/>
      <c r="M26" s="185"/>
      <c r="N26" s="186"/>
      <c r="O26" s="186"/>
      <c r="P26" s="186"/>
      <c r="Q26" s="187"/>
      <c r="R26" s="188"/>
      <c r="S26" s="183" t="n">
        <f aca="false">S27+I26</f>
        <v>26282</v>
      </c>
      <c r="T26" s="183" t="n">
        <f aca="false">T27+J26</f>
        <v>1297</v>
      </c>
      <c r="U26" s="184" t="n">
        <f aca="false">U27+K26</f>
        <v>27579</v>
      </c>
      <c r="V26" s="179"/>
      <c r="W26" s="179"/>
      <c r="X26" s="179"/>
      <c r="Y26" s="179"/>
      <c r="Z26" s="179"/>
      <c r="AA26" s="179"/>
      <c r="AB26" s="179"/>
      <c r="AC26" s="179"/>
      <c r="AD26" s="179"/>
      <c r="AE26" s="179"/>
      <c r="AF26" s="179"/>
      <c r="AG26" s="179"/>
      <c r="AH26" s="179"/>
      <c r="AI26" s="179"/>
      <c r="AJ26" s="179"/>
      <c r="AK26" s="179"/>
      <c r="AL26" s="179"/>
      <c r="AM26" s="179"/>
      <c r="AN26" s="179"/>
      <c r="AO26" s="179"/>
      <c r="AP26" s="179"/>
      <c r="AQ26" s="179"/>
      <c r="AR26" s="179"/>
      <c r="AS26" s="179"/>
      <c r="AT26" s="179"/>
      <c r="AU26" s="179"/>
      <c r="AV26" s="179"/>
      <c r="AW26" s="179"/>
      <c r="AX26" s="179"/>
      <c r="AY26" s="179"/>
      <c r="AZ26" s="179"/>
      <c r="BA26" s="179"/>
      <c r="BB26" s="179"/>
      <c r="BC26" s="179"/>
      <c r="BD26" s="179"/>
      <c r="BE26" s="179"/>
      <c r="BF26" s="179"/>
      <c r="BG26" s="179"/>
      <c r="BH26" s="179"/>
      <c r="BI26" s="179"/>
      <c r="BJ26" s="179"/>
      <c r="BK26" s="179"/>
      <c r="BL26" s="179"/>
      <c r="BM26" s="179"/>
      <c r="BN26" s="179"/>
      <c r="BO26" s="179"/>
      <c r="BP26" s="179"/>
      <c r="BQ26" s="179"/>
      <c r="BR26" s="179"/>
      <c r="BS26" s="179"/>
      <c r="BT26" s="179"/>
      <c r="BU26" s="179"/>
      <c r="BV26" s="179"/>
      <c r="BW26" s="179"/>
      <c r="BX26" s="179"/>
      <c r="BY26" s="179"/>
      <c r="BZ26" s="179"/>
      <c r="CA26" s="179"/>
      <c r="CB26" s="179"/>
      <c r="CC26" s="179"/>
      <c r="CD26" s="179"/>
      <c r="CE26" s="179"/>
      <c r="CF26" s="179"/>
      <c r="CG26" s="179"/>
      <c r="CH26" s="179"/>
      <c r="CI26" s="179"/>
      <c r="CJ26" s="179"/>
      <c r="CK26" s="179"/>
      <c r="CL26" s="179"/>
      <c r="CM26" s="179"/>
      <c r="CN26" s="179"/>
      <c r="CO26" s="179"/>
      <c r="CP26" s="179"/>
      <c r="CQ26" s="179"/>
      <c r="CR26" s="179"/>
      <c r="CS26" s="179"/>
      <c r="CT26" s="179"/>
      <c r="CU26" s="179"/>
      <c r="CV26" s="179"/>
      <c r="CW26" s="179"/>
      <c r="CX26" s="179"/>
      <c r="CY26" s="179"/>
      <c r="CZ26" s="179"/>
      <c r="DA26" s="179"/>
      <c r="DB26" s="179"/>
      <c r="DC26" s="179"/>
      <c r="DD26" s="179"/>
      <c r="DE26" s="179"/>
      <c r="DF26" s="179"/>
      <c r="DG26" s="179"/>
      <c r="DH26" s="179"/>
      <c r="DI26" s="179"/>
      <c r="DJ26" s="179"/>
      <c r="DK26" s="179"/>
      <c r="DL26" s="179"/>
      <c r="DM26" s="179"/>
      <c r="DN26" s="179"/>
      <c r="DO26" s="179"/>
      <c r="DP26" s="179"/>
      <c r="DQ26" s="179"/>
      <c r="DR26" s="179"/>
      <c r="DS26" s="179"/>
      <c r="DT26" s="179"/>
      <c r="DU26" s="179"/>
      <c r="DV26" s="179"/>
      <c r="DW26" s="179"/>
      <c r="DX26" s="179"/>
      <c r="DY26" s="179"/>
      <c r="DZ26" s="179"/>
      <c r="EA26" s="179"/>
      <c r="EB26" s="179"/>
      <c r="EC26" s="179"/>
      <c r="ED26" s="179"/>
      <c r="EE26" s="179"/>
      <c r="EF26" s="179"/>
      <c r="EG26" s="179"/>
      <c r="EH26" s="179"/>
      <c r="EI26" s="179"/>
      <c r="EJ26" s="179"/>
      <c r="EK26" s="179"/>
      <c r="EL26" s="179"/>
      <c r="EM26" s="179"/>
      <c r="EN26" s="179"/>
      <c r="EO26" s="179"/>
      <c r="EP26" s="179"/>
      <c r="EQ26" s="179"/>
      <c r="ER26" s="179"/>
      <c r="ES26" s="179"/>
      <c r="ET26" s="179"/>
      <c r="EU26" s="179"/>
      <c r="EV26" s="179"/>
      <c r="EW26" s="179"/>
      <c r="EX26" s="179"/>
      <c r="EY26" s="179"/>
      <c r="EZ26" s="179"/>
      <c r="FA26" s="179"/>
      <c r="FB26" s="179"/>
      <c r="FC26" s="179"/>
      <c r="FD26" s="179"/>
      <c r="FE26" s="179"/>
      <c r="FF26" s="179"/>
      <c r="FG26" s="179"/>
      <c r="FH26" s="179"/>
      <c r="FI26" s="179"/>
      <c r="FJ26" s="179"/>
      <c r="FK26" s="179"/>
      <c r="FL26" s="179"/>
      <c r="FM26" s="179"/>
      <c r="FN26" s="179"/>
      <c r="FO26" s="179"/>
      <c r="FP26" s="179"/>
      <c r="FQ26" s="179"/>
      <c r="FR26" s="179"/>
      <c r="FS26" s="179"/>
      <c r="FT26" s="179"/>
      <c r="FU26" s="179"/>
      <c r="FV26" s="179"/>
      <c r="FW26" s="179"/>
      <c r="FX26" s="179"/>
      <c r="FY26" s="179"/>
      <c r="FZ26" s="179"/>
      <c r="GA26" s="179"/>
      <c r="GB26" s="179"/>
      <c r="GC26" s="179"/>
      <c r="GD26" s="179"/>
      <c r="GE26" s="179"/>
      <c r="GF26" s="179"/>
      <c r="GG26" s="179"/>
      <c r="GH26" s="179"/>
      <c r="GI26" s="179"/>
      <c r="GJ26" s="179"/>
      <c r="OE26" s="179"/>
      <c r="OF26" s="179"/>
      <c r="OG26" s="179"/>
      <c r="OH26" s="179"/>
      <c r="OI26" s="179"/>
      <c r="OJ26" s="179"/>
      <c r="OK26" s="179"/>
      <c r="OL26" s="179"/>
      <c r="OM26" s="179"/>
      <c r="ON26" s="179"/>
      <c r="OO26" s="179"/>
      <c r="OP26" s="179"/>
      <c r="OQ26" s="179"/>
      <c r="OR26" s="179"/>
      <c r="OS26" s="179"/>
      <c r="OT26" s="179"/>
      <c r="OU26" s="179"/>
      <c r="OV26" s="179"/>
      <c r="OW26" s="179"/>
      <c r="OX26" s="179"/>
      <c r="OY26" s="179"/>
      <c r="OZ26" s="179"/>
      <c r="PA26" s="179"/>
      <c r="PB26" s="179"/>
      <c r="PC26" s="179"/>
      <c r="PD26" s="179"/>
      <c r="PE26" s="179"/>
      <c r="PF26" s="179"/>
      <c r="PG26" s="179"/>
      <c r="PH26" s="179"/>
      <c r="PI26" s="179"/>
      <c r="PJ26" s="179"/>
      <c r="PK26" s="179"/>
      <c r="PL26" s="179"/>
      <c r="PM26" s="179"/>
      <c r="PN26" s="179"/>
      <c r="PO26" s="179"/>
      <c r="PP26" s="179"/>
      <c r="PQ26" s="179"/>
      <c r="PR26" s="179"/>
      <c r="PS26" s="179"/>
      <c r="PT26" s="179"/>
      <c r="PU26" s="179"/>
      <c r="PV26" s="179"/>
      <c r="PW26" s="179"/>
      <c r="PX26" s="179"/>
      <c r="PY26" s="179"/>
      <c r="PZ26" s="179"/>
      <c r="QA26" s="179"/>
      <c r="QB26" s="179"/>
      <c r="QC26" s="179"/>
      <c r="QD26" s="179"/>
      <c r="QE26" s="179"/>
      <c r="QF26" s="179"/>
      <c r="QG26" s="179"/>
      <c r="QH26" s="179"/>
      <c r="QI26" s="179"/>
      <c r="QJ26" s="179"/>
      <c r="QK26" s="179"/>
      <c r="QL26" s="179"/>
      <c r="QM26" s="179"/>
      <c r="QN26" s="179"/>
      <c r="QO26" s="179"/>
      <c r="QP26" s="179"/>
      <c r="QQ26" s="179"/>
      <c r="QR26" s="179"/>
      <c r="QS26" s="179"/>
      <c r="QT26" s="179"/>
      <c r="QU26" s="179"/>
      <c r="QV26" s="179"/>
      <c r="QW26" s="179"/>
      <c r="QX26" s="179"/>
      <c r="QY26" s="179"/>
      <c r="QZ26" s="179"/>
      <c r="RA26" s="179"/>
      <c r="RB26" s="179"/>
      <c r="RC26" s="179"/>
      <c r="RD26" s="179"/>
      <c r="RE26" s="179"/>
      <c r="RF26" s="179"/>
      <c r="RG26" s="179"/>
      <c r="RH26" s="179"/>
      <c r="RI26" s="179"/>
      <c r="RJ26" s="179"/>
      <c r="RK26" s="179"/>
      <c r="RL26" s="179"/>
      <c r="RM26" s="179"/>
      <c r="RN26" s="179"/>
      <c r="RO26" s="179"/>
      <c r="RP26" s="179"/>
      <c r="RQ26" s="179"/>
      <c r="RR26" s="179"/>
      <c r="RS26" s="179"/>
      <c r="RT26" s="179"/>
      <c r="RU26" s="179"/>
      <c r="RV26" s="179"/>
      <c r="RW26" s="179"/>
      <c r="RX26" s="179"/>
      <c r="RY26" s="179"/>
      <c r="RZ26" s="179"/>
      <c r="SA26" s="179"/>
      <c r="SB26" s="179"/>
    </row>
    <row r="27" customFormat="false" ht="13" hidden="false" customHeight="true" outlineLevel="0" collapsed="false">
      <c r="A27" s="180" t="n">
        <v>43974</v>
      </c>
      <c r="B27" s="181" t="s">
        <v>99</v>
      </c>
      <c r="C27" s="185"/>
      <c r="D27" s="186"/>
      <c r="E27" s="186"/>
      <c r="F27" s="186"/>
      <c r="G27" s="187"/>
      <c r="H27" s="188"/>
      <c r="I27" s="189" t="n">
        <v>127</v>
      </c>
      <c r="J27" s="189" t="n">
        <v>7</v>
      </c>
      <c r="K27" s="49" t="n">
        <f aca="false">I27+J27</f>
        <v>134</v>
      </c>
      <c r="L27" s="190"/>
      <c r="M27" s="185"/>
      <c r="N27" s="186"/>
      <c r="O27" s="186"/>
      <c r="P27" s="186"/>
      <c r="Q27" s="187"/>
      <c r="R27" s="188"/>
      <c r="S27" s="183" t="n">
        <f aca="false">S28+I27</f>
        <v>26171</v>
      </c>
      <c r="T27" s="183" t="n">
        <f aca="false">T28+J27</f>
        <v>1285</v>
      </c>
      <c r="U27" s="184" t="n">
        <f aca="false">U28+K27</f>
        <v>27456</v>
      </c>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79"/>
      <c r="BA27" s="179"/>
      <c r="BB27" s="179"/>
      <c r="BC27" s="179"/>
      <c r="BD27" s="179"/>
      <c r="BE27" s="179"/>
      <c r="BF27" s="179"/>
      <c r="BG27" s="179"/>
      <c r="BH27" s="179"/>
      <c r="BI27" s="179"/>
      <c r="BJ27" s="179"/>
      <c r="BK27" s="179"/>
      <c r="BL27" s="179"/>
      <c r="BM27" s="179"/>
      <c r="BN27" s="179"/>
      <c r="BO27" s="179"/>
      <c r="BP27" s="179"/>
      <c r="BQ27" s="179"/>
      <c r="BR27" s="179"/>
      <c r="BS27" s="179"/>
      <c r="BT27" s="179"/>
      <c r="BU27" s="179"/>
      <c r="BV27" s="179"/>
      <c r="BW27" s="179"/>
      <c r="BX27" s="179"/>
      <c r="BY27" s="179"/>
      <c r="BZ27" s="179"/>
      <c r="CA27" s="179"/>
      <c r="CB27" s="179"/>
      <c r="CC27" s="179"/>
      <c r="CD27" s="179"/>
      <c r="CE27" s="179"/>
      <c r="CF27" s="179"/>
      <c r="CG27" s="179"/>
      <c r="CH27" s="179"/>
      <c r="CI27" s="179"/>
      <c r="CJ27" s="179"/>
      <c r="CK27" s="179"/>
      <c r="CL27" s="179"/>
      <c r="CM27" s="179"/>
      <c r="CN27" s="179"/>
      <c r="CO27" s="179"/>
      <c r="CP27" s="179"/>
      <c r="CQ27" s="179"/>
      <c r="CR27" s="179"/>
      <c r="CS27" s="179"/>
      <c r="CT27" s="179"/>
      <c r="CU27" s="179"/>
      <c r="CV27" s="179"/>
      <c r="CW27" s="179"/>
      <c r="CX27" s="179"/>
      <c r="CY27" s="179"/>
      <c r="CZ27" s="179"/>
      <c r="DA27" s="179"/>
      <c r="DB27" s="179"/>
      <c r="DC27" s="179"/>
      <c r="DD27" s="179"/>
      <c r="DE27" s="179"/>
      <c r="DF27" s="179"/>
      <c r="DG27" s="179"/>
      <c r="DH27" s="179"/>
      <c r="DI27" s="179"/>
      <c r="DJ27" s="179"/>
      <c r="DK27" s="179"/>
      <c r="DL27" s="179"/>
      <c r="DM27" s="179"/>
      <c r="DN27" s="179"/>
      <c r="DO27" s="179"/>
      <c r="DP27" s="179"/>
      <c r="DQ27" s="179"/>
      <c r="DR27" s="179"/>
      <c r="DS27" s="179"/>
      <c r="DT27" s="179"/>
      <c r="DU27" s="179"/>
      <c r="DV27" s="179"/>
      <c r="DW27" s="179"/>
      <c r="DX27" s="179"/>
      <c r="DY27" s="179"/>
      <c r="DZ27" s="179"/>
      <c r="EA27" s="179"/>
      <c r="EB27" s="179"/>
      <c r="EC27" s="179"/>
      <c r="ED27" s="179"/>
      <c r="EE27" s="179"/>
      <c r="EF27" s="179"/>
      <c r="EG27" s="179"/>
      <c r="EH27" s="179"/>
      <c r="EI27" s="179"/>
      <c r="EJ27" s="179"/>
      <c r="EK27" s="179"/>
      <c r="EL27" s="179"/>
      <c r="EM27" s="179"/>
      <c r="EN27" s="179"/>
      <c r="EO27" s="179"/>
      <c r="EP27" s="179"/>
      <c r="EQ27" s="179"/>
      <c r="ER27" s="179"/>
      <c r="ES27" s="179"/>
      <c r="ET27" s="179"/>
      <c r="EU27" s="179"/>
      <c r="EV27" s="179"/>
      <c r="EW27" s="179"/>
      <c r="EX27" s="179"/>
      <c r="EY27" s="179"/>
      <c r="EZ27" s="179"/>
      <c r="FA27" s="179"/>
      <c r="FB27" s="179"/>
      <c r="FC27" s="179"/>
      <c r="FD27" s="179"/>
      <c r="FE27" s="179"/>
      <c r="FF27" s="179"/>
      <c r="FG27" s="179"/>
      <c r="FH27" s="179"/>
      <c r="FI27" s="179"/>
      <c r="FJ27" s="179"/>
      <c r="FK27" s="179"/>
      <c r="FL27" s="179"/>
      <c r="FM27" s="179"/>
      <c r="FN27" s="179"/>
      <c r="FO27" s="179"/>
      <c r="FP27" s="179"/>
      <c r="FQ27" s="179"/>
      <c r="FR27" s="179"/>
      <c r="FS27" s="179"/>
      <c r="FT27" s="179"/>
      <c r="FU27" s="179"/>
      <c r="FV27" s="179"/>
      <c r="FW27" s="179"/>
      <c r="FX27" s="179"/>
      <c r="FY27" s="179"/>
      <c r="FZ27" s="179"/>
      <c r="GA27" s="179"/>
      <c r="GB27" s="179"/>
      <c r="GC27" s="179"/>
      <c r="GD27" s="179"/>
      <c r="GE27" s="179"/>
      <c r="GF27" s="179"/>
      <c r="GG27" s="179"/>
      <c r="GH27" s="179"/>
      <c r="GI27" s="179"/>
      <c r="GJ27" s="179"/>
      <c r="OE27" s="179"/>
      <c r="OF27" s="179"/>
      <c r="OG27" s="179"/>
      <c r="OH27" s="179"/>
      <c r="OI27" s="179"/>
      <c r="OJ27" s="179"/>
      <c r="OK27" s="179"/>
      <c r="OL27" s="179"/>
      <c r="OM27" s="179"/>
      <c r="ON27" s="179"/>
      <c r="OO27" s="179"/>
      <c r="OP27" s="179"/>
      <c r="OQ27" s="179"/>
      <c r="OR27" s="179"/>
      <c r="OS27" s="179"/>
      <c r="OT27" s="179"/>
      <c r="OU27" s="179"/>
      <c r="OV27" s="179"/>
      <c r="OW27" s="179"/>
      <c r="OX27" s="179"/>
      <c r="OY27" s="179"/>
      <c r="OZ27" s="179"/>
      <c r="PA27" s="179"/>
      <c r="PB27" s="179"/>
      <c r="PC27" s="179"/>
      <c r="PD27" s="179"/>
      <c r="PE27" s="179"/>
      <c r="PF27" s="179"/>
      <c r="PG27" s="179"/>
      <c r="PH27" s="179"/>
      <c r="PI27" s="179"/>
      <c r="PJ27" s="179"/>
      <c r="PK27" s="179"/>
      <c r="PL27" s="179"/>
      <c r="PM27" s="179"/>
      <c r="PN27" s="179"/>
      <c r="PO27" s="179"/>
      <c r="PP27" s="179"/>
      <c r="PQ27" s="179"/>
      <c r="PR27" s="179"/>
      <c r="PS27" s="179"/>
      <c r="PT27" s="179"/>
      <c r="PU27" s="179"/>
      <c r="PV27" s="179"/>
      <c r="PW27" s="179"/>
      <c r="PX27" s="179"/>
      <c r="PY27" s="179"/>
      <c r="PZ27" s="179"/>
      <c r="QA27" s="179"/>
      <c r="QB27" s="179"/>
      <c r="QC27" s="179"/>
      <c r="QD27" s="179"/>
      <c r="QE27" s="179"/>
      <c r="QF27" s="179"/>
      <c r="QG27" s="179"/>
      <c r="QH27" s="179"/>
      <c r="QI27" s="179"/>
      <c r="QJ27" s="179"/>
      <c r="QK27" s="179"/>
      <c r="QL27" s="179"/>
      <c r="QM27" s="179"/>
      <c r="QN27" s="179"/>
      <c r="QO27" s="179"/>
      <c r="QP27" s="179"/>
      <c r="QQ27" s="179"/>
      <c r="QR27" s="179"/>
      <c r="QS27" s="179"/>
      <c r="QT27" s="179"/>
      <c r="QU27" s="179"/>
      <c r="QV27" s="179"/>
      <c r="QW27" s="179"/>
      <c r="QX27" s="179"/>
      <c r="QY27" s="179"/>
      <c r="QZ27" s="179"/>
      <c r="RA27" s="179"/>
      <c r="RB27" s="179"/>
      <c r="RC27" s="179"/>
      <c r="RD27" s="179"/>
      <c r="RE27" s="179"/>
      <c r="RF27" s="179"/>
      <c r="RG27" s="179"/>
      <c r="RH27" s="179"/>
      <c r="RI27" s="179"/>
      <c r="RJ27" s="179"/>
      <c r="RK27" s="179"/>
      <c r="RL27" s="179"/>
      <c r="RM27" s="179"/>
      <c r="RN27" s="179"/>
      <c r="RO27" s="179"/>
      <c r="RP27" s="179"/>
      <c r="RQ27" s="179"/>
      <c r="RR27" s="179"/>
      <c r="RS27" s="179"/>
      <c r="RT27" s="179"/>
      <c r="RU27" s="179"/>
      <c r="RV27" s="179"/>
      <c r="RW27" s="179"/>
      <c r="RX27" s="179"/>
      <c r="RY27" s="179"/>
      <c r="RZ27" s="179"/>
      <c r="SA27" s="179"/>
      <c r="SB27" s="179"/>
    </row>
    <row r="28" customFormat="false" ht="13.25" hidden="false" customHeight="true" outlineLevel="0" collapsed="false">
      <c r="A28" s="180" t="n">
        <v>43973</v>
      </c>
      <c r="B28" s="181" t="s">
        <v>99</v>
      </c>
      <c r="C28" s="194" t="n">
        <v>109</v>
      </c>
      <c r="D28" s="195" t="n">
        <v>1320</v>
      </c>
      <c r="E28" s="195" t="n">
        <v>1154</v>
      </c>
      <c r="F28" s="195" t="n">
        <v>6</v>
      </c>
      <c r="G28" s="196" t="n">
        <f aca="false">ONS_WeeklyRegistratedDeaths!T31-ONS_WeeklyRegistratedDeaths!AA31</f>
        <v>2589</v>
      </c>
      <c r="H28" s="189" t="n">
        <f aca="false">ONS_WeeklyOccurrenceDeaths!T31-ONS_WeeklyOccurrenceDeaths!AA31</f>
        <v>2206</v>
      </c>
      <c r="I28" s="189" t="n">
        <v>121</v>
      </c>
      <c r="J28" s="189" t="n">
        <v>10</v>
      </c>
      <c r="K28" s="49" t="n">
        <f aca="false">I28+J28</f>
        <v>131</v>
      </c>
      <c r="L28" s="197" t="n">
        <f aca="false">SUM(K28:K34)</f>
        <v>1086</v>
      </c>
      <c r="M28" s="198" t="n">
        <f aca="false">M35+C28</f>
        <v>1969</v>
      </c>
      <c r="N28" s="198" t="n">
        <f aca="false">N35+D28</f>
        <v>28050</v>
      </c>
      <c r="O28" s="198" t="n">
        <f aca="false">O35+E28</f>
        <v>13503</v>
      </c>
      <c r="P28" s="198" t="n">
        <f aca="false">P35+F28</f>
        <v>172</v>
      </c>
      <c r="Q28" s="198" t="n">
        <f aca="false">Q35+G28</f>
        <v>43694</v>
      </c>
      <c r="R28" s="195" t="n">
        <f aca="false">R35+H28</f>
        <v>44794</v>
      </c>
      <c r="S28" s="183" t="n">
        <f aca="false">S29+I28</f>
        <v>26044</v>
      </c>
      <c r="T28" s="183" t="n">
        <f aca="false">T29+J28</f>
        <v>1278</v>
      </c>
      <c r="U28" s="184" t="n">
        <f aca="false">U29+K28</f>
        <v>27322</v>
      </c>
      <c r="V28" s="179"/>
      <c r="W28" s="179"/>
      <c r="X28" s="179"/>
      <c r="Y28" s="179"/>
      <c r="Z28" s="179"/>
      <c r="AA28" s="179"/>
      <c r="AB28" s="179"/>
      <c r="AC28" s="179"/>
      <c r="AD28" s="179"/>
      <c r="AE28" s="179"/>
      <c r="AF28" s="179"/>
      <c r="AG28" s="179"/>
      <c r="AH28" s="179"/>
      <c r="AI28" s="179"/>
      <c r="AJ28" s="179"/>
      <c r="AK28" s="179"/>
      <c r="AL28" s="179"/>
      <c r="AM28" s="179"/>
      <c r="AN28" s="179"/>
      <c r="AO28" s="179"/>
      <c r="AP28" s="179"/>
      <c r="AQ28" s="179"/>
      <c r="AR28" s="179"/>
      <c r="AS28" s="179"/>
      <c r="AT28" s="179"/>
      <c r="AU28" s="179"/>
      <c r="AV28" s="179"/>
      <c r="AW28" s="179"/>
      <c r="AX28" s="179"/>
      <c r="AY28" s="179"/>
      <c r="AZ28" s="179"/>
      <c r="BA28" s="179"/>
      <c r="BB28" s="179"/>
      <c r="BC28" s="179"/>
      <c r="BD28" s="179"/>
      <c r="BE28" s="179"/>
      <c r="BF28" s="179"/>
      <c r="BG28" s="179"/>
      <c r="BH28" s="179"/>
      <c r="BI28" s="179"/>
      <c r="BJ28" s="179"/>
      <c r="BK28" s="179"/>
      <c r="BL28" s="179"/>
      <c r="BM28" s="179"/>
      <c r="BN28" s="179"/>
      <c r="BO28" s="179"/>
      <c r="BP28" s="179"/>
      <c r="BQ28" s="179"/>
      <c r="BR28" s="179"/>
      <c r="BS28" s="179"/>
      <c r="BT28" s="179"/>
      <c r="BU28" s="179"/>
      <c r="BV28" s="179"/>
      <c r="BW28" s="179"/>
      <c r="BX28" s="179"/>
      <c r="BY28" s="179"/>
      <c r="BZ28" s="179"/>
      <c r="CA28" s="179"/>
      <c r="CB28" s="179"/>
      <c r="CC28" s="179"/>
      <c r="CD28" s="179"/>
      <c r="CE28" s="179"/>
      <c r="CF28" s="179"/>
      <c r="CG28" s="179"/>
      <c r="CH28" s="179"/>
      <c r="CI28" s="179"/>
      <c r="CJ28" s="179"/>
      <c r="CK28" s="179"/>
      <c r="CL28" s="179"/>
      <c r="CM28" s="179"/>
      <c r="CN28" s="179"/>
      <c r="CO28" s="179"/>
      <c r="CP28" s="179"/>
      <c r="CQ28" s="179"/>
      <c r="CR28" s="179"/>
      <c r="CS28" s="179"/>
      <c r="CT28" s="179"/>
      <c r="CU28" s="179"/>
      <c r="CV28" s="179"/>
      <c r="CW28" s="179"/>
      <c r="CX28" s="179"/>
      <c r="CY28" s="179"/>
      <c r="CZ28" s="179"/>
      <c r="DA28" s="179"/>
      <c r="DB28" s="179"/>
      <c r="DC28" s="179"/>
      <c r="DD28" s="179"/>
      <c r="DE28" s="179"/>
      <c r="DF28" s="179"/>
      <c r="DG28" s="179"/>
      <c r="DH28" s="179"/>
      <c r="DI28" s="179"/>
      <c r="DJ28" s="179"/>
      <c r="DK28" s="179"/>
      <c r="DL28" s="179"/>
      <c r="DM28" s="179"/>
      <c r="DN28" s="179"/>
      <c r="DO28" s="179"/>
      <c r="DP28" s="179"/>
      <c r="DQ28" s="179"/>
      <c r="DR28" s="179"/>
      <c r="DS28" s="179"/>
      <c r="DT28" s="179"/>
      <c r="DU28" s="179"/>
      <c r="DV28" s="179"/>
      <c r="DW28" s="179"/>
      <c r="DX28" s="179"/>
      <c r="DY28" s="179"/>
      <c r="DZ28" s="179"/>
      <c r="EA28" s="179"/>
      <c r="EB28" s="179"/>
      <c r="EC28" s="179"/>
      <c r="ED28" s="179"/>
      <c r="EE28" s="179"/>
      <c r="EF28" s="179"/>
      <c r="EG28" s="179"/>
      <c r="EH28" s="179"/>
      <c r="EI28" s="179"/>
      <c r="EJ28" s="179"/>
      <c r="EK28" s="179"/>
      <c r="EL28" s="179"/>
      <c r="EM28" s="179"/>
      <c r="EN28" s="179"/>
      <c r="EO28" s="179"/>
      <c r="EP28" s="179"/>
      <c r="EQ28" s="179"/>
      <c r="ER28" s="179"/>
      <c r="ES28" s="179"/>
      <c r="ET28" s="179"/>
      <c r="EU28" s="179"/>
      <c r="EV28" s="179"/>
      <c r="EW28" s="179"/>
      <c r="EX28" s="179"/>
      <c r="EY28" s="179"/>
      <c r="EZ28" s="179"/>
      <c r="FA28" s="179"/>
      <c r="FB28" s="179"/>
      <c r="FC28" s="179"/>
      <c r="FD28" s="179"/>
      <c r="FE28" s="179"/>
      <c r="FF28" s="179"/>
      <c r="FG28" s="179"/>
      <c r="FH28" s="179"/>
      <c r="FI28" s="179"/>
      <c r="FJ28" s="179"/>
      <c r="FK28" s="179"/>
      <c r="FL28" s="179"/>
      <c r="FM28" s="179"/>
      <c r="FN28" s="179"/>
      <c r="FO28" s="179"/>
      <c r="FP28" s="179"/>
      <c r="FQ28" s="179"/>
      <c r="FR28" s="179"/>
      <c r="FS28" s="179"/>
      <c r="FT28" s="179"/>
      <c r="FU28" s="179"/>
      <c r="FV28" s="179"/>
      <c r="FW28" s="179"/>
      <c r="FX28" s="179"/>
      <c r="FY28" s="179"/>
      <c r="FZ28" s="179"/>
      <c r="GA28" s="179"/>
      <c r="GB28" s="179"/>
      <c r="GC28" s="179"/>
      <c r="GD28" s="179"/>
      <c r="GE28" s="179"/>
      <c r="GF28" s="179"/>
      <c r="GG28" s="179"/>
      <c r="GH28" s="179"/>
      <c r="GI28" s="179"/>
      <c r="GJ28" s="179"/>
      <c r="OE28" s="179"/>
      <c r="OF28" s="179"/>
      <c r="OG28" s="179"/>
      <c r="OH28" s="179"/>
      <c r="OI28" s="179"/>
      <c r="OJ28" s="179"/>
      <c r="OK28" s="179"/>
      <c r="OL28" s="179"/>
      <c r="OM28" s="179"/>
      <c r="ON28" s="179"/>
      <c r="OO28" s="179"/>
      <c r="OP28" s="179"/>
      <c r="OQ28" s="179"/>
      <c r="OR28" s="179"/>
      <c r="OS28" s="179"/>
      <c r="OT28" s="179"/>
      <c r="OU28" s="179"/>
      <c r="OV28" s="179"/>
      <c r="OW28" s="179"/>
      <c r="OX28" s="179"/>
      <c r="OY28" s="179"/>
      <c r="OZ28" s="179"/>
      <c r="PA28" s="179"/>
      <c r="PB28" s="179"/>
      <c r="PC28" s="179"/>
      <c r="PD28" s="179"/>
      <c r="PE28" s="179"/>
      <c r="PF28" s="179"/>
      <c r="PG28" s="179"/>
      <c r="PH28" s="179"/>
      <c r="PI28" s="179"/>
      <c r="PJ28" s="179"/>
      <c r="PK28" s="179"/>
      <c r="PL28" s="179"/>
      <c r="PM28" s="179"/>
      <c r="PN28" s="179"/>
      <c r="PO28" s="179"/>
      <c r="PP28" s="179"/>
      <c r="PQ28" s="179"/>
      <c r="PR28" s="179"/>
      <c r="PS28" s="179"/>
      <c r="PT28" s="179"/>
      <c r="PU28" s="179"/>
      <c r="PV28" s="179"/>
      <c r="PW28" s="179"/>
      <c r="PX28" s="179"/>
      <c r="PY28" s="179"/>
      <c r="PZ28" s="179"/>
      <c r="QA28" s="179"/>
      <c r="QB28" s="179"/>
      <c r="QC28" s="179"/>
      <c r="QD28" s="179"/>
      <c r="QE28" s="179"/>
      <c r="QF28" s="179"/>
      <c r="QG28" s="179"/>
      <c r="QH28" s="179"/>
      <c r="QI28" s="179"/>
      <c r="QJ28" s="179"/>
      <c r="QK28" s="179"/>
      <c r="QL28" s="179"/>
      <c r="QM28" s="179"/>
      <c r="QN28" s="179"/>
      <c r="QO28" s="179"/>
      <c r="QP28" s="179"/>
      <c r="QQ28" s="179"/>
      <c r="QR28" s="179"/>
      <c r="QS28" s="179"/>
      <c r="QT28" s="179"/>
      <c r="QU28" s="179"/>
      <c r="QV28" s="179"/>
      <c r="QW28" s="179"/>
      <c r="QX28" s="179"/>
      <c r="QY28" s="179"/>
      <c r="QZ28" s="179"/>
      <c r="RA28" s="179"/>
      <c r="RB28" s="179"/>
      <c r="RC28" s="179"/>
      <c r="RD28" s="179"/>
      <c r="RE28" s="179"/>
      <c r="RF28" s="179"/>
      <c r="RG28" s="179"/>
      <c r="RH28" s="179"/>
      <c r="RI28" s="179"/>
      <c r="RJ28" s="179"/>
      <c r="RK28" s="179"/>
      <c r="RL28" s="179"/>
      <c r="RM28" s="179"/>
      <c r="RN28" s="179"/>
      <c r="RO28" s="179"/>
      <c r="RP28" s="179"/>
      <c r="RQ28" s="179"/>
      <c r="RR28" s="179"/>
      <c r="RS28" s="179"/>
      <c r="RT28" s="179"/>
      <c r="RU28" s="179"/>
      <c r="RV28" s="179"/>
      <c r="RW28" s="179"/>
      <c r="RX28" s="179"/>
      <c r="RY28" s="179"/>
      <c r="RZ28" s="179"/>
      <c r="SA28" s="179"/>
      <c r="SB28" s="179"/>
    </row>
    <row r="29" customFormat="false" ht="13.25" hidden="false" customHeight="true" outlineLevel="0" collapsed="false">
      <c r="A29" s="180" t="n">
        <v>43972</v>
      </c>
      <c r="B29" s="181" t="s">
        <v>99</v>
      </c>
      <c r="C29" s="185"/>
      <c r="D29" s="186"/>
      <c r="E29" s="186"/>
      <c r="F29" s="186"/>
      <c r="G29" s="187"/>
      <c r="H29" s="188"/>
      <c r="I29" s="189" t="n">
        <v>146</v>
      </c>
      <c r="J29" s="189" t="n">
        <v>9</v>
      </c>
      <c r="K29" s="49" t="n">
        <f aca="false">I29+J29</f>
        <v>155</v>
      </c>
      <c r="L29" s="190"/>
      <c r="M29" s="185"/>
      <c r="N29" s="186"/>
      <c r="O29" s="186"/>
      <c r="P29" s="186"/>
      <c r="Q29" s="187"/>
      <c r="R29" s="188"/>
      <c r="S29" s="183" t="n">
        <f aca="false">S30+I29</f>
        <v>25923</v>
      </c>
      <c r="T29" s="183" t="n">
        <f aca="false">T30+J29</f>
        <v>1268</v>
      </c>
      <c r="U29" s="184" t="n">
        <f aca="false">U30+K29</f>
        <v>27191</v>
      </c>
      <c r="V29" s="179"/>
      <c r="W29" s="179"/>
      <c r="X29" s="179"/>
      <c r="Y29" s="179"/>
      <c r="Z29" s="179"/>
      <c r="AA29" s="179"/>
      <c r="AB29" s="179"/>
      <c r="AC29" s="179"/>
      <c r="AD29" s="179"/>
      <c r="AE29" s="179"/>
      <c r="AF29" s="179"/>
      <c r="AG29" s="179"/>
      <c r="AH29" s="179"/>
      <c r="AI29" s="179"/>
      <c r="AJ29" s="179"/>
      <c r="AK29" s="179"/>
      <c r="AL29" s="179"/>
      <c r="AM29" s="179"/>
      <c r="AN29" s="179"/>
      <c r="AO29" s="179"/>
      <c r="AP29" s="179"/>
      <c r="AQ29" s="179"/>
      <c r="AR29" s="179"/>
      <c r="AS29" s="179"/>
      <c r="AT29" s="179"/>
      <c r="AU29" s="179"/>
      <c r="AV29" s="179"/>
      <c r="AW29" s="179"/>
      <c r="AX29" s="179"/>
      <c r="AY29" s="179"/>
      <c r="AZ29" s="179"/>
      <c r="BA29" s="179"/>
      <c r="BB29" s="179"/>
      <c r="BC29" s="179"/>
      <c r="BD29" s="179"/>
      <c r="BE29" s="179"/>
      <c r="BF29" s="179"/>
      <c r="BG29" s="179"/>
      <c r="BH29" s="179"/>
      <c r="BI29" s="179"/>
      <c r="BJ29" s="179"/>
      <c r="BK29" s="179"/>
      <c r="BL29" s="179"/>
      <c r="BM29" s="179"/>
      <c r="BN29" s="179"/>
      <c r="BO29" s="179"/>
      <c r="BP29" s="179"/>
      <c r="BQ29" s="179"/>
      <c r="BR29" s="179"/>
      <c r="BS29" s="179"/>
      <c r="BT29" s="179"/>
      <c r="BU29" s="179"/>
      <c r="BV29" s="179"/>
      <c r="BW29" s="179"/>
      <c r="BX29" s="179"/>
      <c r="BY29" s="179"/>
      <c r="BZ29" s="179"/>
      <c r="CA29" s="179"/>
      <c r="CB29" s="179"/>
      <c r="CC29" s="179"/>
      <c r="CD29" s="179"/>
      <c r="CE29" s="179"/>
      <c r="CF29" s="179"/>
      <c r="CG29" s="179"/>
      <c r="CH29" s="179"/>
      <c r="CI29" s="179"/>
      <c r="CJ29" s="179"/>
      <c r="CK29" s="179"/>
      <c r="CL29" s="179"/>
      <c r="CM29" s="179"/>
      <c r="CN29" s="179"/>
      <c r="CO29" s="179"/>
      <c r="CP29" s="179"/>
      <c r="CQ29" s="179"/>
      <c r="CR29" s="179"/>
      <c r="CS29" s="179"/>
      <c r="CT29" s="179"/>
      <c r="CU29" s="179"/>
      <c r="CV29" s="179"/>
      <c r="CW29" s="179"/>
      <c r="CX29" s="179"/>
      <c r="CY29" s="179"/>
      <c r="CZ29" s="179"/>
      <c r="DA29" s="179"/>
      <c r="DB29" s="179"/>
      <c r="DC29" s="179"/>
      <c r="DD29" s="179"/>
      <c r="DE29" s="179"/>
      <c r="DF29" s="179"/>
      <c r="DG29" s="179"/>
      <c r="DH29" s="179"/>
      <c r="DI29" s="179"/>
      <c r="DJ29" s="179"/>
      <c r="DK29" s="179"/>
      <c r="DL29" s="179"/>
      <c r="DM29" s="179"/>
      <c r="DN29" s="179"/>
      <c r="DO29" s="179"/>
      <c r="DP29" s="179"/>
      <c r="DQ29" s="179"/>
      <c r="DR29" s="179"/>
      <c r="DS29" s="179"/>
      <c r="DT29" s="179"/>
      <c r="DU29" s="179"/>
      <c r="DV29" s="179"/>
      <c r="DW29" s="179"/>
      <c r="DX29" s="179"/>
      <c r="DY29" s="179"/>
      <c r="DZ29" s="179"/>
      <c r="EA29" s="179"/>
      <c r="EB29" s="179"/>
      <c r="EC29" s="179"/>
      <c r="ED29" s="179"/>
      <c r="EE29" s="179"/>
      <c r="EF29" s="179"/>
      <c r="EG29" s="179"/>
      <c r="EH29" s="179"/>
      <c r="EI29" s="179"/>
      <c r="EJ29" s="179"/>
      <c r="EK29" s="179"/>
      <c r="EL29" s="179"/>
      <c r="EM29" s="179"/>
      <c r="EN29" s="179"/>
      <c r="EO29" s="179"/>
      <c r="EP29" s="179"/>
      <c r="EQ29" s="179"/>
      <c r="ER29" s="179"/>
      <c r="ES29" s="179"/>
      <c r="ET29" s="179"/>
      <c r="EU29" s="179"/>
      <c r="EV29" s="179"/>
      <c r="EW29" s="179"/>
      <c r="EX29" s="179"/>
      <c r="EY29" s="179"/>
      <c r="EZ29" s="179"/>
      <c r="FA29" s="179"/>
      <c r="FB29" s="179"/>
      <c r="FC29" s="179"/>
      <c r="FD29" s="179"/>
      <c r="FE29" s="179"/>
      <c r="FF29" s="179"/>
      <c r="FG29" s="179"/>
      <c r="FH29" s="179"/>
      <c r="FI29" s="179"/>
      <c r="FJ29" s="179"/>
      <c r="FK29" s="179"/>
      <c r="FL29" s="179"/>
      <c r="FM29" s="179"/>
      <c r="FN29" s="179"/>
      <c r="FO29" s="179"/>
      <c r="FP29" s="179"/>
      <c r="FQ29" s="179"/>
      <c r="FR29" s="179"/>
      <c r="FS29" s="179"/>
      <c r="FT29" s="179"/>
      <c r="FU29" s="179"/>
      <c r="FV29" s="179"/>
      <c r="FW29" s="179"/>
      <c r="FX29" s="179"/>
      <c r="FY29" s="179"/>
      <c r="FZ29" s="179"/>
      <c r="GA29" s="179"/>
      <c r="GB29" s="179"/>
      <c r="GC29" s="179"/>
      <c r="GD29" s="179"/>
      <c r="GE29" s="179"/>
      <c r="GF29" s="179"/>
      <c r="GG29" s="179"/>
      <c r="GH29" s="179"/>
      <c r="GI29" s="179"/>
      <c r="GJ29" s="179"/>
      <c r="OE29" s="179"/>
      <c r="OF29" s="179"/>
      <c r="OG29" s="179"/>
      <c r="OH29" s="179"/>
      <c r="OI29" s="179"/>
      <c r="OJ29" s="179"/>
      <c r="OK29" s="179"/>
      <c r="OL29" s="179"/>
      <c r="OM29" s="179"/>
      <c r="ON29" s="179"/>
      <c r="OO29" s="179"/>
      <c r="OP29" s="179"/>
      <c r="OQ29" s="179"/>
      <c r="OR29" s="179"/>
      <c r="OS29" s="179"/>
      <c r="OT29" s="179"/>
      <c r="OU29" s="179"/>
      <c r="OV29" s="179"/>
      <c r="OW29" s="179"/>
      <c r="OX29" s="179"/>
      <c r="OY29" s="179"/>
      <c r="OZ29" s="179"/>
      <c r="PA29" s="179"/>
      <c r="PB29" s="179"/>
      <c r="PC29" s="179"/>
      <c r="PD29" s="179"/>
      <c r="PE29" s="179"/>
      <c r="PF29" s="179"/>
      <c r="PG29" s="179"/>
      <c r="PH29" s="179"/>
      <c r="PI29" s="179"/>
      <c r="PJ29" s="179"/>
      <c r="PK29" s="179"/>
      <c r="PL29" s="179"/>
      <c r="PM29" s="179"/>
      <c r="PN29" s="179"/>
      <c r="PO29" s="179"/>
      <c r="PP29" s="179"/>
      <c r="PQ29" s="179"/>
      <c r="PR29" s="179"/>
      <c r="PS29" s="179"/>
      <c r="PT29" s="179"/>
      <c r="PU29" s="179"/>
      <c r="PV29" s="179"/>
      <c r="PW29" s="179"/>
      <c r="PX29" s="179"/>
      <c r="PY29" s="179"/>
      <c r="PZ29" s="179"/>
      <c r="QA29" s="179"/>
      <c r="QB29" s="179"/>
      <c r="QC29" s="179"/>
      <c r="QD29" s="179"/>
      <c r="QE29" s="179"/>
      <c r="QF29" s="179"/>
      <c r="QG29" s="179"/>
      <c r="QH29" s="179"/>
      <c r="QI29" s="179"/>
      <c r="QJ29" s="179"/>
      <c r="QK29" s="179"/>
      <c r="QL29" s="179"/>
      <c r="QM29" s="179"/>
      <c r="QN29" s="179"/>
      <c r="QO29" s="179"/>
      <c r="QP29" s="179"/>
      <c r="QQ29" s="179"/>
      <c r="QR29" s="179"/>
      <c r="QS29" s="179"/>
      <c r="QT29" s="179"/>
      <c r="QU29" s="179"/>
      <c r="QV29" s="179"/>
      <c r="QW29" s="179"/>
      <c r="QX29" s="179"/>
      <c r="QY29" s="179"/>
      <c r="QZ29" s="179"/>
      <c r="RA29" s="179"/>
      <c r="RB29" s="179"/>
      <c r="RC29" s="179"/>
      <c r="RD29" s="179"/>
      <c r="RE29" s="179"/>
      <c r="RF29" s="179"/>
      <c r="RG29" s="179"/>
      <c r="RH29" s="179"/>
      <c r="RI29" s="179"/>
      <c r="RJ29" s="179"/>
      <c r="RK29" s="179"/>
      <c r="RL29" s="179"/>
      <c r="RM29" s="179"/>
      <c r="RN29" s="179"/>
      <c r="RO29" s="179"/>
      <c r="RP29" s="179"/>
      <c r="RQ29" s="179"/>
      <c r="RR29" s="179"/>
      <c r="RS29" s="179"/>
      <c r="RT29" s="179"/>
      <c r="RU29" s="179"/>
      <c r="RV29" s="179"/>
      <c r="RW29" s="179"/>
      <c r="RX29" s="179"/>
      <c r="RY29" s="179"/>
      <c r="RZ29" s="179"/>
      <c r="SA29" s="179"/>
      <c r="SB29" s="179"/>
    </row>
    <row r="30" customFormat="false" ht="13.25" hidden="false" customHeight="true" outlineLevel="0" collapsed="false">
      <c r="A30" s="180" t="n">
        <v>43971</v>
      </c>
      <c r="B30" s="181" t="s">
        <v>99</v>
      </c>
      <c r="C30" s="185"/>
      <c r="D30" s="186"/>
      <c r="E30" s="186"/>
      <c r="F30" s="186"/>
      <c r="G30" s="187"/>
      <c r="H30" s="188"/>
      <c r="I30" s="189" t="n">
        <v>152</v>
      </c>
      <c r="J30" s="189" t="n">
        <v>6</v>
      </c>
      <c r="K30" s="49" t="n">
        <f aca="false">I30+J30</f>
        <v>158</v>
      </c>
      <c r="L30" s="190"/>
      <c r="M30" s="185"/>
      <c r="N30" s="186"/>
      <c r="O30" s="186"/>
      <c r="P30" s="186"/>
      <c r="Q30" s="187"/>
      <c r="R30" s="188"/>
      <c r="S30" s="183" t="n">
        <f aca="false">S31+I30</f>
        <v>25777</v>
      </c>
      <c r="T30" s="183" t="n">
        <f aca="false">T31+J30</f>
        <v>1259</v>
      </c>
      <c r="U30" s="184" t="n">
        <f aca="false">U31+K30</f>
        <v>27036</v>
      </c>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79"/>
      <c r="AS30" s="179"/>
      <c r="AT30" s="179"/>
      <c r="AU30" s="179"/>
      <c r="AV30" s="179"/>
      <c r="AW30" s="179"/>
      <c r="AX30" s="179"/>
      <c r="AY30" s="179"/>
      <c r="AZ30" s="179"/>
      <c r="BA30" s="179"/>
      <c r="BB30" s="179"/>
      <c r="BC30" s="179"/>
      <c r="BD30" s="179"/>
      <c r="BE30" s="179"/>
      <c r="BF30" s="179"/>
      <c r="BG30" s="179"/>
      <c r="BH30" s="179"/>
      <c r="BI30" s="179"/>
      <c r="BJ30" s="179"/>
      <c r="BK30" s="179"/>
      <c r="BL30" s="179"/>
      <c r="BM30" s="179"/>
      <c r="BN30" s="179"/>
      <c r="BO30" s="179"/>
      <c r="BP30" s="179"/>
      <c r="BQ30" s="179"/>
      <c r="BR30" s="179"/>
      <c r="BS30" s="179"/>
      <c r="BT30" s="179"/>
      <c r="BU30" s="179"/>
      <c r="BV30" s="179"/>
      <c r="BW30" s="179"/>
      <c r="BX30" s="179"/>
      <c r="BY30" s="179"/>
      <c r="BZ30" s="179"/>
      <c r="CA30" s="179"/>
      <c r="CB30" s="179"/>
      <c r="CC30" s="179"/>
      <c r="CD30" s="179"/>
      <c r="CE30" s="179"/>
      <c r="CF30" s="179"/>
      <c r="CG30" s="179"/>
      <c r="CH30" s="179"/>
      <c r="CI30" s="179"/>
      <c r="CJ30" s="179"/>
      <c r="CK30" s="179"/>
      <c r="CL30" s="179"/>
      <c r="CM30" s="179"/>
      <c r="CN30" s="179"/>
      <c r="CO30" s="179"/>
      <c r="CP30" s="179"/>
      <c r="CQ30" s="179"/>
      <c r="CR30" s="179"/>
      <c r="CS30" s="179"/>
      <c r="CT30" s="179"/>
      <c r="CU30" s="179"/>
      <c r="CV30" s="179"/>
      <c r="CW30" s="179"/>
      <c r="CX30" s="179"/>
      <c r="CY30" s="179"/>
      <c r="CZ30" s="179"/>
      <c r="DA30" s="179"/>
      <c r="DB30" s="179"/>
      <c r="DC30" s="179"/>
      <c r="DD30" s="179"/>
      <c r="DE30" s="179"/>
      <c r="DF30" s="179"/>
      <c r="DG30" s="179"/>
      <c r="DH30" s="179"/>
      <c r="DI30" s="179"/>
      <c r="DJ30" s="179"/>
      <c r="DK30" s="179"/>
      <c r="DL30" s="179"/>
      <c r="DM30" s="179"/>
      <c r="DN30" s="179"/>
      <c r="DO30" s="179"/>
      <c r="DP30" s="179"/>
      <c r="DQ30" s="179"/>
      <c r="DR30" s="179"/>
      <c r="DS30" s="179"/>
      <c r="DT30" s="179"/>
      <c r="DU30" s="179"/>
      <c r="DV30" s="179"/>
      <c r="DW30" s="179"/>
      <c r="DX30" s="179"/>
      <c r="DY30" s="179"/>
      <c r="DZ30" s="179"/>
      <c r="EA30" s="179"/>
      <c r="EB30" s="179"/>
      <c r="EC30" s="179"/>
      <c r="ED30" s="179"/>
      <c r="EE30" s="179"/>
      <c r="EF30" s="179"/>
      <c r="EG30" s="179"/>
      <c r="EH30" s="179"/>
      <c r="EI30" s="179"/>
      <c r="EJ30" s="179"/>
      <c r="EK30" s="179"/>
      <c r="EL30" s="179"/>
      <c r="EM30" s="179"/>
      <c r="EN30" s="179"/>
      <c r="EO30" s="179"/>
      <c r="EP30" s="179"/>
      <c r="EQ30" s="179"/>
      <c r="ER30" s="179"/>
      <c r="ES30" s="179"/>
      <c r="ET30" s="179"/>
      <c r="EU30" s="179"/>
      <c r="EV30" s="179"/>
      <c r="EW30" s="179"/>
      <c r="EX30" s="179"/>
      <c r="EY30" s="179"/>
      <c r="EZ30" s="179"/>
      <c r="FA30" s="179"/>
      <c r="FB30" s="179"/>
      <c r="FC30" s="179"/>
      <c r="FD30" s="179"/>
      <c r="FE30" s="179"/>
      <c r="FF30" s="179"/>
      <c r="FG30" s="179"/>
      <c r="FH30" s="179"/>
      <c r="FI30" s="179"/>
      <c r="FJ30" s="179"/>
      <c r="FK30" s="179"/>
      <c r="FL30" s="179"/>
      <c r="FM30" s="179"/>
      <c r="FN30" s="179"/>
      <c r="FO30" s="179"/>
      <c r="FP30" s="179"/>
      <c r="FQ30" s="179"/>
      <c r="FR30" s="179"/>
      <c r="FS30" s="179"/>
      <c r="FT30" s="179"/>
      <c r="FU30" s="179"/>
      <c r="FV30" s="179"/>
      <c r="FW30" s="179"/>
      <c r="FX30" s="179"/>
      <c r="FY30" s="179"/>
      <c r="FZ30" s="179"/>
      <c r="GA30" s="179"/>
      <c r="GB30" s="179"/>
      <c r="GC30" s="179"/>
      <c r="GD30" s="179"/>
      <c r="GE30" s="179"/>
      <c r="GF30" s="179"/>
      <c r="GG30" s="179"/>
      <c r="GH30" s="179"/>
      <c r="GI30" s="179"/>
      <c r="GJ30" s="179"/>
      <c r="OE30" s="179"/>
      <c r="OF30" s="179"/>
      <c r="OG30" s="179"/>
      <c r="OH30" s="179"/>
      <c r="OI30" s="179"/>
      <c r="OJ30" s="179"/>
      <c r="OK30" s="179"/>
      <c r="OL30" s="179"/>
      <c r="OM30" s="179"/>
      <c r="ON30" s="179"/>
      <c r="OO30" s="179"/>
      <c r="OP30" s="179"/>
      <c r="OQ30" s="179"/>
      <c r="OR30" s="179"/>
      <c r="OS30" s="179"/>
      <c r="OT30" s="179"/>
      <c r="OU30" s="179"/>
      <c r="OV30" s="179"/>
      <c r="OW30" s="179"/>
      <c r="OX30" s="179"/>
      <c r="OY30" s="179"/>
      <c r="OZ30" s="179"/>
      <c r="PA30" s="179"/>
      <c r="PB30" s="179"/>
      <c r="PC30" s="179"/>
      <c r="PD30" s="179"/>
      <c r="PE30" s="179"/>
      <c r="PF30" s="179"/>
      <c r="PG30" s="179"/>
      <c r="PH30" s="179"/>
      <c r="PI30" s="179"/>
      <c r="PJ30" s="179"/>
      <c r="PK30" s="179"/>
      <c r="PL30" s="179"/>
      <c r="PM30" s="179"/>
      <c r="PN30" s="179"/>
      <c r="PO30" s="179"/>
      <c r="PP30" s="179"/>
      <c r="PQ30" s="179"/>
      <c r="PR30" s="179"/>
      <c r="PS30" s="179"/>
      <c r="PT30" s="179"/>
      <c r="PU30" s="179"/>
      <c r="PV30" s="179"/>
      <c r="PW30" s="179"/>
      <c r="PX30" s="179"/>
      <c r="PY30" s="179"/>
      <c r="PZ30" s="179"/>
      <c r="QA30" s="179"/>
      <c r="QB30" s="179"/>
      <c r="QC30" s="179"/>
      <c r="QD30" s="179"/>
      <c r="QE30" s="179"/>
      <c r="QF30" s="179"/>
      <c r="QG30" s="179"/>
      <c r="QH30" s="179"/>
      <c r="QI30" s="179"/>
      <c r="QJ30" s="179"/>
      <c r="QK30" s="179"/>
      <c r="QL30" s="179"/>
      <c r="QM30" s="179"/>
      <c r="QN30" s="179"/>
      <c r="QO30" s="179"/>
      <c r="QP30" s="179"/>
      <c r="QQ30" s="179"/>
      <c r="QR30" s="179"/>
      <c r="QS30" s="179"/>
      <c r="QT30" s="179"/>
      <c r="QU30" s="179"/>
      <c r="QV30" s="179"/>
      <c r="QW30" s="179"/>
      <c r="QX30" s="179"/>
      <c r="QY30" s="179"/>
      <c r="QZ30" s="179"/>
      <c r="RA30" s="179"/>
      <c r="RB30" s="179"/>
      <c r="RC30" s="179"/>
      <c r="RD30" s="179"/>
      <c r="RE30" s="179"/>
      <c r="RF30" s="179"/>
      <c r="RG30" s="179"/>
      <c r="RH30" s="179"/>
      <c r="RI30" s="179"/>
      <c r="RJ30" s="179"/>
      <c r="RK30" s="179"/>
      <c r="RL30" s="179"/>
      <c r="RM30" s="179"/>
      <c r="RN30" s="179"/>
      <c r="RO30" s="179"/>
      <c r="RP30" s="179"/>
      <c r="RQ30" s="179"/>
      <c r="RR30" s="179"/>
      <c r="RS30" s="179"/>
      <c r="RT30" s="179"/>
      <c r="RU30" s="179"/>
      <c r="RV30" s="179"/>
      <c r="RW30" s="179"/>
      <c r="RX30" s="179"/>
      <c r="RY30" s="179"/>
      <c r="RZ30" s="179"/>
      <c r="SA30" s="179"/>
      <c r="SB30" s="179"/>
    </row>
    <row r="31" customFormat="false" ht="13.25" hidden="false" customHeight="true" outlineLevel="0" collapsed="false">
      <c r="A31" s="180" t="n">
        <v>43970</v>
      </c>
      <c r="B31" s="181" t="s">
        <v>99</v>
      </c>
      <c r="C31" s="185"/>
      <c r="D31" s="186"/>
      <c r="E31" s="186"/>
      <c r="F31" s="186"/>
      <c r="G31" s="187"/>
      <c r="H31" s="188"/>
      <c r="I31" s="189" t="n">
        <v>142</v>
      </c>
      <c r="J31" s="189" t="n">
        <v>11</v>
      </c>
      <c r="K31" s="49" t="n">
        <f aca="false">I31+J31</f>
        <v>153</v>
      </c>
      <c r="L31" s="190"/>
      <c r="M31" s="185"/>
      <c r="N31" s="186"/>
      <c r="O31" s="186"/>
      <c r="P31" s="186"/>
      <c r="Q31" s="187"/>
      <c r="R31" s="188"/>
      <c r="S31" s="183" t="n">
        <f aca="false">S32+I31</f>
        <v>25625</v>
      </c>
      <c r="T31" s="183" t="n">
        <f aca="false">T32+J31</f>
        <v>1253</v>
      </c>
      <c r="U31" s="184" t="n">
        <f aca="false">U32+K31</f>
        <v>26878</v>
      </c>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c r="BM31" s="164"/>
      <c r="BN31" s="164"/>
      <c r="BO31" s="164"/>
      <c r="BP31" s="164"/>
      <c r="BQ31" s="164"/>
      <c r="BR31" s="164"/>
      <c r="BS31" s="164"/>
      <c r="BT31" s="164"/>
      <c r="BU31" s="164"/>
      <c r="BV31" s="164"/>
      <c r="BW31" s="164"/>
      <c r="BX31" s="164"/>
      <c r="BY31" s="164"/>
      <c r="BZ31" s="164"/>
      <c r="CA31" s="164"/>
      <c r="CB31" s="164"/>
      <c r="CC31" s="164"/>
      <c r="CD31" s="164"/>
      <c r="CE31" s="164"/>
      <c r="CF31" s="164"/>
      <c r="CG31" s="164"/>
      <c r="CH31" s="164"/>
      <c r="CI31" s="164"/>
      <c r="CJ31" s="164"/>
      <c r="CK31" s="164"/>
      <c r="CL31" s="164"/>
      <c r="CM31" s="164"/>
      <c r="CN31" s="164"/>
      <c r="CO31" s="164"/>
      <c r="CP31" s="164"/>
      <c r="CQ31" s="164"/>
      <c r="CR31" s="164"/>
      <c r="CS31" s="164"/>
      <c r="CT31" s="164"/>
      <c r="CU31" s="164"/>
      <c r="CV31" s="164"/>
      <c r="CW31" s="164"/>
      <c r="CX31" s="164"/>
      <c r="CY31" s="164"/>
      <c r="CZ31" s="164"/>
      <c r="DA31" s="164"/>
      <c r="DB31" s="164"/>
      <c r="DC31" s="164"/>
      <c r="DD31" s="164"/>
      <c r="DE31" s="164"/>
      <c r="DF31" s="164"/>
      <c r="DG31" s="164"/>
      <c r="DH31" s="164"/>
      <c r="DI31" s="164"/>
      <c r="DJ31" s="164"/>
      <c r="DK31" s="164"/>
      <c r="DL31" s="164"/>
      <c r="DM31" s="164"/>
      <c r="DN31" s="164"/>
      <c r="DO31" s="164"/>
      <c r="DP31" s="164"/>
      <c r="DQ31" s="164"/>
      <c r="DR31" s="164"/>
      <c r="DS31" s="164"/>
      <c r="DT31" s="164"/>
      <c r="DU31" s="164"/>
      <c r="DV31" s="164"/>
      <c r="DW31" s="164"/>
      <c r="DX31" s="164"/>
      <c r="DY31" s="164"/>
      <c r="DZ31" s="164"/>
      <c r="EA31" s="164"/>
      <c r="EB31" s="164"/>
      <c r="EC31" s="164"/>
      <c r="ED31" s="164"/>
      <c r="EE31" s="164"/>
      <c r="EF31" s="164"/>
      <c r="EG31" s="164"/>
      <c r="EH31" s="164"/>
      <c r="EI31" s="164"/>
      <c r="EJ31" s="164"/>
      <c r="EK31" s="164"/>
      <c r="EL31" s="164"/>
      <c r="EM31" s="164"/>
      <c r="EN31" s="164"/>
      <c r="EO31" s="164"/>
      <c r="EP31" s="164"/>
      <c r="EQ31" s="164"/>
      <c r="ER31" s="164"/>
      <c r="ES31" s="164"/>
      <c r="ET31" s="164"/>
      <c r="EU31" s="164"/>
      <c r="EV31" s="164"/>
      <c r="EW31" s="164"/>
      <c r="EX31" s="164"/>
      <c r="EY31" s="164"/>
      <c r="EZ31" s="164"/>
      <c r="FA31" s="164"/>
      <c r="FB31" s="164"/>
      <c r="FC31" s="164"/>
      <c r="FD31" s="164"/>
      <c r="FE31" s="164"/>
      <c r="FF31" s="164"/>
      <c r="FG31" s="164"/>
      <c r="FH31" s="164"/>
      <c r="FI31" s="164"/>
      <c r="FJ31" s="164"/>
      <c r="FK31" s="164"/>
      <c r="FL31" s="164"/>
      <c r="FM31" s="164"/>
      <c r="FN31" s="164"/>
      <c r="FO31" s="164"/>
      <c r="FP31" s="164"/>
      <c r="FQ31" s="164"/>
      <c r="FR31" s="164"/>
      <c r="FS31" s="164"/>
      <c r="FT31" s="164"/>
      <c r="FU31" s="164"/>
      <c r="FV31" s="164"/>
      <c r="FW31" s="164"/>
      <c r="FX31" s="164"/>
      <c r="FY31" s="164"/>
      <c r="FZ31" s="164"/>
      <c r="GA31" s="164"/>
      <c r="GB31" s="164"/>
      <c r="GC31" s="164"/>
      <c r="GD31" s="164"/>
      <c r="GE31" s="164"/>
      <c r="GF31" s="164"/>
      <c r="GG31" s="164"/>
      <c r="GH31" s="164"/>
      <c r="GI31" s="164"/>
      <c r="GJ31" s="164"/>
      <c r="OE31" s="164"/>
      <c r="OF31" s="164"/>
      <c r="OG31" s="164"/>
      <c r="OH31" s="164"/>
      <c r="OI31" s="164"/>
      <c r="OJ31" s="164"/>
      <c r="OK31" s="164"/>
      <c r="OL31" s="164"/>
      <c r="OM31" s="164"/>
      <c r="ON31" s="164"/>
      <c r="OO31" s="164"/>
      <c r="OP31" s="164"/>
      <c r="OQ31" s="164"/>
      <c r="OR31" s="164"/>
      <c r="OS31" s="164"/>
      <c r="OT31" s="164"/>
      <c r="OU31" s="164"/>
      <c r="OV31" s="164"/>
      <c r="OW31" s="164"/>
      <c r="OX31" s="164"/>
      <c r="OY31" s="164"/>
      <c r="OZ31" s="164"/>
      <c r="PA31" s="164"/>
      <c r="PB31" s="164"/>
      <c r="PC31" s="164"/>
      <c r="PD31" s="164"/>
      <c r="PE31" s="164"/>
      <c r="PF31" s="164"/>
      <c r="PG31" s="164"/>
      <c r="PH31" s="164"/>
      <c r="PI31" s="164"/>
      <c r="PJ31" s="164"/>
      <c r="PK31" s="164"/>
      <c r="PL31" s="164"/>
      <c r="PM31" s="164"/>
      <c r="PN31" s="164"/>
      <c r="PO31" s="164"/>
      <c r="PP31" s="164"/>
      <c r="PQ31" s="164"/>
      <c r="PR31" s="164"/>
      <c r="PS31" s="164"/>
      <c r="PT31" s="164"/>
      <c r="PU31" s="164"/>
      <c r="PV31" s="164"/>
      <c r="PW31" s="164"/>
      <c r="PX31" s="164"/>
      <c r="PY31" s="164"/>
      <c r="PZ31" s="164"/>
      <c r="QA31" s="164"/>
      <c r="QB31" s="164"/>
      <c r="QC31" s="164"/>
      <c r="QD31" s="164"/>
      <c r="QE31" s="164"/>
      <c r="QF31" s="164"/>
      <c r="QG31" s="164"/>
      <c r="QH31" s="164"/>
      <c r="QI31" s="164"/>
      <c r="QJ31" s="164"/>
      <c r="QK31" s="164"/>
      <c r="QL31" s="164"/>
      <c r="QM31" s="164"/>
      <c r="QN31" s="164"/>
      <c r="QO31" s="164"/>
      <c r="QP31" s="164"/>
      <c r="QQ31" s="164"/>
      <c r="QR31" s="164"/>
      <c r="QS31" s="164"/>
      <c r="QT31" s="164"/>
      <c r="QU31" s="164"/>
      <c r="QV31" s="164"/>
      <c r="QW31" s="164"/>
      <c r="QX31" s="164"/>
      <c r="QY31" s="164"/>
      <c r="QZ31" s="164"/>
      <c r="RA31" s="164"/>
      <c r="RB31" s="164"/>
      <c r="RC31" s="164"/>
      <c r="RD31" s="164"/>
      <c r="RE31" s="164"/>
      <c r="RF31" s="164"/>
      <c r="RG31" s="164"/>
      <c r="RH31" s="164"/>
      <c r="RI31" s="164"/>
      <c r="RJ31" s="164"/>
      <c r="RK31" s="164"/>
      <c r="RL31" s="164"/>
      <c r="RM31" s="164"/>
      <c r="RN31" s="164"/>
      <c r="RO31" s="164"/>
      <c r="RP31" s="164"/>
      <c r="RQ31" s="164"/>
      <c r="RR31" s="164"/>
      <c r="RS31" s="164"/>
      <c r="RT31" s="164"/>
      <c r="RU31" s="164"/>
      <c r="RV31" s="164"/>
      <c r="RW31" s="164"/>
      <c r="RX31" s="164"/>
      <c r="RY31" s="164"/>
      <c r="RZ31" s="164"/>
      <c r="SA31" s="164"/>
      <c r="SB31" s="164"/>
    </row>
    <row r="32" customFormat="false" ht="13.25" hidden="false" customHeight="true" outlineLevel="0" collapsed="false">
      <c r="A32" s="180" t="n">
        <v>43969</v>
      </c>
      <c r="B32" s="181" t="s">
        <v>99</v>
      </c>
      <c r="C32" s="185"/>
      <c r="D32" s="186"/>
      <c r="E32" s="186"/>
      <c r="F32" s="186"/>
      <c r="G32" s="187"/>
      <c r="H32" s="188"/>
      <c r="I32" s="189" t="n">
        <v>152</v>
      </c>
      <c r="J32" s="189" t="n">
        <v>10</v>
      </c>
      <c r="K32" s="49" t="n">
        <f aca="false">I32+J32</f>
        <v>162</v>
      </c>
      <c r="L32" s="190"/>
      <c r="M32" s="185"/>
      <c r="N32" s="186"/>
      <c r="O32" s="186"/>
      <c r="P32" s="186"/>
      <c r="Q32" s="187"/>
      <c r="R32" s="188"/>
      <c r="S32" s="183" t="n">
        <f aca="false">S33+I32</f>
        <v>25483</v>
      </c>
      <c r="T32" s="183" t="n">
        <f aca="false">T33+J32</f>
        <v>1242</v>
      </c>
      <c r="U32" s="184" t="n">
        <f aca="false">U33+K32</f>
        <v>26725</v>
      </c>
      <c r="V32" s="164"/>
      <c r="W32" s="164"/>
      <c r="X32" s="164"/>
      <c r="Y32" s="164"/>
      <c r="Z32" s="164"/>
      <c r="AA32" s="164"/>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c r="BM32" s="164"/>
      <c r="BN32" s="164"/>
      <c r="BO32" s="164"/>
      <c r="BP32" s="164"/>
      <c r="BQ32" s="164"/>
      <c r="BR32" s="164"/>
      <c r="BS32" s="164"/>
      <c r="BT32" s="164"/>
      <c r="BU32" s="164"/>
      <c r="BV32" s="164"/>
      <c r="BW32" s="164"/>
      <c r="BX32" s="164"/>
      <c r="BY32" s="164"/>
      <c r="BZ32" s="164"/>
      <c r="CA32" s="164"/>
      <c r="CB32" s="164"/>
      <c r="CC32" s="164"/>
      <c r="CD32" s="164"/>
      <c r="CE32" s="164"/>
      <c r="CF32" s="164"/>
      <c r="CG32" s="164"/>
      <c r="CH32" s="164"/>
      <c r="CI32" s="164"/>
      <c r="CJ32" s="164"/>
      <c r="CK32" s="164"/>
      <c r="CL32" s="164"/>
      <c r="CM32" s="164"/>
      <c r="CN32" s="164"/>
      <c r="CO32" s="164"/>
      <c r="CP32" s="164"/>
      <c r="CQ32" s="164"/>
      <c r="CR32" s="164"/>
      <c r="CS32" s="164"/>
      <c r="CT32" s="164"/>
      <c r="CU32" s="164"/>
      <c r="CV32" s="164"/>
      <c r="CW32" s="164"/>
      <c r="CX32" s="164"/>
      <c r="CY32" s="164"/>
      <c r="CZ32" s="164"/>
      <c r="DA32" s="164"/>
      <c r="DB32" s="164"/>
      <c r="DC32" s="164"/>
      <c r="DD32" s="164"/>
      <c r="DE32" s="164"/>
      <c r="DF32" s="164"/>
      <c r="DG32" s="164"/>
      <c r="DH32" s="164"/>
      <c r="DI32" s="164"/>
      <c r="DJ32" s="164"/>
      <c r="DK32" s="164"/>
      <c r="DL32" s="164"/>
      <c r="DM32" s="164"/>
      <c r="DN32" s="164"/>
      <c r="DO32" s="164"/>
      <c r="DP32" s="164"/>
      <c r="DQ32" s="164"/>
      <c r="DR32" s="164"/>
      <c r="DS32" s="164"/>
      <c r="DT32" s="164"/>
      <c r="DU32" s="164"/>
      <c r="DV32" s="164"/>
      <c r="DW32" s="164"/>
      <c r="DX32" s="164"/>
      <c r="DY32" s="164"/>
      <c r="DZ32" s="164"/>
      <c r="EA32" s="164"/>
      <c r="EB32" s="164"/>
      <c r="EC32" s="164"/>
      <c r="ED32" s="164"/>
      <c r="EE32" s="164"/>
      <c r="EF32" s="164"/>
      <c r="EG32" s="164"/>
      <c r="EH32" s="164"/>
      <c r="EI32" s="164"/>
      <c r="EJ32" s="164"/>
      <c r="EK32" s="164"/>
      <c r="EL32" s="164"/>
      <c r="EM32" s="164"/>
      <c r="EN32" s="164"/>
      <c r="EO32" s="164"/>
      <c r="EP32" s="164"/>
      <c r="EQ32" s="164"/>
      <c r="ER32" s="164"/>
      <c r="ES32" s="164"/>
      <c r="ET32" s="164"/>
      <c r="EU32" s="164"/>
      <c r="EV32" s="164"/>
      <c r="EW32" s="164"/>
      <c r="EX32" s="164"/>
      <c r="EY32" s="164"/>
      <c r="EZ32" s="164"/>
      <c r="FA32" s="164"/>
      <c r="FB32" s="164"/>
      <c r="FC32" s="164"/>
      <c r="FD32" s="164"/>
      <c r="FE32" s="164"/>
      <c r="FF32" s="164"/>
      <c r="FG32" s="164"/>
      <c r="FH32" s="164"/>
      <c r="FI32" s="164"/>
      <c r="FJ32" s="164"/>
      <c r="FK32" s="164"/>
      <c r="FL32" s="164"/>
      <c r="FM32" s="164"/>
      <c r="FN32" s="164"/>
      <c r="FO32" s="164"/>
      <c r="FP32" s="164"/>
      <c r="FQ32" s="164"/>
      <c r="FR32" s="164"/>
      <c r="FS32" s="164"/>
      <c r="FT32" s="164"/>
      <c r="FU32" s="164"/>
      <c r="FV32" s="164"/>
      <c r="FW32" s="164"/>
      <c r="FX32" s="164"/>
      <c r="FY32" s="164"/>
      <c r="FZ32" s="164"/>
      <c r="GA32" s="164"/>
      <c r="GB32" s="164"/>
      <c r="GC32" s="164"/>
      <c r="GD32" s="164"/>
      <c r="GE32" s="164"/>
      <c r="GF32" s="164"/>
      <c r="GG32" s="164"/>
      <c r="GH32" s="164"/>
      <c r="GI32" s="164"/>
      <c r="GJ32" s="164"/>
      <c r="OE32" s="164"/>
      <c r="OF32" s="164"/>
      <c r="OG32" s="164"/>
      <c r="OH32" s="164"/>
      <c r="OI32" s="164"/>
      <c r="OJ32" s="164"/>
      <c r="OK32" s="164"/>
      <c r="OL32" s="164"/>
      <c r="OM32" s="164"/>
      <c r="ON32" s="164"/>
      <c r="OO32" s="164"/>
      <c r="OP32" s="164"/>
      <c r="OQ32" s="164"/>
      <c r="OR32" s="164"/>
      <c r="OS32" s="164"/>
      <c r="OT32" s="164"/>
      <c r="OU32" s="164"/>
      <c r="OV32" s="164"/>
      <c r="OW32" s="164"/>
      <c r="OX32" s="164"/>
      <c r="OY32" s="164"/>
      <c r="OZ32" s="164"/>
      <c r="PA32" s="164"/>
      <c r="PB32" s="164"/>
      <c r="PC32" s="164"/>
      <c r="PD32" s="164"/>
      <c r="PE32" s="164"/>
      <c r="PF32" s="164"/>
      <c r="PG32" s="164"/>
      <c r="PH32" s="164"/>
      <c r="PI32" s="164"/>
      <c r="PJ32" s="164"/>
      <c r="PK32" s="164"/>
      <c r="PL32" s="164"/>
      <c r="PM32" s="164"/>
      <c r="PN32" s="164"/>
      <c r="PO32" s="164"/>
      <c r="PP32" s="164"/>
      <c r="PQ32" s="164"/>
      <c r="PR32" s="164"/>
      <c r="PS32" s="164"/>
      <c r="PT32" s="164"/>
      <c r="PU32" s="164"/>
      <c r="PV32" s="164"/>
      <c r="PW32" s="164"/>
      <c r="PX32" s="164"/>
      <c r="PY32" s="164"/>
      <c r="PZ32" s="164"/>
      <c r="QA32" s="164"/>
      <c r="QB32" s="164"/>
      <c r="QC32" s="164"/>
      <c r="QD32" s="164"/>
      <c r="QE32" s="164"/>
      <c r="QF32" s="164"/>
      <c r="QG32" s="164"/>
      <c r="QH32" s="164"/>
      <c r="QI32" s="164"/>
      <c r="QJ32" s="164"/>
      <c r="QK32" s="164"/>
      <c r="QL32" s="164"/>
      <c r="QM32" s="164"/>
      <c r="QN32" s="164"/>
      <c r="QO32" s="164"/>
      <c r="QP32" s="164"/>
      <c r="QQ32" s="164"/>
      <c r="QR32" s="164"/>
      <c r="QS32" s="164"/>
      <c r="QT32" s="164"/>
      <c r="QU32" s="164"/>
      <c r="QV32" s="164"/>
      <c r="QW32" s="164"/>
      <c r="QX32" s="164"/>
      <c r="QY32" s="164"/>
      <c r="QZ32" s="164"/>
      <c r="RA32" s="164"/>
      <c r="RB32" s="164"/>
      <c r="RC32" s="164"/>
      <c r="RD32" s="164"/>
      <c r="RE32" s="164"/>
      <c r="RF32" s="164"/>
      <c r="RG32" s="164"/>
      <c r="RH32" s="164"/>
      <c r="RI32" s="164"/>
      <c r="RJ32" s="164"/>
      <c r="RK32" s="164"/>
      <c r="RL32" s="164"/>
      <c r="RM32" s="164"/>
      <c r="RN32" s="164"/>
      <c r="RO32" s="164"/>
      <c r="RP32" s="164"/>
      <c r="RQ32" s="164"/>
      <c r="RR32" s="164"/>
      <c r="RS32" s="164"/>
      <c r="RT32" s="164"/>
      <c r="RU32" s="164"/>
      <c r="RV32" s="164"/>
      <c r="RW32" s="164"/>
      <c r="RX32" s="164"/>
      <c r="RY32" s="164"/>
      <c r="RZ32" s="164"/>
      <c r="SA32" s="164"/>
      <c r="SB32" s="164"/>
    </row>
    <row r="33" customFormat="false" ht="13.25" hidden="false" customHeight="true" outlineLevel="0" collapsed="false">
      <c r="A33" s="180" t="n">
        <v>43968</v>
      </c>
      <c r="B33" s="181" t="s">
        <v>99</v>
      </c>
      <c r="C33" s="185"/>
      <c r="D33" s="186"/>
      <c r="E33" s="186"/>
      <c r="F33" s="186"/>
      <c r="G33" s="187"/>
      <c r="H33" s="188"/>
      <c r="I33" s="189" t="n">
        <v>137</v>
      </c>
      <c r="J33" s="189" t="n">
        <v>10</v>
      </c>
      <c r="K33" s="49" t="n">
        <f aca="false">I33+J33</f>
        <v>147</v>
      </c>
      <c r="L33" s="190"/>
      <c r="M33" s="185"/>
      <c r="N33" s="186"/>
      <c r="O33" s="186"/>
      <c r="P33" s="186"/>
      <c r="Q33" s="187"/>
      <c r="R33" s="188"/>
      <c r="S33" s="183" t="n">
        <f aca="false">S34+I33</f>
        <v>25331</v>
      </c>
      <c r="T33" s="183" t="n">
        <f aca="false">T34+J33</f>
        <v>1232</v>
      </c>
      <c r="U33" s="184" t="n">
        <f aca="false">U34+K33</f>
        <v>26563</v>
      </c>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c r="BM33" s="164"/>
      <c r="BN33" s="164"/>
      <c r="BO33" s="164"/>
      <c r="BP33" s="164"/>
      <c r="BQ33" s="164"/>
      <c r="BR33" s="164"/>
      <c r="BS33" s="164"/>
      <c r="BT33" s="164"/>
      <c r="BU33" s="164"/>
      <c r="BV33" s="164"/>
      <c r="BW33" s="164"/>
      <c r="BX33" s="164"/>
      <c r="BY33" s="164"/>
      <c r="BZ33" s="164"/>
      <c r="CA33" s="164"/>
      <c r="CB33" s="164"/>
      <c r="CC33" s="164"/>
      <c r="CD33" s="164"/>
      <c r="CE33" s="164"/>
      <c r="CF33" s="164"/>
      <c r="CG33" s="164"/>
      <c r="CH33" s="164"/>
      <c r="CI33" s="164"/>
      <c r="CJ33" s="164"/>
      <c r="CK33" s="164"/>
      <c r="CL33" s="164"/>
      <c r="CM33" s="164"/>
      <c r="CN33" s="164"/>
      <c r="CO33" s="164"/>
      <c r="CP33" s="164"/>
      <c r="CQ33" s="164"/>
      <c r="CR33" s="164"/>
      <c r="CS33" s="164"/>
      <c r="CT33" s="164"/>
      <c r="CU33" s="164"/>
      <c r="CV33" s="164"/>
      <c r="CW33" s="164"/>
      <c r="CX33" s="164"/>
      <c r="CY33" s="164"/>
      <c r="CZ33" s="164"/>
      <c r="DA33" s="164"/>
      <c r="DB33" s="164"/>
      <c r="DC33" s="164"/>
      <c r="DD33" s="164"/>
      <c r="DE33" s="164"/>
      <c r="DF33" s="164"/>
      <c r="DG33" s="164"/>
      <c r="DH33" s="164"/>
      <c r="DI33" s="164"/>
      <c r="DJ33" s="164"/>
      <c r="DK33" s="164"/>
      <c r="DL33" s="164"/>
      <c r="DM33" s="164"/>
      <c r="DN33" s="164"/>
      <c r="DO33" s="164"/>
      <c r="DP33" s="164"/>
      <c r="DQ33" s="164"/>
      <c r="DR33" s="164"/>
      <c r="DS33" s="164"/>
      <c r="DT33" s="164"/>
      <c r="DU33" s="164"/>
      <c r="DV33" s="164"/>
      <c r="DW33" s="164"/>
      <c r="DX33" s="164"/>
      <c r="DY33" s="164"/>
      <c r="DZ33" s="164"/>
      <c r="EA33" s="164"/>
      <c r="EB33" s="164"/>
      <c r="EC33" s="164"/>
      <c r="ED33" s="164"/>
      <c r="EE33" s="164"/>
      <c r="EF33" s="164"/>
      <c r="EG33" s="164"/>
      <c r="EH33" s="164"/>
      <c r="EI33" s="164"/>
      <c r="EJ33" s="164"/>
      <c r="EK33" s="164"/>
      <c r="EL33" s="164"/>
      <c r="EM33" s="164"/>
      <c r="EN33" s="164"/>
      <c r="EO33" s="164"/>
      <c r="EP33" s="164"/>
      <c r="EQ33" s="164"/>
      <c r="ER33" s="164"/>
      <c r="ES33" s="164"/>
      <c r="ET33" s="164"/>
      <c r="EU33" s="164"/>
      <c r="EV33" s="164"/>
      <c r="EW33" s="164"/>
      <c r="EX33" s="164"/>
      <c r="EY33" s="164"/>
      <c r="EZ33" s="164"/>
      <c r="FA33" s="164"/>
      <c r="FB33" s="164"/>
      <c r="FC33" s="164"/>
      <c r="FD33" s="164"/>
      <c r="FE33" s="164"/>
      <c r="FF33" s="164"/>
      <c r="FG33" s="164"/>
      <c r="FH33" s="164"/>
      <c r="FI33" s="164"/>
      <c r="FJ33" s="164"/>
      <c r="FK33" s="164"/>
      <c r="FL33" s="164"/>
      <c r="FM33" s="164"/>
      <c r="FN33" s="164"/>
      <c r="FO33" s="164"/>
      <c r="FP33" s="164"/>
      <c r="FQ33" s="164"/>
      <c r="FR33" s="164"/>
      <c r="FS33" s="164"/>
      <c r="FT33" s="164"/>
      <c r="FU33" s="164"/>
      <c r="FV33" s="164"/>
      <c r="FW33" s="164"/>
      <c r="FX33" s="164"/>
      <c r="FY33" s="164"/>
      <c r="FZ33" s="164"/>
      <c r="GA33" s="164"/>
      <c r="GB33" s="164"/>
      <c r="GC33" s="164"/>
      <c r="GD33" s="164"/>
      <c r="GE33" s="164"/>
      <c r="GF33" s="164"/>
      <c r="GG33" s="164"/>
      <c r="GH33" s="164"/>
      <c r="GI33" s="164"/>
      <c r="GJ33" s="164"/>
      <c r="OE33" s="164"/>
      <c r="OF33" s="164"/>
      <c r="OG33" s="164"/>
      <c r="OH33" s="164"/>
      <c r="OI33" s="164"/>
      <c r="OJ33" s="164"/>
      <c r="OK33" s="164"/>
      <c r="OL33" s="164"/>
      <c r="OM33" s="164"/>
      <c r="ON33" s="164"/>
      <c r="OO33" s="164"/>
      <c r="OP33" s="164"/>
      <c r="OQ33" s="164"/>
      <c r="OR33" s="164"/>
      <c r="OS33" s="164"/>
      <c r="OT33" s="164"/>
      <c r="OU33" s="164"/>
      <c r="OV33" s="164"/>
      <c r="OW33" s="164"/>
      <c r="OX33" s="164"/>
      <c r="OY33" s="164"/>
      <c r="OZ33" s="164"/>
      <c r="PA33" s="164"/>
      <c r="PB33" s="164"/>
      <c r="PC33" s="164"/>
      <c r="PD33" s="164"/>
      <c r="PE33" s="164"/>
      <c r="PF33" s="164"/>
      <c r="PG33" s="164"/>
      <c r="PH33" s="164"/>
      <c r="PI33" s="164"/>
      <c r="PJ33" s="164"/>
      <c r="PK33" s="164"/>
      <c r="PL33" s="164"/>
      <c r="PM33" s="164"/>
      <c r="PN33" s="164"/>
      <c r="PO33" s="164"/>
      <c r="PP33" s="164"/>
      <c r="PQ33" s="164"/>
      <c r="PR33" s="164"/>
      <c r="PS33" s="164"/>
      <c r="PT33" s="164"/>
      <c r="PU33" s="164"/>
      <c r="PV33" s="164"/>
      <c r="PW33" s="164"/>
      <c r="PX33" s="164"/>
      <c r="PY33" s="164"/>
      <c r="PZ33" s="164"/>
      <c r="QA33" s="164"/>
      <c r="QB33" s="164"/>
      <c r="QC33" s="164"/>
      <c r="QD33" s="164"/>
      <c r="QE33" s="164"/>
      <c r="QF33" s="164"/>
      <c r="QG33" s="164"/>
      <c r="QH33" s="164"/>
      <c r="QI33" s="164"/>
      <c r="QJ33" s="164"/>
      <c r="QK33" s="164"/>
      <c r="QL33" s="164"/>
      <c r="QM33" s="164"/>
      <c r="QN33" s="164"/>
      <c r="QO33" s="164"/>
      <c r="QP33" s="164"/>
      <c r="QQ33" s="164"/>
      <c r="QR33" s="164"/>
      <c r="QS33" s="164"/>
      <c r="QT33" s="164"/>
      <c r="QU33" s="164"/>
      <c r="QV33" s="164"/>
      <c r="QW33" s="164"/>
      <c r="QX33" s="164"/>
      <c r="QY33" s="164"/>
      <c r="QZ33" s="164"/>
      <c r="RA33" s="164"/>
      <c r="RB33" s="164"/>
      <c r="RC33" s="164"/>
      <c r="RD33" s="164"/>
      <c r="RE33" s="164"/>
      <c r="RF33" s="164"/>
      <c r="RG33" s="164"/>
      <c r="RH33" s="164"/>
      <c r="RI33" s="164"/>
      <c r="RJ33" s="164"/>
      <c r="RK33" s="164"/>
      <c r="RL33" s="164"/>
      <c r="RM33" s="164"/>
      <c r="RN33" s="164"/>
      <c r="RO33" s="164"/>
      <c r="RP33" s="164"/>
      <c r="RQ33" s="164"/>
      <c r="RR33" s="164"/>
      <c r="RS33" s="164"/>
      <c r="RT33" s="164"/>
      <c r="RU33" s="164"/>
      <c r="RV33" s="164"/>
      <c r="RW33" s="164"/>
      <c r="RX33" s="164"/>
      <c r="RY33" s="164"/>
      <c r="RZ33" s="164"/>
      <c r="SA33" s="164"/>
      <c r="SB33" s="164"/>
    </row>
    <row r="34" customFormat="false" ht="13.25" hidden="false" customHeight="true" outlineLevel="0" collapsed="false">
      <c r="A34" s="180" t="n">
        <v>43967</v>
      </c>
      <c r="B34" s="181" t="s">
        <v>99</v>
      </c>
      <c r="C34" s="185"/>
      <c r="D34" s="186"/>
      <c r="E34" s="186"/>
      <c r="F34" s="186"/>
      <c r="G34" s="187"/>
      <c r="H34" s="188"/>
      <c r="I34" s="189" t="n">
        <v>167</v>
      </c>
      <c r="J34" s="189" t="n">
        <v>13</v>
      </c>
      <c r="K34" s="49" t="n">
        <f aca="false">I34+J34</f>
        <v>180</v>
      </c>
      <c r="L34" s="190"/>
      <c r="M34" s="185"/>
      <c r="N34" s="186"/>
      <c r="O34" s="186"/>
      <c r="P34" s="186"/>
      <c r="Q34" s="187"/>
      <c r="R34" s="188"/>
      <c r="S34" s="183" t="n">
        <f aca="false">S35+I34</f>
        <v>25194</v>
      </c>
      <c r="T34" s="183" t="n">
        <f aca="false">T35+J34</f>
        <v>1222</v>
      </c>
      <c r="U34" s="184" t="n">
        <f aca="false">U35+K34</f>
        <v>26416</v>
      </c>
      <c r="V34" s="164"/>
      <c r="W34" s="164"/>
      <c r="X34" s="164"/>
      <c r="Y34" s="164"/>
      <c r="Z34" s="164"/>
      <c r="AA34" s="164"/>
      <c r="AB34" s="164"/>
      <c r="AC34" s="164"/>
      <c r="AD34" s="164"/>
      <c r="AE34" s="164"/>
      <c r="AF34" s="164"/>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4"/>
      <c r="BC34" s="164"/>
      <c r="BD34" s="164"/>
      <c r="BE34" s="164"/>
      <c r="BF34" s="164"/>
      <c r="BG34" s="164"/>
      <c r="BH34" s="164"/>
      <c r="BI34" s="164"/>
      <c r="BJ34" s="164"/>
      <c r="BK34" s="164"/>
      <c r="BL34" s="164"/>
      <c r="BM34" s="164"/>
      <c r="BN34" s="164"/>
      <c r="BO34" s="164"/>
      <c r="BP34" s="164"/>
      <c r="BQ34" s="164"/>
      <c r="BR34" s="164"/>
      <c r="BS34" s="164"/>
      <c r="BT34" s="164"/>
      <c r="BU34" s="164"/>
      <c r="BV34" s="164"/>
      <c r="BW34" s="164"/>
      <c r="BX34" s="164"/>
      <c r="BY34" s="164"/>
      <c r="BZ34" s="164"/>
      <c r="CA34" s="164"/>
      <c r="CB34" s="164"/>
      <c r="CC34" s="164"/>
      <c r="CD34" s="164"/>
      <c r="CE34" s="164"/>
      <c r="CF34" s="164"/>
      <c r="CG34" s="164"/>
      <c r="CH34" s="164"/>
      <c r="CI34" s="164"/>
      <c r="CJ34" s="164"/>
      <c r="CK34" s="164"/>
      <c r="CL34" s="164"/>
      <c r="CM34" s="164"/>
      <c r="CN34" s="164"/>
      <c r="CO34" s="164"/>
      <c r="CP34" s="164"/>
      <c r="CQ34" s="164"/>
      <c r="CR34" s="164"/>
      <c r="CS34" s="164"/>
      <c r="CT34" s="164"/>
      <c r="CU34" s="164"/>
      <c r="CV34" s="164"/>
      <c r="CW34" s="164"/>
      <c r="CX34" s="164"/>
      <c r="CY34" s="164"/>
      <c r="CZ34" s="164"/>
      <c r="DA34" s="164"/>
      <c r="DB34" s="164"/>
      <c r="DC34" s="164"/>
      <c r="DD34" s="164"/>
      <c r="DE34" s="164"/>
      <c r="DF34" s="164"/>
      <c r="DG34" s="164"/>
      <c r="DH34" s="164"/>
      <c r="DI34" s="164"/>
      <c r="DJ34" s="164"/>
      <c r="DK34" s="164"/>
      <c r="DL34" s="164"/>
      <c r="DM34" s="164"/>
      <c r="DN34" s="164"/>
      <c r="DO34" s="164"/>
      <c r="DP34" s="164"/>
      <c r="DQ34" s="164"/>
      <c r="DR34" s="164"/>
      <c r="DS34" s="164"/>
      <c r="DT34" s="164"/>
      <c r="DU34" s="164"/>
      <c r="DV34" s="164"/>
      <c r="DW34" s="164"/>
      <c r="DX34" s="164"/>
      <c r="DY34" s="164"/>
      <c r="DZ34" s="164"/>
      <c r="EA34" s="164"/>
      <c r="EB34" s="164"/>
      <c r="EC34" s="164"/>
      <c r="ED34" s="164"/>
      <c r="EE34" s="164"/>
      <c r="EF34" s="164"/>
      <c r="EG34" s="164"/>
      <c r="EH34" s="164"/>
      <c r="EI34" s="164"/>
      <c r="EJ34" s="164"/>
      <c r="EK34" s="164"/>
      <c r="EL34" s="164"/>
      <c r="EM34" s="164"/>
      <c r="EN34" s="164"/>
      <c r="EO34" s="164"/>
      <c r="EP34" s="164"/>
      <c r="EQ34" s="164"/>
      <c r="ER34" s="164"/>
      <c r="ES34" s="164"/>
      <c r="ET34" s="164"/>
      <c r="EU34" s="164"/>
      <c r="EV34" s="164"/>
      <c r="EW34" s="164"/>
      <c r="EX34" s="164"/>
      <c r="EY34" s="164"/>
      <c r="EZ34" s="164"/>
      <c r="FA34" s="164"/>
      <c r="FB34" s="164"/>
      <c r="FC34" s="164"/>
      <c r="FD34" s="164"/>
      <c r="FE34" s="164"/>
      <c r="FF34" s="164"/>
      <c r="FG34" s="164"/>
      <c r="FH34" s="164"/>
      <c r="FI34" s="164"/>
      <c r="FJ34" s="164"/>
      <c r="FK34" s="164"/>
      <c r="FL34" s="164"/>
      <c r="FM34" s="164"/>
      <c r="FN34" s="164"/>
      <c r="FO34" s="164"/>
      <c r="FP34" s="164"/>
      <c r="FQ34" s="164"/>
      <c r="FR34" s="164"/>
      <c r="FS34" s="164"/>
      <c r="FT34" s="164"/>
      <c r="FU34" s="164"/>
      <c r="FV34" s="164"/>
      <c r="FW34" s="164"/>
      <c r="FX34" s="164"/>
      <c r="FY34" s="164"/>
      <c r="FZ34" s="164"/>
      <c r="GA34" s="164"/>
      <c r="GB34" s="164"/>
      <c r="GC34" s="164"/>
      <c r="GD34" s="164"/>
      <c r="GE34" s="164"/>
      <c r="GF34" s="164"/>
      <c r="GG34" s="164"/>
      <c r="GH34" s="164"/>
      <c r="GI34" s="164"/>
      <c r="GJ34" s="164"/>
      <c r="OE34" s="164"/>
      <c r="OF34" s="164"/>
      <c r="OG34" s="164"/>
      <c r="OH34" s="164"/>
      <c r="OI34" s="164"/>
      <c r="OJ34" s="164"/>
      <c r="OK34" s="164"/>
      <c r="OL34" s="164"/>
      <c r="OM34" s="164"/>
      <c r="ON34" s="164"/>
      <c r="OO34" s="164"/>
      <c r="OP34" s="164"/>
      <c r="OQ34" s="164"/>
      <c r="OR34" s="164"/>
      <c r="OS34" s="164"/>
      <c r="OT34" s="164"/>
      <c r="OU34" s="164"/>
      <c r="OV34" s="164"/>
      <c r="OW34" s="164"/>
      <c r="OX34" s="164"/>
      <c r="OY34" s="164"/>
      <c r="OZ34" s="164"/>
      <c r="PA34" s="164"/>
      <c r="PB34" s="164"/>
      <c r="PC34" s="164"/>
      <c r="PD34" s="164"/>
      <c r="PE34" s="164"/>
      <c r="PF34" s="164"/>
      <c r="PG34" s="164"/>
      <c r="PH34" s="164"/>
      <c r="PI34" s="164"/>
      <c r="PJ34" s="164"/>
      <c r="PK34" s="164"/>
      <c r="PL34" s="164"/>
      <c r="PM34" s="164"/>
      <c r="PN34" s="164"/>
      <c r="PO34" s="164"/>
      <c r="PP34" s="164"/>
      <c r="PQ34" s="164"/>
      <c r="PR34" s="164"/>
      <c r="PS34" s="164"/>
      <c r="PT34" s="164"/>
      <c r="PU34" s="164"/>
      <c r="PV34" s="164"/>
      <c r="PW34" s="164"/>
      <c r="PX34" s="164"/>
      <c r="PY34" s="164"/>
      <c r="PZ34" s="164"/>
      <c r="QA34" s="164"/>
      <c r="QB34" s="164"/>
      <c r="QC34" s="164"/>
      <c r="QD34" s="164"/>
      <c r="QE34" s="164"/>
      <c r="QF34" s="164"/>
      <c r="QG34" s="164"/>
      <c r="QH34" s="164"/>
      <c r="QI34" s="164"/>
      <c r="QJ34" s="164"/>
      <c r="QK34" s="164"/>
      <c r="QL34" s="164"/>
      <c r="QM34" s="164"/>
      <c r="QN34" s="164"/>
      <c r="QO34" s="164"/>
      <c r="QP34" s="164"/>
      <c r="QQ34" s="164"/>
      <c r="QR34" s="164"/>
      <c r="QS34" s="164"/>
      <c r="QT34" s="164"/>
      <c r="QU34" s="164"/>
      <c r="QV34" s="164"/>
      <c r="QW34" s="164"/>
      <c r="QX34" s="164"/>
      <c r="QY34" s="164"/>
      <c r="QZ34" s="164"/>
      <c r="RA34" s="164"/>
      <c r="RB34" s="164"/>
      <c r="RC34" s="164"/>
      <c r="RD34" s="164"/>
      <c r="RE34" s="164"/>
      <c r="RF34" s="164"/>
      <c r="RG34" s="164"/>
      <c r="RH34" s="164"/>
      <c r="RI34" s="164"/>
      <c r="RJ34" s="164"/>
      <c r="RK34" s="164"/>
      <c r="RL34" s="164"/>
      <c r="RM34" s="164"/>
      <c r="RN34" s="164"/>
      <c r="RO34" s="164"/>
      <c r="RP34" s="164"/>
      <c r="RQ34" s="164"/>
      <c r="RR34" s="164"/>
      <c r="RS34" s="164"/>
      <c r="RT34" s="164"/>
      <c r="RU34" s="164"/>
      <c r="RV34" s="164"/>
      <c r="RW34" s="164"/>
      <c r="RX34" s="164"/>
      <c r="RY34" s="164"/>
      <c r="RZ34" s="164"/>
      <c r="SA34" s="164"/>
      <c r="SB34" s="164"/>
    </row>
    <row r="35" customFormat="false" ht="13.25" hidden="false" customHeight="true" outlineLevel="0" collapsed="false">
      <c r="A35" s="180" t="n">
        <v>43966</v>
      </c>
      <c r="B35" s="181" t="s">
        <v>99</v>
      </c>
      <c r="C35" s="194" t="n">
        <v>145</v>
      </c>
      <c r="D35" s="195" t="n">
        <v>1909</v>
      </c>
      <c r="E35" s="195" t="n">
        <v>1745</v>
      </c>
      <c r="F35" s="195" t="n">
        <v>11</v>
      </c>
      <c r="G35" s="196" t="n">
        <f aca="false">ONS_WeeklyRegistratedDeaths!AA31-ONS_WeeklyRegistratedDeaths!AH31</f>
        <v>3810</v>
      </c>
      <c r="H35" s="189" t="n">
        <f aca="false">ONS_WeeklyOccurrenceDeaths!AA31-ONS_WeeklyOccurrenceDeaths!AH31</f>
        <v>2801</v>
      </c>
      <c r="I35" s="189" t="n">
        <v>170</v>
      </c>
      <c r="J35" s="189" t="n">
        <v>16</v>
      </c>
      <c r="K35" s="49" t="n">
        <f aca="false">I35+J35</f>
        <v>186</v>
      </c>
      <c r="L35" s="197" t="n">
        <f aca="false">SUM(K35:K41)</f>
        <v>1337</v>
      </c>
      <c r="M35" s="198" t="n">
        <f aca="false">M42+C35</f>
        <v>1860</v>
      </c>
      <c r="N35" s="198" t="n">
        <f aca="false">N42+D35</f>
        <v>26730</v>
      </c>
      <c r="O35" s="198" t="n">
        <f aca="false">O42+E35</f>
        <v>12349</v>
      </c>
      <c r="P35" s="198" t="n">
        <f aca="false">P42+F35</f>
        <v>166</v>
      </c>
      <c r="Q35" s="198" t="n">
        <f aca="false">Q42+G35</f>
        <v>41105</v>
      </c>
      <c r="R35" s="195" t="n">
        <f aca="false">R42+H35</f>
        <v>42588</v>
      </c>
      <c r="S35" s="183" t="n">
        <f aca="false">S36+I35</f>
        <v>25027</v>
      </c>
      <c r="T35" s="183" t="n">
        <f aca="false">T36+J35</f>
        <v>1209</v>
      </c>
      <c r="U35" s="184" t="n">
        <f aca="false">U36+K35</f>
        <v>26236</v>
      </c>
      <c r="V35" s="164"/>
      <c r="W35" s="164"/>
      <c r="X35" s="164"/>
      <c r="Y35" s="164"/>
      <c r="Z35" s="164"/>
      <c r="AA35" s="164"/>
      <c r="AB35" s="164"/>
      <c r="AC35" s="164"/>
      <c r="AD35" s="164"/>
      <c r="AE35" s="164"/>
      <c r="AF35" s="164"/>
      <c r="AG35" s="164"/>
      <c r="AH35" s="164"/>
      <c r="AI35" s="164"/>
      <c r="AJ35" s="164"/>
      <c r="AK35" s="164"/>
      <c r="AL35" s="164"/>
      <c r="AM35" s="164"/>
      <c r="AN35" s="164"/>
      <c r="AO35" s="164"/>
      <c r="AP35" s="164"/>
      <c r="AQ35" s="164"/>
      <c r="AR35" s="164"/>
      <c r="AS35" s="164"/>
      <c r="AT35" s="164"/>
      <c r="AU35" s="164"/>
      <c r="AV35" s="164"/>
      <c r="AW35" s="164"/>
      <c r="AX35" s="164"/>
      <c r="AY35" s="164"/>
      <c r="AZ35" s="164"/>
      <c r="BA35" s="164"/>
      <c r="BB35" s="164"/>
      <c r="BC35" s="164"/>
      <c r="BD35" s="164"/>
      <c r="BE35" s="164"/>
      <c r="BF35" s="164"/>
      <c r="BG35" s="164"/>
      <c r="BH35" s="164"/>
      <c r="BI35" s="164"/>
      <c r="BJ35" s="164"/>
      <c r="BK35" s="164"/>
      <c r="BL35" s="164"/>
      <c r="BM35" s="164"/>
      <c r="BN35" s="164"/>
      <c r="BO35" s="164"/>
      <c r="BP35" s="164"/>
      <c r="BQ35" s="164"/>
      <c r="BR35" s="164"/>
      <c r="BS35" s="164"/>
      <c r="BT35" s="164"/>
      <c r="BU35" s="164"/>
      <c r="BV35" s="164"/>
      <c r="BW35" s="164"/>
      <c r="BX35" s="164"/>
      <c r="BY35" s="164"/>
      <c r="BZ35" s="164"/>
      <c r="CA35" s="164"/>
      <c r="CB35" s="164"/>
      <c r="CC35" s="164"/>
      <c r="CD35" s="164"/>
      <c r="CE35" s="164"/>
      <c r="CF35" s="164"/>
      <c r="CG35" s="164"/>
      <c r="CH35" s="164"/>
      <c r="CI35" s="164"/>
      <c r="CJ35" s="164"/>
      <c r="CK35" s="164"/>
      <c r="CL35" s="164"/>
      <c r="CM35" s="164"/>
      <c r="CN35" s="164"/>
      <c r="CO35" s="164"/>
      <c r="CP35" s="164"/>
      <c r="CQ35" s="164"/>
      <c r="CR35" s="164"/>
      <c r="CS35" s="164"/>
      <c r="CT35" s="164"/>
      <c r="CU35" s="164"/>
      <c r="CV35" s="164"/>
      <c r="CW35" s="164"/>
      <c r="CX35" s="164"/>
      <c r="CY35" s="164"/>
      <c r="CZ35" s="164"/>
      <c r="DA35" s="164"/>
      <c r="DB35" s="164"/>
      <c r="DC35" s="164"/>
      <c r="DD35" s="164"/>
      <c r="DE35" s="164"/>
      <c r="DF35" s="164"/>
      <c r="DG35" s="164"/>
      <c r="DH35" s="164"/>
      <c r="DI35" s="164"/>
      <c r="DJ35" s="164"/>
      <c r="DK35" s="164"/>
      <c r="DL35" s="164"/>
      <c r="DM35" s="164"/>
      <c r="DN35" s="164"/>
      <c r="DO35" s="164"/>
      <c r="DP35" s="164"/>
      <c r="DQ35" s="164"/>
      <c r="DR35" s="164"/>
      <c r="DS35" s="164"/>
      <c r="DT35" s="164"/>
      <c r="DU35" s="164"/>
      <c r="DV35" s="164"/>
      <c r="DW35" s="164"/>
      <c r="DX35" s="164"/>
      <c r="DY35" s="164"/>
      <c r="DZ35" s="164"/>
      <c r="EA35" s="164"/>
      <c r="EB35" s="164"/>
      <c r="EC35" s="164"/>
      <c r="ED35" s="164"/>
      <c r="EE35" s="164"/>
      <c r="EF35" s="164"/>
      <c r="EG35" s="164"/>
      <c r="EH35" s="164"/>
      <c r="EI35" s="164"/>
      <c r="EJ35" s="164"/>
      <c r="EK35" s="164"/>
      <c r="EL35" s="164"/>
      <c r="EM35" s="164"/>
      <c r="EN35" s="164"/>
      <c r="EO35" s="164"/>
      <c r="EP35" s="164"/>
      <c r="EQ35" s="164"/>
      <c r="ER35" s="164"/>
      <c r="ES35" s="164"/>
      <c r="ET35" s="164"/>
      <c r="EU35" s="164"/>
      <c r="EV35" s="164"/>
      <c r="EW35" s="164"/>
      <c r="EX35" s="164"/>
      <c r="EY35" s="164"/>
      <c r="EZ35" s="164"/>
      <c r="FA35" s="164"/>
      <c r="FB35" s="164"/>
      <c r="FC35" s="164"/>
      <c r="FD35" s="164"/>
      <c r="FE35" s="164"/>
      <c r="FF35" s="164"/>
      <c r="FG35" s="164"/>
      <c r="FH35" s="164"/>
      <c r="FI35" s="164"/>
      <c r="FJ35" s="164"/>
      <c r="FK35" s="164"/>
      <c r="FL35" s="164"/>
      <c r="FM35" s="164"/>
      <c r="FN35" s="164"/>
      <c r="FO35" s="164"/>
      <c r="FP35" s="164"/>
      <c r="FQ35" s="164"/>
      <c r="FR35" s="164"/>
      <c r="FS35" s="164"/>
      <c r="FT35" s="164"/>
      <c r="FU35" s="164"/>
      <c r="FV35" s="164"/>
      <c r="FW35" s="164"/>
      <c r="FX35" s="164"/>
      <c r="FY35" s="164"/>
      <c r="FZ35" s="164"/>
      <c r="GA35" s="164"/>
      <c r="GB35" s="164"/>
      <c r="GC35" s="164"/>
      <c r="GD35" s="164"/>
      <c r="GE35" s="164"/>
      <c r="GF35" s="164"/>
      <c r="GG35" s="164"/>
      <c r="GH35" s="164"/>
      <c r="GI35" s="164"/>
      <c r="GJ35" s="164"/>
      <c r="OE35" s="164"/>
      <c r="OF35" s="164"/>
      <c r="OG35" s="164"/>
      <c r="OH35" s="164"/>
      <c r="OI35" s="164"/>
      <c r="OJ35" s="164"/>
      <c r="OK35" s="164"/>
      <c r="OL35" s="164"/>
      <c r="OM35" s="164"/>
      <c r="ON35" s="164"/>
      <c r="OO35" s="164"/>
      <c r="OP35" s="164"/>
      <c r="OQ35" s="164"/>
      <c r="OR35" s="164"/>
      <c r="OS35" s="164"/>
      <c r="OT35" s="164"/>
      <c r="OU35" s="164"/>
      <c r="OV35" s="164"/>
      <c r="OW35" s="164"/>
      <c r="OX35" s="164"/>
      <c r="OY35" s="164"/>
      <c r="OZ35" s="164"/>
      <c r="PA35" s="164"/>
      <c r="PB35" s="164"/>
      <c r="PC35" s="164"/>
      <c r="PD35" s="164"/>
      <c r="PE35" s="164"/>
      <c r="PF35" s="164"/>
      <c r="PG35" s="164"/>
      <c r="PH35" s="164"/>
      <c r="PI35" s="164"/>
      <c r="PJ35" s="164"/>
      <c r="PK35" s="164"/>
      <c r="PL35" s="164"/>
      <c r="PM35" s="164"/>
      <c r="PN35" s="164"/>
      <c r="PO35" s="164"/>
      <c r="PP35" s="164"/>
      <c r="PQ35" s="164"/>
      <c r="PR35" s="164"/>
      <c r="PS35" s="164"/>
      <c r="PT35" s="164"/>
      <c r="PU35" s="164"/>
      <c r="PV35" s="164"/>
      <c r="PW35" s="164"/>
      <c r="PX35" s="164"/>
      <c r="PY35" s="164"/>
      <c r="PZ35" s="164"/>
      <c r="QA35" s="164"/>
      <c r="QB35" s="164"/>
      <c r="QC35" s="164"/>
      <c r="QD35" s="164"/>
      <c r="QE35" s="164"/>
      <c r="QF35" s="164"/>
      <c r="QG35" s="164"/>
      <c r="QH35" s="164"/>
      <c r="QI35" s="164"/>
      <c r="QJ35" s="164"/>
      <c r="QK35" s="164"/>
      <c r="QL35" s="164"/>
      <c r="QM35" s="164"/>
      <c r="QN35" s="164"/>
      <c r="QO35" s="164"/>
      <c r="QP35" s="164"/>
      <c r="QQ35" s="164"/>
      <c r="QR35" s="164"/>
      <c r="QS35" s="164"/>
      <c r="QT35" s="164"/>
      <c r="QU35" s="164"/>
      <c r="QV35" s="164"/>
      <c r="QW35" s="164"/>
      <c r="QX35" s="164"/>
      <c r="QY35" s="164"/>
      <c r="QZ35" s="164"/>
      <c r="RA35" s="164"/>
      <c r="RB35" s="164"/>
      <c r="RC35" s="164"/>
      <c r="RD35" s="164"/>
      <c r="RE35" s="164"/>
      <c r="RF35" s="164"/>
      <c r="RG35" s="164"/>
      <c r="RH35" s="164"/>
      <c r="RI35" s="164"/>
      <c r="RJ35" s="164"/>
      <c r="RK35" s="164"/>
      <c r="RL35" s="164"/>
      <c r="RM35" s="164"/>
      <c r="RN35" s="164"/>
      <c r="RO35" s="164"/>
      <c r="RP35" s="164"/>
      <c r="RQ35" s="164"/>
      <c r="RR35" s="164"/>
      <c r="RS35" s="164"/>
      <c r="RT35" s="164"/>
      <c r="RU35" s="164"/>
      <c r="RV35" s="164"/>
      <c r="RW35" s="164"/>
      <c r="RX35" s="164"/>
      <c r="RY35" s="164"/>
      <c r="RZ35" s="164"/>
      <c r="SA35" s="164"/>
      <c r="SB35" s="164"/>
    </row>
    <row r="36" customFormat="false" ht="13.25" hidden="false" customHeight="true" outlineLevel="0" collapsed="false">
      <c r="A36" s="180" t="n">
        <v>43965</v>
      </c>
      <c r="B36" s="181" t="s">
        <v>99</v>
      </c>
      <c r="C36" s="185"/>
      <c r="D36" s="186"/>
      <c r="E36" s="186"/>
      <c r="F36" s="186"/>
      <c r="G36" s="187"/>
      <c r="H36" s="188"/>
      <c r="I36" s="189" t="n">
        <v>177</v>
      </c>
      <c r="J36" s="189" t="n">
        <v>12</v>
      </c>
      <c r="K36" s="49" t="n">
        <f aca="false">I36+J36</f>
        <v>189</v>
      </c>
      <c r="L36" s="190"/>
      <c r="M36" s="185"/>
      <c r="N36" s="186"/>
      <c r="O36" s="186"/>
      <c r="P36" s="186"/>
      <c r="Q36" s="187"/>
      <c r="R36" s="188"/>
      <c r="S36" s="182" t="n">
        <f aca="false">S37+I36</f>
        <v>24857</v>
      </c>
      <c r="T36" s="183" t="n">
        <f aca="false">T37+J36</f>
        <v>1193</v>
      </c>
      <c r="U36" s="184" t="n">
        <f aca="false">U37+K36</f>
        <v>26050</v>
      </c>
      <c r="V36" s="164"/>
      <c r="W36" s="164"/>
      <c r="X36" s="164"/>
      <c r="Y36" s="164"/>
      <c r="Z36" s="164"/>
      <c r="AA36" s="164"/>
      <c r="AB36" s="164"/>
      <c r="AC36" s="164"/>
      <c r="AD36" s="164"/>
      <c r="AE36" s="164"/>
      <c r="AF36" s="164"/>
      <c r="AG36" s="164"/>
      <c r="AH36" s="164"/>
      <c r="AI36" s="164"/>
      <c r="AJ36" s="164"/>
      <c r="AK36" s="164"/>
      <c r="AL36" s="164"/>
      <c r="AM36" s="164"/>
      <c r="AN36" s="164"/>
      <c r="AO36" s="164"/>
      <c r="AP36" s="164"/>
      <c r="AQ36" s="164"/>
      <c r="AR36" s="164"/>
      <c r="AS36" s="164"/>
      <c r="AT36" s="164"/>
      <c r="AU36" s="164"/>
      <c r="AV36" s="164"/>
      <c r="AW36" s="164"/>
      <c r="AX36" s="164"/>
      <c r="AY36" s="164"/>
      <c r="AZ36" s="164"/>
      <c r="BA36" s="164"/>
      <c r="BB36" s="164"/>
      <c r="BC36" s="164"/>
      <c r="BD36" s="164"/>
      <c r="BE36" s="164"/>
      <c r="BF36" s="164"/>
      <c r="BG36" s="164"/>
      <c r="BH36" s="164"/>
      <c r="BI36" s="164"/>
      <c r="BJ36" s="164"/>
      <c r="BK36" s="164"/>
      <c r="BL36" s="164"/>
      <c r="BM36" s="164"/>
      <c r="BN36" s="164"/>
      <c r="BO36" s="164"/>
      <c r="BP36" s="164"/>
      <c r="BQ36" s="164"/>
      <c r="BR36" s="164"/>
      <c r="BS36" s="164"/>
      <c r="BT36" s="164"/>
      <c r="BU36" s="164"/>
      <c r="BV36" s="164"/>
      <c r="BW36" s="164"/>
      <c r="BX36" s="164"/>
      <c r="BY36" s="164"/>
      <c r="BZ36" s="164"/>
      <c r="CA36" s="164"/>
      <c r="CB36" s="164"/>
      <c r="CC36" s="164"/>
      <c r="CD36" s="164"/>
      <c r="CE36" s="164"/>
      <c r="CF36" s="164"/>
      <c r="CG36" s="164"/>
      <c r="CH36" s="164"/>
      <c r="CI36" s="164"/>
      <c r="CJ36" s="164"/>
      <c r="CK36" s="164"/>
      <c r="CL36" s="164"/>
      <c r="CM36" s="164"/>
      <c r="CN36" s="164"/>
      <c r="CO36" s="164"/>
      <c r="CP36" s="164"/>
      <c r="CQ36" s="164"/>
      <c r="CR36" s="164"/>
      <c r="CS36" s="164"/>
      <c r="CT36" s="164"/>
      <c r="CU36" s="164"/>
      <c r="CV36" s="164"/>
      <c r="CW36" s="164"/>
      <c r="CX36" s="164"/>
      <c r="CY36" s="164"/>
      <c r="CZ36" s="164"/>
      <c r="DA36" s="164"/>
      <c r="DB36" s="164"/>
      <c r="DC36" s="164"/>
      <c r="DD36" s="164"/>
      <c r="DE36" s="164"/>
      <c r="DF36" s="164"/>
      <c r="DG36" s="164"/>
      <c r="DH36" s="164"/>
      <c r="DI36" s="164"/>
      <c r="DJ36" s="164"/>
      <c r="DK36" s="164"/>
      <c r="DL36" s="164"/>
      <c r="DM36" s="164"/>
      <c r="DN36" s="164"/>
      <c r="DO36" s="164"/>
      <c r="DP36" s="164"/>
      <c r="DQ36" s="164"/>
      <c r="DR36" s="164"/>
      <c r="DS36" s="164"/>
      <c r="DT36" s="164"/>
      <c r="DU36" s="164"/>
      <c r="DV36" s="164"/>
      <c r="DW36" s="164"/>
      <c r="DX36" s="164"/>
      <c r="DY36" s="164"/>
      <c r="DZ36" s="164"/>
      <c r="EA36" s="164"/>
      <c r="EB36" s="164"/>
      <c r="EC36" s="164"/>
      <c r="ED36" s="164"/>
      <c r="EE36" s="164"/>
      <c r="EF36" s="164"/>
      <c r="EG36" s="164"/>
      <c r="EH36" s="164"/>
      <c r="EI36" s="164"/>
      <c r="EJ36" s="164"/>
      <c r="EK36" s="164"/>
      <c r="EL36" s="164"/>
      <c r="EM36" s="164"/>
      <c r="EN36" s="164"/>
      <c r="EO36" s="164"/>
      <c r="EP36" s="164"/>
      <c r="EQ36" s="164"/>
      <c r="ER36" s="164"/>
      <c r="ES36" s="164"/>
      <c r="ET36" s="164"/>
      <c r="EU36" s="164"/>
      <c r="EV36" s="164"/>
      <c r="EW36" s="164"/>
      <c r="EX36" s="164"/>
      <c r="EY36" s="164"/>
      <c r="EZ36" s="164"/>
      <c r="FA36" s="164"/>
      <c r="FB36" s="164"/>
      <c r="FC36" s="164"/>
      <c r="FD36" s="164"/>
      <c r="FE36" s="164"/>
      <c r="FF36" s="164"/>
      <c r="FG36" s="164"/>
      <c r="FH36" s="164"/>
      <c r="FI36" s="164"/>
      <c r="FJ36" s="164"/>
      <c r="FK36" s="164"/>
      <c r="FL36" s="164"/>
      <c r="FM36" s="164"/>
      <c r="FN36" s="164"/>
      <c r="FO36" s="164"/>
      <c r="FP36" s="164"/>
      <c r="FQ36" s="164"/>
      <c r="FR36" s="164"/>
      <c r="FS36" s="164"/>
      <c r="FT36" s="164"/>
      <c r="FU36" s="164"/>
      <c r="FV36" s="164"/>
      <c r="FW36" s="164"/>
      <c r="FX36" s="164"/>
      <c r="FY36" s="164"/>
      <c r="FZ36" s="164"/>
      <c r="GA36" s="164"/>
      <c r="GB36" s="164"/>
      <c r="GC36" s="164"/>
      <c r="GD36" s="164"/>
      <c r="GE36" s="164"/>
      <c r="GF36" s="164"/>
      <c r="GG36" s="164"/>
      <c r="GH36" s="164"/>
      <c r="GI36" s="164"/>
      <c r="GJ36" s="164"/>
      <c r="OE36" s="164"/>
      <c r="OF36" s="164"/>
      <c r="OG36" s="164"/>
      <c r="OH36" s="164"/>
      <c r="OI36" s="164"/>
      <c r="OJ36" s="164"/>
      <c r="OK36" s="164"/>
      <c r="OL36" s="164"/>
      <c r="OM36" s="164"/>
      <c r="ON36" s="164"/>
      <c r="OO36" s="164"/>
      <c r="OP36" s="164"/>
      <c r="OQ36" s="164"/>
      <c r="OR36" s="164"/>
      <c r="OS36" s="164"/>
      <c r="OT36" s="164"/>
      <c r="OU36" s="164"/>
      <c r="OV36" s="164"/>
      <c r="OW36" s="164"/>
      <c r="OX36" s="164"/>
      <c r="OY36" s="164"/>
      <c r="OZ36" s="164"/>
      <c r="PA36" s="164"/>
      <c r="PB36" s="164"/>
      <c r="PC36" s="164"/>
      <c r="PD36" s="164"/>
      <c r="PE36" s="164"/>
      <c r="PF36" s="164"/>
      <c r="PG36" s="164"/>
      <c r="PH36" s="164"/>
      <c r="PI36" s="164"/>
      <c r="PJ36" s="164"/>
      <c r="PK36" s="164"/>
      <c r="PL36" s="164"/>
      <c r="PM36" s="164"/>
      <c r="PN36" s="164"/>
      <c r="PO36" s="164"/>
      <c r="PP36" s="164"/>
      <c r="PQ36" s="164"/>
      <c r="PR36" s="164"/>
      <c r="PS36" s="164"/>
      <c r="PT36" s="164"/>
      <c r="PU36" s="164"/>
      <c r="PV36" s="164"/>
      <c r="PW36" s="164"/>
      <c r="PX36" s="164"/>
      <c r="PY36" s="164"/>
      <c r="PZ36" s="164"/>
      <c r="QA36" s="164"/>
      <c r="QB36" s="164"/>
      <c r="QC36" s="164"/>
      <c r="QD36" s="164"/>
      <c r="QE36" s="164"/>
      <c r="QF36" s="164"/>
      <c r="QG36" s="164"/>
      <c r="QH36" s="164"/>
      <c r="QI36" s="164"/>
      <c r="QJ36" s="164"/>
      <c r="QK36" s="164"/>
      <c r="QL36" s="164"/>
      <c r="QM36" s="164"/>
      <c r="QN36" s="164"/>
      <c r="QO36" s="164"/>
      <c r="QP36" s="164"/>
      <c r="QQ36" s="164"/>
      <c r="QR36" s="164"/>
      <c r="QS36" s="164"/>
      <c r="QT36" s="164"/>
      <c r="QU36" s="164"/>
      <c r="QV36" s="164"/>
      <c r="QW36" s="164"/>
      <c r="QX36" s="164"/>
      <c r="QY36" s="164"/>
      <c r="QZ36" s="164"/>
      <c r="RA36" s="164"/>
      <c r="RB36" s="164"/>
      <c r="RC36" s="164"/>
      <c r="RD36" s="164"/>
      <c r="RE36" s="164"/>
      <c r="RF36" s="164"/>
      <c r="RG36" s="164"/>
      <c r="RH36" s="164"/>
      <c r="RI36" s="164"/>
      <c r="RJ36" s="164"/>
      <c r="RK36" s="164"/>
      <c r="RL36" s="164"/>
      <c r="RM36" s="164"/>
      <c r="RN36" s="164"/>
      <c r="RO36" s="164"/>
      <c r="RP36" s="164"/>
      <c r="RQ36" s="164"/>
      <c r="RR36" s="164"/>
      <c r="RS36" s="164"/>
      <c r="RT36" s="164"/>
      <c r="RU36" s="164"/>
      <c r="RV36" s="164"/>
      <c r="RW36" s="164"/>
      <c r="RX36" s="164"/>
      <c r="RY36" s="164"/>
      <c r="RZ36" s="164"/>
      <c r="SA36" s="164"/>
      <c r="SB36" s="164"/>
    </row>
    <row r="37" customFormat="false" ht="13.25" hidden="false" customHeight="true" outlineLevel="0" collapsed="false">
      <c r="A37" s="180" t="n">
        <v>43964</v>
      </c>
      <c r="B37" s="181" t="s">
        <v>99</v>
      </c>
      <c r="C37" s="185"/>
      <c r="D37" s="186"/>
      <c r="E37" s="186"/>
      <c r="F37" s="186"/>
      <c r="G37" s="187"/>
      <c r="H37" s="188"/>
      <c r="I37" s="189" t="n">
        <v>159</v>
      </c>
      <c r="J37" s="189" t="n">
        <v>15</v>
      </c>
      <c r="K37" s="49" t="n">
        <f aca="false">I37+J37</f>
        <v>174</v>
      </c>
      <c r="L37" s="190"/>
      <c r="M37" s="185"/>
      <c r="N37" s="186"/>
      <c r="O37" s="186"/>
      <c r="P37" s="186"/>
      <c r="Q37" s="187"/>
      <c r="R37" s="188"/>
      <c r="S37" s="182" t="n">
        <f aca="false">S38+I37</f>
        <v>24680</v>
      </c>
      <c r="T37" s="183" t="n">
        <f aca="false">T38+J37</f>
        <v>1181</v>
      </c>
      <c r="U37" s="184" t="n">
        <f aca="false">U38+K37</f>
        <v>25861</v>
      </c>
      <c r="V37" s="164"/>
      <c r="W37" s="164"/>
      <c r="X37" s="164"/>
      <c r="Y37" s="164"/>
      <c r="Z37" s="164"/>
      <c r="AA37" s="164"/>
      <c r="AB37" s="164"/>
      <c r="AC37" s="164"/>
      <c r="AD37" s="164"/>
      <c r="AE37" s="164"/>
      <c r="AF37" s="164"/>
      <c r="AG37" s="164"/>
      <c r="AH37" s="164"/>
      <c r="AI37" s="164"/>
      <c r="AJ37" s="164"/>
      <c r="AK37" s="164"/>
      <c r="AL37" s="164"/>
      <c r="AM37" s="164"/>
      <c r="AN37" s="164"/>
      <c r="AO37" s="164"/>
      <c r="AP37" s="164"/>
      <c r="AQ37" s="164"/>
      <c r="AR37" s="164"/>
      <c r="AS37" s="164"/>
      <c r="AT37" s="164"/>
      <c r="AU37" s="164"/>
      <c r="AV37" s="164"/>
      <c r="AW37" s="164"/>
      <c r="AX37" s="164"/>
      <c r="AY37" s="164"/>
      <c r="AZ37" s="164"/>
      <c r="BA37" s="164"/>
      <c r="BB37" s="164"/>
      <c r="BC37" s="164"/>
      <c r="BD37" s="164"/>
      <c r="BE37" s="164"/>
      <c r="BF37" s="164"/>
      <c r="BG37" s="164"/>
      <c r="BH37" s="164"/>
      <c r="BI37" s="164"/>
      <c r="BJ37" s="164"/>
      <c r="BK37" s="164"/>
      <c r="BL37" s="164"/>
      <c r="BM37" s="164"/>
      <c r="BN37" s="164"/>
      <c r="BO37" s="164"/>
      <c r="BP37" s="164"/>
      <c r="BQ37" s="164"/>
      <c r="BR37" s="164"/>
      <c r="BS37" s="164"/>
      <c r="BT37" s="164"/>
      <c r="BU37" s="164"/>
      <c r="BV37" s="164"/>
      <c r="BW37" s="164"/>
      <c r="BX37" s="164"/>
      <c r="BY37" s="164"/>
      <c r="BZ37" s="164"/>
      <c r="CA37" s="164"/>
      <c r="CB37" s="164"/>
      <c r="CC37" s="164"/>
      <c r="CD37" s="164"/>
      <c r="CE37" s="164"/>
      <c r="CF37" s="164"/>
      <c r="CG37" s="164"/>
      <c r="CH37" s="164"/>
      <c r="CI37" s="164"/>
      <c r="CJ37" s="164"/>
      <c r="CK37" s="164"/>
      <c r="CL37" s="164"/>
      <c r="CM37" s="164"/>
      <c r="CN37" s="164"/>
      <c r="CO37" s="164"/>
      <c r="CP37" s="164"/>
      <c r="CQ37" s="164"/>
      <c r="CR37" s="164"/>
      <c r="CS37" s="164"/>
      <c r="CT37" s="164"/>
      <c r="CU37" s="164"/>
      <c r="CV37" s="164"/>
      <c r="CW37" s="164"/>
      <c r="CX37" s="164"/>
      <c r="CY37" s="164"/>
      <c r="CZ37" s="164"/>
      <c r="DA37" s="164"/>
      <c r="DB37" s="164"/>
      <c r="DC37" s="164"/>
      <c r="DD37" s="164"/>
      <c r="DE37" s="164"/>
      <c r="DF37" s="164"/>
      <c r="DG37" s="164"/>
      <c r="DH37" s="164"/>
      <c r="DI37" s="164"/>
      <c r="DJ37" s="164"/>
      <c r="DK37" s="164"/>
      <c r="DL37" s="164"/>
      <c r="DM37" s="164"/>
      <c r="DN37" s="164"/>
      <c r="DO37" s="164"/>
      <c r="DP37" s="164"/>
      <c r="DQ37" s="164"/>
      <c r="DR37" s="164"/>
      <c r="DS37" s="164"/>
      <c r="DT37" s="164"/>
      <c r="DU37" s="164"/>
      <c r="DV37" s="164"/>
      <c r="DW37" s="164"/>
      <c r="DX37" s="164"/>
      <c r="DY37" s="164"/>
      <c r="DZ37" s="164"/>
      <c r="EA37" s="164"/>
      <c r="EB37" s="164"/>
      <c r="EC37" s="164"/>
      <c r="ED37" s="164"/>
      <c r="EE37" s="164"/>
      <c r="EF37" s="164"/>
      <c r="EG37" s="164"/>
      <c r="EH37" s="164"/>
      <c r="EI37" s="164"/>
      <c r="EJ37" s="164"/>
      <c r="EK37" s="164"/>
      <c r="EL37" s="164"/>
      <c r="EM37" s="164"/>
      <c r="EN37" s="164"/>
      <c r="EO37" s="164"/>
      <c r="EP37" s="164"/>
      <c r="EQ37" s="164"/>
      <c r="ER37" s="164"/>
      <c r="ES37" s="164"/>
      <c r="ET37" s="164"/>
      <c r="EU37" s="164"/>
      <c r="EV37" s="164"/>
      <c r="EW37" s="164"/>
      <c r="EX37" s="164"/>
      <c r="EY37" s="164"/>
      <c r="EZ37" s="164"/>
      <c r="FA37" s="164"/>
      <c r="FB37" s="164"/>
      <c r="FC37" s="164"/>
      <c r="FD37" s="164"/>
      <c r="FE37" s="164"/>
      <c r="FF37" s="164"/>
      <c r="FG37" s="164"/>
      <c r="FH37" s="164"/>
      <c r="FI37" s="164"/>
      <c r="FJ37" s="164"/>
      <c r="FK37" s="164"/>
      <c r="FL37" s="164"/>
      <c r="FM37" s="164"/>
      <c r="FN37" s="164"/>
      <c r="FO37" s="164"/>
      <c r="FP37" s="164"/>
      <c r="FQ37" s="164"/>
      <c r="FR37" s="164"/>
      <c r="FS37" s="164"/>
      <c r="FT37" s="164"/>
      <c r="FU37" s="164"/>
      <c r="FV37" s="164"/>
      <c r="FW37" s="164"/>
      <c r="FX37" s="164"/>
      <c r="FY37" s="164"/>
      <c r="FZ37" s="164"/>
      <c r="GA37" s="164"/>
      <c r="GB37" s="164"/>
      <c r="GC37" s="164"/>
      <c r="GD37" s="164"/>
      <c r="GE37" s="164"/>
      <c r="GF37" s="164"/>
      <c r="GG37" s="164"/>
      <c r="GH37" s="164"/>
      <c r="GI37" s="164"/>
      <c r="GJ37" s="164"/>
      <c r="OE37" s="164"/>
      <c r="OF37" s="164"/>
      <c r="OG37" s="164"/>
      <c r="OH37" s="164"/>
      <c r="OI37" s="164"/>
      <c r="OJ37" s="164"/>
      <c r="OK37" s="164"/>
      <c r="OL37" s="164"/>
      <c r="OM37" s="164"/>
      <c r="ON37" s="164"/>
      <c r="OO37" s="164"/>
      <c r="OP37" s="164"/>
      <c r="OQ37" s="164"/>
      <c r="OR37" s="164"/>
      <c r="OS37" s="164"/>
      <c r="OT37" s="164"/>
      <c r="OU37" s="164"/>
      <c r="OV37" s="164"/>
      <c r="OW37" s="164"/>
      <c r="OX37" s="164"/>
      <c r="OY37" s="164"/>
      <c r="OZ37" s="164"/>
      <c r="PA37" s="164"/>
      <c r="PB37" s="164"/>
      <c r="PC37" s="164"/>
      <c r="PD37" s="164"/>
      <c r="PE37" s="164"/>
      <c r="PF37" s="164"/>
      <c r="PG37" s="164"/>
      <c r="PH37" s="164"/>
      <c r="PI37" s="164"/>
      <c r="PJ37" s="164"/>
      <c r="PK37" s="164"/>
      <c r="PL37" s="164"/>
      <c r="PM37" s="164"/>
      <c r="PN37" s="164"/>
      <c r="PO37" s="164"/>
      <c r="PP37" s="164"/>
      <c r="PQ37" s="164"/>
      <c r="PR37" s="164"/>
      <c r="PS37" s="164"/>
      <c r="PT37" s="164"/>
      <c r="PU37" s="164"/>
      <c r="PV37" s="164"/>
      <c r="PW37" s="164"/>
      <c r="PX37" s="164"/>
      <c r="PY37" s="164"/>
      <c r="PZ37" s="164"/>
      <c r="QA37" s="164"/>
      <c r="QB37" s="164"/>
      <c r="QC37" s="164"/>
      <c r="QD37" s="164"/>
      <c r="QE37" s="164"/>
      <c r="QF37" s="164"/>
      <c r="QG37" s="164"/>
      <c r="QH37" s="164"/>
      <c r="QI37" s="164"/>
      <c r="QJ37" s="164"/>
      <c r="QK37" s="164"/>
      <c r="QL37" s="164"/>
      <c r="QM37" s="164"/>
      <c r="QN37" s="164"/>
      <c r="QO37" s="164"/>
      <c r="QP37" s="164"/>
      <c r="QQ37" s="164"/>
      <c r="QR37" s="164"/>
      <c r="QS37" s="164"/>
      <c r="QT37" s="164"/>
      <c r="QU37" s="164"/>
      <c r="QV37" s="164"/>
      <c r="QW37" s="164"/>
      <c r="QX37" s="164"/>
      <c r="QY37" s="164"/>
      <c r="QZ37" s="164"/>
      <c r="RA37" s="164"/>
      <c r="RB37" s="164"/>
      <c r="RC37" s="164"/>
      <c r="RD37" s="164"/>
      <c r="RE37" s="164"/>
      <c r="RF37" s="164"/>
      <c r="RG37" s="164"/>
      <c r="RH37" s="164"/>
      <c r="RI37" s="164"/>
      <c r="RJ37" s="164"/>
      <c r="RK37" s="164"/>
      <c r="RL37" s="164"/>
      <c r="RM37" s="164"/>
      <c r="RN37" s="164"/>
      <c r="RO37" s="164"/>
      <c r="RP37" s="164"/>
      <c r="RQ37" s="164"/>
      <c r="RR37" s="164"/>
      <c r="RS37" s="164"/>
      <c r="RT37" s="164"/>
      <c r="RU37" s="164"/>
      <c r="RV37" s="164"/>
      <c r="RW37" s="164"/>
      <c r="RX37" s="164"/>
      <c r="RY37" s="164"/>
      <c r="RZ37" s="164"/>
      <c r="SA37" s="164"/>
      <c r="SB37" s="164"/>
    </row>
    <row r="38" customFormat="false" ht="13.25" hidden="false" customHeight="true" outlineLevel="0" collapsed="false">
      <c r="A38" s="180" t="n">
        <v>43963</v>
      </c>
      <c r="B38" s="181" t="s">
        <v>99</v>
      </c>
      <c r="C38" s="185"/>
      <c r="D38" s="186"/>
      <c r="E38" s="186"/>
      <c r="F38" s="186"/>
      <c r="G38" s="187"/>
      <c r="H38" s="188"/>
      <c r="I38" s="189" t="n">
        <v>183</v>
      </c>
      <c r="J38" s="189" t="n">
        <v>11</v>
      </c>
      <c r="K38" s="49" t="n">
        <f aca="false">I38+J38</f>
        <v>194</v>
      </c>
      <c r="L38" s="190"/>
      <c r="M38" s="185"/>
      <c r="N38" s="186"/>
      <c r="O38" s="186"/>
      <c r="P38" s="186"/>
      <c r="Q38" s="187"/>
      <c r="R38" s="188"/>
      <c r="S38" s="182" t="n">
        <f aca="false">S39+I38</f>
        <v>24521</v>
      </c>
      <c r="T38" s="183" t="n">
        <f aca="false">T39+J38</f>
        <v>1166</v>
      </c>
      <c r="U38" s="184" t="n">
        <f aca="false">U39+K38</f>
        <v>25687</v>
      </c>
      <c r="V38" s="164"/>
      <c r="W38" s="164"/>
      <c r="X38" s="164"/>
      <c r="Y38" s="164"/>
      <c r="Z38" s="164"/>
      <c r="AA38" s="164"/>
      <c r="AB38" s="164"/>
      <c r="AC38" s="164"/>
      <c r="AD38" s="164"/>
      <c r="AE38" s="164"/>
      <c r="AF38" s="164"/>
      <c r="AG38" s="164"/>
      <c r="AH38" s="164"/>
      <c r="AI38" s="164"/>
      <c r="AJ38" s="164"/>
      <c r="AK38" s="164"/>
      <c r="AL38" s="164"/>
      <c r="AM38" s="164"/>
      <c r="AN38" s="164"/>
      <c r="AO38" s="164"/>
      <c r="AP38" s="164"/>
      <c r="AQ38" s="164"/>
      <c r="AR38" s="164"/>
      <c r="AS38" s="164"/>
      <c r="AT38" s="164"/>
      <c r="AU38" s="164"/>
      <c r="AV38" s="164"/>
      <c r="AW38" s="164"/>
      <c r="AX38" s="164"/>
      <c r="AY38" s="164"/>
      <c r="AZ38" s="164"/>
      <c r="BA38" s="164"/>
      <c r="BB38" s="164"/>
      <c r="BC38" s="164"/>
      <c r="BD38" s="164"/>
      <c r="BE38" s="164"/>
      <c r="BF38" s="164"/>
      <c r="BG38" s="164"/>
      <c r="BH38" s="164"/>
      <c r="BI38" s="164"/>
      <c r="BJ38" s="164"/>
      <c r="BK38" s="164"/>
      <c r="BL38" s="164"/>
      <c r="BM38" s="164"/>
      <c r="BN38" s="164"/>
      <c r="BO38" s="164"/>
      <c r="BP38" s="164"/>
      <c r="BQ38" s="164"/>
      <c r="BR38" s="164"/>
      <c r="BS38" s="164"/>
      <c r="BT38" s="164"/>
      <c r="BU38" s="164"/>
      <c r="BV38" s="164"/>
      <c r="BW38" s="164"/>
      <c r="BX38" s="164"/>
      <c r="BY38" s="164"/>
      <c r="BZ38" s="164"/>
      <c r="CA38" s="164"/>
      <c r="CB38" s="164"/>
      <c r="CC38" s="164"/>
      <c r="CD38" s="164"/>
      <c r="CE38" s="164"/>
      <c r="CF38" s="164"/>
      <c r="CG38" s="164"/>
      <c r="CH38" s="164"/>
      <c r="CI38" s="164"/>
      <c r="CJ38" s="164"/>
      <c r="CK38" s="164"/>
      <c r="CL38" s="164"/>
      <c r="CM38" s="164"/>
      <c r="CN38" s="164"/>
      <c r="CO38" s="164"/>
      <c r="CP38" s="164"/>
      <c r="CQ38" s="164"/>
      <c r="CR38" s="164"/>
      <c r="CS38" s="164"/>
      <c r="CT38" s="164"/>
      <c r="CU38" s="164"/>
      <c r="CV38" s="164"/>
      <c r="CW38" s="164"/>
      <c r="CX38" s="164"/>
      <c r="CY38" s="164"/>
      <c r="CZ38" s="164"/>
      <c r="DA38" s="164"/>
      <c r="DB38" s="164"/>
      <c r="DC38" s="164"/>
      <c r="DD38" s="164"/>
      <c r="DE38" s="164"/>
      <c r="DF38" s="164"/>
      <c r="DG38" s="164"/>
      <c r="DH38" s="164"/>
      <c r="DI38" s="164"/>
      <c r="DJ38" s="164"/>
      <c r="DK38" s="164"/>
      <c r="DL38" s="164"/>
      <c r="DM38" s="164"/>
      <c r="DN38" s="164"/>
      <c r="DO38" s="164"/>
      <c r="DP38" s="164"/>
      <c r="DQ38" s="164"/>
      <c r="DR38" s="164"/>
      <c r="DS38" s="164"/>
      <c r="DT38" s="164"/>
      <c r="DU38" s="164"/>
      <c r="DV38" s="164"/>
      <c r="DW38" s="164"/>
      <c r="DX38" s="164"/>
      <c r="DY38" s="164"/>
      <c r="DZ38" s="164"/>
      <c r="EA38" s="164"/>
      <c r="EB38" s="164"/>
      <c r="EC38" s="164"/>
      <c r="ED38" s="164"/>
      <c r="EE38" s="164"/>
      <c r="EF38" s="164"/>
      <c r="EG38" s="164"/>
      <c r="EH38" s="164"/>
      <c r="EI38" s="164"/>
      <c r="EJ38" s="164"/>
      <c r="EK38" s="164"/>
      <c r="EL38" s="164"/>
      <c r="EM38" s="164"/>
      <c r="EN38" s="164"/>
      <c r="EO38" s="164"/>
      <c r="EP38" s="164"/>
      <c r="EQ38" s="164"/>
      <c r="ER38" s="164"/>
      <c r="ES38" s="164"/>
      <c r="ET38" s="164"/>
      <c r="EU38" s="164"/>
      <c r="EV38" s="164"/>
      <c r="EW38" s="164"/>
      <c r="EX38" s="164"/>
      <c r="EY38" s="164"/>
      <c r="EZ38" s="164"/>
      <c r="FA38" s="164"/>
      <c r="FB38" s="164"/>
      <c r="FC38" s="164"/>
      <c r="FD38" s="164"/>
      <c r="FE38" s="164"/>
      <c r="FF38" s="164"/>
      <c r="FG38" s="164"/>
      <c r="FH38" s="164"/>
      <c r="FI38" s="164"/>
      <c r="FJ38" s="164"/>
      <c r="FK38" s="164"/>
      <c r="FL38" s="164"/>
      <c r="FM38" s="164"/>
      <c r="FN38" s="164"/>
      <c r="FO38" s="164"/>
      <c r="FP38" s="164"/>
      <c r="FQ38" s="164"/>
      <c r="FR38" s="164"/>
      <c r="FS38" s="164"/>
      <c r="FT38" s="164"/>
      <c r="FU38" s="164"/>
      <c r="FV38" s="164"/>
      <c r="FW38" s="164"/>
      <c r="FX38" s="164"/>
      <c r="FY38" s="164"/>
      <c r="FZ38" s="164"/>
      <c r="GA38" s="164"/>
      <c r="GB38" s="164"/>
      <c r="GC38" s="164"/>
      <c r="GD38" s="164"/>
      <c r="GE38" s="164"/>
      <c r="GF38" s="164"/>
      <c r="GG38" s="164"/>
      <c r="GH38" s="164"/>
      <c r="GI38" s="164"/>
      <c r="GJ38" s="164"/>
      <c r="OE38" s="164"/>
      <c r="OF38" s="164"/>
      <c r="OG38" s="164"/>
      <c r="OH38" s="164"/>
      <c r="OI38" s="164"/>
      <c r="OJ38" s="164"/>
      <c r="OK38" s="164"/>
      <c r="OL38" s="164"/>
      <c r="OM38" s="164"/>
      <c r="ON38" s="164"/>
      <c r="OO38" s="164"/>
      <c r="OP38" s="164"/>
      <c r="OQ38" s="164"/>
      <c r="OR38" s="164"/>
      <c r="OS38" s="164"/>
      <c r="OT38" s="164"/>
      <c r="OU38" s="164"/>
      <c r="OV38" s="164"/>
      <c r="OW38" s="164"/>
      <c r="OX38" s="164"/>
      <c r="OY38" s="164"/>
      <c r="OZ38" s="164"/>
      <c r="PA38" s="164"/>
      <c r="PB38" s="164"/>
      <c r="PC38" s="164"/>
      <c r="PD38" s="164"/>
      <c r="PE38" s="164"/>
      <c r="PF38" s="164"/>
      <c r="PG38" s="164"/>
      <c r="PH38" s="164"/>
      <c r="PI38" s="164"/>
      <c r="PJ38" s="164"/>
      <c r="PK38" s="164"/>
      <c r="PL38" s="164"/>
      <c r="PM38" s="164"/>
      <c r="PN38" s="164"/>
      <c r="PO38" s="164"/>
      <c r="PP38" s="164"/>
      <c r="PQ38" s="164"/>
      <c r="PR38" s="164"/>
      <c r="PS38" s="164"/>
      <c r="PT38" s="164"/>
      <c r="PU38" s="164"/>
      <c r="PV38" s="164"/>
      <c r="PW38" s="164"/>
      <c r="PX38" s="164"/>
      <c r="PY38" s="164"/>
      <c r="PZ38" s="164"/>
      <c r="QA38" s="164"/>
      <c r="QB38" s="164"/>
      <c r="QC38" s="164"/>
      <c r="QD38" s="164"/>
      <c r="QE38" s="164"/>
      <c r="QF38" s="164"/>
      <c r="QG38" s="164"/>
      <c r="QH38" s="164"/>
      <c r="QI38" s="164"/>
      <c r="QJ38" s="164"/>
      <c r="QK38" s="164"/>
      <c r="QL38" s="164"/>
      <c r="QM38" s="164"/>
      <c r="QN38" s="164"/>
      <c r="QO38" s="164"/>
      <c r="QP38" s="164"/>
      <c r="QQ38" s="164"/>
      <c r="QR38" s="164"/>
      <c r="QS38" s="164"/>
      <c r="QT38" s="164"/>
      <c r="QU38" s="164"/>
      <c r="QV38" s="164"/>
      <c r="QW38" s="164"/>
      <c r="QX38" s="164"/>
      <c r="QY38" s="164"/>
      <c r="QZ38" s="164"/>
      <c r="RA38" s="164"/>
      <c r="RB38" s="164"/>
      <c r="RC38" s="164"/>
      <c r="RD38" s="164"/>
      <c r="RE38" s="164"/>
      <c r="RF38" s="164"/>
      <c r="RG38" s="164"/>
      <c r="RH38" s="164"/>
      <c r="RI38" s="164"/>
      <c r="RJ38" s="164"/>
      <c r="RK38" s="164"/>
      <c r="RL38" s="164"/>
      <c r="RM38" s="164"/>
      <c r="RN38" s="164"/>
      <c r="RO38" s="164"/>
      <c r="RP38" s="164"/>
      <c r="RQ38" s="164"/>
      <c r="RR38" s="164"/>
      <c r="RS38" s="164"/>
      <c r="RT38" s="164"/>
      <c r="RU38" s="164"/>
      <c r="RV38" s="164"/>
      <c r="RW38" s="164"/>
      <c r="RX38" s="164"/>
      <c r="RY38" s="164"/>
      <c r="RZ38" s="164"/>
      <c r="SA38" s="164"/>
      <c r="SB38" s="164"/>
    </row>
    <row r="39" customFormat="false" ht="13.25" hidden="false" customHeight="true" outlineLevel="0" collapsed="false">
      <c r="A39" s="180" t="n">
        <v>43962</v>
      </c>
      <c r="B39" s="181" t="s">
        <v>99</v>
      </c>
      <c r="C39" s="185"/>
      <c r="D39" s="186"/>
      <c r="E39" s="186"/>
      <c r="F39" s="186"/>
      <c r="G39" s="187"/>
      <c r="H39" s="188"/>
      <c r="I39" s="189" t="n">
        <v>165</v>
      </c>
      <c r="J39" s="189" t="n">
        <v>15</v>
      </c>
      <c r="K39" s="49" t="n">
        <f aca="false">I39+J39</f>
        <v>180</v>
      </c>
      <c r="L39" s="190"/>
      <c r="M39" s="185"/>
      <c r="N39" s="186"/>
      <c r="O39" s="186"/>
      <c r="P39" s="186"/>
      <c r="Q39" s="187"/>
      <c r="R39" s="188"/>
      <c r="S39" s="182" t="n">
        <f aca="false">S40+I39</f>
        <v>24338</v>
      </c>
      <c r="T39" s="183" t="n">
        <f aca="false">T40+J39</f>
        <v>1155</v>
      </c>
      <c r="U39" s="184" t="n">
        <f aca="false">U40+K39</f>
        <v>25493</v>
      </c>
      <c r="V39" s="164"/>
      <c r="W39" s="164"/>
      <c r="X39" s="164"/>
      <c r="Y39" s="164"/>
      <c r="Z39" s="164"/>
      <c r="AA39" s="164"/>
      <c r="AB39" s="164"/>
      <c r="AC39" s="164"/>
      <c r="AD39" s="164"/>
      <c r="AE39" s="164"/>
      <c r="AF39" s="164"/>
      <c r="AG39" s="164"/>
      <c r="AH39" s="164"/>
      <c r="AI39" s="164"/>
      <c r="AJ39" s="164"/>
      <c r="AK39" s="164"/>
      <c r="AL39" s="164"/>
      <c r="AM39" s="164"/>
      <c r="AN39" s="164"/>
      <c r="AO39" s="164"/>
      <c r="AP39" s="164"/>
      <c r="AQ39" s="164"/>
      <c r="AR39" s="164"/>
      <c r="AS39" s="164"/>
      <c r="AT39" s="164"/>
      <c r="AU39" s="164"/>
      <c r="AV39" s="164"/>
      <c r="AW39" s="164"/>
      <c r="AX39" s="164"/>
      <c r="AY39" s="164"/>
      <c r="AZ39" s="164"/>
      <c r="BA39" s="164"/>
      <c r="BB39" s="164"/>
      <c r="BC39" s="164"/>
      <c r="BD39" s="164"/>
      <c r="BE39" s="164"/>
      <c r="BF39" s="164"/>
      <c r="BG39" s="164"/>
      <c r="BH39" s="164"/>
      <c r="BI39" s="164"/>
      <c r="BJ39" s="164"/>
      <c r="BK39" s="164"/>
      <c r="BL39" s="164"/>
      <c r="BM39" s="164"/>
      <c r="BN39" s="164"/>
      <c r="BO39" s="164"/>
      <c r="BP39" s="164"/>
      <c r="BQ39" s="164"/>
      <c r="BR39" s="164"/>
      <c r="BS39" s="164"/>
      <c r="BT39" s="164"/>
      <c r="BU39" s="164"/>
      <c r="BV39" s="164"/>
      <c r="BW39" s="164"/>
      <c r="BX39" s="164"/>
      <c r="BY39" s="164"/>
      <c r="BZ39" s="164"/>
      <c r="CA39" s="164"/>
      <c r="CB39" s="164"/>
      <c r="CC39" s="164"/>
      <c r="CD39" s="164"/>
      <c r="CE39" s="164"/>
      <c r="CF39" s="164"/>
      <c r="CG39" s="164"/>
      <c r="CH39" s="164"/>
      <c r="CI39" s="164"/>
      <c r="CJ39" s="164"/>
      <c r="CK39" s="164"/>
      <c r="CL39" s="164"/>
      <c r="CM39" s="164"/>
      <c r="CN39" s="164"/>
      <c r="CO39" s="164"/>
      <c r="CP39" s="164"/>
      <c r="CQ39" s="164"/>
      <c r="CR39" s="164"/>
      <c r="CS39" s="164"/>
      <c r="CT39" s="164"/>
      <c r="CU39" s="164"/>
      <c r="CV39" s="164"/>
      <c r="CW39" s="164"/>
      <c r="CX39" s="164"/>
      <c r="CY39" s="164"/>
      <c r="CZ39" s="164"/>
      <c r="DA39" s="164"/>
      <c r="DB39" s="164"/>
      <c r="DC39" s="164"/>
      <c r="DD39" s="164"/>
      <c r="DE39" s="164"/>
      <c r="DF39" s="164"/>
      <c r="DG39" s="164"/>
      <c r="DH39" s="164"/>
      <c r="DI39" s="164"/>
      <c r="DJ39" s="164"/>
      <c r="DK39" s="164"/>
      <c r="DL39" s="164"/>
      <c r="DM39" s="164"/>
      <c r="DN39" s="164"/>
      <c r="DO39" s="164"/>
      <c r="DP39" s="164"/>
      <c r="DQ39" s="164"/>
      <c r="DR39" s="164"/>
      <c r="DS39" s="164"/>
      <c r="DT39" s="164"/>
      <c r="DU39" s="164"/>
      <c r="DV39" s="164"/>
      <c r="DW39" s="164"/>
      <c r="DX39" s="164"/>
      <c r="DY39" s="164"/>
      <c r="DZ39" s="164"/>
      <c r="EA39" s="164"/>
      <c r="EB39" s="164"/>
      <c r="EC39" s="164"/>
      <c r="ED39" s="164"/>
      <c r="EE39" s="164"/>
      <c r="EF39" s="164"/>
      <c r="EG39" s="164"/>
      <c r="EH39" s="164"/>
      <c r="EI39" s="164"/>
      <c r="EJ39" s="164"/>
      <c r="EK39" s="164"/>
      <c r="EL39" s="164"/>
      <c r="EM39" s="164"/>
      <c r="EN39" s="164"/>
      <c r="EO39" s="164"/>
      <c r="EP39" s="164"/>
      <c r="EQ39" s="164"/>
      <c r="ER39" s="164"/>
      <c r="ES39" s="164"/>
      <c r="ET39" s="164"/>
      <c r="EU39" s="164"/>
      <c r="EV39" s="164"/>
      <c r="EW39" s="164"/>
      <c r="EX39" s="164"/>
      <c r="EY39" s="164"/>
      <c r="EZ39" s="164"/>
      <c r="FA39" s="164"/>
      <c r="FB39" s="164"/>
      <c r="FC39" s="164"/>
      <c r="FD39" s="164"/>
      <c r="FE39" s="164"/>
      <c r="FF39" s="164"/>
      <c r="FG39" s="164"/>
      <c r="FH39" s="164"/>
      <c r="FI39" s="164"/>
      <c r="FJ39" s="164"/>
      <c r="FK39" s="164"/>
      <c r="FL39" s="164"/>
      <c r="FM39" s="164"/>
      <c r="FN39" s="164"/>
      <c r="FO39" s="164"/>
      <c r="FP39" s="164"/>
      <c r="FQ39" s="164"/>
      <c r="FR39" s="164"/>
      <c r="FS39" s="164"/>
      <c r="FT39" s="164"/>
      <c r="FU39" s="164"/>
      <c r="FV39" s="164"/>
      <c r="FW39" s="164"/>
      <c r="FX39" s="164"/>
      <c r="FY39" s="164"/>
      <c r="FZ39" s="164"/>
      <c r="GA39" s="164"/>
      <c r="GB39" s="164"/>
      <c r="GC39" s="164"/>
      <c r="GD39" s="164"/>
      <c r="GE39" s="164"/>
      <c r="GF39" s="164"/>
      <c r="GG39" s="164"/>
      <c r="GH39" s="164"/>
      <c r="GI39" s="164"/>
      <c r="GJ39" s="164"/>
      <c r="OE39" s="164"/>
      <c r="OF39" s="164"/>
      <c r="OG39" s="164"/>
      <c r="OH39" s="164"/>
      <c r="OI39" s="164"/>
      <c r="OJ39" s="164"/>
      <c r="OK39" s="164"/>
      <c r="OL39" s="164"/>
      <c r="OM39" s="164"/>
      <c r="ON39" s="164"/>
      <c r="OO39" s="164"/>
      <c r="OP39" s="164"/>
      <c r="OQ39" s="164"/>
      <c r="OR39" s="164"/>
      <c r="OS39" s="164"/>
      <c r="OT39" s="164"/>
      <c r="OU39" s="164"/>
      <c r="OV39" s="164"/>
      <c r="OW39" s="164"/>
      <c r="OX39" s="164"/>
      <c r="OY39" s="164"/>
      <c r="OZ39" s="164"/>
      <c r="PA39" s="164"/>
      <c r="PB39" s="164"/>
      <c r="PC39" s="164"/>
      <c r="PD39" s="164"/>
      <c r="PE39" s="164"/>
      <c r="PF39" s="164"/>
      <c r="PG39" s="164"/>
      <c r="PH39" s="164"/>
      <c r="PI39" s="164"/>
      <c r="PJ39" s="164"/>
      <c r="PK39" s="164"/>
      <c r="PL39" s="164"/>
      <c r="PM39" s="164"/>
      <c r="PN39" s="164"/>
      <c r="PO39" s="164"/>
      <c r="PP39" s="164"/>
      <c r="PQ39" s="164"/>
      <c r="PR39" s="164"/>
      <c r="PS39" s="164"/>
      <c r="PT39" s="164"/>
      <c r="PU39" s="164"/>
      <c r="PV39" s="164"/>
      <c r="PW39" s="164"/>
      <c r="PX39" s="164"/>
      <c r="PY39" s="164"/>
      <c r="PZ39" s="164"/>
      <c r="QA39" s="164"/>
      <c r="QB39" s="164"/>
      <c r="QC39" s="164"/>
      <c r="QD39" s="164"/>
      <c r="QE39" s="164"/>
      <c r="QF39" s="164"/>
      <c r="QG39" s="164"/>
      <c r="QH39" s="164"/>
      <c r="QI39" s="164"/>
      <c r="QJ39" s="164"/>
      <c r="QK39" s="164"/>
      <c r="QL39" s="164"/>
      <c r="QM39" s="164"/>
      <c r="QN39" s="164"/>
      <c r="QO39" s="164"/>
      <c r="QP39" s="164"/>
      <c r="QQ39" s="164"/>
      <c r="QR39" s="164"/>
      <c r="QS39" s="164"/>
      <c r="QT39" s="164"/>
      <c r="QU39" s="164"/>
      <c r="QV39" s="164"/>
      <c r="QW39" s="164"/>
      <c r="QX39" s="164"/>
      <c r="QY39" s="164"/>
      <c r="QZ39" s="164"/>
      <c r="RA39" s="164"/>
      <c r="RB39" s="164"/>
      <c r="RC39" s="164"/>
      <c r="RD39" s="164"/>
      <c r="RE39" s="164"/>
      <c r="RF39" s="164"/>
      <c r="RG39" s="164"/>
      <c r="RH39" s="164"/>
      <c r="RI39" s="164"/>
      <c r="RJ39" s="164"/>
      <c r="RK39" s="164"/>
      <c r="RL39" s="164"/>
      <c r="RM39" s="164"/>
      <c r="RN39" s="164"/>
      <c r="RO39" s="164"/>
      <c r="RP39" s="164"/>
      <c r="RQ39" s="164"/>
      <c r="RR39" s="164"/>
      <c r="RS39" s="164"/>
      <c r="RT39" s="164"/>
      <c r="RU39" s="164"/>
      <c r="RV39" s="164"/>
      <c r="RW39" s="164"/>
      <c r="RX39" s="164"/>
      <c r="RY39" s="164"/>
      <c r="RZ39" s="164"/>
      <c r="SA39" s="164"/>
      <c r="SB39" s="164"/>
    </row>
    <row r="40" customFormat="false" ht="13.25" hidden="false" customHeight="true" outlineLevel="0" collapsed="false">
      <c r="A40" s="180" t="n">
        <v>43961</v>
      </c>
      <c r="B40" s="181" t="s">
        <v>99</v>
      </c>
      <c r="C40" s="185"/>
      <c r="D40" s="186"/>
      <c r="E40" s="186"/>
      <c r="F40" s="186"/>
      <c r="G40" s="187"/>
      <c r="H40" s="188"/>
      <c r="I40" s="189" t="n">
        <v>195</v>
      </c>
      <c r="J40" s="189" t="n">
        <v>10</v>
      </c>
      <c r="K40" s="49" t="n">
        <f aca="false">I40+J40</f>
        <v>205</v>
      </c>
      <c r="L40" s="190"/>
      <c r="M40" s="185"/>
      <c r="N40" s="186"/>
      <c r="O40" s="186"/>
      <c r="P40" s="186"/>
      <c r="Q40" s="187"/>
      <c r="R40" s="188"/>
      <c r="S40" s="182" t="n">
        <f aca="false">S41+I40</f>
        <v>24173</v>
      </c>
      <c r="T40" s="183" t="n">
        <f aca="false">T41+J40</f>
        <v>1140</v>
      </c>
      <c r="U40" s="184" t="n">
        <f aca="false">U41+K40</f>
        <v>25313</v>
      </c>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c r="BM40" s="164"/>
      <c r="BN40" s="164"/>
      <c r="BO40" s="164"/>
      <c r="BP40" s="164"/>
      <c r="BQ40" s="164"/>
      <c r="BR40" s="164"/>
      <c r="BS40" s="164"/>
      <c r="BT40" s="164"/>
      <c r="BU40" s="164"/>
      <c r="BV40" s="164"/>
      <c r="BW40" s="164"/>
      <c r="BX40" s="164"/>
      <c r="BY40" s="164"/>
      <c r="BZ40" s="164"/>
      <c r="CA40" s="164"/>
      <c r="CB40" s="164"/>
      <c r="CC40" s="164"/>
      <c r="CD40" s="164"/>
      <c r="CE40" s="164"/>
      <c r="CF40" s="164"/>
      <c r="CG40" s="164"/>
      <c r="CH40" s="164"/>
      <c r="CI40" s="164"/>
      <c r="CJ40" s="164"/>
      <c r="CK40" s="164"/>
      <c r="CL40" s="164"/>
      <c r="CM40" s="164"/>
      <c r="CN40" s="164"/>
      <c r="CO40" s="164"/>
      <c r="CP40" s="164"/>
      <c r="CQ40" s="164"/>
      <c r="CR40" s="164"/>
      <c r="CS40" s="164"/>
      <c r="CT40" s="164"/>
      <c r="CU40" s="164"/>
      <c r="CV40" s="164"/>
      <c r="CW40" s="164"/>
      <c r="CX40" s="164"/>
      <c r="CY40" s="164"/>
      <c r="CZ40" s="164"/>
      <c r="DA40" s="164"/>
      <c r="DB40" s="164"/>
      <c r="DC40" s="164"/>
      <c r="DD40" s="164"/>
      <c r="DE40" s="164"/>
      <c r="DF40" s="164"/>
      <c r="DG40" s="164"/>
      <c r="DH40" s="164"/>
      <c r="DI40" s="164"/>
      <c r="DJ40" s="164"/>
      <c r="DK40" s="164"/>
      <c r="DL40" s="164"/>
      <c r="DM40" s="164"/>
      <c r="DN40" s="164"/>
      <c r="DO40" s="164"/>
      <c r="DP40" s="164"/>
      <c r="DQ40" s="164"/>
      <c r="DR40" s="164"/>
      <c r="DS40" s="164"/>
      <c r="DT40" s="164"/>
      <c r="DU40" s="164"/>
      <c r="DV40" s="164"/>
      <c r="DW40" s="164"/>
      <c r="DX40" s="164"/>
      <c r="DY40" s="164"/>
      <c r="DZ40" s="164"/>
      <c r="EA40" s="164"/>
      <c r="EB40" s="164"/>
      <c r="EC40" s="164"/>
      <c r="ED40" s="164"/>
      <c r="EE40" s="164"/>
      <c r="EF40" s="164"/>
      <c r="EG40" s="164"/>
      <c r="EH40" s="164"/>
      <c r="EI40" s="164"/>
      <c r="EJ40" s="164"/>
      <c r="EK40" s="164"/>
      <c r="EL40" s="164"/>
      <c r="EM40" s="164"/>
      <c r="EN40" s="164"/>
      <c r="EO40" s="164"/>
      <c r="EP40" s="164"/>
      <c r="EQ40" s="164"/>
      <c r="ER40" s="164"/>
      <c r="ES40" s="164"/>
      <c r="ET40" s="164"/>
      <c r="EU40" s="164"/>
      <c r="EV40" s="164"/>
      <c r="EW40" s="164"/>
      <c r="EX40" s="164"/>
      <c r="EY40" s="164"/>
      <c r="EZ40" s="164"/>
      <c r="FA40" s="164"/>
      <c r="FB40" s="164"/>
      <c r="FC40" s="164"/>
      <c r="FD40" s="164"/>
      <c r="FE40" s="164"/>
      <c r="FF40" s="164"/>
      <c r="FG40" s="164"/>
      <c r="FH40" s="164"/>
      <c r="FI40" s="164"/>
      <c r="FJ40" s="164"/>
      <c r="FK40" s="164"/>
      <c r="FL40" s="164"/>
      <c r="FM40" s="164"/>
      <c r="FN40" s="164"/>
      <c r="FO40" s="164"/>
      <c r="FP40" s="164"/>
      <c r="FQ40" s="164"/>
      <c r="FR40" s="164"/>
      <c r="FS40" s="164"/>
      <c r="FT40" s="164"/>
      <c r="FU40" s="164"/>
      <c r="FV40" s="164"/>
      <c r="FW40" s="164"/>
      <c r="FX40" s="164"/>
      <c r="FY40" s="164"/>
      <c r="FZ40" s="164"/>
      <c r="GA40" s="164"/>
      <c r="GB40" s="164"/>
      <c r="GC40" s="164"/>
      <c r="GD40" s="164"/>
      <c r="GE40" s="164"/>
      <c r="GF40" s="164"/>
      <c r="GG40" s="164"/>
      <c r="GH40" s="164"/>
      <c r="GI40" s="164"/>
      <c r="GJ40" s="164"/>
      <c r="OE40" s="164"/>
      <c r="OF40" s="164"/>
      <c r="OG40" s="164"/>
      <c r="OH40" s="164"/>
      <c r="OI40" s="164"/>
      <c r="OJ40" s="164"/>
      <c r="OK40" s="164"/>
      <c r="OL40" s="164"/>
      <c r="OM40" s="164"/>
      <c r="ON40" s="164"/>
      <c r="OO40" s="164"/>
      <c r="OP40" s="164"/>
      <c r="OQ40" s="164"/>
      <c r="OR40" s="164"/>
      <c r="OS40" s="164"/>
      <c r="OT40" s="164"/>
      <c r="OU40" s="164"/>
      <c r="OV40" s="164"/>
      <c r="OW40" s="164"/>
      <c r="OX40" s="164"/>
      <c r="OY40" s="164"/>
      <c r="OZ40" s="164"/>
      <c r="PA40" s="164"/>
      <c r="PB40" s="164"/>
      <c r="PC40" s="164"/>
      <c r="PD40" s="164"/>
      <c r="PE40" s="164"/>
      <c r="PF40" s="164"/>
      <c r="PG40" s="164"/>
      <c r="PH40" s="164"/>
      <c r="PI40" s="164"/>
      <c r="PJ40" s="164"/>
      <c r="PK40" s="164"/>
      <c r="PL40" s="164"/>
      <c r="PM40" s="164"/>
      <c r="PN40" s="164"/>
      <c r="PO40" s="164"/>
      <c r="PP40" s="164"/>
      <c r="PQ40" s="164"/>
      <c r="PR40" s="164"/>
      <c r="PS40" s="164"/>
      <c r="PT40" s="164"/>
      <c r="PU40" s="164"/>
      <c r="PV40" s="164"/>
      <c r="PW40" s="164"/>
      <c r="PX40" s="164"/>
      <c r="PY40" s="164"/>
      <c r="PZ40" s="164"/>
      <c r="QA40" s="164"/>
      <c r="QB40" s="164"/>
      <c r="QC40" s="164"/>
      <c r="QD40" s="164"/>
      <c r="QE40" s="164"/>
      <c r="QF40" s="164"/>
      <c r="QG40" s="164"/>
      <c r="QH40" s="164"/>
      <c r="QI40" s="164"/>
      <c r="QJ40" s="164"/>
      <c r="QK40" s="164"/>
      <c r="QL40" s="164"/>
      <c r="QM40" s="164"/>
      <c r="QN40" s="164"/>
      <c r="QO40" s="164"/>
      <c r="QP40" s="164"/>
      <c r="QQ40" s="164"/>
      <c r="QR40" s="164"/>
      <c r="QS40" s="164"/>
      <c r="QT40" s="164"/>
      <c r="QU40" s="164"/>
      <c r="QV40" s="164"/>
      <c r="QW40" s="164"/>
      <c r="QX40" s="164"/>
      <c r="QY40" s="164"/>
      <c r="QZ40" s="164"/>
      <c r="RA40" s="164"/>
      <c r="RB40" s="164"/>
      <c r="RC40" s="164"/>
      <c r="RD40" s="164"/>
      <c r="RE40" s="164"/>
      <c r="RF40" s="164"/>
      <c r="RG40" s="164"/>
      <c r="RH40" s="164"/>
      <c r="RI40" s="164"/>
      <c r="RJ40" s="164"/>
      <c r="RK40" s="164"/>
      <c r="RL40" s="164"/>
      <c r="RM40" s="164"/>
      <c r="RN40" s="164"/>
      <c r="RO40" s="164"/>
      <c r="RP40" s="164"/>
      <c r="RQ40" s="164"/>
      <c r="RR40" s="164"/>
      <c r="RS40" s="164"/>
      <c r="RT40" s="164"/>
      <c r="RU40" s="164"/>
      <c r="RV40" s="164"/>
      <c r="RW40" s="164"/>
      <c r="RX40" s="164"/>
      <c r="RY40" s="164"/>
      <c r="RZ40" s="164"/>
      <c r="SA40" s="164"/>
      <c r="SB40" s="164"/>
    </row>
    <row r="41" customFormat="false" ht="13.25" hidden="false" customHeight="true" outlineLevel="0" collapsed="false">
      <c r="A41" s="180" t="n">
        <v>43960</v>
      </c>
      <c r="B41" s="181" t="s">
        <v>99</v>
      </c>
      <c r="C41" s="199"/>
      <c r="D41" s="186"/>
      <c r="E41" s="186"/>
      <c r="F41" s="186"/>
      <c r="G41" s="187"/>
      <c r="H41" s="188"/>
      <c r="I41" s="189" t="n">
        <v>202</v>
      </c>
      <c r="J41" s="189" t="n">
        <v>7</v>
      </c>
      <c r="K41" s="49" t="n">
        <f aca="false">I41+J41</f>
        <v>209</v>
      </c>
      <c r="L41" s="190"/>
      <c r="M41" s="185"/>
      <c r="N41" s="186"/>
      <c r="O41" s="186"/>
      <c r="P41" s="186"/>
      <c r="Q41" s="187"/>
      <c r="R41" s="188"/>
      <c r="S41" s="182" t="n">
        <f aca="false">S42+I41</f>
        <v>23978</v>
      </c>
      <c r="T41" s="183" t="n">
        <f aca="false">T42+J41</f>
        <v>1130</v>
      </c>
      <c r="U41" s="184" t="n">
        <f aca="false">U42+K41</f>
        <v>25108</v>
      </c>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c r="BM41" s="164"/>
      <c r="BN41" s="164"/>
      <c r="BO41" s="164"/>
      <c r="BP41" s="164"/>
      <c r="BQ41" s="164"/>
      <c r="BR41" s="164"/>
      <c r="BS41" s="164"/>
      <c r="BT41" s="164"/>
      <c r="BU41" s="164"/>
      <c r="BV41" s="164"/>
      <c r="BW41" s="164"/>
      <c r="BX41" s="164"/>
      <c r="BY41" s="164"/>
      <c r="BZ41" s="164"/>
      <c r="CA41" s="164"/>
      <c r="CB41" s="164"/>
      <c r="CC41" s="164"/>
      <c r="CD41" s="164"/>
      <c r="CE41" s="164"/>
      <c r="CF41" s="164"/>
      <c r="CG41" s="164"/>
      <c r="CH41" s="164"/>
      <c r="CI41" s="164"/>
      <c r="CJ41" s="164"/>
      <c r="CK41" s="164"/>
      <c r="CL41" s="164"/>
      <c r="CM41" s="164"/>
      <c r="CN41" s="164"/>
      <c r="CO41" s="164"/>
      <c r="CP41" s="164"/>
      <c r="CQ41" s="164"/>
      <c r="CR41" s="164"/>
      <c r="CS41" s="164"/>
      <c r="CT41" s="164"/>
      <c r="CU41" s="164"/>
      <c r="CV41" s="164"/>
      <c r="CW41" s="164"/>
      <c r="CX41" s="164"/>
      <c r="CY41" s="164"/>
      <c r="CZ41" s="164"/>
      <c r="DA41" s="164"/>
      <c r="DB41" s="164"/>
      <c r="DC41" s="164"/>
      <c r="DD41" s="164"/>
      <c r="DE41" s="164"/>
      <c r="DF41" s="164"/>
      <c r="DG41" s="164"/>
      <c r="DH41" s="164"/>
      <c r="DI41" s="164"/>
      <c r="DJ41" s="164"/>
      <c r="DK41" s="164"/>
      <c r="DL41" s="164"/>
      <c r="DM41" s="164"/>
      <c r="DN41" s="164"/>
      <c r="DO41" s="164"/>
      <c r="DP41" s="164"/>
      <c r="DQ41" s="164"/>
      <c r="DR41" s="164"/>
      <c r="DS41" s="164"/>
      <c r="DT41" s="164"/>
      <c r="DU41" s="164"/>
      <c r="DV41" s="164"/>
      <c r="DW41" s="164"/>
      <c r="DX41" s="164"/>
      <c r="DY41" s="164"/>
      <c r="DZ41" s="164"/>
      <c r="EA41" s="164"/>
      <c r="EB41" s="164"/>
      <c r="EC41" s="164"/>
      <c r="ED41" s="164"/>
      <c r="EE41" s="164"/>
      <c r="EF41" s="164"/>
      <c r="EG41" s="164"/>
      <c r="EH41" s="164"/>
      <c r="EI41" s="164"/>
      <c r="EJ41" s="164"/>
      <c r="EK41" s="164"/>
      <c r="EL41" s="164"/>
      <c r="EM41" s="164"/>
      <c r="EN41" s="164"/>
      <c r="EO41" s="164"/>
      <c r="EP41" s="164"/>
      <c r="EQ41" s="164"/>
      <c r="ER41" s="164"/>
      <c r="ES41" s="164"/>
      <c r="ET41" s="164"/>
      <c r="EU41" s="164"/>
      <c r="EV41" s="164"/>
      <c r="EW41" s="164"/>
      <c r="EX41" s="164"/>
      <c r="EY41" s="164"/>
      <c r="EZ41" s="164"/>
      <c r="FA41" s="164"/>
      <c r="FB41" s="164"/>
      <c r="FC41" s="164"/>
      <c r="FD41" s="164"/>
      <c r="FE41" s="164"/>
      <c r="FF41" s="164"/>
      <c r="FG41" s="164"/>
      <c r="FH41" s="164"/>
      <c r="FI41" s="164"/>
      <c r="FJ41" s="164"/>
      <c r="FK41" s="164"/>
      <c r="FL41" s="164"/>
      <c r="FM41" s="164"/>
      <c r="FN41" s="164"/>
      <c r="FO41" s="164"/>
      <c r="FP41" s="164"/>
      <c r="FQ41" s="164"/>
      <c r="FR41" s="164"/>
      <c r="FS41" s="164"/>
      <c r="FT41" s="164"/>
      <c r="FU41" s="164"/>
      <c r="FV41" s="164"/>
      <c r="FW41" s="164"/>
      <c r="FX41" s="164"/>
      <c r="FY41" s="164"/>
      <c r="FZ41" s="164"/>
      <c r="GA41" s="164"/>
      <c r="GB41" s="164"/>
      <c r="GC41" s="164"/>
      <c r="GD41" s="164"/>
      <c r="GE41" s="164"/>
      <c r="GF41" s="164"/>
      <c r="GG41" s="164"/>
      <c r="GH41" s="164"/>
      <c r="GI41" s="164"/>
      <c r="GJ41" s="164"/>
      <c r="OE41" s="164"/>
      <c r="OF41" s="164"/>
      <c r="OG41" s="164"/>
      <c r="OH41" s="164"/>
      <c r="OI41" s="164"/>
      <c r="OJ41" s="164"/>
      <c r="OK41" s="164"/>
      <c r="OL41" s="164"/>
      <c r="OM41" s="164"/>
      <c r="ON41" s="164"/>
      <c r="OO41" s="164"/>
      <c r="OP41" s="164"/>
      <c r="OQ41" s="164"/>
      <c r="OR41" s="164"/>
      <c r="OS41" s="164"/>
      <c r="OT41" s="164"/>
      <c r="OU41" s="164"/>
      <c r="OV41" s="164"/>
      <c r="OW41" s="164"/>
      <c r="OX41" s="164"/>
      <c r="OY41" s="164"/>
      <c r="OZ41" s="164"/>
      <c r="PA41" s="164"/>
      <c r="PB41" s="164"/>
      <c r="PC41" s="164"/>
      <c r="PD41" s="164"/>
      <c r="PE41" s="164"/>
      <c r="PF41" s="164"/>
      <c r="PG41" s="164"/>
      <c r="PH41" s="164"/>
      <c r="PI41" s="164"/>
      <c r="PJ41" s="164"/>
      <c r="PK41" s="164"/>
      <c r="PL41" s="164"/>
      <c r="PM41" s="164"/>
      <c r="PN41" s="164"/>
      <c r="PO41" s="164"/>
      <c r="PP41" s="164"/>
      <c r="PQ41" s="164"/>
      <c r="PR41" s="164"/>
      <c r="PS41" s="164"/>
      <c r="PT41" s="164"/>
      <c r="PU41" s="164"/>
      <c r="PV41" s="164"/>
      <c r="PW41" s="164"/>
      <c r="PX41" s="164"/>
      <c r="PY41" s="164"/>
      <c r="PZ41" s="164"/>
      <c r="QA41" s="164"/>
      <c r="QB41" s="164"/>
      <c r="QC41" s="164"/>
      <c r="QD41" s="164"/>
      <c r="QE41" s="164"/>
      <c r="QF41" s="164"/>
      <c r="QG41" s="164"/>
      <c r="QH41" s="164"/>
      <c r="QI41" s="164"/>
      <c r="QJ41" s="164"/>
      <c r="QK41" s="164"/>
      <c r="QL41" s="164"/>
      <c r="QM41" s="164"/>
      <c r="QN41" s="164"/>
      <c r="QO41" s="164"/>
      <c r="QP41" s="164"/>
      <c r="QQ41" s="164"/>
      <c r="QR41" s="164"/>
      <c r="QS41" s="164"/>
      <c r="QT41" s="164"/>
      <c r="QU41" s="164"/>
      <c r="QV41" s="164"/>
      <c r="QW41" s="164"/>
      <c r="QX41" s="164"/>
      <c r="QY41" s="164"/>
      <c r="QZ41" s="164"/>
      <c r="RA41" s="164"/>
      <c r="RB41" s="164"/>
      <c r="RC41" s="164"/>
      <c r="RD41" s="164"/>
      <c r="RE41" s="164"/>
      <c r="RF41" s="164"/>
      <c r="RG41" s="164"/>
      <c r="RH41" s="164"/>
      <c r="RI41" s="164"/>
      <c r="RJ41" s="164"/>
      <c r="RK41" s="164"/>
      <c r="RL41" s="164"/>
      <c r="RM41" s="164"/>
      <c r="RN41" s="164"/>
      <c r="RO41" s="164"/>
      <c r="RP41" s="164"/>
      <c r="RQ41" s="164"/>
      <c r="RR41" s="164"/>
      <c r="RS41" s="164"/>
      <c r="RT41" s="164"/>
      <c r="RU41" s="164"/>
      <c r="RV41" s="164"/>
      <c r="RW41" s="164"/>
      <c r="RX41" s="164"/>
      <c r="RY41" s="164"/>
      <c r="RZ41" s="164"/>
      <c r="SA41" s="164"/>
      <c r="SB41" s="164"/>
    </row>
    <row r="42" customFormat="false" ht="13.25" hidden="false" customHeight="true" outlineLevel="0" collapsed="false">
      <c r="A42" s="180" t="n">
        <v>43959</v>
      </c>
      <c r="B42" s="181" t="s">
        <v>99</v>
      </c>
      <c r="C42" s="194" t="n">
        <v>156</v>
      </c>
      <c r="D42" s="195" t="n">
        <v>1986</v>
      </c>
      <c r="E42" s="195" t="n">
        <v>1766</v>
      </c>
      <c r="F42" s="195" t="n">
        <v>22</v>
      </c>
      <c r="G42" s="200" t="n">
        <f aca="false">ONS_WeeklyRegistratedDeaths!AH31-ONS_WeeklyRegistratedDeaths!AO31</f>
        <v>3930</v>
      </c>
      <c r="H42" s="195" t="n">
        <f aca="false">ONS_WeeklyOccurrenceDeaths!AH31-ONS_WeeklyOccurrenceDeaths!AO31</f>
        <v>3911</v>
      </c>
      <c r="I42" s="189" t="n">
        <v>212</v>
      </c>
      <c r="J42" s="189" t="n">
        <v>13</v>
      </c>
      <c r="K42" s="49" t="n">
        <f aca="false">I42+J42</f>
        <v>225</v>
      </c>
      <c r="L42" s="197" t="n">
        <f aca="false">SUM(K42:K48)</f>
        <v>1879</v>
      </c>
      <c r="M42" s="198" t="n">
        <f aca="false">M49+C42</f>
        <v>1715</v>
      </c>
      <c r="N42" s="198" t="n">
        <f aca="false">N49+D42</f>
        <v>24821</v>
      </c>
      <c r="O42" s="198" t="n">
        <f aca="false">O49+E42</f>
        <v>10604</v>
      </c>
      <c r="P42" s="198" t="n">
        <f aca="false">P49+F42</f>
        <v>155</v>
      </c>
      <c r="Q42" s="198" t="n">
        <f aca="false">Q49+G42</f>
        <v>37295</v>
      </c>
      <c r="R42" s="195" t="n">
        <f aca="false">R49+H42</f>
        <v>39787</v>
      </c>
      <c r="S42" s="182" t="n">
        <f aca="false">S43+I42</f>
        <v>23776</v>
      </c>
      <c r="T42" s="183" t="n">
        <f aca="false">T43+J42</f>
        <v>1123</v>
      </c>
      <c r="U42" s="184" t="n">
        <f aca="false">U43+K42</f>
        <v>24899</v>
      </c>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4"/>
      <c r="BL42" s="164"/>
      <c r="BM42" s="164"/>
      <c r="BN42" s="164"/>
      <c r="BO42" s="164"/>
      <c r="BP42" s="164"/>
      <c r="BQ42" s="164"/>
      <c r="BR42" s="164"/>
      <c r="BS42" s="164"/>
      <c r="BT42" s="164"/>
      <c r="BU42" s="164"/>
      <c r="BV42" s="164"/>
      <c r="BW42" s="164"/>
      <c r="BX42" s="164"/>
      <c r="BY42" s="164"/>
      <c r="BZ42" s="164"/>
      <c r="CA42" s="164"/>
      <c r="CB42" s="164"/>
      <c r="CC42" s="164"/>
      <c r="CD42" s="164"/>
      <c r="CE42" s="164"/>
      <c r="CF42" s="164"/>
      <c r="CG42" s="164"/>
      <c r="CH42" s="164"/>
      <c r="CI42" s="164"/>
      <c r="CJ42" s="164"/>
      <c r="CK42" s="164"/>
      <c r="CL42" s="164"/>
      <c r="CM42" s="164"/>
      <c r="CN42" s="164"/>
      <c r="CO42" s="164"/>
      <c r="CP42" s="164"/>
      <c r="CQ42" s="164"/>
      <c r="CR42" s="164"/>
      <c r="CS42" s="164"/>
      <c r="CT42" s="164"/>
      <c r="CU42" s="164"/>
      <c r="CV42" s="164"/>
      <c r="CW42" s="164"/>
      <c r="CX42" s="164"/>
      <c r="CY42" s="164"/>
      <c r="CZ42" s="164"/>
      <c r="DA42" s="164"/>
      <c r="DB42" s="164"/>
      <c r="DC42" s="164"/>
      <c r="DD42" s="164"/>
      <c r="DE42" s="164"/>
      <c r="DF42" s="164"/>
      <c r="DG42" s="164"/>
      <c r="DH42" s="164"/>
      <c r="DI42" s="164"/>
      <c r="DJ42" s="164"/>
      <c r="DK42" s="164"/>
      <c r="DL42" s="164"/>
      <c r="DM42" s="164"/>
      <c r="DN42" s="164"/>
      <c r="DO42" s="164"/>
      <c r="DP42" s="164"/>
      <c r="DQ42" s="164"/>
      <c r="DR42" s="164"/>
      <c r="DS42" s="164"/>
      <c r="DT42" s="164"/>
      <c r="DU42" s="164"/>
      <c r="DV42" s="164"/>
      <c r="DW42" s="164"/>
      <c r="DX42" s="164"/>
      <c r="DY42" s="164"/>
      <c r="DZ42" s="164"/>
      <c r="EA42" s="164"/>
      <c r="EB42" s="164"/>
      <c r="EC42" s="164"/>
      <c r="ED42" s="164"/>
      <c r="EE42" s="164"/>
      <c r="EF42" s="164"/>
      <c r="EG42" s="164"/>
      <c r="EH42" s="164"/>
      <c r="EI42" s="164"/>
      <c r="EJ42" s="164"/>
      <c r="EK42" s="164"/>
      <c r="EL42" s="164"/>
      <c r="EM42" s="164"/>
      <c r="EN42" s="164"/>
      <c r="EO42" s="164"/>
      <c r="EP42" s="164"/>
      <c r="EQ42" s="164"/>
      <c r="ER42" s="164"/>
      <c r="ES42" s="164"/>
      <c r="ET42" s="164"/>
      <c r="EU42" s="164"/>
      <c r="EV42" s="164"/>
      <c r="EW42" s="164"/>
      <c r="EX42" s="164"/>
      <c r="EY42" s="164"/>
      <c r="EZ42" s="164"/>
      <c r="FA42" s="164"/>
      <c r="FB42" s="164"/>
      <c r="FC42" s="164"/>
      <c r="FD42" s="164"/>
      <c r="FE42" s="164"/>
      <c r="FF42" s="164"/>
      <c r="FG42" s="164"/>
      <c r="FH42" s="164"/>
      <c r="FI42" s="164"/>
      <c r="FJ42" s="164"/>
      <c r="FK42" s="164"/>
      <c r="FL42" s="164"/>
      <c r="FM42" s="164"/>
      <c r="FN42" s="164"/>
      <c r="FO42" s="164"/>
      <c r="FP42" s="164"/>
      <c r="FQ42" s="164"/>
      <c r="FR42" s="164"/>
      <c r="FS42" s="164"/>
      <c r="FT42" s="164"/>
      <c r="FU42" s="164"/>
      <c r="FV42" s="164"/>
      <c r="FW42" s="164"/>
      <c r="FX42" s="164"/>
      <c r="FY42" s="164"/>
      <c r="FZ42" s="164"/>
      <c r="GA42" s="164"/>
      <c r="GB42" s="164"/>
      <c r="GC42" s="164"/>
      <c r="GD42" s="164"/>
      <c r="GE42" s="164"/>
      <c r="GF42" s="164"/>
      <c r="GG42" s="164"/>
      <c r="GH42" s="164"/>
      <c r="GI42" s="164"/>
      <c r="GJ42" s="164"/>
      <c r="OE42" s="164"/>
      <c r="OF42" s="164"/>
      <c r="OG42" s="164"/>
      <c r="OH42" s="164"/>
      <c r="OI42" s="164"/>
      <c r="OJ42" s="164"/>
      <c r="OK42" s="164"/>
      <c r="OL42" s="164"/>
      <c r="OM42" s="164"/>
      <c r="ON42" s="164"/>
      <c r="OO42" s="164"/>
      <c r="OP42" s="164"/>
      <c r="OQ42" s="164"/>
      <c r="OR42" s="164"/>
      <c r="OS42" s="164"/>
      <c r="OT42" s="164"/>
      <c r="OU42" s="164"/>
      <c r="OV42" s="164"/>
      <c r="OW42" s="164"/>
      <c r="OX42" s="164"/>
      <c r="OY42" s="164"/>
      <c r="OZ42" s="164"/>
      <c r="PA42" s="164"/>
      <c r="PB42" s="164"/>
      <c r="PC42" s="164"/>
      <c r="PD42" s="164"/>
      <c r="PE42" s="164"/>
      <c r="PF42" s="164"/>
      <c r="PG42" s="164"/>
      <c r="PH42" s="164"/>
      <c r="PI42" s="164"/>
      <c r="PJ42" s="164"/>
      <c r="PK42" s="164"/>
      <c r="PL42" s="164"/>
      <c r="PM42" s="164"/>
      <c r="PN42" s="164"/>
      <c r="PO42" s="164"/>
      <c r="PP42" s="164"/>
      <c r="PQ42" s="164"/>
      <c r="PR42" s="164"/>
      <c r="PS42" s="164"/>
      <c r="PT42" s="164"/>
      <c r="PU42" s="164"/>
      <c r="PV42" s="164"/>
      <c r="PW42" s="164"/>
      <c r="PX42" s="164"/>
      <c r="PY42" s="164"/>
      <c r="PZ42" s="164"/>
      <c r="QA42" s="164"/>
      <c r="QB42" s="164"/>
      <c r="QC42" s="164"/>
      <c r="QD42" s="164"/>
      <c r="QE42" s="164"/>
      <c r="QF42" s="164"/>
      <c r="QG42" s="164"/>
      <c r="QH42" s="164"/>
      <c r="QI42" s="164"/>
      <c r="QJ42" s="164"/>
      <c r="QK42" s="164"/>
      <c r="QL42" s="164"/>
      <c r="QM42" s="164"/>
      <c r="QN42" s="164"/>
      <c r="QO42" s="164"/>
      <c r="QP42" s="164"/>
      <c r="QQ42" s="164"/>
      <c r="QR42" s="164"/>
      <c r="QS42" s="164"/>
      <c r="QT42" s="164"/>
      <c r="QU42" s="164"/>
      <c r="QV42" s="164"/>
      <c r="QW42" s="164"/>
      <c r="QX42" s="164"/>
      <c r="QY42" s="164"/>
      <c r="QZ42" s="164"/>
      <c r="RA42" s="164"/>
      <c r="RB42" s="164"/>
      <c r="RC42" s="164"/>
      <c r="RD42" s="164"/>
      <c r="RE42" s="164"/>
      <c r="RF42" s="164"/>
      <c r="RG42" s="164"/>
      <c r="RH42" s="164"/>
      <c r="RI42" s="164"/>
      <c r="RJ42" s="164"/>
      <c r="RK42" s="164"/>
      <c r="RL42" s="164"/>
      <c r="RM42" s="164"/>
      <c r="RN42" s="164"/>
      <c r="RO42" s="164"/>
      <c r="RP42" s="164"/>
      <c r="RQ42" s="164"/>
      <c r="RR42" s="164"/>
      <c r="RS42" s="164"/>
      <c r="RT42" s="164"/>
      <c r="RU42" s="164"/>
      <c r="RV42" s="164"/>
      <c r="RW42" s="164"/>
      <c r="RX42" s="164"/>
      <c r="RY42" s="164"/>
      <c r="RZ42" s="164"/>
      <c r="SA42" s="164"/>
      <c r="SB42" s="164"/>
    </row>
    <row r="43" customFormat="false" ht="13.25" hidden="false" customHeight="true" outlineLevel="0" collapsed="false">
      <c r="A43" s="180" t="n">
        <v>43958</v>
      </c>
      <c r="B43" s="181" t="s">
        <v>99</v>
      </c>
      <c r="C43" s="199"/>
      <c r="D43" s="186"/>
      <c r="E43" s="186"/>
      <c r="F43" s="186"/>
      <c r="G43" s="187"/>
      <c r="H43" s="188"/>
      <c r="I43" s="189" t="n">
        <v>255</v>
      </c>
      <c r="J43" s="189" t="n">
        <v>19</v>
      </c>
      <c r="K43" s="49" t="n">
        <f aca="false">I43+J43</f>
        <v>274</v>
      </c>
      <c r="L43" s="190"/>
      <c r="M43" s="185"/>
      <c r="N43" s="186"/>
      <c r="O43" s="186"/>
      <c r="P43" s="186"/>
      <c r="Q43" s="187"/>
      <c r="R43" s="188"/>
      <c r="S43" s="182" t="n">
        <f aca="false">S44+I43</f>
        <v>23564</v>
      </c>
      <c r="T43" s="183" t="n">
        <f aca="false">T44+J43</f>
        <v>1110</v>
      </c>
      <c r="U43" s="184" t="n">
        <f aca="false">U44+K43</f>
        <v>24674</v>
      </c>
      <c r="V43" s="164"/>
      <c r="W43" s="164"/>
      <c r="X43" s="164"/>
      <c r="Y43" s="164"/>
      <c r="Z43" s="164"/>
      <c r="AA43" s="164"/>
      <c r="AB43" s="164"/>
      <c r="AC43" s="164"/>
      <c r="AD43" s="164"/>
      <c r="AE43" s="164"/>
      <c r="AF43" s="164"/>
      <c r="AG43" s="164"/>
      <c r="AH43" s="164"/>
      <c r="AI43" s="164"/>
      <c r="AJ43" s="164"/>
      <c r="AK43" s="164"/>
      <c r="AL43" s="164"/>
      <c r="AM43" s="164"/>
      <c r="AN43" s="164"/>
      <c r="AO43" s="164"/>
      <c r="AP43" s="164"/>
      <c r="AQ43" s="164"/>
      <c r="AR43" s="164"/>
      <c r="AS43" s="164"/>
      <c r="AT43" s="164"/>
      <c r="AU43" s="164"/>
      <c r="AV43" s="164"/>
      <c r="AW43" s="164"/>
      <c r="AX43" s="164"/>
      <c r="AY43" s="164"/>
      <c r="AZ43" s="164"/>
      <c r="BA43" s="164"/>
      <c r="BB43" s="164"/>
      <c r="BC43" s="164"/>
      <c r="BD43" s="164"/>
      <c r="BE43" s="164"/>
      <c r="BF43" s="164"/>
      <c r="BG43" s="164"/>
      <c r="BH43" s="164"/>
      <c r="BI43" s="164"/>
      <c r="BJ43" s="164"/>
      <c r="BK43" s="164"/>
      <c r="BL43" s="164"/>
      <c r="BM43" s="164"/>
      <c r="BN43" s="164"/>
      <c r="BO43" s="164"/>
      <c r="BP43" s="164"/>
      <c r="BQ43" s="164"/>
      <c r="BR43" s="164"/>
      <c r="BS43" s="164"/>
      <c r="BT43" s="164"/>
      <c r="BU43" s="164"/>
      <c r="BV43" s="164"/>
      <c r="BW43" s="164"/>
      <c r="BX43" s="164"/>
      <c r="BY43" s="164"/>
      <c r="BZ43" s="164"/>
      <c r="CA43" s="164"/>
      <c r="CB43" s="164"/>
      <c r="CC43" s="164"/>
      <c r="CD43" s="164"/>
      <c r="CE43" s="164"/>
      <c r="CF43" s="164"/>
      <c r="CG43" s="164"/>
      <c r="CH43" s="164"/>
      <c r="CI43" s="164"/>
      <c r="CJ43" s="164"/>
      <c r="CK43" s="164"/>
      <c r="CL43" s="164"/>
      <c r="CM43" s="164"/>
      <c r="CN43" s="164"/>
      <c r="CO43" s="164"/>
      <c r="CP43" s="164"/>
      <c r="CQ43" s="164"/>
      <c r="CR43" s="164"/>
      <c r="CS43" s="164"/>
      <c r="CT43" s="164"/>
      <c r="CU43" s="164"/>
      <c r="CV43" s="164"/>
      <c r="CW43" s="164"/>
      <c r="CX43" s="164"/>
      <c r="CY43" s="164"/>
      <c r="CZ43" s="164"/>
      <c r="DA43" s="164"/>
      <c r="DB43" s="164"/>
      <c r="DC43" s="164"/>
      <c r="DD43" s="164"/>
      <c r="DE43" s="164"/>
      <c r="DF43" s="164"/>
      <c r="DG43" s="164"/>
      <c r="DH43" s="164"/>
      <c r="DI43" s="164"/>
      <c r="DJ43" s="164"/>
      <c r="DK43" s="164"/>
      <c r="DL43" s="164"/>
      <c r="DM43" s="164"/>
      <c r="DN43" s="164"/>
      <c r="DO43" s="164"/>
      <c r="DP43" s="164"/>
      <c r="DQ43" s="164"/>
      <c r="DR43" s="164"/>
      <c r="DS43" s="164"/>
      <c r="DT43" s="164"/>
      <c r="DU43" s="164"/>
      <c r="DV43" s="164"/>
      <c r="DW43" s="164"/>
      <c r="DX43" s="164"/>
      <c r="DY43" s="164"/>
      <c r="DZ43" s="164"/>
      <c r="EA43" s="164"/>
      <c r="EB43" s="164"/>
      <c r="EC43" s="164"/>
      <c r="ED43" s="164"/>
      <c r="EE43" s="164"/>
      <c r="EF43" s="164"/>
      <c r="EG43" s="164"/>
      <c r="EH43" s="164"/>
      <c r="EI43" s="164"/>
      <c r="EJ43" s="164"/>
      <c r="EK43" s="164"/>
      <c r="EL43" s="164"/>
      <c r="EM43" s="164"/>
      <c r="EN43" s="164"/>
      <c r="EO43" s="164"/>
      <c r="EP43" s="164"/>
      <c r="EQ43" s="164"/>
      <c r="ER43" s="164"/>
      <c r="ES43" s="164"/>
      <c r="ET43" s="164"/>
      <c r="EU43" s="164"/>
      <c r="EV43" s="164"/>
      <c r="EW43" s="164"/>
      <c r="EX43" s="164"/>
      <c r="EY43" s="164"/>
      <c r="EZ43" s="164"/>
      <c r="FA43" s="164"/>
      <c r="FB43" s="164"/>
      <c r="FC43" s="164"/>
      <c r="FD43" s="164"/>
      <c r="FE43" s="164"/>
      <c r="FF43" s="164"/>
      <c r="FG43" s="164"/>
      <c r="FH43" s="164"/>
      <c r="FI43" s="164"/>
      <c r="FJ43" s="164"/>
      <c r="FK43" s="164"/>
      <c r="FL43" s="164"/>
      <c r="FM43" s="164"/>
      <c r="FN43" s="164"/>
      <c r="FO43" s="164"/>
      <c r="FP43" s="164"/>
      <c r="FQ43" s="164"/>
      <c r="FR43" s="164"/>
      <c r="FS43" s="164"/>
      <c r="FT43" s="164"/>
      <c r="FU43" s="164"/>
      <c r="FV43" s="164"/>
      <c r="FW43" s="164"/>
      <c r="FX43" s="164"/>
      <c r="FY43" s="164"/>
      <c r="FZ43" s="164"/>
      <c r="GA43" s="164"/>
      <c r="GB43" s="164"/>
      <c r="GC43" s="164"/>
      <c r="GD43" s="164"/>
      <c r="GE43" s="164"/>
      <c r="GF43" s="164"/>
      <c r="GG43" s="164"/>
      <c r="GH43" s="164"/>
      <c r="GI43" s="164"/>
      <c r="GJ43" s="164"/>
      <c r="OE43" s="164"/>
      <c r="OF43" s="164"/>
      <c r="OG43" s="164"/>
      <c r="OH43" s="164"/>
      <c r="OI43" s="164"/>
      <c r="OJ43" s="164"/>
      <c r="OK43" s="164"/>
      <c r="OL43" s="164"/>
      <c r="OM43" s="164"/>
      <c r="ON43" s="164"/>
      <c r="OO43" s="164"/>
      <c r="OP43" s="164"/>
      <c r="OQ43" s="164"/>
      <c r="OR43" s="164"/>
      <c r="OS43" s="164"/>
      <c r="OT43" s="164"/>
      <c r="OU43" s="164"/>
      <c r="OV43" s="164"/>
      <c r="OW43" s="164"/>
      <c r="OX43" s="164"/>
      <c r="OY43" s="164"/>
      <c r="OZ43" s="164"/>
      <c r="PA43" s="164"/>
      <c r="PB43" s="164"/>
      <c r="PC43" s="164"/>
      <c r="PD43" s="164"/>
      <c r="PE43" s="164"/>
      <c r="PF43" s="164"/>
      <c r="PG43" s="164"/>
      <c r="PH43" s="164"/>
      <c r="PI43" s="164"/>
      <c r="PJ43" s="164"/>
      <c r="PK43" s="164"/>
      <c r="PL43" s="164"/>
      <c r="PM43" s="164"/>
      <c r="PN43" s="164"/>
      <c r="PO43" s="164"/>
      <c r="PP43" s="164"/>
      <c r="PQ43" s="164"/>
      <c r="PR43" s="164"/>
      <c r="PS43" s="164"/>
      <c r="PT43" s="164"/>
      <c r="PU43" s="164"/>
      <c r="PV43" s="164"/>
      <c r="PW43" s="164"/>
      <c r="PX43" s="164"/>
      <c r="PY43" s="164"/>
      <c r="PZ43" s="164"/>
      <c r="QA43" s="164"/>
      <c r="QB43" s="164"/>
      <c r="QC43" s="164"/>
      <c r="QD43" s="164"/>
      <c r="QE43" s="164"/>
      <c r="QF43" s="164"/>
      <c r="QG43" s="164"/>
      <c r="QH43" s="164"/>
      <c r="QI43" s="164"/>
      <c r="QJ43" s="164"/>
      <c r="QK43" s="164"/>
      <c r="QL43" s="164"/>
      <c r="QM43" s="164"/>
      <c r="QN43" s="164"/>
      <c r="QO43" s="164"/>
      <c r="QP43" s="164"/>
      <c r="QQ43" s="164"/>
      <c r="QR43" s="164"/>
      <c r="QS43" s="164"/>
      <c r="QT43" s="164"/>
      <c r="QU43" s="164"/>
      <c r="QV43" s="164"/>
      <c r="QW43" s="164"/>
      <c r="QX43" s="164"/>
      <c r="QY43" s="164"/>
      <c r="QZ43" s="164"/>
      <c r="RA43" s="164"/>
      <c r="RB43" s="164"/>
      <c r="RC43" s="164"/>
      <c r="RD43" s="164"/>
      <c r="RE43" s="164"/>
      <c r="RF43" s="164"/>
      <c r="RG43" s="164"/>
      <c r="RH43" s="164"/>
      <c r="RI43" s="164"/>
      <c r="RJ43" s="164"/>
      <c r="RK43" s="164"/>
      <c r="RL43" s="164"/>
      <c r="RM43" s="164"/>
      <c r="RN43" s="164"/>
      <c r="RO43" s="164"/>
      <c r="RP43" s="164"/>
      <c r="RQ43" s="164"/>
      <c r="RR43" s="164"/>
      <c r="RS43" s="164"/>
      <c r="RT43" s="164"/>
      <c r="RU43" s="164"/>
      <c r="RV43" s="164"/>
      <c r="RW43" s="164"/>
      <c r="RX43" s="164"/>
      <c r="RY43" s="164"/>
      <c r="RZ43" s="164"/>
      <c r="SA43" s="164"/>
      <c r="SB43" s="164"/>
    </row>
    <row r="44" customFormat="false" ht="13.25" hidden="false" customHeight="true" outlineLevel="0" collapsed="false">
      <c r="A44" s="180" t="n">
        <v>43957</v>
      </c>
      <c r="B44" s="181" t="s">
        <v>99</v>
      </c>
      <c r="C44" s="199"/>
      <c r="D44" s="186"/>
      <c r="E44" s="186"/>
      <c r="F44" s="186"/>
      <c r="G44" s="187"/>
      <c r="H44" s="188"/>
      <c r="I44" s="189" t="n">
        <v>264</v>
      </c>
      <c r="J44" s="189" t="n">
        <v>23</v>
      </c>
      <c r="K44" s="49" t="n">
        <f aca="false">I44+J44</f>
        <v>287</v>
      </c>
      <c r="L44" s="190"/>
      <c r="M44" s="185"/>
      <c r="N44" s="186"/>
      <c r="O44" s="186"/>
      <c r="P44" s="186"/>
      <c r="Q44" s="187"/>
      <c r="R44" s="188"/>
      <c r="S44" s="182" t="n">
        <f aca="false">S45+I44</f>
        <v>23309</v>
      </c>
      <c r="T44" s="183" t="n">
        <f aca="false">T45+J44</f>
        <v>1091</v>
      </c>
      <c r="U44" s="184" t="n">
        <f aca="false">U45+K44</f>
        <v>24400</v>
      </c>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64"/>
      <c r="BT44" s="164"/>
      <c r="BU44" s="164"/>
      <c r="BV44" s="164"/>
      <c r="BW44" s="164"/>
      <c r="BX44" s="164"/>
      <c r="BY44" s="164"/>
      <c r="BZ44" s="164"/>
      <c r="CA44" s="164"/>
      <c r="CB44" s="164"/>
      <c r="CC44" s="164"/>
      <c r="CD44" s="164"/>
      <c r="CE44" s="164"/>
      <c r="CF44" s="164"/>
      <c r="CG44" s="164"/>
      <c r="CH44" s="164"/>
      <c r="CI44" s="164"/>
      <c r="CJ44" s="164"/>
      <c r="CK44" s="164"/>
      <c r="CL44" s="164"/>
      <c r="CM44" s="164"/>
      <c r="CN44" s="164"/>
      <c r="CO44" s="164"/>
      <c r="CP44" s="164"/>
      <c r="CQ44" s="164"/>
      <c r="CR44" s="164"/>
      <c r="CS44" s="164"/>
      <c r="CT44" s="164"/>
      <c r="CU44" s="164"/>
      <c r="CV44" s="164"/>
      <c r="CW44" s="164"/>
      <c r="CX44" s="164"/>
      <c r="CY44" s="164"/>
      <c r="CZ44" s="164"/>
      <c r="DA44" s="164"/>
      <c r="DB44" s="164"/>
      <c r="DC44" s="164"/>
      <c r="DD44" s="164"/>
      <c r="DE44" s="164"/>
      <c r="DF44" s="164"/>
      <c r="DG44" s="164"/>
      <c r="DH44" s="164"/>
      <c r="DI44" s="164"/>
      <c r="DJ44" s="164"/>
      <c r="DK44" s="164"/>
      <c r="DL44" s="164"/>
      <c r="DM44" s="164"/>
      <c r="DN44" s="164"/>
      <c r="DO44" s="164"/>
      <c r="DP44" s="164"/>
      <c r="DQ44" s="164"/>
      <c r="DR44" s="164"/>
      <c r="DS44" s="164"/>
      <c r="DT44" s="164"/>
      <c r="DU44" s="164"/>
      <c r="DV44" s="164"/>
      <c r="DW44" s="164"/>
      <c r="DX44" s="164"/>
      <c r="DY44" s="164"/>
      <c r="DZ44" s="164"/>
      <c r="EA44" s="164"/>
      <c r="EB44" s="164"/>
      <c r="EC44" s="164"/>
      <c r="ED44" s="164"/>
      <c r="EE44" s="164"/>
      <c r="EF44" s="164"/>
      <c r="EG44" s="164"/>
      <c r="EH44" s="164"/>
      <c r="EI44" s="164"/>
      <c r="EJ44" s="164"/>
      <c r="EK44" s="164"/>
      <c r="EL44" s="164"/>
      <c r="EM44" s="164"/>
      <c r="EN44" s="164"/>
      <c r="EO44" s="164"/>
      <c r="EP44" s="164"/>
      <c r="EQ44" s="164"/>
      <c r="ER44" s="164"/>
      <c r="ES44" s="164"/>
      <c r="ET44" s="164"/>
      <c r="EU44" s="164"/>
      <c r="EV44" s="164"/>
      <c r="EW44" s="164"/>
      <c r="EX44" s="164"/>
      <c r="EY44" s="164"/>
      <c r="EZ44" s="164"/>
      <c r="FA44" s="164"/>
      <c r="FB44" s="164"/>
      <c r="FC44" s="164"/>
      <c r="FD44" s="164"/>
      <c r="FE44" s="164"/>
      <c r="FF44" s="164"/>
      <c r="FG44" s="164"/>
      <c r="FH44" s="164"/>
      <c r="FI44" s="164"/>
      <c r="FJ44" s="164"/>
      <c r="FK44" s="164"/>
      <c r="FL44" s="164"/>
      <c r="FM44" s="164"/>
      <c r="FN44" s="164"/>
      <c r="FO44" s="164"/>
      <c r="FP44" s="164"/>
      <c r="FQ44" s="164"/>
      <c r="FR44" s="164"/>
      <c r="FS44" s="164"/>
      <c r="FT44" s="164"/>
      <c r="FU44" s="164"/>
      <c r="FV44" s="164"/>
      <c r="FW44" s="164"/>
      <c r="FX44" s="164"/>
      <c r="FY44" s="164"/>
      <c r="FZ44" s="164"/>
      <c r="GA44" s="164"/>
      <c r="GB44" s="164"/>
      <c r="GC44" s="164"/>
      <c r="GD44" s="164"/>
      <c r="GE44" s="164"/>
      <c r="GF44" s="164"/>
      <c r="GG44" s="164"/>
      <c r="GH44" s="164"/>
      <c r="GI44" s="164"/>
      <c r="GJ44" s="164"/>
      <c r="OE44" s="164"/>
      <c r="OF44" s="164"/>
      <c r="OG44" s="164"/>
      <c r="OH44" s="164"/>
      <c r="OI44" s="164"/>
      <c r="OJ44" s="164"/>
      <c r="OK44" s="164"/>
      <c r="OL44" s="164"/>
      <c r="OM44" s="164"/>
      <c r="ON44" s="164"/>
      <c r="OO44" s="164"/>
      <c r="OP44" s="164"/>
      <c r="OQ44" s="164"/>
      <c r="OR44" s="164"/>
      <c r="OS44" s="164"/>
      <c r="OT44" s="164"/>
      <c r="OU44" s="164"/>
      <c r="OV44" s="164"/>
      <c r="OW44" s="164"/>
      <c r="OX44" s="164"/>
      <c r="OY44" s="164"/>
      <c r="OZ44" s="164"/>
      <c r="PA44" s="164"/>
      <c r="PB44" s="164"/>
      <c r="PC44" s="164"/>
      <c r="PD44" s="164"/>
      <c r="PE44" s="164"/>
      <c r="PF44" s="164"/>
      <c r="PG44" s="164"/>
      <c r="PH44" s="164"/>
      <c r="PI44" s="164"/>
      <c r="PJ44" s="164"/>
      <c r="PK44" s="164"/>
      <c r="PL44" s="164"/>
      <c r="PM44" s="164"/>
      <c r="PN44" s="164"/>
      <c r="PO44" s="164"/>
      <c r="PP44" s="164"/>
      <c r="PQ44" s="164"/>
      <c r="PR44" s="164"/>
      <c r="PS44" s="164"/>
      <c r="PT44" s="164"/>
      <c r="PU44" s="164"/>
      <c r="PV44" s="164"/>
      <c r="PW44" s="164"/>
      <c r="PX44" s="164"/>
      <c r="PY44" s="164"/>
      <c r="PZ44" s="164"/>
      <c r="QA44" s="164"/>
      <c r="QB44" s="164"/>
      <c r="QC44" s="164"/>
      <c r="QD44" s="164"/>
      <c r="QE44" s="164"/>
      <c r="QF44" s="164"/>
      <c r="QG44" s="164"/>
      <c r="QH44" s="164"/>
      <c r="QI44" s="164"/>
      <c r="QJ44" s="164"/>
      <c r="QK44" s="164"/>
      <c r="QL44" s="164"/>
      <c r="QM44" s="164"/>
      <c r="QN44" s="164"/>
      <c r="QO44" s="164"/>
      <c r="QP44" s="164"/>
      <c r="QQ44" s="164"/>
      <c r="QR44" s="164"/>
      <c r="QS44" s="164"/>
      <c r="QT44" s="164"/>
      <c r="QU44" s="164"/>
      <c r="QV44" s="164"/>
      <c r="QW44" s="164"/>
      <c r="QX44" s="164"/>
      <c r="QY44" s="164"/>
      <c r="QZ44" s="164"/>
      <c r="RA44" s="164"/>
      <c r="RB44" s="164"/>
      <c r="RC44" s="164"/>
      <c r="RD44" s="164"/>
      <c r="RE44" s="164"/>
      <c r="RF44" s="164"/>
      <c r="RG44" s="164"/>
      <c r="RH44" s="164"/>
      <c r="RI44" s="164"/>
      <c r="RJ44" s="164"/>
      <c r="RK44" s="164"/>
      <c r="RL44" s="164"/>
      <c r="RM44" s="164"/>
      <c r="RN44" s="164"/>
      <c r="RO44" s="164"/>
      <c r="RP44" s="164"/>
      <c r="RQ44" s="164"/>
      <c r="RR44" s="164"/>
      <c r="RS44" s="164"/>
      <c r="RT44" s="164"/>
      <c r="RU44" s="164"/>
      <c r="RV44" s="164"/>
      <c r="RW44" s="164"/>
      <c r="RX44" s="164"/>
      <c r="RY44" s="164"/>
      <c r="RZ44" s="164"/>
      <c r="SA44" s="164"/>
      <c r="SB44" s="164"/>
    </row>
    <row r="45" customFormat="false" ht="13.25" hidden="false" customHeight="true" outlineLevel="0" collapsed="false">
      <c r="A45" s="180" t="n">
        <v>43956</v>
      </c>
      <c r="B45" s="181" t="s">
        <v>99</v>
      </c>
      <c r="C45" s="199"/>
      <c r="D45" s="186"/>
      <c r="E45" s="186"/>
      <c r="F45" s="186"/>
      <c r="G45" s="187"/>
      <c r="H45" s="188"/>
      <c r="I45" s="189" t="n">
        <v>250</v>
      </c>
      <c r="J45" s="189" t="n">
        <v>17</v>
      </c>
      <c r="K45" s="49" t="n">
        <f aca="false">I45+J45</f>
        <v>267</v>
      </c>
      <c r="L45" s="190"/>
      <c r="M45" s="185"/>
      <c r="N45" s="186"/>
      <c r="O45" s="186"/>
      <c r="P45" s="186"/>
      <c r="Q45" s="187"/>
      <c r="R45" s="188"/>
      <c r="S45" s="182" t="n">
        <f aca="false">S46+I45</f>
        <v>23045</v>
      </c>
      <c r="T45" s="183" t="n">
        <f aca="false">T46+J45</f>
        <v>1068</v>
      </c>
      <c r="U45" s="184" t="n">
        <f aca="false">U46+K45</f>
        <v>24113</v>
      </c>
      <c r="V45" s="164"/>
      <c r="W45" s="164"/>
      <c r="X45" s="164"/>
      <c r="Y45" s="164"/>
      <c r="Z45" s="164"/>
      <c r="AA45" s="164"/>
      <c r="AB45" s="164"/>
      <c r="AC45" s="164"/>
      <c r="AD45" s="164"/>
      <c r="AE45" s="164"/>
      <c r="AF45" s="164"/>
      <c r="AG45" s="164"/>
      <c r="AH45" s="164"/>
      <c r="AI45" s="164"/>
      <c r="AJ45" s="164"/>
      <c r="AK45" s="164"/>
      <c r="AL45" s="164"/>
      <c r="AM45" s="164"/>
      <c r="AN45" s="164"/>
      <c r="AO45" s="164"/>
      <c r="AP45" s="164"/>
      <c r="AQ45" s="164"/>
      <c r="AR45" s="164"/>
      <c r="AS45" s="164"/>
      <c r="AT45" s="164"/>
      <c r="AU45" s="164"/>
      <c r="AV45" s="164"/>
      <c r="AW45" s="164"/>
      <c r="AX45" s="164"/>
      <c r="AY45" s="164"/>
      <c r="AZ45" s="164"/>
      <c r="BA45" s="164"/>
      <c r="BB45" s="164"/>
      <c r="BC45" s="164"/>
      <c r="BD45" s="164"/>
      <c r="BE45" s="164"/>
      <c r="BF45" s="164"/>
      <c r="BG45" s="164"/>
      <c r="BH45" s="164"/>
      <c r="BI45" s="164"/>
      <c r="BJ45" s="164"/>
      <c r="BK45" s="164"/>
      <c r="BL45" s="164"/>
      <c r="BM45" s="164"/>
      <c r="BN45" s="164"/>
      <c r="BO45" s="164"/>
      <c r="BP45" s="164"/>
      <c r="BQ45" s="164"/>
      <c r="BR45" s="164"/>
      <c r="BS45" s="164"/>
      <c r="BT45" s="164"/>
      <c r="BU45" s="164"/>
      <c r="BV45" s="164"/>
      <c r="BW45" s="164"/>
      <c r="BX45" s="164"/>
      <c r="BY45" s="164"/>
      <c r="BZ45" s="164"/>
      <c r="CA45" s="164"/>
      <c r="CB45" s="164"/>
      <c r="CC45" s="164"/>
      <c r="CD45" s="164"/>
      <c r="CE45" s="164"/>
      <c r="CF45" s="164"/>
      <c r="CG45" s="164"/>
      <c r="CH45" s="164"/>
      <c r="CI45" s="164"/>
      <c r="CJ45" s="164"/>
      <c r="CK45" s="164"/>
      <c r="CL45" s="164"/>
      <c r="CM45" s="164"/>
      <c r="CN45" s="164"/>
      <c r="CO45" s="164"/>
      <c r="CP45" s="164"/>
      <c r="CQ45" s="164"/>
      <c r="CR45" s="164"/>
      <c r="CS45" s="164"/>
      <c r="CT45" s="164"/>
      <c r="CU45" s="164"/>
      <c r="CV45" s="164"/>
      <c r="CW45" s="164"/>
      <c r="CX45" s="164"/>
      <c r="CY45" s="164"/>
      <c r="CZ45" s="164"/>
      <c r="DA45" s="164"/>
      <c r="DB45" s="164"/>
      <c r="DC45" s="164"/>
      <c r="DD45" s="164"/>
      <c r="DE45" s="164"/>
      <c r="DF45" s="164"/>
      <c r="DG45" s="164"/>
      <c r="DH45" s="164"/>
      <c r="DI45" s="164"/>
      <c r="DJ45" s="164"/>
      <c r="DK45" s="164"/>
      <c r="DL45" s="164"/>
      <c r="DM45" s="164"/>
      <c r="DN45" s="164"/>
      <c r="DO45" s="164"/>
      <c r="DP45" s="164"/>
      <c r="DQ45" s="164"/>
      <c r="DR45" s="164"/>
      <c r="DS45" s="164"/>
      <c r="DT45" s="164"/>
      <c r="DU45" s="164"/>
      <c r="DV45" s="164"/>
      <c r="DW45" s="164"/>
      <c r="DX45" s="164"/>
      <c r="DY45" s="164"/>
      <c r="DZ45" s="164"/>
      <c r="EA45" s="164"/>
      <c r="EB45" s="164"/>
      <c r="EC45" s="164"/>
      <c r="ED45" s="164"/>
      <c r="EE45" s="164"/>
      <c r="EF45" s="164"/>
      <c r="EG45" s="164"/>
      <c r="EH45" s="164"/>
      <c r="EI45" s="164"/>
      <c r="EJ45" s="164"/>
      <c r="EK45" s="164"/>
      <c r="EL45" s="164"/>
      <c r="EM45" s="164"/>
      <c r="EN45" s="164"/>
      <c r="EO45" s="164"/>
      <c r="EP45" s="164"/>
      <c r="EQ45" s="164"/>
      <c r="ER45" s="164"/>
      <c r="ES45" s="164"/>
      <c r="ET45" s="164"/>
      <c r="EU45" s="164"/>
      <c r="EV45" s="164"/>
      <c r="EW45" s="164"/>
      <c r="EX45" s="164"/>
      <c r="EY45" s="164"/>
      <c r="EZ45" s="164"/>
      <c r="FA45" s="164"/>
      <c r="FB45" s="164"/>
      <c r="FC45" s="164"/>
      <c r="FD45" s="164"/>
      <c r="FE45" s="164"/>
      <c r="FF45" s="164"/>
      <c r="FG45" s="164"/>
      <c r="FH45" s="164"/>
      <c r="FI45" s="164"/>
      <c r="FJ45" s="164"/>
      <c r="FK45" s="164"/>
      <c r="FL45" s="164"/>
      <c r="FM45" s="164"/>
      <c r="FN45" s="164"/>
      <c r="FO45" s="164"/>
      <c r="FP45" s="164"/>
      <c r="FQ45" s="164"/>
      <c r="FR45" s="164"/>
      <c r="FS45" s="164"/>
      <c r="FT45" s="164"/>
      <c r="FU45" s="164"/>
      <c r="FV45" s="164"/>
      <c r="FW45" s="164"/>
      <c r="FX45" s="164"/>
      <c r="FY45" s="164"/>
      <c r="FZ45" s="164"/>
      <c r="GA45" s="164"/>
      <c r="GB45" s="164"/>
      <c r="GC45" s="164"/>
      <c r="GD45" s="164"/>
      <c r="GE45" s="164"/>
      <c r="GF45" s="164"/>
      <c r="GG45" s="164"/>
      <c r="GH45" s="164"/>
      <c r="GI45" s="164"/>
      <c r="GJ45" s="164"/>
      <c r="OE45" s="164"/>
      <c r="OF45" s="164"/>
      <c r="OG45" s="164"/>
      <c r="OH45" s="164"/>
      <c r="OI45" s="164"/>
      <c r="OJ45" s="164"/>
      <c r="OK45" s="164"/>
      <c r="OL45" s="164"/>
      <c r="OM45" s="164"/>
      <c r="ON45" s="164"/>
      <c r="OO45" s="164"/>
      <c r="OP45" s="164"/>
      <c r="OQ45" s="164"/>
      <c r="OR45" s="164"/>
      <c r="OS45" s="164"/>
      <c r="OT45" s="164"/>
      <c r="OU45" s="164"/>
      <c r="OV45" s="164"/>
      <c r="OW45" s="164"/>
      <c r="OX45" s="164"/>
      <c r="OY45" s="164"/>
      <c r="OZ45" s="164"/>
      <c r="PA45" s="164"/>
      <c r="PB45" s="164"/>
      <c r="PC45" s="164"/>
      <c r="PD45" s="164"/>
      <c r="PE45" s="164"/>
      <c r="PF45" s="164"/>
      <c r="PG45" s="164"/>
      <c r="PH45" s="164"/>
      <c r="PI45" s="164"/>
      <c r="PJ45" s="164"/>
      <c r="PK45" s="164"/>
      <c r="PL45" s="164"/>
      <c r="PM45" s="164"/>
      <c r="PN45" s="164"/>
      <c r="PO45" s="164"/>
      <c r="PP45" s="164"/>
      <c r="PQ45" s="164"/>
      <c r="PR45" s="164"/>
      <c r="PS45" s="164"/>
      <c r="PT45" s="164"/>
      <c r="PU45" s="164"/>
      <c r="PV45" s="164"/>
      <c r="PW45" s="164"/>
      <c r="PX45" s="164"/>
      <c r="PY45" s="164"/>
      <c r="PZ45" s="164"/>
      <c r="QA45" s="164"/>
      <c r="QB45" s="164"/>
      <c r="QC45" s="164"/>
      <c r="QD45" s="164"/>
      <c r="QE45" s="164"/>
      <c r="QF45" s="164"/>
      <c r="QG45" s="164"/>
      <c r="QH45" s="164"/>
      <c r="QI45" s="164"/>
      <c r="QJ45" s="164"/>
      <c r="QK45" s="164"/>
      <c r="QL45" s="164"/>
      <c r="QM45" s="164"/>
      <c r="QN45" s="164"/>
      <c r="QO45" s="164"/>
      <c r="QP45" s="164"/>
      <c r="QQ45" s="164"/>
      <c r="QR45" s="164"/>
      <c r="QS45" s="164"/>
      <c r="QT45" s="164"/>
      <c r="QU45" s="164"/>
      <c r="QV45" s="164"/>
      <c r="QW45" s="164"/>
      <c r="QX45" s="164"/>
      <c r="QY45" s="164"/>
      <c r="QZ45" s="164"/>
      <c r="RA45" s="164"/>
      <c r="RB45" s="164"/>
      <c r="RC45" s="164"/>
      <c r="RD45" s="164"/>
      <c r="RE45" s="164"/>
      <c r="RF45" s="164"/>
      <c r="RG45" s="164"/>
      <c r="RH45" s="164"/>
      <c r="RI45" s="164"/>
      <c r="RJ45" s="164"/>
      <c r="RK45" s="164"/>
      <c r="RL45" s="164"/>
      <c r="RM45" s="164"/>
      <c r="RN45" s="164"/>
      <c r="RO45" s="164"/>
      <c r="RP45" s="164"/>
      <c r="RQ45" s="164"/>
      <c r="RR45" s="164"/>
      <c r="RS45" s="164"/>
      <c r="RT45" s="164"/>
      <c r="RU45" s="164"/>
      <c r="RV45" s="164"/>
      <c r="RW45" s="164"/>
      <c r="RX45" s="164"/>
      <c r="RY45" s="164"/>
      <c r="RZ45" s="164"/>
      <c r="SA45" s="164"/>
      <c r="SB45" s="164"/>
    </row>
    <row r="46" customFormat="false" ht="13.25" hidden="false" customHeight="true" outlineLevel="0" collapsed="false">
      <c r="A46" s="180" t="n">
        <v>43955</v>
      </c>
      <c r="B46" s="181" t="s">
        <v>99</v>
      </c>
      <c r="C46" s="201"/>
      <c r="D46" s="202"/>
      <c r="E46" s="186"/>
      <c r="F46" s="186"/>
      <c r="G46" s="187"/>
      <c r="H46" s="188"/>
      <c r="I46" s="189" t="n">
        <v>257</v>
      </c>
      <c r="J46" s="189" t="n">
        <v>23</v>
      </c>
      <c r="K46" s="49" t="n">
        <f aca="false">I46+J46</f>
        <v>280</v>
      </c>
      <c r="L46" s="190"/>
      <c r="M46" s="185"/>
      <c r="N46" s="186"/>
      <c r="O46" s="186"/>
      <c r="P46" s="186"/>
      <c r="Q46" s="187"/>
      <c r="R46" s="188"/>
      <c r="S46" s="182" t="n">
        <f aca="false">S47+I46</f>
        <v>22795</v>
      </c>
      <c r="T46" s="183" t="n">
        <f aca="false">T47+J46</f>
        <v>1051</v>
      </c>
      <c r="U46" s="184" t="n">
        <f aca="false">U47+K46</f>
        <v>23846</v>
      </c>
      <c r="V46" s="164"/>
      <c r="W46" s="164"/>
      <c r="X46" s="164"/>
      <c r="Y46" s="164"/>
      <c r="Z46" s="164"/>
      <c r="AA46" s="164"/>
      <c r="AB46" s="164"/>
      <c r="AC46" s="164"/>
      <c r="AD46" s="164"/>
      <c r="AE46" s="164"/>
      <c r="AF46" s="164"/>
      <c r="AG46" s="164"/>
      <c r="AH46" s="164"/>
      <c r="AI46" s="164"/>
      <c r="AJ46" s="164"/>
      <c r="AK46" s="164"/>
      <c r="AL46" s="164"/>
      <c r="AM46" s="164"/>
      <c r="AN46" s="164"/>
      <c r="AO46" s="164"/>
      <c r="AP46" s="164"/>
      <c r="AQ46" s="164"/>
      <c r="AR46" s="164"/>
      <c r="AS46" s="164"/>
      <c r="AT46" s="164"/>
      <c r="AU46" s="164"/>
      <c r="AV46" s="164"/>
      <c r="AW46" s="164"/>
      <c r="AX46" s="164"/>
      <c r="AY46" s="164"/>
      <c r="AZ46" s="164"/>
      <c r="BA46" s="164"/>
      <c r="BB46" s="164"/>
      <c r="BC46" s="164"/>
      <c r="BD46" s="164"/>
      <c r="BE46" s="164"/>
      <c r="BF46" s="164"/>
      <c r="BG46" s="164"/>
      <c r="BH46" s="164"/>
      <c r="BI46" s="164"/>
      <c r="BJ46" s="164"/>
      <c r="BK46" s="164"/>
      <c r="BL46" s="164"/>
      <c r="BM46" s="164"/>
      <c r="BN46" s="164"/>
      <c r="BO46" s="164"/>
      <c r="BP46" s="164"/>
      <c r="BQ46" s="164"/>
      <c r="BR46" s="164"/>
      <c r="BS46" s="164"/>
      <c r="BT46" s="164"/>
      <c r="BU46" s="164"/>
      <c r="BV46" s="164"/>
      <c r="BW46" s="164"/>
      <c r="BX46" s="164"/>
      <c r="BY46" s="164"/>
      <c r="BZ46" s="164"/>
      <c r="CA46" s="164"/>
      <c r="CB46" s="164"/>
      <c r="CC46" s="164"/>
      <c r="CD46" s="164"/>
      <c r="CE46" s="164"/>
      <c r="CF46" s="164"/>
      <c r="CG46" s="164"/>
      <c r="CH46" s="164"/>
      <c r="CI46" s="164"/>
      <c r="CJ46" s="164"/>
      <c r="CK46" s="164"/>
      <c r="CL46" s="164"/>
      <c r="CM46" s="164"/>
      <c r="CN46" s="164"/>
      <c r="CO46" s="164"/>
      <c r="CP46" s="164"/>
      <c r="CQ46" s="164"/>
      <c r="CR46" s="164"/>
      <c r="CS46" s="164"/>
      <c r="CT46" s="164"/>
      <c r="CU46" s="164"/>
      <c r="CV46" s="164"/>
      <c r="CW46" s="164"/>
      <c r="CX46" s="164"/>
      <c r="CY46" s="164"/>
      <c r="CZ46" s="164"/>
      <c r="DA46" s="164"/>
      <c r="DB46" s="164"/>
      <c r="DC46" s="164"/>
      <c r="DD46" s="164"/>
      <c r="DE46" s="164"/>
      <c r="DF46" s="164"/>
      <c r="DG46" s="164"/>
      <c r="DH46" s="164"/>
      <c r="DI46" s="164"/>
      <c r="DJ46" s="164"/>
      <c r="DK46" s="164"/>
      <c r="DL46" s="164"/>
      <c r="DM46" s="164"/>
      <c r="DN46" s="164"/>
      <c r="DO46" s="164"/>
      <c r="DP46" s="164"/>
      <c r="DQ46" s="164"/>
      <c r="DR46" s="164"/>
      <c r="DS46" s="164"/>
      <c r="DT46" s="164"/>
      <c r="DU46" s="164"/>
      <c r="DV46" s="164"/>
      <c r="DW46" s="164"/>
      <c r="DX46" s="164"/>
      <c r="DY46" s="164"/>
      <c r="DZ46" s="164"/>
      <c r="EA46" s="164"/>
      <c r="EB46" s="164"/>
      <c r="EC46" s="164"/>
      <c r="ED46" s="164"/>
      <c r="EE46" s="164"/>
      <c r="EF46" s="164"/>
      <c r="EG46" s="164"/>
      <c r="EH46" s="164"/>
      <c r="EI46" s="164"/>
      <c r="EJ46" s="164"/>
      <c r="EK46" s="164"/>
      <c r="EL46" s="164"/>
      <c r="EM46" s="164"/>
      <c r="EN46" s="164"/>
      <c r="EO46" s="164"/>
      <c r="EP46" s="164"/>
      <c r="EQ46" s="164"/>
      <c r="ER46" s="164"/>
      <c r="ES46" s="164"/>
      <c r="ET46" s="164"/>
      <c r="EU46" s="164"/>
      <c r="EV46" s="164"/>
      <c r="EW46" s="164"/>
      <c r="EX46" s="164"/>
      <c r="EY46" s="164"/>
      <c r="EZ46" s="164"/>
      <c r="FA46" s="164"/>
      <c r="FB46" s="164"/>
      <c r="FC46" s="164"/>
      <c r="FD46" s="164"/>
      <c r="FE46" s="164"/>
      <c r="FF46" s="164"/>
      <c r="FG46" s="164"/>
      <c r="FH46" s="164"/>
      <c r="FI46" s="164"/>
      <c r="FJ46" s="164"/>
      <c r="FK46" s="164"/>
      <c r="FL46" s="164"/>
      <c r="FM46" s="164"/>
      <c r="FN46" s="164"/>
      <c r="FO46" s="164"/>
      <c r="FP46" s="164"/>
      <c r="FQ46" s="164"/>
      <c r="FR46" s="164"/>
      <c r="FS46" s="164"/>
      <c r="FT46" s="164"/>
      <c r="FU46" s="164"/>
      <c r="FV46" s="164"/>
      <c r="FW46" s="164"/>
      <c r="FX46" s="164"/>
      <c r="FY46" s="164"/>
      <c r="FZ46" s="164"/>
      <c r="GA46" s="164"/>
      <c r="GB46" s="164"/>
      <c r="GC46" s="164"/>
      <c r="GD46" s="164"/>
      <c r="GE46" s="164"/>
      <c r="GF46" s="164"/>
      <c r="GG46" s="164"/>
      <c r="GH46" s="164"/>
      <c r="GI46" s="164"/>
      <c r="GJ46" s="164"/>
      <c r="OE46" s="164"/>
      <c r="OF46" s="164"/>
      <c r="OG46" s="164"/>
      <c r="OH46" s="164"/>
      <c r="OI46" s="164"/>
      <c r="OJ46" s="164"/>
      <c r="OK46" s="164"/>
      <c r="OL46" s="164"/>
      <c r="OM46" s="164"/>
      <c r="ON46" s="164"/>
      <c r="OO46" s="164"/>
      <c r="OP46" s="164"/>
      <c r="OQ46" s="164"/>
      <c r="OR46" s="164"/>
      <c r="OS46" s="164"/>
      <c r="OT46" s="164"/>
      <c r="OU46" s="164"/>
      <c r="OV46" s="164"/>
      <c r="OW46" s="164"/>
      <c r="OX46" s="164"/>
      <c r="OY46" s="164"/>
      <c r="OZ46" s="164"/>
      <c r="PA46" s="164"/>
      <c r="PB46" s="164"/>
      <c r="PC46" s="164"/>
      <c r="PD46" s="164"/>
      <c r="PE46" s="164"/>
      <c r="PF46" s="164"/>
      <c r="PG46" s="164"/>
      <c r="PH46" s="164"/>
      <c r="PI46" s="164"/>
      <c r="PJ46" s="164"/>
      <c r="PK46" s="164"/>
      <c r="PL46" s="164"/>
      <c r="PM46" s="164"/>
      <c r="PN46" s="164"/>
      <c r="PO46" s="164"/>
      <c r="PP46" s="164"/>
      <c r="PQ46" s="164"/>
      <c r="PR46" s="164"/>
      <c r="PS46" s="164"/>
      <c r="PT46" s="164"/>
      <c r="PU46" s="164"/>
      <c r="PV46" s="164"/>
      <c r="PW46" s="164"/>
      <c r="PX46" s="164"/>
      <c r="PY46" s="164"/>
      <c r="PZ46" s="164"/>
      <c r="QA46" s="164"/>
      <c r="QB46" s="164"/>
      <c r="QC46" s="164"/>
      <c r="QD46" s="164"/>
      <c r="QE46" s="164"/>
      <c r="QF46" s="164"/>
      <c r="QG46" s="164"/>
      <c r="QH46" s="164"/>
      <c r="QI46" s="164"/>
      <c r="QJ46" s="164"/>
      <c r="QK46" s="164"/>
      <c r="QL46" s="164"/>
      <c r="QM46" s="164"/>
      <c r="QN46" s="164"/>
      <c r="QO46" s="164"/>
      <c r="QP46" s="164"/>
      <c r="QQ46" s="164"/>
      <c r="QR46" s="164"/>
      <c r="QS46" s="164"/>
      <c r="QT46" s="164"/>
      <c r="QU46" s="164"/>
      <c r="QV46" s="164"/>
      <c r="QW46" s="164"/>
      <c r="QX46" s="164"/>
      <c r="QY46" s="164"/>
      <c r="QZ46" s="164"/>
      <c r="RA46" s="164"/>
      <c r="RB46" s="164"/>
      <c r="RC46" s="164"/>
      <c r="RD46" s="164"/>
      <c r="RE46" s="164"/>
      <c r="RF46" s="164"/>
      <c r="RG46" s="164"/>
      <c r="RH46" s="164"/>
      <c r="RI46" s="164"/>
      <c r="RJ46" s="164"/>
      <c r="RK46" s="164"/>
      <c r="RL46" s="164"/>
      <c r="RM46" s="164"/>
      <c r="RN46" s="164"/>
      <c r="RO46" s="164"/>
      <c r="RP46" s="164"/>
      <c r="RQ46" s="164"/>
      <c r="RR46" s="164"/>
      <c r="RS46" s="164"/>
      <c r="RT46" s="164"/>
      <c r="RU46" s="164"/>
      <c r="RV46" s="164"/>
      <c r="RW46" s="164"/>
      <c r="RX46" s="164"/>
      <c r="RY46" s="164"/>
      <c r="RZ46" s="164"/>
      <c r="SA46" s="164"/>
      <c r="SB46" s="164"/>
    </row>
    <row r="47" customFormat="false" ht="13.25" hidden="false" customHeight="true" outlineLevel="0" collapsed="false">
      <c r="A47" s="203" t="n">
        <v>43954</v>
      </c>
      <c r="B47" s="181" t="s">
        <v>99</v>
      </c>
      <c r="C47" s="185"/>
      <c r="D47" s="186"/>
      <c r="E47" s="186"/>
      <c r="F47" s="186"/>
      <c r="G47" s="187"/>
      <c r="H47" s="188"/>
      <c r="I47" s="183" t="n">
        <v>251</v>
      </c>
      <c r="J47" s="189" t="n">
        <v>14</v>
      </c>
      <c r="K47" s="49" t="n">
        <f aca="false">I47+J47</f>
        <v>265</v>
      </c>
      <c r="L47" s="190"/>
      <c r="M47" s="185"/>
      <c r="N47" s="186"/>
      <c r="O47" s="186"/>
      <c r="P47" s="186"/>
      <c r="Q47" s="187"/>
      <c r="R47" s="188"/>
      <c r="S47" s="182" t="n">
        <f aca="false">S48+I47</f>
        <v>22538</v>
      </c>
      <c r="T47" s="183" t="n">
        <f aca="false">T48+J47</f>
        <v>1028</v>
      </c>
      <c r="U47" s="184" t="n">
        <f aca="false">U48+K47</f>
        <v>23566</v>
      </c>
      <c r="V47" s="164"/>
      <c r="W47" s="164"/>
      <c r="X47" s="164"/>
      <c r="Y47" s="164"/>
      <c r="Z47" s="164"/>
      <c r="AA47" s="164"/>
      <c r="AB47" s="164"/>
      <c r="AC47" s="164"/>
      <c r="AD47" s="164"/>
      <c r="AE47" s="164"/>
      <c r="AF47" s="164"/>
      <c r="AG47" s="164"/>
      <c r="AH47" s="164"/>
      <c r="AI47" s="164"/>
      <c r="AJ47" s="164"/>
      <c r="AK47" s="164"/>
      <c r="AL47" s="164"/>
      <c r="AM47" s="164"/>
      <c r="AN47" s="164"/>
      <c r="AO47" s="164"/>
      <c r="AP47" s="164"/>
      <c r="AQ47" s="164"/>
      <c r="AR47" s="164"/>
      <c r="AS47" s="164"/>
      <c r="AT47" s="164"/>
      <c r="AU47" s="164"/>
      <c r="AV47" s="164"/>
      <c r="AW47" s="164"/>
      <c r="AX47" s="164"/>
      <c r="AY47" s="164"/>
      <c r="AZ47" s="164"/>
      <c r="BA47" s="164"/>
      <c r="BB47" s="164"/>
      <c r="BC47" s="164"/>
      <c r="BD47" s="164"/>
      <c r="BE47" s="164"/>
      <c r="BF47" s="164"/>
      <c r="BG47" s="164"/>
      <c r="BH47" s="164"/>
      <c r="BI47" s="164"/>
      <c r="BJ47" s="164"/>
      <c r="BK47" s="164"/>
      <c r="BL47" s="164"/>
      <c r="BM47" s="164"/>
      <c r="BN47" s="164"/>
      <c r="BO47" s="164"/>
      <c r="BP47" s="164"/>
      <c r="BQ47" s="164"/>
      <c r="BR47" s="164"/>
      <c r="BS47" s="164"/>
      <c r="BT47" s="164"/>
      <c r="BU47" s="164"/>
      <c r="BV47" s="164"/>
      <c r="BW47" s="164"/>
      <c r="BX47" s="164"/>
      <c r="BY47" s="164"/>
      <c r="BZ47" s="164"/>
      <c r="CA47" s="164"/>
      <c r="CB47" s="164"/>
      <c r="CC47" s="164"/>
      <c r="CD47" s="164"/>
      <c r="CE47" s="164"/>
      <c r="CF47" s="164"/>
      <c r="CG47" s="164"/>
      <c r="CH47" s="164"/>
      <c r="CI47" s="164"/>
      <c r="CJ47" s="164"/>
      <c r="CK47" s="164"/>
      <c r="CL47" s="164"/>
      <c r="CM47" s="164"/>
      <c r="CN47" s="164"/>
      <c r="CO47" s="164"/>
      <c r="CP47" s="164"/>
      <c r="CQ47" s="164"/>
      <c r="CR47" s="164"/>
      <c r="CS47" s="164"/>
      <c r="CT47" s="164"/>
      <c r="CU47" s="164"/>
      <c r="CV47" s="164"/>
      <c r="CW47" s="164"/>
      <c r="CX47" s="164"/>
      <c r="CY47" s="164"/>
      <c r="CZ47" s="164"/>
      <c r="DA47" s="164"/>
      <c r="DB47" s="164"/>
      <c r="DC47" s="164"/>
      <c r="DD47" s="164"/>
      <c r="DE47" s="164"/>
      <c r="DF47" s="164"/>
      <c r="DG47" s="164"/>
      <c r="DH47" s="164"/>
      <c r="DI47" s="164"/>
      <c r="DJ47" s="164"/>
      <c r="DK47" s="164"/>
      <c r="DL47" s="164"/>
      <c r="DM47" s="164"/>
      <c r="DN47" s="164"/>
      <c r="DO47" s="164"/>
      <c r="DP47" s="164"/>
      <c r="DQ47" s="164"/>
      <c r="DR47" s="164"/>
      <c r="DS47" s="164"/>
      <c r="DT47" s="164"/>
      <c r="DU47" s="164"/>
      <c r="DV47" s="164"/>
      <c r="DW47" s="164"/>
      <c r="DX47" s="164"/>
      <c r="DY47" s="164"/>
      <c r="DZ47" s="164"/>
      <c r="EA47" s="164"/>
      <c r="EB47" s="164"/>
      <c r="EC47" s="164"/>
      <c r="ED47" s="164"/>
      <c r="EE47" s="164"/>
      <c r="EF47" s="164"/>
      <c r="EG47" s="164"/>
      <c r="EH47" s="164"/>
      <c r="EI47" s="164"/>
      <c r="EJ47" s="164"/>
      <c r="EK47" s="164"/>
      <c r="EL47" s="164"/>
      <c r="EM47" s="164"/>
      <c r="EN47" s="164"/>
      <c r="EO47" s="164"/>
      <c r="EP47" s="164"/>
      <c r="EQ47" s="164"/>
      <c r="ER47" s="164"/>
      <c r="ES47" s="164"/>
      <c r="ET47" s="164"/>
      <c r="EU47" s="164"/>
      <c r="EV47" s="164"/>
      <c r="EW47" s="164"/>
      <c r="EX47" s="164"/>
      <c r="EY47" s="164"/>
      <c r="EZ47" s="164"/>
      <c r="FA47" s="164"/>
      <c r="FB47" s="164"/>
      <c r="FC47" s="164"/>
      <c r="FD47" s="164"/>
      <c r="FE47" s="164"/>
      <c r="FF47" s="164"/>
      <c r="FG47" s="164"/>
      <c r="FH47" s="164"/>
      <c r="FI47" s="164"/>
      <c r="FJ47" s="164"/>
      <c r="FK47" s="164"/>
      <c r="FL47" s="164"/>
      <c r="FM47" s="164"/>
      <c r="FN47" s="164"/>
      <c r="FO47" s="164"/>
      <c r="FP47" s="164"/>
      <c r="FQ47" s="164"/>
      <c r="FR47" s="164"/>
      <c r="FS47" s="164"/>
      <c r="FT47" s="164"/>
      <c r="FU47" s="164"/>
      <c r="FV47" s="164"/>
      <c r="FW47" s="164"/>
      <c r="FX47" s="164"/>
      <c r="FY47" s="164"/>
      <c r="FZ47" s="164"/>
      <c r="GA47" s="164"/>
      <c r="GB47" s="164"/>
      <c r="GC47" s="164"/>
      <c r="GD47" s="164"/>
      <c r="GE47" s="164"/>
      <c r="GF47" s="164"/>
      <c r="GG47" s="164"/>
      <c r="GH47" s="164"/>
      <c r="GI47" s="164"/>
      <c r="GJ47" s="164"/>
      <c r="OE47" s="164"/>
      <c r="OF47" s="164"/>
      <c r="OG47" s="164"/>
      <c r="OH47" s="164"/>
      <c r="OI47" s="164"/>
      <c r="OJ47" s="164"/>
      <c r="OK47" s="164"/>
      <c r="OL47" s="164"/>
      <c r="OM47" s="164"/>
      <c r="ON47" s="164"/>
      <c r="OO47" s="164"/>
      <c r="OP47" s="164"/>
      <c r="OQ47" s="164"/>
      <c r="OR47" s="164"/>
      <c r="OS47" s="164"/>
      <c r="OT47" s="164"/>
      <c r="OU47" s="164"/>
      <c r="OV47" s="164"/>
      <c r="OW47" s="164"/>
      <c r="OX47" s="164"/>
      <c r="OY47" s="164"/>
      <c r="OZ47" s="164"/>
      <c r="PA47" s="164"/>
      <c r="PB47" s="164"/>
      <c r="PC47" s="164"/>
      <c r="PD47" s="164"/>
      <c r="PE47" s="164"/>
      <c r="PF47" s="164"/>
      <c r="PG47" s="164"/>
      <c r="PH47" s="164"/>
      <c r="PI47" s="164"/>
      <c r="PJ47" s="164"/>
      <c r="PK47" s="164"/>
      <c r="PL47" s="164"/>
      <c r="PM47" s="164"/>
      <c r="PN47" s="164"/>
      <c r="PO47" s="164"/>
      <c r="PP47" s="164"/>
      <c r="PQ47" s="164"/>
      <c r="PR47" s="164"/>
      <c r="PS47" s="164"/>
      <c r="PT47" s="164"/>
      <c r="PU47" s="164"/>
      <c r="PV47" s="164"/>
      <c r="PW47" s="164"/>
      <c r="PX47" s="164"/>
      <c r="PY47" s="164"/>
      <c r="PZ47" s="164"/>
      <c r="QA47" s="164"/>
      <c r="QB47" s="164"/>
      <c r="QC47" s="164"/>
      <c r="QD47" s="164"/>
      <c r="QE47" s="164"/>
      <c r="QF47" s="164"/>
      <c r="QG47" s="164"/>
      <c r="QH47" s="164"/>
      <c r="QI47" s="164"/>
      <c r="QJ47" s="164"/>
      <c r="QK47" s="164"/>
      <c r="QL47" s="164"/>
      <c r="QM47" s="164"/>
      <c r="QN47" s="164"/>
      <c r="QO47" s="164"/>
      <c r="QP47" s="164"/>
      <c r="QQ47" s="164"/>
      <c r="QR47" s="164"/>
      <c r="QS47" s="164"/>
      <c r="QT47" s="164"/>
      <c r="QU47" s="164"/>
      <c r="QV47" s="164"/>
      <c r="QW47" s="164"/>
      <c r="QX47" s="164"/>
      <c r="QY47" s="164"/>
      <c r="QZ47" s="164"/>
      <c r="RA47" s="164"/>
      <c r="RB47" s="164"/>
      <c r="RC47" s="164"/>
      <c r="RD47" s="164"/>
      <c r="RE47" s="164"/>
      <c r="RF47" s="164"/>
      <c r="RG47" s="164"/>
      <c r="RH47" s="164"/>
      <c r="RI47" s="164"/>
      <c r="RJ47" s="164"/>
      <c r="RK47" s="164"/>
      <c r="RL47" s="164"/>
      <c r="RM47" s="164"/>
      <c r="RN47" s="164"/>
      <c r="RO47" s="164"/>
      <c r="RP47" s="164"/>
      <c r="RQ47" s="164"/>
      <c r="RR47" s="164"/>
      <c r="RS47" s="164"/>
      <c r="RT47" s="164"/>
      <c r="RU47" s="164"/>
      <c r="RV47" s="164"/>
      <c r="RW47" s="164"/>
      <c r="RX47" s="164"/>
      <c r="RY47" s="164"/>
      <c r="RZ47" s="164"/>
      <c r="SA47" s="164"/>
      <c r="SB47" s="164"/>
    </row>
    <row r="48" customFormat="false" ht="13.25" hidden="false" customHeight="true" outlineLevel="0" collapsed="false">
      <c r="A48" s="203" t="n">
        <v>43953</v>
      </c>
      <c r="B48" s="181" t="s">
        <v>99</v>
      </c>
      <c r="C48" s="204"/>
      <c r="D48" s="205"/>
      <c r="E48" s="206"/>
      <c r="F48" s="206"/>
      <c r="G48" s="187"/>
      <c r="H48" s="188"/>
      <c r="I48" s="183" t="n">
        <v>267</v>
      </c>
      <c r="J48" s="207" t="n">
        <v>14</v>
      </c>
      <c r="K48" s="49" t="n">
        <f aca="false">I48+J48</f>
        <v>281</v>
      </c>
      <c r="L48" s="190"/>
      <c r="M48" s="185"/>
      <c r="N48" s="186"/>
      <c r="O48" s="186"/>
      <c r="P48" s="186"/>
      <c r="Q48" s="187"/>
      <c r="R48" s="188"/>
      <c r="S48" s="182" t="n">
        <f aca="false">S49+I48</f>
        <v>22287</v>
      </c>
      <c r="T48" s="183" t="n">
        <f aca="false">T49+J48</f>
        <v>1014</v>
      </c>
      <c r="U48" s="184" t="n">
        <f aca="false">U49+K48</f>
        <v>23301</v>
      </c>
      <c r="V48" s="164"/>
      <c r="W48" s="164"/>
      <c r="X48" s="164"/>
      <c r="Y48" s="164"/>
      <c r="Z48" s="164"/>
      <c r="AA48" s="164"/>
      <c r="AB48" s="164"/>
      <c r="AC48" s="164"/>
      <c r="AD48" s="164"/>
      <c r="AE48" s="164"/>
      <c r="AF48" s="164"/>
      <c r="AG48" s="164"/>
      <c r="AH48" s="164"/>
      <c r="AI48" s="164"/>
      <c r="AJ48" s="164"/>
      <c r="AK48" s="164"/>
      <c r="AL48" s="164"/>
      <c r="AM48" s="164"/>
      <c r="AN48" s="164"/>
      <c r="AO48" s="164"/>
      <c r="AP48" s="164"/>
      <c r="AQ48" s="164"/>
      <c r="AR48" s="164"/>
      <c r="AS48" s="164"/>
      <c r="AT48" s="164"/>
      <c r="AU48" s="164"/>
      <c r="AV48" s="164"/>
      <c r="AW48" s="164"/>
      <c r="AX48" s="164"/>
      <c r="AY48" s="164"/>
      <c r="AZ48" s="164"/>
      <c r="BA48" s="164"/>
      <c r="BB48" s="164"/>
      <c r="BC48" s="164"/>
      <c r="BD48" s="164"/>
      <c r="BE48" s="164"/>
      <c r="BF48" s="164"/>
      <c r="BG48" s="164"/>
      <c r="BH48" s="164"/>
      <c r="BI48" s="164"/>
      <c r="BJ48" s="164"/>
      <c r="BK48" s="164"/>
      <c r="BL48" s="164"/>
      <c r="BM48" s="164"/>
      <c r="BN48" s="164"/>
      <c r="BO48" s="164"/>
      <c r="BP48" s="164"/>
      <c r="BQ48" s="164"/>
      <c r="BR48" s="164"/>
      <c r="BS48" s="164"/>
      <c r="BT48" s="164"/>
      <c r="BU48" s="164"/>
      <c r="BV48" s="164"/>
      <c r="BW48" s="164"/>
      <c r="BX48" s="164"/>
      <c r="BY48" s="164"/>
      <c r="BZ48" s="164"/>
      <c r="CA48" s="164"/>
      <c r="CB48" s="164"/>
      <c r="CC48" s="164"/>
      <c r="CD48" s="164"/>
      <c r="CE48" s="164"/>
      <c r="CF48" s="164"/>
      <c r="CG48" s="164"/>
      <c r="CH48" s="164"/>
      <c r="CI48" s="164"/>
      <c r="CJ48" s="164"/>
      <c r="CK48" s="164"/>
      <c r="CL48" s="164"/>
      <c r="CM48" s="164"/>
      <c r="CN48" s="164"/>
      <c r="CO48" s="164"/>
      <c r="CP48" s="164"/>
      <c r="CQ48" s="164"/>
      <c r="CR48" s="164"/>
      <c r="CS48" s="164"/>
      <c r="CT48" s="164"/>
      <c r="CU48" s="164"/>
      <c r="CV48" s="164"/>
      <c r="CW48" s="164"/>
      <c r="CX48" s="164"/>
      <c r="CY48" s="164"/>
      <c r="CZ48" s="164"/>
      <c r="DA48" s="164"/>
      <c r="DB48" s="164"/>
      <c r="DC48" s="164"/>
      <c r="DD48" s="164"/>
      <c r="DE48" s="164"/>
      <c r="DF48" s="164"/>
      <c r="DG48" s="164"/>
      <c r="DH48" s="164"/>
      <c r="DI48" s="164"/>
      <c r="DJ48" s="164"/>
      <c r="DK48" s="164"/>
      <c r="DL48" s="164"/>
      <c r="DM48" s="164"/>
      <c r="DN48" s="164"/>
      <c r="DO48" s="164"/>
      <c r="DP48" s="164"/>
      <c r="DQ48" s="164"/>
      <c r="DR48" s="164"/>
      <c r="DS48" s="164"/>
      <c r="DT48" s="164"/>
      <c r="DU48" s="164"/>
      <c r="DV48" s="164"/>
      <c r="DW48" s="164"/>
      <c r="DX48" s="164"/>
      <c r="DY48" s="164"/>
      <c r="DZ48" s="164"/>
      <c r="EA48" s="164"/>
      <c r="EB48" s="164"/>
      <c r="EC48" s="164"/>
      <c r="ED48" s="164"/>
      <c r="EE48" s="164"/>
      <c r="EF48" s="164"/>
      <c r="EG48" s="164"/>
      <c r="EH48" s="164"/>
      <c r="EI48" s="164"/>
      <c r="EJ48" s="164"/>
      <c r="EK48" s="164"/>
      <c r="EL48" s="164"/>
      <c r="EM48" s="164"/>
      <c r="EN48" s="164"/>
      <c r="EO48" s="164"/>
      <c r="EP48" s="164"/>
      <c r="EQ48" s="164"/>
      <c r="ER48" s="164"/>
      <c r="ES48" s="164"/>
      <c r="ET48" s="164"/>
      <c r="EU48" s="164"/>
      <c r="EV48" s="164"/>
      <c r="EW48" s="164"/>
      <c r="EX48" s="164"/>
      <c r="EY48" s="164"/>
      <c r="EZ48" s="164"/>
      <c r="FA48" s="164"/>
      <c r="FB48" s="164"/>
      <c r="FC48" s="164"/>
      <c r="FD48" s="164"/>
      <c r="FE48" s="164"/>
      <c r="FF48" s="164"/>
      <c r="FG48" s="164"/>
      <c r="FH48" s="164"/>
      <c r="FI48" s="164"/>
      <c r="FJ48" s="164"/>
      <c r="FK48" s="164"/>
      <c r="FL48" s="164"/>
      <c r="FM48" s="164"/>
      <c r="FN48" s="164"/>
      <c r="FO48" s="164"/>
      <c r="FP48" s="164"/>
      <c r="FQ48" s="164"/>
      <c r="FR48" s="164"/>
      <c r="FS48" s="164"/>
      <c r="FT48" s="164"/>
      <c r="FU48" s="164"/>
      <c r="FV48" s="164"/>
      <c r="FW48" s="164"/>
      <c r="FX48" s="164"/>
      <c r="FY48" s="164"/>
      <c r="FZ48" s="164"/>
      <c r="GA48" s="164"/>
      <c r="GB48" s="164"/>
      <c r="GC48" s="164"/>
      <c r="GD48" s="164"/>
      <c r="GE48" s="164"/>
      <c r="GF48" s="164"/>
      <c r="GG48" s="164"/>
      <c r="GH48" s="164"/>
      <c r="GI48" s="164"/>
      <c r="GJ48" s="164"/>
      <c r="OE48" s="164"/>
      <c r="OF48" s="164"/>
      <c r="OG48" s="164"/>
      <c r="OH48" s="164"/>
      <c r="OI48" s="164"/>
      <c r="OJ48" s="164"/>
      <c r="OK48" s="164"/>
      <c r="OL48" s="164"/>
      <c r="OM48" s="164"/>
      <c r="ON48" s="164"/>
      <c r="OO48" s="164"/>
      <c r="OP48" s="164"/>
      <c r="OQ48" s="164"/>
      <c r="OR48" s="164"/>
      <c r="OS48" s="164"/>
      <c r="OT48" s="164"/>
      <c r="OU48" s="164"/>
      <c r="OV48" s="164"/>
      <c r="OW48" s="164"/>
      <c r="OX48" s="164"/>
      <c r="OY48" s="164"/>
      <c r="OZ48" s="164"/>
      <c r="PA48" s="164"/>
      <c r="PB48" s="164"/>
      <c r="PC48" s="164"/>
      <c r="PD48" s="164"/>
      <c r="PE48" s="164"/>
      <c r="PF48" s="164"/>
      <c r="PG48" s="164"/>
      <c r="PH48" s="164"/>
      <c r="PI48" s="164"/>
      <c r="PJ48" s="164"/>
      <c r="PK48" s="164"/>
      <c r="PL48" s="164"/>
      <c r="PM48" s="164"/>
      <c r="PN48" s="164"/>
      <c r="PO48" s="164"/>
      <c r="PP48" s="164"/>
      <c r="PQ48" s="164"/>
      <c r="PR48" s="164"/>
      <c r="PS48" s="164"/>
      <c r="PT48" s="164"/>
      <c r="PU48" s="164"/>
      <c r="PV48" s="164"/>
      <c r="PW48" s="164"/>
      <c r="PX48" s="164"/>
      <c r="PY48" s="164"/>
      <c r="PZ48" s="164"/>
      <c r="QA48" s="164"/>
      <c r="QB48" s="164"/>
      <c r="QC48" s="164"/>
      <c r="QD48" s="164"/>
      <c r="QE48" s="164"/>
      <c r="QF48" s="164"/>
      <c r="QG48" s="164"/>
      <c r="QH48" s="164"/>
      <c r="QI48" s="164"/>
      <c r="QJ48" s="164"/>
      <c r="QK48" s="164"/>
      <c r="QL48" s="164"/>
      <c r="QM48" s="164"/>
      <c r="QN48" s="164"/>
      <c r="QO48" s="164"/>
      <c r="QP48" s="164"/>
      <c r="QQ48" s="164"/>
      <c r="QR48" s="164"/>
      <c r="QS48" s="164"/>
      <c r="QT48" s="164"/>
      <c r="QU48" s="164"/>
      <c r="QV48" s="164"/>
      <c r="QW48" s="164"/>
      <c r="QX48" s="164"/>
      <c r="QY48" s="164"/>
      <c r="QZ48" s="164"/>
      <c r="RA48" s="164"/>
      <c r="RB48" s="164"/>
      <c r="RC48" s="164"/>
      <c r="RD48" s="164"/>
      <c r="RE48" s="164"/>
      <c r="RF48" s="164"/>
      <c r="RG48" s="164"/>
      <c r="RH48" s="164"/>
      <c r="RI48" s="164"/>
      <c r="RJ48" s="164"/>
      <c r="RK48" s="164"/>
      <c r="RL48" s="164"/>
      <c r="RM48" s="164"/>
      <c r="RN48" s="164"/>
      <c r="RO48" s="164"/>
      <c r="RP48" s="164"/>
      <c r="RQ48" s="164"/>
      <c r="RR48" s="164"/>
      <c r="RS48" s="164"/>
      <c r="RT48" s="164"/>
      <c r="RU48" s="164"/>
      <c r="RV48" s="164"/>
      <c r="RW48" s="164"/>
      <c r="RX48" s="164"/>
      <c r="RY48" s="164"/>
      <c r="RZ48" s="164"/>
      <c r="SA48" s="164"/>
      <c r="SB48" s="164"/>
    </row>
    <row r="49" customFormat="false" ht="13.25" hidden="false" customHeight="true" outlineLevel="0" collapsed="false">
      <c r="A49" s="203" t="n">
        <v>43952</v>
      </c>
      <c r="B49" s="181" t="s">
        <v>99</v>
      </c>
      <c r="C49" s="194" t="n">
        <v>254</v>
      </c>
      <c r="D49" s="195" t="n">
        <v>3214</v>
      </c>
      <c r="E49" s="195" t="n">
        <v>2545</v>
      </c>
      <c r="F49" s="195" t="n">
        <v>22</v>
      </c>
      <c r="G49" s="200" t="n">
        <f aca="false">ONS_WeeklyRegistratedDeaths!AO31-ONS_WeeklyRegistratedDeaths!AV31</f>
        <v>6035</v>
      </c>
      <c r="H49" s="195" t="n">
        <f aca="false">ONS_WeeklyOccurrenceDeaths!AO31-ONS_WeeklyOccurrenceDeaths!AV31</f>
        <v>5139</v>
      </c>
      <c r="I49" s="183" t="n">
        <v>305</v>
      </c>
      <c r="J49" s="207" t="n">
        <v>29</v>
      </c>
      <c r="K49" s="49" t="n">
        <f aca="false">I49+J49</f>
        <v>334</v>
      </c>
      <c r="L49" s="197" t="n">
        <f aca="false">SUM(K49:K55)</f>
        <v>2531</v>
      </c>
      <c r="M49" s="198" t="n">
        <f aca="false">M56+C49</f>
        <v>1559</v>
      </c>
      <c r="N49" s="198" t="n">
        <f aca="false">N56+D49</f>
        <v>22835</v>
      </c>
      <c r="O49" s="198" t="n">
        <f aca="false">O56+E49</f>
        <v>8838</v>
      </c>
      <c r="P49" s="198" t="n">
        <f aca="false">P56+F49</f>
        <v>133</v>
      </c>
      <c r="Q49" s="198" t="n">
        <f aca="false">Q56+G49</f>
        <v>33365</v>
      </c>
      <c r="R49" s="195" t="n">
        <f aca="false">R56+H49</f>
        <v>35876</v>
      </c>
      <c r="S49" s="182" t="n">
        <f aca="false">S50+I49</f>
        <v>22020</v>
      </c>
      <c r="T49" s="183" t="n">
        <f aca="false">T50+J49</f>
        <v>1000</v>
      </c>
      <c r="U49" s="184" t="n">
        <f aca="false">U50+K49</f>
        <v>23020</v>
      </c>
      <c r="V49" s="164"/>
      <c r="W49" s="164"/>
      <c r="X49" s="164"/>
      <c r="Y49" s="164"/>
      <c r="Z49" s="164"/>
      <c r="AA49" s="164"/>
      <c r="AB49" s="164"/>
      <c r="AC49" s="164"/>
      <c r="AD49" s="164"/>
      <c r="AE49" s="164"/>
      <c r="AF49" s="164"/>
      <c r="AG49" s="164"/>
      <c r="AH49" s="164"/>
      <c r="AI49" s="164"/>
      <c r="AJ49" s="164"/>
      <c r="AK49" s="164"/>
      <c r="AL49" s="164"/>
      <c r="AM49" s="164"/>
      <c r="AN49" s="164"/>
      <c r="AO49" s="164"/>
      <c r="AP49" s="164"/>
      <c r="AQ49" s="164"/>
      <c r="AR49" s="164"/>
      <c r="AS49" s="164"/>
      <c r="AT49" s="164"/>
      <c r="AU49" s="164"/>
      <c r="AV49" s="164"/>
      <c r="AW49" s="164"/>
      <c r="AX49" s="164"/>
      <c r="AY49" s="164"/>
      <c r="AZ49" s="164"/>
      <c r="BA49" s="164"/>
      <c r="BB49" s="164"/>
      <c r="BC49" s="164"/>
      <c r="BD49" s="164"/>
      <c r="BE49" s="164"/>
      <c r="BF49" s="164"/>
      <c r="BG49" s="164"/>
      <c r="BH49" s="164"/>
      <c r="BI49" s="164"/>
      <c r="BJ49" s="164"/>
      <c r="BK49" s="164"/>
      <c r="BL49" s="164"/>
      <c r="BM49" s="164"/>
      <c r="BN49" s="164"/>
      <c r="BO49" s="164"/>
      <c r="BP49" s="164"/>
      <c r="BQ49" s="164"/>
      <c r="BR49" s="164"/>
      <c r="BS49" s="164"/>
      <c r="BT49" s="164"/>
      <c r="BU49" s="164"/>
      <c r="BV49" s="164"/>
      <c r="BW49" s="164"/>
      <c r="BX49" s="164"/>
      <c r="BY49" s="164"/>
      <c r="BZ49" s="164"/>
      <c r="CA49" s="164"/>
      <c r="CB49" s="164"/>
      <c r="CC49" s="164"/>
      <c r="CD49" s="164"/>
      <c r="CE49" s="164"/>
      <c r="CF49" s="164"/>
      <c r="CG49" s="164"/>
      <c r="CH49" s="164"/>
      <c r="CI49" s="164"/>
      <c r="CJ49" s="164"/>
      <c r="CK49" s="164"/>
      <c r="CL49" s="164"/>
      <c r="CM49" s="164"/>
      <c r="CN49" s="164"/>
      <c r="CO49" s="164"/>
      <c r="CP49" s="164"/>
      <c r="CQ49" s="164"/>
      <c r="CR49" s="164"/>
      <c r="CS49" s="164"/>
      <c r="CT49" s="164"/>
      <c r="CU49" s="164"/>
      <c r="CV49" s="164"/>
      <c r="CW49" s="164"/>
      <c r="CX49" s="164"/>
      <c r="CY49" s="164"/>
      <c r="CZ49" s="164"/>
      <c r="DA49" s="164"/>
      <c r="DB49" s="164"/>
      <c r="DC49" s="164"/>
      <c r="DD49" s="164"/>
      <c r="DE49" s="164"/>
      <c r="DF49" s="164"/>
      <c r="DG49" s="164"/>
      <c r="DH49" s="164"/>
      <c r="DI49" s="164"/>
      <c r="DJ49" s="164"/>
      <c r="DK49" s="164"/>
      <c r="DL49" s="164"/>
      <c r="DM49" s="164"/>
      <c r="DN49" s="164"/>
      <c r="DO49" s="164"/>
      <c r="DP49" s="164"/>
      <c r="DQ49" s="164"/>
      <c r="DR49" s="164"/>
      <c r="DS49" s="164"/>
      <c r="DT49" s="164"/>
      <c r="DU49" s="164"/>
      <c r="DV49" s="164"/>
      <c r="DW49" s="164"/>
      <c r="DX49" s="164"/>
      <c r="DY49" s="164"/>
      <c r="DZ49" s="164"/>
      <c r="EA49" s="164"/>
      <c r="EB49" s="164"/>
      <c r="EC49" s="164"/>
      <c r="ED49" s="164"/>
      <c r="EE49" s="164"/>
      <c r="EF49" s="164"/>
      <c r="EG49" s="164"/>
      <c r="EH49" s="164"/>
      <c r="EI49" s="164"/>
      <c r="EJ49" s="164"/>
      <c r="EK49" s="164"/>
      <c r="EL49" s="164"/>
      <c r="EM49" s="164"/>
      <c r="EN49" s="164"/>
      <c r="EO49" s="164"/>
      <c r="EP49" s="164"/>
      <c r="EQ49" s="164"/>
      <c r="ER49" s="164"/>
      <c r="ES49" s="164"/>
      <c r="ET49" s="164"/>
      <c r="EU49" s="164"/>
      <c r="EV49" s="164"/>
      <c r="EW49" s="164"/>
      <c r="EX49" s="164"/>
      <c r="EY49" s="164"/>
      <c r="EZ49" s="164"/>
      <c r="FA49" s="164"/>
      <c r="FB49" s="164"/>
      <c r="FC49" s="164"/>
      <c r="FD49" s="164"/>
      <c r="FE49" s="164"/>
      <c r="FF49" s="164"/>
      <c r="FG49" s="164"/>
      <c r="FH49" s="164"/>
      <c r="FI49" s="164"/>
      <c r="FJ49" s="164"/>
      <c r="FK49" s="164"/>
      <c r="FL49" s="164"/>
      <c r="FM49" s="164"/>
      <c r="FN49" s="164"/>
      <c r="FO49" s="164"/>
      <c r="FP49" s="164"/>
      <c r="FQ49" s="164"/>
      <c r="FR49" s="164"/>
      <c r="FS49" s="164"/>
      <c r="FT49" s="164"/>
      <c r="FU49" s="164"/>
      <c r="FV49" s="164"/>
      <c r="FW49" s="164"/>
      <c r="FX49" s="164"/>
      <c r="FY49" s="164"/>
      <c r="FZ49" s="164"/>
      <c r="GA49" s="164"/>
      <c r="GB49" s="164"/>
      <c r="GC49" s="164"/>
      <c r="GD49" s="164"/>
      <c r="GE49" s="164"/>
      <c r="GF49" s="164"/>
      <c r="GG49" s="164"/>
      <c r="GH49" s="164"/>
      <c r="GI49" s="164"/>
      <c r="GJ49" s="164"/>
      <c r="OE49" s="164"/>
      <c r="OF49" s="164"/>
      <c r="OG49" s="164"/>
      <c r="OH49" s="164"/>
      <c r="OI49" s="164"/>
      <c r="OJ49" s="164"/>
      <c r="OK49" s="164"/>
      <c r="OL49" s="164"/>
      <c r="OM49" s="164"/>
      <c r="ON49" s="164"/>
      <c r="OO49" s="164"/>
      <c r="OP49" s="164"/>
      <c r="OQ49" s="164"/>
      <c r="OR49" s="164"/>
      <c r="OS49" s="164"/>
      <c r="OT49" s="164"/>
      <c r="OU49" s="164"/>
      <c r="OV49" s="164"/>
      <c r="OW49" s="164"/>
      <c r="OX49" s="164"/>
      <c r="OY49" s="164"/>
      <c r="OZ49" s="164"/>
      <c r="PA49" s="164"/>
      <c r="PB49" s="164"/>
      <c r="PC49" s="164"/>
      <c r="PD49" s="164"/>
      <c r="PE49" s="164"/>
      <c r="PF49" s="164"/>
      <c r="PG49" s="164"/>
      <c r="PH49" s="164"/>
      <c r="PI49" s="164"/>
      <c r="PJ49" s="164"/>
      <c r="PK49" s="164"/>
      <c r="PL49" s="164"/>
      <c r="PM49" s="164"/>
      <c r="PN49" s="164"/>
      <c r="PO49" s="164"/>
      <c r="PP49" s="164"/>
      <c r="PQ49" s="164"/>
      <c r="PR49" s="164"/>
      <c r="PS49" s="164"/>
      <c r="PT49" s="164"/>
      <c r="PU49" s="164"/>
      <c r="PV49" s="164"/>
      <c r="PW49" s="164"/>
      <c r="PX49" s="164"/>
      <c r="PY49" s="164"/>
      <c r="PZ49" s="164"/>
      <c r="QA49" s="164"/>
      <c r="QB49" s="164"/>
      <c r="QC49" s="164"/>
      <c r="QD49" s="164"/>
      <c r="QE49" s="164"/>
      <c r="QF49" s="164"/>
      <c r="QG49" s="164"/>
      <c r="QH49" s="164"/>
      <c r="QI49" s="164"/>
      <c r="QJ49" s="164"/>
      <c r="QK49" s="164"/>
      <c r="QL49" s="164"/>
      <c r="QM49" s="164"/>
      <c r="QN49" s="164"/>
      <c r="QO49" s="164"/>
      <c r="QP49" s="164"/>
      <c r="QQ49" s="164"/>
      <c r="QR49" s="164"/>
      <c r="QS49" s="164"/>
      <c r="QT49" s="164"/>
      <c r="QU49" s="164"/>
      <c r="QV49" s="164"/>
      <c r="QW49" s="164"/>
      <c r="QX49" s="164"/>
      <c r="QY49" s="164"/>
      <c r="QZ49" s="164"/>
      <c r="RA49" s="164"/>
      <c r="RB49" s="164"/>
      <c r="RC49" s="164"/>
      <c r="RD49" s="164"/>
      <c r="RE49" s="164"/>
      <c r="RF49" s="164"/>
      <c r="RG49" s="164"/>
      <c r="RH49" s="164"/>
      <c r="RI49" s="164"/>
      <c r="RJ49" s="164"/>
      <c r="RK49" s="164"/>
      <c r="RL49" s="164"/>
      <c r="RM49" s="164"/>
      <c r="RN49" s="164"/>
      <c r="RO49" s="164"/>
      <c r="RP49" s="164"/>
      <c r="RQ49" s="164"/>
      <c r="RR49" s="164"/>
      <c r="RS49" s="164"/>
      <c r="RT49" s="164"/>
      <c r="RU49" s="164"/>
      <c r="RV49" s="164"/>
      <c r="RW49" s="164"/>
      <c r="RX49" s="164"/>
      <c r="RY49" s="164"/>
      <c r="RZ49" s="164"/>
      <c r="SA49" s="164"/>
      <c r="SB49" s="164"/>
    </row>
    <row r="50" customFormat="false" ht="13.25" hidden="false" customHeight="true" outlineLevel="0" collapsed="false">
      <c r="A50" s="203" t="n">
        <v>43951</v>
      </c>
      <c r="B50" s="181" t="s">
        <v>99</v>
      </c>
      <c r="C50" s="185"/>
      <c r="D50" s="201"/>
      <c r="E50" s="186"/>
      <c r="F50" s="186"/>
      <c r="G50" s="187"/>
      <c r="H50" s="188"/>
      <c r="I50" s="183" t="n">
        <v>311</v>
      </c>
      <c r="J50" s="207" t="n">
        <v>16</v>
      </c>
      <c r="K50" s="49" t="n">
        <f aca="false">I50+J50</f>
        <v>327</v>
      </c>
      <c r="L50" s="190"/>
      <c r="M50" s="185"/>
      <c r="N50" s="186"/>
      <c r="O50" s="186"/>
      <c r="P50" s="186"/>
      <c r="Q50" s="187"/>
      <c r="R50" s="188"/>
      <c r="S50" s="182" t="n">
        <f aca="false">S51+I50</f>
        <v>21715</v>
      </c>
      <c r="T50" s="183" t="n">
        <f aca="false">T51+J50</f>
        <v>971</v>
      </c>
      <c r="U50" s="184" t="n">
        <f aca="false">U51+K50</f>
        <v>22686</v>
      </c>
      <c r="V50" s="164"/>
      <c r="W50" s="164"/>
      <c r="X50" s="164"/>
      <c r="Y50" s="164"/>
      <c r="Z50" s="164"/>
      <c r="AA50" s="164"/>
      <c r="AB50" s="164"/>
      <c r="AC50" s="164"/>
      <c r="AD50" s="164"/>
      <c r="AE50" s="164"/>
      <c r="AF50" s="164"/>
      <c r="AG50" s="164"/>
      <c r="AH50" s="164"/>
      <c r="AI50" s="164"/>
      <c r="AJ50" s="164"/>
      <c r="AK50" s="164"/>
      <c r="AL50" s="164"/>
      <c r="AM50" s="164"/>
      <c r="AN50" s="164"/>
      <c r="AO50" s="164"/>
      <c r="AP50" s="164"/>
      <c r="AQ50" s="164"/>
      <c r="AR50" s="164"/>
      <c r="AS50" s="164"/>
      <c r="AT50" s="164"/>
      <c r="AU50" s="164"/>
      <c r="AV50" s="164"/>
      <c r="AW50" s="164"/>
      <c r="AX50" s="164"/>
      <c r="AY50" s="164"/>
      <c r="AZ50" s="164"/>
      <c r="BA50" s="164"/>
      <c r="BB50" s="164"/>
      <c r="BC50" s="164"/>
      <c r="BD50" s="164"/>
      <c r="BE50" s="164"/>
      <c r="BF50" s="164"/>
      <c r="BG50" s="164"/>
      <c r="BH50" s="164"/>
      <c r="BI50" s="164"/>
      <c r="BJ50" s="164"/>
      <c r="BK50" s="164"/>
      <c r="BL50" s="164"/>
      <c r="BM50" s="164"/>
      <c r="BN50" s="164"/>
      <c r="BO50" s="164"/>
      <c r="BP50" s="164"/>
      <c r="BQ50" s="164"/>
      <c r="BR50" s="164"/>
      <c r="BS50" s="164"/>
      <c r="BT50" s="164"/>
      <c r="BU50" s="164"/>
      <c r="BV50" s="164"/>
      <c r="BW50" s="164"/>
      <c r="BX50" s="164"/>
      <c r="BY50" s="164"/>
      <c r="BZ50" s="164"/>
      <c r="CA50" s="164"/>
      <c r="CB50" s="164"/>
      <c r="CC50" s="164"/>
      <c r="CD50" s="164"/>
      <c r="CE50" s="164"/>
      <c r="CF50" s="164"/>
      <c r="CG50" s="164"/>
      <c r="CH50" s="164"/>
      <c r="CI50" s="164"/>
      <c r="CJ50" s="164"/>
      <c r="CK50" s="164"/>
      <c r="CL50" s="164"/>
      <c r="CM50" s="164"/>
      <c r="CN50" s="164"/>
      <c r="CO50" s="164"/>
      <c r="CP50" s="164"/>
      <c r="CQ50" s="164"/>
      <c r="CR50" s="164"/>
      <c r="CS50" s="164"/>
      <c r="CT50" s="164"/>
      <c r="CU50" s="164"/>
      <c r="CV50" s="164"/>
      <c r="CW50" s="164"/>
      <c r="CX50" s="164"/>
      <c r="CY50" s="164"/>
      <c r="CZ50" s="164"/>
      <c r="DA50" s="164"/>
      <c r="DB50" s="164"/>
      <c r="DC50" s="164"/>
      <c r="DD50" s="164"/>
      <c r="DE50" s="164"/>
      <c r="DF50" s="164"/>
      <c r="DG50" s="164"/>
      <c r="DH50" s="164"/>
      <c r="DI50" s="164"/>
      <c r="DJ50" s="164"/>
      <c r="DK50" s="164"/>
      <c r="DL50" s="164"/>
      <c r="DM50" s="164"/>
      <c r="DN50" s="164"/>
      <c r="DO50" s="164"/>
      <c r="DP50" s="164"/>
      <c r="DQ50" s="164"/>
      <c r="DR50" s="164"/>
      <c r="DS50" s="164"/>
      <c r="DT50" s="164"/>
      <c r="DU50" s="164"/>
      <c r="DV50" s="164"/>
      <c r="DW50" s="164"/>
      <c r="DX50" s="164"/>
      <c r="DY50" s="164"/>
      <c r="DZ50" s="164"/>
      <c r="EA50" s="164"/>
      <c r="EB50" s="164"/>
      <c r="EC50" s="164"/>
      <c r="ED50" s="164"/>
      <c r="EE50" s="164"/>
      <c r="EF50" s="164"/>
      <c r="EG50" s="164"/>
      <c r="EH50" s="164"/>
      <c r="EI50" s="164"/>
      <c r="EJ50" s="164"/>
      <c r="EK50" s="164"/>
      <c r="EL50" s="164"/>
      <c r="EM50" s="164"/>
      <c r="EN50" s="164"/>
      <c r="EO50" s="164"/>
      <c r="EP50" s="164"/>
      <c r="EQ50" s="164"/>
      <c r="ER50" s="164"/>
      <c r="ES50" s="164"/>
      <c r="ET50" s="164"/>
      <c r="EU50" s="164"/>
      <c r="EV50" s="164"/>
      <c r="EW50" s="164"/>
      <c r="EX50" s="164"/>
      <c r="EY50" s="164"/>
      <c r="EZ50" s="164"/>
      <c r="FA50" s="164"/>
      <c r="FB50" s="164"/>
      <c r="FC50" s="164"/>
      <c r="FD50" s="164"/>
      <c r="FE50" s="164"/>
      <c r="FF50" s="164"/>
      <c r="FG50" s="164"/>
      <c r="FH50" s="164"/>
      <c r="FI50" s="164"/>
      <c r="FJ50" s="164"/>
      <c r="FK50" s="164"/>
      <c r="FL50" s="164"/>
      <c r="FM50" s="164"/>
      <c r="FN50" s="164"/>
      <c r="FO50" s="164"/>
      <c r="FP50" s="164"/>
      <c r="FQ50" s="164"/>
      <c r="FR50" s="164"/>
      <c r="FS50" s="164"/>
      <c r="FT50" s="164"/>
      <c r="FU50" s="164"/>
      <c r="FV50" s="164"/>
      <c r="FW50" s="164"/>
      <c r="FX50" s="164"/>
      <c r="FY50" s="164"/>
      <c r="FZ50" s="164"/>
      <c r="GA50" s="164"/>
      <c r="GB50" s="164"/>
      <c r="GC50" s="164"/>
      <c r="GD50" s="164"/>
      <c r="GE50" s="164"/>
      <c r="GF50" s="164"/>
      <c r="GG50" s="164"/>
      <c r="GH50" s="164"/>
      <c r="GI50" s="164"/>
      <c r="GJ50" s="164"/>
      <c r="OE50" s="164"/>
      <c r="OF50" s="164"/>
      <c r="OG50" s="164"/>
      <c r="OH50" s="164"/>
      <c r="OI50" s="164"/>
      <c r="OJ50" s="164"/>
      <c r="OK50" s="164"/>
      <c r="OL50" s="164"/>
      <c r="OM50" s="164"/>
      <c r="ON50" s="164"/>
      <c r="OO50" s="164"/>
      <c r="OP50" s="164"/>
      <c r="OQ50" s="164"/>
      <c r="OR50" s="164"/>
      <c r="OS50" s="164"/>
      <c r="OT50" s="164"/>
      <c r="OU50" s="164"/>
      <c r="OV50" s="164"/>
      <c r="OW50" s="164"/>
      <c r="OX50" s="164"/>
      <c r="OY50" s="164"/>
      <c r="OZ50" s="164"/>
      <c r="PA50" s="164"/>
      <c r="PB50" s="164"/>
      <c r="PC50" s="164"/>
      <c r="PD50" s="164"/>
      <c r="PE50" s="164"/>
      <c r="PF50" s="164"/>
      <c r="PG50" s="164"/>
      <c r="PH50" s="164"/>
      <c r="PI50" s="164"/>
      <c r="PJ50" s="164"/>
      <c r="PK50" s="164"/>
      <c r="PL50" s="164"/>
      <c r="PM50" s="164"/>
      <c r="PN50" s="164"/>
      <c r="PO50" s="164"/>
      <c r="PP50" s="164"/>
      <c r="PQ50" s="164"/>
      <c r="PR50" s="164"/>
      <c r="PS50" s="164"/>
      <c r="PT50" s="164"/>
      <c r="PU50" s="164"/>
      <c r="PV50" s="164"/>
      <c r="PW50" s="164"/>
      <c r="PX50" s="164"/>
      <c r="PY50" s="164"/>
      <c r="PZ50" s="164"/>
      <c r="QA50" s="164"/>
      <c r="QB50" s="164"/>
      <c r="QC50" s="164"/>
      <c r="QD50" s="164"/>
      <c r="QE50" s="164"/>
      <c r="QF50" s="164"/>
      <c r="QG50" s="164"/>
      <c r="QH50" s="164"/>
      <c r="QI50" s="164"/>
      <c r="QJ50" s="164"/>
      <c r="QK50" s="164"/>
      <c r="QL50" s="164"/>
      <c r="QM50" s="164"/>
      <c r="QN50" s="164"/>
      <c r="QO50" s="164"/>
      <c r="QP50" s="164"/>
      <c r="QQ50" s="164"/>
      <c r="QR50" s="164"/>
      <c r="QS50" s="164"/>
      <c r="QT50" s="164"/>
      <c r="QU50" s="164"/>
      <c r="QV50" s="164"/>
      <c r="QW50" s="164"/>
      <c r="QX50" s="164"/>
      <c r="QY50" s="164"/>
      <c r="QZ50" s="164"/>
      <c r="RA50" s="164"/>
      <c r="RB50" s="164"/>
      <c r="RC50" s="164"/>
      <c r="RD50" s="164"/>
      <c r="RE50" s="164"/>
      <c r="RF50" s="164"/>
      <c r="RG50" s="164"/>
      <c r="RH50" s="164"/>
      <c r="RI50" s="164"/>
      <c r="RJ50" s="164"/>
      <c r="RK50" s="164"/>
      <c r="RL50" s="164"/>
      <c r="RM50" s="164"/>
      <c r="RN50" s="164"/>
      <c r="RO50" s="164"/>
      <c r="RP50" s="164"/>
      <c r="RQ50" s="164"/>
      <c r="RR50" s="164"/>
      <c r="RS50" s="164"/>
      <c r="RT50" s="164"/>
      <c r="RU50" s="164"/>
      <c r="RV50" s="164"/>
      <c r="RW50" s="164"/>
      <c r="RX50" s="164"/>
      <c r="RY50" s="164"/>
      <c r="RZ50" s="164"/>
      <c r="SA50" s="164"/>
      <c r="SB50" s="164"/>
    </row>
    <row r="51" customFormat="false" ht="13.25" hidden="false" customHeight="true" outlineLevel="0" collapsed="false">
      <c r="A51" s="180" t="n">
        <v>43950</v>
      </c>
      <c r="B51" s="181" t="s">
        <v>99</v>
      </c>
      <c r="C51" s="185"/>
      <c r="D51" s="201"/>
      <c r="E51" s="208"/>
      <c r="F51" s="208"/>
      <c r="G51" s="209"/>
      <c r="H51" s="188"/>
      <c r="I51" s="183" t="n">
        <v>322</v>
      </c>
      <c r="J51" s="207" t="n">
        <v>26</v>
      </c>
      <c r="K51" s="210" t="n">
        <f aca="false">I51+J51</f>
        <v>348</v>
      </c>
      <c r="L51" s="190"/>
      <c r="M51" s="185"/>
      <c r="N51" s="208"/>
      <c r="O51" s="208"/>
      <c r="P51" s="208"/>
      <c r="Q51" s="211"/>
      <c r="R51" s="212"/>
      <c r="S51" s="182" t="n">
        <f aca="false">S52+I51</f>
        <v>21404</v>
      </c>
      <c r="T51" s="183" t="n">
        <f aca="false">T52+J51</f>
        <v>955</v>
      </c>
      <c r="U51" s="184" t="n">
        <f aca="false">U52+K51</f>
        <v>22359</v>
      </c>
      <c r="V51" s="164"/>
      <c r="W51" s="164"/>
      <c r="X51" s="164"/>
      <c r="Y51" s="164"/>
      <c r="Z51" s="164"/>
      <c r="AA51" s="164"/>
      <c r="AB51" s="164"/>
      <c r="AC51" s="164"/>
      <c r="AD51" s="164"/>
      <c r="AE51" s="164"/>
      <c r="AF51" s="164"/>
      <c r="AG51" s="164"/>
      <c r="AH51" s="164"/>
      <c r="AI51" s="164"/>
      <c r="AJ51" s="164"/>
      <c r="AK51" s="164"/>
      <c r="AL51" s="164"/>
      <c r="AM51" s="164"/>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64"/>
      <c r="BK51" s="164"/>
      <c r="BL51" s="164"/>
      <c r="BM51" s="164"/>
      <c r="BN51" s="164"/>
      <c r="BO51" s="164"/>
      <c r="BP51" s="164"/>
      <c r="BQ51" s="164"/>
      <c r="BR51" s="164"/>
      <c r="BS51" s="164"/>
      <c r="BT51" s="164"/>
      <c r="BU51" s="164"/>
      <c r="BV51" s="164"/>
      <c r="BW51" s="164"/>
      <c r="BX51" s="164"/>
      <c r="BY51" s="164"/>
      <c r="BZ51" s="164"/>
      <c r="CA51" s="164"/>
      <c r="CB51" s="164"/>
      <c r="CC51" s="164"/>
      <c r="CD51" s="164"/>
      <c r="CE51" s="164"/>
      <c r="CF51" s="164"/>
      <c r="CG51" s="164"/>
      <c r="CH51" s="164"/>
      <c r="CI51" s="164"/>
      <c r="CJ51" s="164"/>
      <c r="CK51" s="164"/>
      <c r="CL51" s="164"/>
      <c r="CM51" s="164"/>
      <c r="CN51" s="164"/>
      <c r="CO51" s="164"/>
      <c r="CP51" s="164"/>
      <c r="CQ51" s="164"/>
      <c r="CR51" s="164"/>
      <c r="CS51" s="164"/>
      <c r="CT51" s="164"/>
      <c r="CU51" s="164"/>
      <c r="CV51" s="164"/>
      <c r="CW51" s="164"/>
      <c r="CX51" s="164"/>
      <c r="CY51" s="164"/>
      <c r="CZ51" s="164"/>
      <c r="DA51" s="164"/>
      <c r="DB51" s="164"/>
      <c r="DC51" s="164"/>
      <c r="DD51" s="164"/>
      <c r="DE51" s="164"/>
      <c r="DF51" s="164"/>
      <c r="DG51" s="164"/>
      <c r="DH51" s="164"/>
      <c r="DI51" s="164"/>
      <c r="DJ51" s="164"/>
      <c r="DK51" s="164"/>
      <c r="DL51" s="164"/>
      <c r="DM51" s="164"/>
      <c r="DN51" s="164"/>
      <c r="DO51" s="164"/>
      <c r="DP51" s="164"/>
      <c r="DQ51" s="164"/>
      <c r="DR51" s="164"/>
      <c r="DS51" s="164"/>
      <c r="DT51" s="164"/>
      <c r="DU51" s="164"/>
      <c r="DV51" s="164"/>
      <c r="DW51" s="164"/>
      <c r="DX51" s="164"/>
      <c r="DY51" s="164"/>
      <c r="DZ51" s="164"/>
      <c r="EA51" s="164"/>
      <c r="EB51" s="164"/>
      <c r="EC51" s="164"/>
      <c r="ED51" s="164"/>
      <c r="EE51" s="164"/>
      <c r="EF51" s="164"/>
      <c r="EG51" s="164"/>
      <c r="EH51" s="164"/>
      <c r="EI51" s="164"/>
      <c r="EJ51" s="164"/>
      <c r="EK51" s="164"/>
      <c r="EL51" s="164"/>
      <c r="EM51" s="164"/>
      <c r="EN51" s="164"/>
      <c r="EO51" s="164"/>
      <c r="EP51" s="164"/>
      <c r="EQ51" s="164"/>
      <c r="ER51" s="164"/>
      <c r="ES51" s="164"/>
      <c r="ET51" s="164"/>
      <c r="EU51" s="164"/>
      <c r="EV51" s="164"/>
      <c r="EW51" s="164"/>
      <c r="EX51" s="164"/>
      <c r="EY51" s="164"/>
      <c r="EZ51" s="164"/>
      <c r="FA51" s="164"/>
      <c r="FB51" s="164"/>
      <c r="FC51" s="164"/>
      <c r="FD51" s="164"/>
      <c r="FE51" s="164"/>
      <c r="FF51" s="164"/>
      <c r="FG51" s="164"/>
      <c r="FH51" s="164"/>
      <c r="FI51" s="164"/>
      <c r="FJ51" s="164"/>
      <c r="FK51" s="164"/>
      <c r="FL51" s="164"/>
      <c r="FM51" s="164"/>
      <c r="FN51" s="164"/>
      <c r="FO51" s="164"/>
      <c r="FP51" s="164"/>
      <c r="FQ51" s="164"/>
      <c r="FR51" s="164"/>
      <c r="FS51" s="164"/>
      <c r="FT51" s="164"/>
      <c r="FU51" s="164"/>
      <c r="FV51" s="164"/>
      <c r="FW51" s="164"/>
      <c r="FX51" s="164"/>
      <c r="FY51" s="164"/>
      <c r="FZ51" s="164"/>
      <c r="GA51" s="164"/>
      <c r="GB51" s="164"/>
      <c r="GC51" s="164"/>
      <c r="GD51" s="164"/>
      <c r="GE51" s="164"/>
      <c r="GF51" s="164"/>
      <c r="GG51" s="164"/>
      <c r="GH51" s="164"/>
      <c r="GI51" s="164"/>
      <c r="GJ51" s="164"/>
      <c r="OE51" s="164"/>
      <c r="OF51" s="164"/>
      <c r="OG51" s="164"/>
      <c r="OH51" s="164"/>
      <c r="OI51" s="164"/>
      <c r="OJ51" s="164"/>
      <c r="OK51" s="164"/>
      <c r="OL51" s="164"/>
      <c r="OM51" s="164"/>
      <c r="ON51" s="164"/>
      <c r="OO51" s="164"/>
      <c r="OP51" s="164"/>
      <c r="OQ51" s="164"/>
      <c r="OR51" s="164"/>
      <c r="OS51" s="164"/>
      <c r="OT51" s="164"/>
      <c r="OU51" s="164"/>
      <c r="OV51" s="164"/>
      <c r="OW51" s="164"/>
      <c r="OX51" s="164"/>
      <c r="OY51" s="164"/>
      <c r="OZ51" s="164"/>
      <c r="PA51" s="164"/>
      <c r="PB51" s="164"/>
      <c r="PC51" s="164"/>
      <c r="PD51" s="164"/>
      <c r="PE51" s="164"/>
      <c r="PF51" s="164"/>
      <c r="PG51" s="164"/>
      <c r="PH51" s="164"/>
      <c r="PI51" s="164"/>
      <c r="PJ51" s="164"/>
      <c r="PK51" s="164"/>
      <c r="PL51" s="164"/>
      <c r="PM51" s="164"/>
      <c r="PN51" s="164"/>
      <c r="PO51" s="164"/>
      <c r="PP51" s="164"/>
      <c r="PQ51" s="164"/>
      <c r="PR51" s="164"/>
      <c r="PS51" s="164"/>
      <c r="PT51" s="164"/>
      <c r="PU51" s="164"/>
      <c r="PV51" s="164"/>
      <c r="PW51" s="164"/>
      <c r="PX51" s="164"/>
      <c r="PY51" s="164"/>
      <c r="PZ51" s="164"/>
      <c r="QA51" s="164"/>
      <c r="QB51" s="164"/>
      <c r="QC51" s="164"/>
      <c r="QD51" s="164"/>
      <c r="QE51" s="164"/>
      <c r="QF51" s="164"/>
      <c r="QG51" s="164"/>
      <c r="QH51" s="164"/>
      <c r="QI51" s="164"/>
      <c r="QJ51" s="164"/>
      <c r="QK51" s="164"/>
      <c r="QL51" s="164"/>
      <c r="QM51" s="164"/>
      <c r="QN51" s="164"/>
      <c r="QO51" s="164"/>
      <c r="QP51" s="164"/>
      <c r="QQ51" s="164"/>
      <c r="QR51" s="164"/>
      <c r="QS51" s="164"/>
      <c r="QT51" s="164"/>
      <c r="QU51" s="164"/>
      <c r="QV51" s="164"/>
      <c r="QW51" s="164"/>
      <c r="QX51" s="164"/>
      <c r="QY51" s="164"/>
      <c r="QZ51" s="164"/>
      <c r="RA51" s="164"/>
      <c r="RB51" s="164"/>
      <c r="RC51" s="164"/>
      <c r="RD51" s="164"/>
      <c r="RE51" s="164"/>
      <c r="RF51" s="164"/>
      <c r="RG51" s="164"/>
      <c r="RH51" s="164"/>
      <c r="RI51" s="164"/>
      <c r="RJ51" s="164"/>
      <c r="RK51" s="164"/>
      <c r="RL51" s="164"/>
      <c r="RM51" s="164"/>
      <c r="RN51" s="164"/>
      <c r="RO51" s="164"/>
      <c r="RP51" s="164"/>
      <c r="RQ51" s="164"/>
      <c r="RR51" s="164"/>
      <c r="RS51" s="164"/>
      <c r="RT51" s="164"/>
      <c r="RU51" s="164"/>
      <c r="RV51" s="164"/>
      <c r="RW51" s="164"/>
      <c r="RX51" s="164"/>
      <c r="RY51" s="164"/>
      <c r="RZ51" s="164"/>
      <c r="SA51" s="164"/>
      <c r="SB51" s="164"/>
    </row>
    <row r="52" customFormat="false" ht="13.25" hidden="false" customHeight="true" outlineLevel="0" collapsed="false">
      <c r="A52" s="213" t="n">
        <v>43949</v>
      </c>
      <c r="B52" s="181" t="s">
        <v>99</v>
      </c>
      <c r="C52" s="185"/>
      <c r="D52" s="201"/>
      <c r="E52" s="208"/>
      <c r="F52" s="208"/>
      <c r="G52" s="37"/>
      <c r="H52" s="195"/>
      <c r="I52" s="183" t="n">
        <v>340</v>
      </c>
      <c r="J52" s="207" t="n">
        <v>15</v>
      </c>
      <c r="K52" s="49" t="n">
        <f aca="false">I52+J52</f>
        <v>355</v>
      </c>
      <c r="L52" s="197"/>
      <c r="M52" s="185"/>
      <c r="N52" s="186"/>
      <c r="O52" s="186"/>
      <c r="P52" s="186"/>
      <c r="Q52" s="200"/>
      <c r="R52" s="195"/>
      <c r="S52" s="182" t="n">
        <f aca="false">S53+I52</f>
        <v>21082</v>
      </c>
      <c r="T52" s="183" t="n">
        <f aca="false">T53+J52</f>
        <v>929</v>
      </c>
      <c r="U52" s="184" t="n">
        <f aca="false">U53+K52</f>
        <v>22011</v>
      </c>
      <c r="V52" s="164"/>
      <c r="W52" s="164"/>
      <c r="X52" s="164"/>
      <c r="Y52" s="164"/>
      <c r="Z52" s="164"/>
      <c r="AA52" s="164"/>
      <c r="AB52" s="164"/>
      <c r="AC52" s="164"/>
      <c r="AD52" s="164"/>
      <c r="AE52" s="164"/>
      <c r="AF52" s="164"/>
      <c r="AG52" s="164"/>
      <c r="AH52" s="164"/>
      <c r="AI52" s="164"/>
      <c r="AJ52" s="164"/>
      <c r="AK52" s="164"/>
      <c r="AL52" s="164"/>
      <c r="AM52" s="164"/>
      <c r="AN52" s="164"/>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64"/>
      <c r="BK52" s="164"/>
      <c r="BL52" s="164"/>
      <c r="BM52" s="164"/>
      <c r="BN52" s="164"/>
      <c r="BO52" s="164"/>
      <c r="BP52" s="164"/>
      <c r="BQ52" s="164"/>
      <c r="BR52" s="164"/>
      <c r="BS52" s="164"/>
      <c r="BT52" s="164"/>
      <c r="BU52" s="164"/>
      <c r="BV52" s="164"/>
      <c r="BW52" s="164"/>
      <c r="BX52" s="164"/>
      <c r="BY52" s="164"/>
      <c r="BZ52" s="164"/>
      <c r="CA52" s="164"/>
      <c r="CB52" s="164"/>
      <c r="CC52" s="164"/>
      <c r="CD52" s="164"/>
      <c r="CE52" s="164"/>
      <c r="CF52" s="164"/>
      <c r="CG52" s="164"/>
      <c r="CH52" s="164"/>
      <c r="CI52" s="164"/>
      <c r="CJ52" s="164"/>
      <c r="CK52" s="164"/>
      <c r="CL52" s="164"/>
      <c r="CM52" s="164"/>
      <c r="CN52" s="164"/>
      <c r="CO52" s="164"/>
      <c r="CP52" s="164"/>
      <c r="CQ52" s="164"/>
      <c r="CR52" s="164"/>
      <c r="CS52" s="164"/>
      <c r="CT52" s="164"/>
      <c r="CU52" s="164"/>
      <c r="CV52" s="164"/>
      <c r="CW52" s="164"/>
      <c r="CX52" s="164"/>
      <c r="CY52" s="164"/>
      <c r="CZ52" s="164"/>
      <c r="DA52" s="164"/>
      <c r="DB52" s="164"/>
      <c r="DC52" s="164"/>
      <c r="DD52" s="164"/>
      <c r="DE52" s="164"/>
      <c r="DF52" s="164"/>
      <c r="DG52" s="164"/>
      <c r="DH52" s="164"/>
      <c r="DI52" s="164"/>
      <c r="DJ52" s="164"/>
      <c r="DK52" s="164"/>
      <c r="DL52" s="164"/>
      <c r="DM52" s="164"/>
      <c r="DN52" s="164"/>
      <c r="DO52" s="164"/>
      <c r="DP52" s="164"/>
      <c r="DQ52" s="164"/>
      <c r="DR52" s="164"/>
      <c r="DS52" s="164"/>
      <c r="DT52" s="164"/>
      <c r="DU52" s="164"/>
      <c r="DV52" s="164"/>
      <c r="DW52" s="164"/>
      <c r="DX52" s="164"/>
      <c r="DY52" s="164"/>
      <c r="DZ52" s="164"/>
      <c r="EA52" s="164"/>
      <c r="EB52" s="164"/>
      <c r="EC52" s="164"/>
      <c r="ED52" s="164"/>
      <c r="EE52" s="164"/>
      <c r="EF52" s="164"/>
      <c r="EG52" s="164"/>
      <c r="EH52" s="164"/>
      <c r="EI52" s="164"/>
      <c r="EJ52" s="164"/>
      <c r="EK52" s="164"/>
      <c r="EL52" s="164"/>
      <c r="EM52" s="164"/>
      <c r="EN52" s="164"/>
      <c r="EO52" s="164"/>
      <c r="EP52" s="164"/>
      <c r="EQ52" s="164"/>
      <c r="ER52" s="164"/>
      <c r="ES52" s="164"/>
      <c r="ET52" s="164"/>
      <c r="EU52" s="164"/>
      <c r="EV52" s="164"/>
      <c r="EW52" s="164"/>
      <c r="EX52" s="164"/>
      <c r="EY52" s="164"/>
      <c r="EZ52" s="164"/>
      <c r="FA52" s="164"/>
      <c r="FB52" s="164"/>
      <c r="FC52" s="164"/>
      <c r="FD52" s="164"/>
      <c r="FE52" s="164"/>
      <c r="FF52" s="164"/>
      <c r="FG52" s="164"/>
      <c r="FH52" s="164"/>
      <c r="FI52" s="164"/>
      <c r="FJ52" s="164"/>
      <c r="FK52" s="164"/>
      <c r="FL52" s="164"/>
      <c r="FM52" s="164"/>
      <c r="FN52" s="164"/>
      <c r="FO52" s="164"/>
      <c r="FP52" s="164"/>
      <c r="FQ52" s="164"/>
      <c r="FR52" s="164"/>
      <c r="FS52" s="164"/>
      <c r="FT52" s="164"/>
      <c r="FU52" s="164"/>
      <c r="FV52" s="164"/>
      <c r="FW52" s="164"/>
      <c r="FX52" s="164"/>
      <c r="FY52" s="164"/>
      <c r="FZ52" s="164"/>
      <c r="GA52" s="164"/>
      <c r="GB52" s="164"/>
      <c r="GC52" s="164"/>
      <c r="GD52" s="164"/>
      <c r="GE52" s="164"/>
      <c r="GF52" s="164"/>
      <c r="GG52" s="164"/>
      <c r="GH52" s="164"/>
      <c r="GI52" s="164"/>
      <c r="GJ52" s="164"/>
      <c r="OE52" s="164"/>
      <c r="OF52" s="164"/>
      <c r="OG52" s="164"/>
      <c r="OH52" s="164"/>
      <c r="OI52" s="164"/>
      <c r="OJ52" s="164"/>
      <c r="OK52" s="164"/>
      <c r="OL52" s="164"/>
      <c r="OM52" s="164"/>
      <c r="ON52" s="164"/>
      <c r="OO52" s="164"/>
      <c r="OP52" s="164"/>
      <c r="OQ52" s="164"/>
      <c r="OR52" s="164"/>
      <c r="OS52" s="164"/>
      <c r="OT52" s="164"/>
      <c r="OU52" s="164"/>
      <c r="OV52" s="164"/>
      <c r="OW52" s="164"/>
      <c r="OX52" s="164"/>
      <c r="OY52" s="164"/>
      <c r="OZ52" s="164"/>
      <c r="PA52" s="164"/>
      <c r="PB52" s="164"/>
      <c r="PC52" s="164"/>
      <c r="PD52" s="164"/>
      <c r="PE52" s="164"/>
      <c r="PF52" s="164"/>
      <c r="PG52" s="164"/>
      <c r="PH52" s="164"/>
      <c r="PI52" s="164"/>
      <c r="PJ52" s="164"/>
      <c r="PK52" s="164"/>
      <c r="PL52" s="164"/>
      <c r="PM52" s="164"/>
      <c r="PN52" s="164"/>
      <c r="PO52" s="164"/>
      <c r="PP52" s="164"/>
      <c r="PQ52" s="164"/>
      <c r="PR52" s="164"/>
      <c r="PS52" s="164"/>
      <c r="PT52" s="164"/>
      <c r="PU52" s="164"/>
      <c r="PV52" s="164"/>
      <c r="PW52" s="164"/>
      <c r="PX52" s="164"/>
      <c r="PY52" s="164"/>
      <c r="PZ52" s="164"/>
      <c r="QA52" s="164"/>
      <c r="QB52" s="164"/>
      <c r="QC52" s="164"/>
      <c r="QD52" s="164"/>
      <c r="QE52" s="164"/>
      <c r="QF52" s="164"/>
      <c r="QG52" s="164"/>
      <c r="QH52" s="164"/>
      <c r="QI52" s="164"/>
      <c r="QJ52" s="164"/>
      <c r="QK52" s="164"/>
      <c r="QL52" s="164"/>
      <c r="QM52" s="164"/>
      <c r="QN52" s="164"/>
      <c r="QO52" s="164"/>
      <c r="QP52" s="164"/>
      <c r="QQ52" s="164"/>
      <c r="QR52" s="164"/>
      <c r="QS52" s="164"/>
      <c r="QT52" s="164"/>
      <c r="QU52" s="164"/>
      <c r="QV52" s="164"/>
      <c r="QW52" s="164"/>
      <c r="QX52" s="164"/>
      <c r="QY52" s="164"/>
      <c r="QZ52" s="164"/>
      <c r="RA52" s="164"/>
      <c r="RB52" s="164"/>
      <c r="RC52" s="164"/>
      <c r="RD52" s="164"/>
      <c r="RE52" s="164"/>
      <c r="RF52" s="164"/>
      <c r="RG52" s="164"/>
      <c r="RH52" s="164"/>
      <c r="RI52" s="164"/>
      <c r="RJ52" s="164"/>
      <c r="RK52" s="164"/>
      <c r="RL52" s="164"/>
      <c r="RM52" s="164"/>
      <c r="RN52" s="164"/>
      <c r="RO52" s="164"/>
      <c r="RP52" s="164"/>
      <c r="RQ52" s="164"/>
      <c r="RR52" s="164"/>
      <c r="RS52" s="164"/>
      <c r="RT52" s="164"/>
      <c r="RU52" s="164"/>
      <c r="RV52" s="164"/>
      <c r="RW52" s="164"/>
      <c r="RX52" s="164"/>
      <c r="RY52" s="164"/>
      <c r="RZ52" s="164"/>
      <c r="SA52" s="164"/>
      <c r="SB52" s="164"/>
    </row>
    <row r="53" customFormat="false" ht="13.25" hidden="false" customHeight="true" outlineLevel="0" collapsed="false">
      <c r="A53" s="213" t="n">
        <v>43948</v>
      </c>
      <c r="B53" s="181" t="s">
        <v>99</v>
      </c>
      <c r="C53" s="185"/>
      <c r="D53" s="199"/>
      <c r="E53" s="186"/>
      <c r="F53" s="186"/>
      <c r="G53" s="200"/>
      <c r="H53" s="195"/>
      <c r="I53" s="183" t="n">
        <v>343</v>
      </c>
      <c r="J53" s="207" t="n">
        <v>16</v>
      </c>
      <c r="K53" s="49" t="n">
        <f aca="false">I53+J53</f>
        <v>359</v>
      </c>
      <c r="L53" s="197"/>
      <c r="M53" s="185"/>
      <c r="N53" s="186"/>
      <c r="O53" s="186"/>
      <c r="P53" s="186"/>
      <c r="Q53" s="200"/>
      <c r="R53" s="195"/>
      <c r="S53" s="182" t="n">
        <f aca="false">S54+I53</f>
        <v>20742</v>
      </c>
      <c r="T53" s="183" t="n">
        <f aca="false">T54+J53</f>
        <v>914</v>
      </c>
      <c r="U53" s="184" t="n">
        <f aca="false">U54+K53</f>
        <v>21656</v>
      </c>
      <c r="V53" s="164"/>
      <c r="W53" s="164"/>
      <c r="X53" s="164"/>
      <c r="Y53" s="164"/>
      <c r="Z53" s="164"/>
      <c r="AA53" s="164"/>
      <c r="AB53" s="164"/>
      <c r="AC53" s="164"/>
      <c r="AD53" s="164"/>
      <c r="AE53" s="164"/>
      <c r="AF53" s="164"/>
      <c r="AG53" s="164"/>
      <c r="AH53" s="164"/>
      <c r="AI53" s="164"/>
      <c r="AJ53" s="164"/>
      <c r="AK53" s="164"/>
      <c r="AL53" s="164"/>
      <c r="AM53" s="164"/>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64"/>
      <c r="BK53" s="164"/>
      <c r="BL53" s="164"/>
      <c r="BM53" s="164"/>
      <c r="BN53" s="164"/>
      <c r="BO53" s="164"/>
      <c r="BP53" s="164"/>
      <c r="BQ53" s="164"/>
      <c r="BR53" s="164"/>
      <c r="BS53" s="164"/>
      <c r="BT53" s="164"/>
      <c r="BU53" s="164"/>
      <c r="BV53" s="164"/>
      <c r="BW53" s="164"/>
      <c r="BX53" s="164"/>
      <c r="BY53" s="164"/>
      <c r="BZ53" s="164"/>
      <c r="CA53" s="164"/>
      <c r="CB53" s="164"/>
      <c r="CC53" s="164"/>
      <c r="CD53" s="164"/>
      <c r="CE53" s="164"/>
      <c r="CF53" s="164"/>
      <c r="CG53" s="164"/>
      <c r="CH53" s="164"/>
      <c r="CI53" s="164"/>
      <c r="CJ53" s="164"/>
      <c r="CK53" s="164"/>
      <c r="CL53" s="164"/>
      <c r="CM53" s="164"/>
      <c r="CN53" s="164"/>
      <c r="CO53" s="164"/>
      <c r="CP53" s="164"/>
      <c r="CQ53" s="164"/>
      <c r="CR53" s="164"/>
      <c r="CS53" s="164"/>
      <c r="CT53" s="164"/>
      <c r="CU53" s="164"/>
      <c r="CV53" s="164"/>
      <c r="CW53" s="164"/>
      <c r="CX53" s="164"/>
      <c r="CY53" s="164"/>
      <c r="CZ53" s="164"/>
      <c r="DA53" s="164"/>
      <c r="DB53" s="164"/>
      <c r="DC53" s="164"/>
      <c r="DD53" s="164"/>
      <c r="DE53" s="164"/>
      <c r="DF53" s="164"/>
      <c r="DG53" s="164"/>
      <c r="DH53" s="164"/>
      <c r="DI53" s="164"/>
      <c r="DJ53" s="164"/>
      <c r="DK53" s="164"/>
      <c r="DL53" s="164"/>
      <c r="DM53" s="164"/>
      <c r="DN53" s="164"/>
      <c r="DO53" s="164"/>
      <c r="DP53" s="164"/>
      <c r="DQ53" s="164"/>
      <c r="DR53" s="164"/>
      <c r="DS53" s="164"/>
      <c r="DT53" s="164"/>
      <c r="DU53" s="164"/>
      <c r="DV53" s="164"/>
      <c r="DW53" s="164"/>
      <c r="DX53" s="164"/>
      <c r="DY53" s="164"/>
      <c r="DZ53" s="164"/>
      <c r="EA53" s="164"/>
      <c r="EB53" s="164"/>
      <c r="EC53" s="164"/>
      <c r="ED53" s="164"/>
      <c r="EE53" s="164"/>
      <c r="EF53" s="164"/>
      <c r="EG53" s="164"/>
      <c r="EH53" s="164"/>
      <c r="EI53" s="164"/>
      <c r="EJ53" s="164"/>
      <c r="EK53" s="164"/>
      <c r="EL53" s="164"/>
      <c r="EM53" s="164"/>
      <c r="EN53" s="164"/>
      <c r="EO53" s="164"/>
      <c r="EP53" s="164"/>
      <c r="EQ53" s="164"/>
      <c r="ER53" s="164"/>
      <c r="ES53" s="164"/>
      <c r="ET53" s="164"/>
      <c r="EU53" s="164"/>
      <c r="EV53" s="164"/>
      <c r="EW53" s="164"/>
      <c r="EX53" s="164"/>
      <c r="EY53" s="164"/>
      <c r="EZ53" s="164"/>
      <c r="FA53" s="164"/>
      <c r="FB53" s="164"/>
      <c r="FC53" s="164"/>
      <c r="FD53" s="164"/>
      <c r="FE53" s="164"/>
      <c r="FF53" s="164"/>
      <c r="FG53" s="164"/>
      <c r="FH53" s="164"/>
      <c r="FI53" s="164"/>
      <c r="FJ53" s="164"/>
      <c r="FK53" s="164"/>
      <c r="FL53" s="164"/>
      <c r="FM53" s="164"/>
      <c r="FN53" s="164"/>
      <c r="FO53" s="164"/>
      <c r="FP53" s="164"/>
      <c r="FQ53" s="164"/>
      <c r="FR53" s="164"/>
      <c r="FS53" s="164"/>
      <c r="FT53" s="164"/>
      <c r="FU53" s="164"/>
      <c r="FV53" s="164"/>
      <c r="FW53" s="164"/>
      <c r="FX53" s="164"/>
      <c r="FY53" s="164"/>
      <c r="FZ53" s="164"/>
      <c r="GA53" s="164"/>
      <c r="GB53" s="164"/>
      <c r="GC53" s="164"/>
      <c r="GD53" s="164"/>
      <c r="GE53" s="164"/>
      <c r="GF53" s="164"/>
      <c r="GG53" s="164"/>
      <c r="GH53" s="164"/>
      <c r="GI53" s="164"/>
      <c r="GJ53" s="164"/>
      <c r="OE53" s="164"/>
      <c r="OF53" s="164"/>
      <c r="OG53" s="164"/>
      <c r="OH53" s="164"/>
      <c r="OI53" s="164"/>
      <c r="OJ53" s="164"/>
      <c r="OK53" s="164"/>
      <c r="OL53" s="164"/>
      <c r="OM53" s="164"/>
      <c r="ON53" s="164"/>
      <c r="OO53" s="164"/>
      <c r="OP53" s="164"/>
      <c r="OQ53" s="164"/>
      <c r="OR53" s="164"/>
      <c r="OS53" s="164"/>
      <c r="OT53" s="164"/>
      <c r="OU53" s="164"/>
      <c r="OV53" s="164"/>
      <c r="OW53" s="164"/>
      <c r="OX53" s="164"/>
      <c r="OY53" s="164"/>
      <c r="OZ53" s="164"/>
      <c r="PA53" s="164"/>
      <c r="PB53" s="164"/>
      <c r="PC53" s="164"/>
      <c r="PD53" s="164"/>
      <c r="PE53" s="164"/>
      <c r="PF53" s="164"/>
      <c r="PG53" s="164"/>
      <c r="PH53" s="164"/>
      <c r="PI53" s="164"/>
      <c r="PJ53" s="164"/>
      <c r="PK53" s="164"/>
      <c r="PL53" s="164"/>
      <c r="PM53" s="164"/>
      <c r="PN53" s="164"/>
      <c r="PO53" s="164"/>
      <c r="PP53" s="164"/>
      <c r="PQ53" s="164"/>
      <c r="PR53" s="164"/>
      <c r="PS53" s="164"/>
      <c r="PT53" s="164"/>
      <c r="PU53" s="164"/>
      <c r="PV53" s="164"/>
      <c r="PW53" s="164"/>
      <c r="PX53" s="164"/>
      <c r="PY53" s="164"/>
      <c r="PZ53" s="164"/>
      <c r="QA53" s="164"/>
      <c r="QB53" s="164"/>
      <c r="QC53" s="164"/>
      <c r="QD53" s="164"/>
      <c r="QE53" s="164"/>
      <c r="QF53" s="164"/>
      <c r="QG53" s="164"/>
      <c r="QH53" s="164"/>
      <c r="QI53" s="164"/>
      <c r="QJ53" s="164"/>
      <c r="QK53" s="164"/>
      <c r="QL53" s="164"/>
      <c r="QM53" s="164"/>
      <c r="QN53" s="164"/>
      <c r="QO53" s="164"/>
      <c r="QP53" s="164"/>
      <c r="QQ53" s="164"/>
      <c r="QR53" s="164"/>
      <c r="QS53" s="164"/>
      <c r="QT53" s="164"/>
      <c r="QU53" s="164"/>
      <c r="QV53" s="164"/>
      <c r="QW53" s="164"/>
      <c r="QX53" s="164"/>
      <c r="QY53" s="164"/>
      <c r="QZ53" s="164"/>
      <c r="RA53" s="164"/>
      <c r="RB53" s="164"/>
      <c r="RC53" s="164"/>
      <c r="RD53" s="164"/>
      <c r="RE53" s="164"/>
      <c r="RF53" s="164"/>
      <c r="RG53" s="164"/>
      <c r="RH53" s="164"/>
      <c r="RI53" s="164"/>
      <c r="RJ53" s="164"/>
      <c r="RK53" s="164"/>
      <c r="RL53" s="164"/>
      <c r="RM53" s="164"/>
      <c r="RN53" s="164"/>
      <c r="RO53" s="164"/>
      <c r="RP53" s="164"/>
      <c r="RQ53" s="164"/>
      <c r="RR53" s="164"/>
      <c r="RS53" s="164"/>
      <c r="RT53" s="164"/>
      <c r="RU53" s="164"/>
      <c r="RV53" s="164"/>
      <c r="RW53" s="164"/>
      <c r="RX53" s="164"/>
      <c r="RY53" s="164"/>
      <c r="RZ53" s="164"/>
      <c r="SA53" s="164"/>
      <c r="SB53" s="164"/>
    </row>
    <row r="54" customFormat="false" ht="13.25" hidden="false" customHeight="true" outlineLevel="0" collapsed="false">
      <c r="A54" s="213" t="n">
        <v>43947</v>
      </c>
      <c r="B54" s="181" t="s">
        <v>99</v>
      </c>
      <c r="C54" s="185"/>
      <c r="D54" s="186"/>
      <c r="E54" s="186"/>
      <c r="F54" s="186"/>
      <c r="G54" s="200"/>
      <c r="H54" s="195"/>
      <c r="I54" s="214" t="n">
        <v>380</v>
      </c>
      <c r="J54" s="207" t="n">
        <v>16</v>
      </c>
      <c r="K54" s="49" t="n">
        <f aca="false">I54+J54</f>
        <v>396</v>
      </c>
      <c r="L54" s="197"/>
      <c r="M54" s="185"/>
      <c r="N54" s="186"/>
      <c r="O54" s="186"/>
      <c r="P54" s="186"/>
      <c r="Q54" s="200"/>
      <c r="R54" s="195"/>
      <c r="S54" s="182" t="n">
        <f aca="false">S55+I54</f>
        <v>20399</v>
      </c>
      <c r="T54" s="183" t="n">
        <f aca="false">T55+J54</f>
        <v>898</v>
      </c>
      <c r="U54" s="184" t="n">
        <f aca="false">U55+K54</f>
        <v>21297</v>
      </c>
      <c r="V54" s="215"/>
      <c r="W54" s="164"/>
      <c r="X54" s="164"/>
      <c r="Y54" s="164"/>
      <c r="Z54" s="164"/>
      <c r="AA54" s="164"/>
      <c r="AB54" s="164"/>
      <c r="AC54" s="164"/>
      <c r="AD54" s="164"/>
      <c r="AE54" s="164"/>
      <c r="AF54" s="164"/>
      <c r="AG54" s="164"/>
      <c r="AH54" s="164"/>
      <c r="AI54" s="164"/>
      <c r="AJ54" s="164"/>
      <c r="AK54" s="164"/>
      <c r="AL54" s="164"/>
      <c r="AM54" s="164"/>
      <c r="AN54" s="164"/>
      <c r="AO54" s="164"/>
      <c r="AP54" s="164"/>
      <c r="AQ54" s="164"/>
      <c r="AR54" s="164"/>
      <c r="AS54" s="164"/>
      <c r="AT54" s="164"/>
      <c r="AU54" s="164"/>
      <c r="AV54" s="164"/>
      <c r="AW54" s="164"/>
      <c r="AX54" s="164"/>
      <c r="AY54" s="164"/>
      <c r="AZ54" s="164"/>
      <c r="BA54" s="164"/>
      <c r="BB54" s="164"/>
      <c r="BC54" s="164"/>
      <c r="BD54" s="164"/>
      <c r="BE54" s="164"/>
      <c r="BF54" s="164"/>
      <c r="BG54" s="164"/>
      <c r="BH54" s="164"/>
      <c r="BI54" s="164"/>
      <c r="BJ54" s="164"/>
      <c r="BK54" s="164"/>
      <c r="BL54" s="164"/>
      <c r="BM54" s="164"/>
      <c r="BN54" s="164"/>
      <c r="BO54" s="164"/>
      <c r="BP54" s="164"/>
      <c r="BQ54" s="164"/>
      <c r="BR54" s="164"/>
      <c r="BS54" s="164"/>
      <c r="BT54" s="164"/>
      <c r="BU54" s="164"/>
      <c r="BV54" s="164"/>
      <c r="BW54" s="164"/>
      <c r="BX54" s="164"/>
      <c r="BY54" s="164"/>
      <c r="BZ54" s="164"/>
      <c r="CA54" s="164"/>
      <c r="CB54" s="164"/>
      <c r="CC54" s="164"/>
      <c r="CD54" s="164"/>
      <c r="CE54" s="164"/>
      <c r="CF54" s="164"/>
      <c r="CG54" s="164"/>
      <c r="CH54" s="164"/>
      <c r="CI54" s="164"/>
      <c r="CJ54" s="164"/>
      <c r="CK54" s="164"/>
      <c r="CL54" s="164"/>
      <c r="CM54" s="164"/>
      <c r="CN54" s="164"/>
      <c r="CO54" s="164"/>
      <c r="CP54" s="164"/>
      <c r="CQ54" s="164"/>
      <c r="CR54" s="164"/>
      <c r="CS54" s="164"/>
      <c r="CT54" s="164"/>
      <c r="CU54" s="164"/>
      <c r="CV54" s="164"/>
      <c r="CW54" s="164"/>
      <c r="CX54" s="164"/>
      <c r="CY54" s="164"/>
      <c r="CZ54" s="164"/>
      <c r="DA54" s="164"/>
      <c r="DB54" s="164"/>
      <c r="DC54" s="164"/>
      <c r="DD54" s="164"/>
      <c r="DE54" s="164"/>
      <c r="DF54" s="164"/>
      <c r="DG54" s="164"/>
      <c r="DH54" s="164"/>
      <c r="DI54" s="164"/>
      <c r="DJ54" s="164"/>
      <c r="DK54" s="164"/>
      <c r="DL54" s="164"/>
      <c r="DM54" s="164"/>
      <c r="DN54" s="164"/>
      <c r="DO54" s="164"/>
      <c r="DP54" s="164"/>
      <c r="DQ54" s="164"/>
      <c r="DR54" s="164"/>
      <c r="DS54" s="164"/>
      <c r="DT54" s="164"/>
      <c r="DU54" s="164"/>
      <c r="DV54" s="164"/>
      <c r="DW54" s="164"/>
      <c r="DX54" s="164"/>
      <c r="DY54" s="164"/>
      <c r="DZ54" s="164"/>
      <c r="EA54" s="164"/>
      <c r="EB54" s="164"/>
      <c r="EC54" s="164"/>
      <c r="ED54" s="164"/>
      <c r="EE54" s="164"/>
      <c r="EF54" s="164"/>
      <c r="EG54" s="164"/>
      <c r="EH54" s="164"/>
      <c r="EI54" s="164"/>
      <c r="EJ54" s="164"/>
      <c r="EK54" s="164"/>
      <c r="EL54" s="164"/>
      <c r="EM54" s="164"/>
      <c r="EN54" s="164"/>
      <c r="EO54" s="164"/>
      <c r="EP54" s="164"/>
      <c r="EQ54" s="164"/>
      <c r="ER54" s="164"/>
      <c r="ES54" s="164"/>
      <c r="ET54" s="164"/>
      <c r="EU54" s="164"/>
      <c r="EV54" s="164"/>
      <c r="EW54" s="164"/>
      <c r="EX54" s="164"/>
      <c r="EY54" s="164"/>
      <c r="EZ54" s="164"/>
      <c r="FA54" s="164"/>
      <c r="FB54" s="164"/>
      <c r="FC54" s="164"/>
      <c r="FD54" s="164"/>
      <c r="FE54" s="164"/>
      <c r="FF54" s="164"/>
      <c r="FG54" s="164"/>
      <c r="FH54" s="164"/>
      <c r="FI54" s="164"/>
      <c r="FJ54" s="164"/>
      <c r="FK54" s="164"/>
      <c r="FL54" s="164"/>
      <c r="FM54" s="164"/>
      <c r="FN54" s="164"/>
      <c r="FO54" s="164"/>
      <c r="FP54" s="164"/>
      <c r="FQ54" s="164"/>
      <c r="FR54" s="164"/>
      <c r="FS54" s="164"/>
      <c r="FT54" s="164"/>
      <c r="FU54" s="164"/>
      <c r="FV54" s="164"/>
      <c r="FW54" s="164"/>
      <c r="FX54" s="164"/>
      <c r="FY54" s="164"/>
      <c r="FZ54" s="164"/>
      <c r="GA54" s="164"/>
      <c r="GB54" s="164"/>
      <c r="GC54" s="164"/>
      <c r="GD54" s="164"/>
      <c r="GE54" s="164"/>
      <c r="GF54" s="164"/>
      <c r="GG54" s="164"/>
      <c r="GH54" s="164"/>
      <c r="GI54" s="164"/>
      <c r="GJ54" s="164"/>
      <c r="OE54" s="164"/>
      <c r="OF54" s="164"/>
      <c r="OG54" s="164"/>
      <c r="OH54" s="164"/>
      <c r="OI54" s="164"/>
      <c r="OJ54" s="164"/>
      <c r="OK54" s="164"/>
      <c r="OL54" s="164"/>
      <c r="OM54" s="164"/>
      <c r="ON54" s="164"/>
      <c r="OO54" s="164"/>
      <c r="OP54" s="164"/>
      <c r="OQ54" s="164"/>
      <c r="OR54" s="164"/>
      <c r="OS54" s="164"/>
      <c r="OT54" s="164"/>
      <c r="OU54" s="164"/>
      <c r="OV54" s="164"/>
      <c r="OW54" s="164"/>
      <c r="OX54" s="164"/>
      <c r="OY54" s="164"/>
      <c r="OZ54" s="164"/>
      <c r="PA54" s="164"/>
      <c r="PB54" s="164"/>
      <c r="PC54" s="164"/>
      <c r="PD54" s="164"/>
      <c r="PE54" s="164"/>
      <c r="PF54" s="164"/>
      <c r="PG54" s="164"/>
      <c r="PH54" s="164"/>
      <c r="PI54" s="164"/>
      <c r="PJ54" s="164"/>
      <c r="PK54" s="164"/>
      <c r="PL54" s="164"/>
      <c r="PM54" s="164"/>
      <c r="PN54" s="164"/>
      <c r="PO54" s="164"/>
      <c r="PP54" s="164"/>
      <c r="PQ54" s="164"/>
      <c r="PR54" s="164"/>
      <c r="PS54" s="164"/>
      <c r="PT54" s="164"/>
      <c r="PU54" s="164"/>
      <c r="PV54" s="164"/>
      <c r="PW54" s="164"/>
      <c r="PX54" s="164"/>
      <c r="PY54" s="164"/>
      <c r="PZ54" s="164"/>
      <c r="QA54" s="164"/>
      <c r="QB54" s="164"/>
      <c r="QC54" s="164"/>
      <c r="QD54" s="164"/>
      <c r="QE54" s="164"/>
      <c r="QF54" s="164"/>
      <c r="QG54" s="164"/>
      <c r="QH54" s="164"/>
      <c r="QI54" s="164"/>
      <c r="QJ54" s="164"/>
      <c r="QK54" s="164"/>
      <c r="QL54" s="164"/>
      <c r="QM54" s="164"/>
      <c r="QN54" s="164"/>
      <c r="QO54" s="164"/>
      <c r="QP54" s="164"/>
      <c r="QQ54" s="164"/>
      <c r="QR54" s="164"/>
      <c r="QS54" s="164"/>
      <c r="QT54" s="164"/>
      <c r="QU54" s="164"/>
      <c r="QV54" s="164"/>
      <c r="QW54" s="164"/>
      <c r="QX54" s="164"/>
      <c r="QY54" s="164"/>
      <c r="QZ54" s="164"/>
      <c r="RA54" s="164"/>
      <c r="RB54" s="164"/>
      <c r="RC54" s="164"/>
      <c r="RD54" s="164"/>
      <c r="RE54" s="164"/>
      <c r="RF54" s="164"/>
      <c r="RG54" s="164"/>
      <c r="RH54" s="164"/>
      <c r="RI54" s="164"/>
      <c r="RJ54" s="164"/>
      <c r="RK54" s="164"/>
      <c r="RL54" s="164"/>
      <c r="RM54" s="164"/>
      <c r="RN54" s="164"/>
      <c r="RO54" s="164"/>
      <c r="RP54" s="164"/>
      <c r="RQ54" s="164"/>
      <c r="RR54" s="164"/>
      <c r="RS54" s="164"/>
      <c r="RT54" s="164"/>
      <c r="RU54" s="164"/>
      <c r="RV54" s="164"/>
      <c r="RW54" s="164"/>
      <c r="RX54" s="164"/>
      <c r="RY54" s="164"/>
      <c r="RZ54" s="164"/>
      <c r="SA54" s="164"/>
      <c r="SB54" s="164"/>
    </row>
    <row r="55" customFormat="false" ht="13.25" hidden="false" customHeight="true" outlineLevel="0" collapsed="false">
      <c r="A55" s="213" t="n">
        <v>43946</v>
      </c>
      <c r="B55" s="181" t="s">
        <v>99</v>
      </c>
      <c r="C55" s="185"/>
      <c r="D55" s="186"/>
      <c r="E55" s="186"/>
      <c r="F55" s="186"/>
      <c r="G55" s="200"/>
      <c r="H55" s="195"/>
      <c r="I55" s="214" t="n">
        <v>383</v>
      </c>
      <c r="J55" s="207" t="n">
        <v>29</v>
      </c>
      <c r="K55" s="49" t="n">
        <f aca="false">I55+J55</f>
        <v>412</v>
      </c>
      <c r="L55" s="197"/>
      <c r="M55" s="208"/>
      <c r="N55" s="186"/>
      <c r="O55" s="186"/>
      <c r="P55" s="186"/>
      <c r="Q55" s="200"/>
      <c r="R55" s="195"/>
      <c r="S55" s="182" t="n">
        <f aca="false">S56+I55</f>
        <v>20019</v>
      </c>
      <c r="T55" s="183" t="n">
        <f aca="false">T56+J55</f>
        <v>882</v>
      </c>
      <c r="U55" s="184" t="n">
        <f aca="false">U56+K55</f>
        <v>20901</v>
      </c>
      <c r="V55" s="215"/>
      <c r="W55" s="164"/>
      <c r="X55" s="164"/>
      <c r="Y55" s="164"/>
      <c r="Z55" s="164"/>
      <c r="AA55" s="164"/>
      <c r="AB55" s="164"/>
      <c r="AC55" s="164"/>
      <c r="AD55" s="164"/>
      <c r="AE55" s="164"/>
      <c r="AF55" s="164"/>
      <c r="AG55" s="164"/>
      <c r="AH55" s="164"/>
      <c r="AI55" s="164"/>
      <c r="AJ55" s="164"/>
      <c r="AK55" s="164"/>
      <c r="AL55" s="164"/>
      <c r="AM55" s="164"/>
      <c r="AN55" s="164"/>
      <c r="AO55" s="164"/>
      <c r="AP55" s="164"/>
      <c r="AQ55" s="164"/>
      <c r="AR55" s="164"/>
      <c r="AS55" s="164"/>
      <c r="AT55" s="164"/>
      <c r="AU55" s="164"/>
      <c r="AV55" s="164"/>
      <c r="AW55" s="164"/>
      <c r="AX55" s="164"/>
      <c r="AY55" s="164"/>
      <c r="AZ55" s="164"/>
      <c r="BA55" s="164"/>
      <c r="BB55" s="164"/>
      <c r="BC55" s="164"/>
      <c r="BD55" s="164"/>
      <c r="BE55" s="164"/>
      <c r="BF55" s="164"/>
      <c r="BG55" s="164"/>
      <c r="BH55" s="164"/>
      <c r="BI55" s="164"/>
      <c r="BJ55" s="164"/>
      <c r="BK55" s="164"/>
      <c r="BL55" s="164"/>
      <c r="BM55" s="164"/>
      <c r="BN55" s="164"/>
      <c r="BO55" s="164"/>
      <c r="BP55" s="164"/>
      <c r="BQ55" s="164"/>
      <c r="BR55" s="164"/>
      <c r="BS55" s="164"/>
      <c r="BT55" s="164"/>
      <c r="BU55" s="164"/>
      <c r="BV55" s="164"/>
      <c r="BW55" s="164"/>
      <c r="BX55" s="164"/>
      <c r="BY55" s="164"/>
      <c r="BZ55" s="164"/>
      <c r="CA55" s="164"/>
      <c r="CB55" s="164"/>
      <c r="CC55" s="164"/>
      <c r="CD55" s="164"/>
      <c r="CE55" s="164"/>
      <c r="CF55" s="164"/>
      <c r="CG55" s="164"/>
      <c r="CH55" s="164"/>
      <c r="CI55" s="164"/>
      <c r="CJ55" s="164"/>
      <c r="CK55" s="164"/>
      <c r="CL55" s="164"/>
      <c r="CM55" s="164"/>
      <c r="CN55" s="164"/>
      <c r="CO55" s="164"/>
      <c r="CP55" s="164"/>
      <c r="CQ55" s="164"/>
      <c r="CR55" s="164"/>
      <c r="CS55" s="164"/>
      <c r="CT55" s="164"/>
      <c r="CU55" s="164"/>
      <c r="CV55" s="164"/>
      <c r="CW55" s="164"/>
      <c r="CX55" s="164"/>
      <c r="CY55" s="164"/>
      <c r="CZ55" s="164"/>
      <c r="DA55" s="164"/>
      <c r="DB55" s="164"/>
      <c r="DC55" s="164"/>
      <c r="DD55" s="164"/>
      <c r="DE55" s="164"/>
      <c r="DF55" s="164"/>
      <c r="DG55" s="164"/>
      <c r="DH55" s="164"/>
      <c r="DI55" s="164"/>
      <c r="DJ55" s="164"/>
      <c r="DK55" s="164"/>
      <c r="DL55" s="164"/>
      <c r="DM55" s="164"/>
      <c r="DN55" s="164"/>
      <c r="DO55" s="164"/>
      <c r="DP55" s="164"/>
      <c r="DQ55" s="164"/>
      <c r="DR55" s="164"/>
      <c r="DS55" s="164"/>
      <c r="DT55" s="164"/>
      <c r="DU55" s="164"/>
      <c r="DV55" s="164"/>
      <c r="DW55" s="164"/>
      <c r="DX55" s="164"/>
      <c r="DY55" s="164"/>
      <c r="DZ55" s="164"/>
      <c r="EA55" s="164"/>
      <c r="EB55" s="164"/>
      <c r="EC55" s="164"/>
      <c r="ED55" s="164"/>
      <c r="EE55" s="164"/>
      <c r="EF55" s="164"/>
      <c r="EG55" s="164"/>
      <c r="EH55" s="164"/>
      <c r="EI55" s="164"/>
      <c r="EJ55" s="164"/>
      <c r="EK55" s="164"/>
      <c r="EL55" s="164"/>
      <c r="EM55" s="164"/>
      <c r="EN55" s="164"/>
      <c r="EO55" s="164"/>
      <c r="EP55" s="164"/>
      <c r="EQ55" s="164"/>
      <c r="ER55" s="164"/>
      <c r="ES55" s="164"/>
      <c r="ET55" s="164"/>
      <c r="EU55" s="164"/>
      <c r="EV55" s="164"/>
      <c r="EW55" s="164"/>
      <c r="EX55" s="164"/>
      <c r="EY55" s="164"/>
      <c r="EZ55" s="164"/>
      <c r="FA55" s="164"/>
      <c r="FB55" s="164"/>
      <c r="FC55" s="164"/>
      <c r="FD55" s="164"/>
      <c r="FE55" s="164"/>
      <c r="FF55" s="164"/>
      <c r="FG55" s="164"/>
      <c r="FH55" s="164"/>
      <c r="FI55" s="164"/>
      <c r="FJ55" s="164"/>
      <c r="FK55" s="164"/>
      <c r="FL55" s="164"/>
      <c r="FM55" s="164"/>
      <c r="FN55" s="164"/>
      <c r="FO55" s="164"/>
      <c r="FP55" s="164"/>
      <c r="FQ55" s="164"/>
      <c r="FR55" s="164"/>
      <c r="FS55" s="164"/>
      <c r="FT55" s="164"/>
      <c r="FU55" s="164"/>
      <c r="FV55" s="164"/>
      <c r="FW55" s="164"/>
      <c r="FX55" s="164"/>
      <c r="FY55" s="164"/>
      <c r="FZ55" s="164"/>
      <c r="GA55" s="164"/>
      <c r="GB55" s="164"/>
      <c r="GC55" s="164"/>
      <c r="GD55" s="164"/>
      <c r="GE55" s="164"/>
      <c r="GF55" s="164"/>
      <c r="GG55" s="164"/>
      <c r="GH55" s="164"/>
      <c r="GI55" s="164"/>
      <c r="GJ55" s="164"/>
      <c r="OE55" s="164"/>
      <c r="OF55" s="164"/>
      <c r="OG55" s="164"/>
      <c r="OH55" s="164"/>
      <c r="OI55" s="164"/>
      <c r="OJ55" s="164"/>
      <c r="OK55" s="164"/>
      <c r="OL55" s="164"/>
      <c r="OM55" s="164"/>
      <c r="ON55" s="164"/>
      <c r="OO55" s="164"/>
      <c r="OP55" s="164"/>
      <c r="OQ55" s="164"/>
      <c r="OR55" s="164"/>
      <c r="OS55" s="164"/>
      <c r="OT55" s="164"/>
      <c r="OU55" s="164"/>
      <c r="OV55" s="164"/>
      <c r="OW55" s="164"/>
      <c r="OX55" s="164"/>
      <c r="OY55" s="164"/>
      <c r="OZ55" s="164"/>
      <c r="PA55" s="164"/>
      <c r="PB55" s="164"/>
      <c r="PC55" s="164"/>
      <c r="PD55" s="164"/>
      <c r="PE55" s="164"/>
      <c r="PF55" s="164"/>
      <c r="PG55" s="164"/>
      <c r="PH55" s="164"/>
      <c r="PI55" s="164"/>
      <c r="PJ55" s="164"/>
      <c r="PK55" s="164"/>
      <c r="PL55" s="164"/>
      <c r="PM55" s="164"/>
      <c r="PN55" s="164"/>
      <c r="PO55" s="164"/>
      <c r="PP55" s="164"/>
      <c r="PQ55" s="164"/>
      <c r="PR55" s="164"/>
      <c r="PS55" s="164"/>
      <c r="PT55" s="164"/>
      <c r="PU55" s="164"/>
      <c r="PV55" s="164"/>
      <c r="PW55" s="164"/>
      <c r="PX55" s="164"/>
      <c r="PY55" s="164"/>
      <c r="PZ55" s="164"/>
      <c r="QA55" s="164"/>
      <c r="QB55" s="164"/>
      <c r="QC55" s="164"/>
      <c r="QD55" s="164"/>
      <c r="QE55" s="164"/>
      <c r="QF55" s="164"/>
      <c r="QG55" s="164"/>
      <c r="QH55" s="164"/>
      <c r="QI55" s="164"/>
      <c r="QJ55" s="164"/>
      <c r="QK55" s="164"/>
      <c r="QL55" s="164"/>
      <c r="QM55" s="164"/>
      <c r="QN55" s="164"/>
      <c r="QO55" s="164"/>
      <c r="QP55" s="164"/>
      <c r="QQ55" s="164"/>
      <c r="QR55" s="164"/>
      <c r="QS55" s="164"/>
      <c r="QT55" s="164"/>
      <c r="QU55" s="164"/>
      <c r="QV55" s="164"/>
      <c r="QW55" s="164"/>
      <c r="QX55" s="164"/>
      <c r="QY55" s="164"/>
      <c r="QZ55" s="164"/>
      <c r="RA55" s="164"/>
      <c r="RB55" s="164"/>
      <c r="RC55" s="164"/>
      <c r="RD55" s="164"/>
      <c r="RE55" s="164"/>
      <c r="RF55" s="164"/>
      <c r="RG55" s="164"/>
      <c r="RH55" s="164"/>
      <c r="RI55" s="164"/>
      <c r="RJ55" s="164"/>
      <c r="RK55" s="164"/>
      <c r="RL55" s="164"/>
      <c r="RM55" s="164"/>
      <c r="RN55" s="164"/>
      <c r="RO55" s="164"/>
      <c r="RP55" s="164"/>
      <c r="RQ55" s="164"/>
      <c r="RR55" s="164"/>
      <c r="RS55" s="164"/>
      <c r="RT55" s="164"/>
      <c r="RU55" s="164"/>
      <c r="RV55" s="164"/>
      <c r="RW55" s="164"/>
      <c r="RX55" s="164"/>
      <c r="RY55" s="164"/>
      <c r="RZ55" s="164"/>
      <c r="SA55" s="164"/>
      <c r="SB55" s="164"/>
    </row>
    <row r="56" customFormat="false" ht="13.25" hidden="false" customHeight="true" outlineLevel="0" collapsed="false">
      <c r="A56" s="213" t="n">
        <v>43945</v>
      </c>
      <c r="B56" s="181" t="s">
        <v>99</v>
      </c>
      <c r="C56" s="194" t="n">
        <v>423</v>
      </c>
      <c r="D56" s="195" t="n">
        <v>4841</v>
      </c>
      <c r="E56" s="195" t="n">
        <v>2948</v>
      </c>
      <c r="F56" s="195" t="n">
        <v>25</v>
      </c>
      <c r="G56" s="200" t="n">
        <f aca="false">ONS_WeeklyRegistratedDeaths!AV31-ONS_WeeklyRegistratedDeaths!BC31</f>
        <v>8237</v>
      </c>
      <c r="H56" s="195" t="n">
        <f aca="false">ONS_WeeklyOccurrenceDeaths!AV31-ONS_WeeklyOccurrenceDeaths!BC31</f>
        <v>6870</v>
      </c>
      <c r="I56" s="214" t="n">
        <v>437</v>
      </c>
      <c r="J56" s="207" t="n">
        <v>31</v>
      </c>
      <c r="K56" s="49" t="n">
        <f aca="false">I56+J56</f>
        <v>468</v>
      </c>
      <c r="L56" s="197" t="n">
        <f aca="false">SUM(K56:K62)</f>
        <v>3710</v>
      </c>
      <c r="M56" s="198" t="n">
        <f aca="false">M63+C56</f>
        <v>1305</v>
      </c>
      <c r="N56" s="198" t="n">
        <f aca="false">N63+D56</f>
        <v>19621</v>
      </c>
      <c r="O56" s="198" t="n">
        <f aca="false">O63+E56</f>
        <v>6293</v>
      </c>
      <c r="P56" s="198" t="n">
        <f aca="false">P63+F56</f>
        <v>111</v>
      </c>
      <c r="Q56" s="198" t="n">
        <f aca="false">Q63+G56</f>
        <v>27330</v>
      </c>
      <c r="R56" s="195" t="n">
        <f aca="false">R63+H56</f>
        <v>30737</v>
      </c>
      <c r="S56" s="182" t="n">
        <f aca="false">S57+I56</f>
        <v>19636</v>
      </c>
      <c r="T56" s="183" t="n">
        <f aca="false">T57+J56</f>
        <v>853</v>
      </c>
      <c r="U56" s="184" t="n">
        <f aca="false">U57+K56</f>
        <v>20489</v>
      </c>
      <c r="V56" s="215"/>
      <c r="W56" s="164"/>
      <c r="X56" s="164"/>
      <c r="Y56" s="164"/>
      <c r="Z56" s="164"/>
      <c r="AA56" s="164"/>
      <c r="AB56" s="164"/>
      <c r="AC56" s="164"/>
      <c r="AD56" s="164"/>
      <c r="AE56" s="164"/>
      <c r="AF56" s="164"/>
      <c r="AG56" s="164"/>
      <c r="AH56" s="164"/>
      <c r="AI56" s="164"/>
      <c r="AJ56" s="164"/>
      <c r="AK56" s="164"/>
      <c r="AL56" s="164"/>
      <c r="AM56" s="164"/>
      <c r="AN56" s="164"/>
      <c r="AO56" s="164"/>
      <c r="AP56" s="164"/>
      <c r="AQ56" s="164"/>
      <c r="AR56" s="164"/>
      <c r="AS56" s="164"/>
      <c r="AT56" s="164"/>
      <c r="AU56" s="164"/>
      <c r="AV56" s="164"/>
      <c r="AW56" s="164"/>
      <c r="AX56" s="164"/>
      <c r="AY56" s="164"/>
      <c r="AZ56" s="164"/>
      <c r="BA56" s="164"/>
      <c r="BB56" s="164"/>
      <c r="BC56" s="164"/>
      <c r="BD56" s="164"/>
      <c r="BE56" s="164"/>
      <c r="BF56" s="164"/>
      <c r="BG56" s="164"/>
      <c r="BH56" s="164"/>
      <c r="BI56" s="164"/>
      <c r="BJ56" s="164"/>
      <c r="BK56" s="164"/>
      <c r="BL56" s="164"/>
      <c r="BM56" s="164"/>
      <c r="BN56" s="164"/>
      <c r="BO56" s="164"/>
      <c r="BP56" s="164"/>
      <c r="BQ56" s="164"/>
      <c r="BR56" s="164"/>
      <c r="BS56" s="164"/>
      <c r="BT56" s="164"/>
      <c r="BU56" s="164"/>
      <c r="BV56" s="164"/>
      <c r="BW56" s="164"/>
      <c r="BX56" s="164"/>
      <c r="BY56" s="164"/>
      <c r="BZ56" s="164"/>
      <c r="CA56" s="164"/>
      <c r="CB56" s="164"/>
      <c r="CC56" s="164"/>
      <c r="CD56" s="164"/>
      <c r="CE56" s="164"/>
      <c r="CF56" s="164"/>
      <c r="CG56" s="164"/>
      <c r="CH56" s="164"/>
      <c r="CI56" s="164"/>
      <c r="CJ56" s="164"/>
      <c r="CK56" s="164"/>
      <c r="CL56" s="164"/>
      <c r="CM56" s="164"/>
      <c r="CN56" s="164"/>
      <c r="CO56" s="164"/>
      <c r="CP56" s="164"/>
      <c r="CQ56" s="164"/>
      <c r="CR56" s="164"/>
      <c r="CS56" s="164"/>
      <c r="CT56" s="164"/>
      <c r="CU56" s="164"/>
      <c r="CV56" s="164"/>
      <c r="CW56" s="164"/>
      <c r="CX56" s="164"/>
      <c r="CY56" s="164"/>
      <c r="CZ56" s="164"/>
      <c r="DA56" s="164"/>
      <c r="DB56" s="164"/>
      <c r="DC56" s="164"/>
      <c r="DD56" s="164"/>
      <c r="DE56" s="164"/>
      <c r="DF56" s="164"/>
      <c r="DG56" s="164"/>
      <c r="DH56" s="164"/>
      <c r="DI56" s="164"/>
      <c r="DJ56" s="164"/>
      <c r="DK56" s="164"/>
      <c r="DL56" s="164"/>
      <c r="DM56" s="164"/>
      <c r="DN56" s="164"/>
      <c r="DO56" s="164"/>
      <c r="DP56" s="164"/>
      <c r="DQ56" s="164"/>
      <c r="DR56" s="164"/>
      <c r="DS56" s="164"/>
      <c r="DT56" s="164"/>
      <c r="DU56" s="164"/>
      <c r="DV56" s="164"/>
      <c r="DW56" s="164"/>
      <c r="DX56" s="164"/>
      <c r="DY56" s="164"/>
      <c r="DZ56" s="164"/>
      <c r="EA56" s="164"/>
      <c r="EB56" s="164"/>
      <c r="EC56" s="164"/>
      <c r="ED56" s="164"/>
      <c r="EE56" s="164"/>
      <c r="EF56" s="164"/>
      <c r="EG56" s="164"/>
      <c r="EH56" s="164"/>
      <c r="EI56" s="164"/>
      <c r="EJ56" s="164"/>
      <c r="EK56" s="164"/>
      <c r="EL56" s="164"/>
      <c r="EM56" s="164"/>
      <c r="EN56" s="164"/>
      <c r="EO56" s="164"/>
      <c r="EP56" s="164"/>
      <c r="EQ56" s="164"/>
      <c r="ER56" s="164"/>
      <c r="ES56" s="164"/>
      <c r="ET56" s="164"/>
      <c r="EU56" s="164"/>
      <c r="EV56" s="164"/>
      <c r="EW56" s="164"/>
      <c r="EX56" s="164"/>
      <c r="EY56" s="164"/>
      <c r="EZ56" s="164"/>
      <c r="FA56" s="164"/>
      <c r="FB56" s="164"/>
      <c r="FC56" s="164"/>
      <c r="FD56" s="164"/>
      <c r="FE56" s="164"/>
      <c r="FF56" s="164"/>
      <c r="FG56" s="164"/>
      <c r="FH56" s="164"/>
      <c r="FI56" s="164"/>
      <c r="FJ56" s="164"/>
      <c r="FK56" s="164"/>
      <c r="FL56" s="164"/>
      <c r="FM56" s="164"/>
      <c r="FN56" s="164"/>
      <c r="FO56" s="164"/>
      <c r="FP56" s="164"/>
      <c r="FQ56" s="164"/>
      <c r="FR56" s="164"/>
      <c r="FS56" s="164"/>
      <c r="FT56" s="164"/>
      <c r="FU56" s="164"/>
      <c r="FV56" s="164"/>
      <c r="FW56" s="164"/>
      <c r="FX56" s="164"/>
      <c r="FY56" s="164"/>
      <c r="FZ56" s="164"/>
      <c r="GA56" s="164"/>
      <c r="GB56" s="164"/>
      <c r="GC56" s="164"/>
      <c r="GD56" s="164"/>
      <c r="GE56" s="164"/>
      <c r="GF56" s="164"/>
      <c r="GG56" s="164"/>
      <c r="GH56" s="164"/>
      <c r="GI56" s="164"/>
      <c r="GJ56" s="164"/>
      <c r="OE56" s="164"/>
      <c r="OF56" s="164"/>
      <c r="OG56" s="164"/>
      <c r="OH56" s="164"/>
      <c r="OI56" s="164"/>
      <c r="OJ56" s="164"/>
      <c r="OK56" s="164"/>
      <c r="OL56" s="164"/>
      <c r="OM56" s="164"/>
      <c r="ON56" s="164"/>
      <c r="OO56" s="164"/>
      <c r="OP56" s="164"/>
      <c r="OQ56" s="164"/>
      <c r="OR56" s="164"/>
      <c r="OS56" s="164"/>
      <c r="OT56" s="164"/>
      <c r="OU56" s="164"/>
      <c r="OV56" s="164"/>
      <c r="OW56" s="164"/>
      <c r="OX56" s="164"/>
      <c r="OY56" s="164"/>
      <c r="OZ56" s="164"/>
      <c r="PA56" s="164"/>
      <c r="PB56" s="164"/>
      <c r="PC56" s="164"/>
      <c r="PD56" s="164"/>
      <c r="PE56" s="164"/>
      <c r="PF56" s="164"/>
      <c r="PG56" s="164"/>
      <c r="PH56" s="164"/>
      <c r="PI56" s="164"/>
      <c r="PJ56" s="164"/>
      <c r="PK56" s="164"/>
      <c r="PL56" s="164"/>
      <c r="PM56" s="164"/>
      <c r="PN56" s="164"/>
      <c r="PO56" s="164"/>
      <c r="PP56" s="164"/>
      <c r="PQ56" s="164"/>
      <c r="PR56" s="164"/>
      <c r="PS56" s="164"/>
      <c r="PT56" s="164"/>
      <c r="PU56" s="164"/>
      <c r="PV56" s="164"/>
      <c r="PW56" s="164"/>
      <c r="PX56" s="164"/>
      <c r="PY56" s="164"/>
      <c r="PZ56" s="164"/>
      <c r="QA56" s="164"/>
      <c r="QB56" s="164"/>
      <c r="QC56" s="164"/>
      <c r="QD56" s="164"/>
      <c r="QE56" s="164"/>
      <c r="QF56" s="164"/>
      <c r="QG56" s="164"/>
      <c r="QH56" s="164"/>
      <c r="QI56" s="164"/>
      <c r="QJ56" s="164"/>
      <c r="QK56" s="164"/>
      <c r="QL56" s="164"/>
      <c r="QM56" s="164"/>
      <c r="QN56" s="164"/>
      <c r="QO56" s="164"/>
      <c r="QP56" s="164"/>
      <c r="QQ56" s="164"/>
      <c r="QR56" s="164"/>
      <c r="QS56" s="164"/>
      <c r="QT56" s="164"/>
      <c r="QU56" s="164"/>
      <c r="QV56" s="164"/>
      <c r="QW56" s="164"/>
      <c r="QX56" s="164"/>
      <c r="QY56" s="164"/>
      <c r="QZ56" s="164"/>
      <c r="RA56" s="164"/>
      <c r="RB56" s="164"/>
      <c r="RC56" s="164"/>
      <c r="RD56" s="164"/>
      <c r="RE56" s="164"/>
      <c r="RF56" s="164"/>
      <c r="RG56" s="164"/>
      <c r="RH56" s="164"/>
      <c r="RI56" s="164"/>
      <c r="RJ56" s="164"/>
      <c r="RK56" s="164"/>
      <c r="RL56" s="164"/>
      <c r="RM56" s="164"/>
      <c r="RN56" s="164"/>
      <c r="RO56" s="164"/>
      <c r="RP56" s="164"/>
      <c r="RQ56" s="164"/>
      <c r="RR56" s="164"/>
      <c r="RS56" s="164"/>
      <c r="RT56" s="164"/>
      <c r="RU56" s="164"/>
      <c r="RV56" s="164"/>
      <c r="RW56" s="164"/>
      <c r="RX56" s="164"/>
      <c r="RY56" s="164"/>
      <c r="RZ56" s="164"/>
      <c r="SA56" s="164"/>
      <c r="SB56" s="164"/>
    </row>
    <row r="57" customFormat="false" ht="13.25" hidden="false" customHeight="true" outlineLevel="0" collapsed="false">
      <c r="A57" s="213" t="n">
        <v>43944</v>
      </c>
      <c r="B57" s="181" t="s">
        <v>99</v>
      </c>
      <c r="C57" s="185"/>
      <c r="D57" s="186"/>
      <c r="E57" s="199"/>
      <c r="F57" s="186"/>
      <c r="G57" s="200"/>
      <c r="H57" s="195"/>
      <c r="I57" s="214" t="n">
        <v>451</v>
      </c>
      <c r="J57" s="207" t="n">
        <v>18</v>
      </c>
      <c r="K57" s="49" t="n">
        <f aca="false">I57+J57</f>
        <v>469</v>
      </c>
      <c r="L57" s="197"/>
      <c r="M57" s="208"/>
      <c r="N57" s="186"/>
      <c r="O57" s="186"/>
      <c r="P57" s="186"/>
      <c r="Q57" s="200"/>
      <c r="R57" s="195"/>
      <c r="S57" s="182" t="n">
        <f aca="false">S58+I57</f>
        <v>19199</v>
      </c>
      <c r="T57" s="183" t="n">
        <f aca="false">T58+J57</f>
        <v>822</v>
      </c>
      <c r="U57" s="184" t="n">
        <f aca="false">U58+K57</f>
        <v>20021</v>
      </c>
      <c r="V57" s="215"/>
      <c r="W57" s="164"/>
      <c r="X57" s="164"/>
      <c r="Y57" s="164"/>
      <c r="Z57" s="164"/>
      <c r="AA57" s="164"/>
      <c r="AB57" s="164"/>
      <c r="AC57" s="164"/>
      <c r="AD57" s="164"/>
      <c r="AE57" s="164"/>
      <c r="AF57" s="164"/>
      <c r="AG57" s="164"/>
      <c r="AH57" s="164"/>
      <c r="AI57" s="164"/>
      <c r="AJ57" s="164"/>
      <c r="AK57" s="164"/>
      <c r="AL57" s="164"/>
      <c r="AM57" s="164"/>
      <c r="AN57" s="164"/>
      <c r="AO57" s="164"/>
      <c r="AP57" s="164"/>
      <c r="AQ57" s="164"/>
      <c r="AR57" s="164"/>
      <c r="AS57" s="164"/>
      <c r="AT57" s="164"/>
      <c r="AU57" s="164"/>
      <c r="AV57" s="164"/>
      <c r="AW57" s="164"/>
      <c r="AX57" s="164"/>
      <c r="AY57" s="164"/>
      <c r="AZ57" s="164"/>
      <c r="BA57" s="164"/>
      <c r="BB57" s="164"/>
      <c r="BC57" s="164"/>
      <c r="BD57" s="164"/>
      <c r="BE57" s="164"/>
      <c r="BF57" s="164"/>
      <c r="BG57" s="164"/>
      <c r="BH57" s="164"/>
      <c r="BI57" s="164"/>
      <c r="BJ57" s="164"/>
      <c r="BK57" s="164"/>
      <c r="BL57" s="164"/>
      <c r="BM57" s="164"/>
      <c r="BN57" s="164"/>
      <c r="BO57" s="164"/>
      <c r="BP57" s="164"/>
      <c r="BQ57" s="164"/>
      <c r="BR57" s="164"/>
      <c r="BS57" s="164"/>
      <c r="BT57" s="164"/>
      <c r="BU57" s="164"/>
      <c r="BV57" s="164"/>
      <c r="BW57" s="164"/>
      <c r="BX57" s="164"/>
      <c r="BY57" s="164"/>
      <c r="BZ57" s="164"/>
      <c r="CA57" s="164"/>
      <c r="CB57" s="164"/>
      <c r="CC57" s="164"/>
      <c r="CD57" s="164"/>
      <c r="CE57" s="164"/>
      <c r="CF57" s="164"/>
      <c r="CG57" s="164"/>
      <c r="CH57" s="164"/>
      <c r="CI57" s="164"/>
      <c r="CJ57" s="164"/>
      <c r="CK57" s="164"/>
      <c r="CL57" s="164"/>
      <c r="CM57" s="164"/>
      <c r="CN57" s="164"/>
      <c r="CO57" s="164"/>
      <c r="CP57" s="164"/>
      <c r="CQ57" s="164"/>
      <c r="CR57" s="164"/>
      <c r="CS57" s="164"/>
      <c r="CT57" s="164"/>
      <c r="CU57" s="164"/>
      <c r="CV57" s="164"/>
      <c r="CW57" s="164"/>
      <c r="CX57" s="164"/>
      <c r="CY57" s="164"/>
      <c r="CZ57" s="164"/>
      <c r="DA57" s="164"/>
      <c r="DB57" s="164"/>
      <c r="DC57" s="164"/>
      <c r="DD57" s="164"/>
      <c r="DE57" s="164"/>
      <c r="DF57" s="164"/>
      <c r="DG57" s="164"/>
      <c r="DH57" s="164"/>
      <c r="DI57" s="164"/>
      <c r="DJ57" s="164"/>
      <c r="DK57" s="164"/>
      <c r="DL57" s="164"/>
      <c r="DM57" s="164"/>
      <c r="DN57" s="164"/>
      <c r="DO57" s="164"/>
      <c r="DP57" s="164"/>
      <c r="DQ57" s="164"/>
      <c r="DR57" s="164"/>
      <c r="DS57" s="164"/>
      <c r="DT57" s="164"/>
      <c r="DU57" s="164"/>
      <c r="DV57" s="164"/>
      <c r="DW57" s="164"/>
      <c r="DX57" s="164"/>
      <c r="DY57" s="164"/>
      <c r="DZ57" s="164"/>
      <c r="EA57" s="164"/>
      <c r="EB57" s="164"/>
      <c r="EC57" s="164"/>
      <c r="ED57" s="164"/>
      <c r="EE57" s="164"/>
      <c r="EF57" s="164"/>
      <c r="EG57" s="164"/>
      <c r="EH57" s="164"/>
      <c r="EI57" s="164"/>
      <c r="EJ57" s="164"/>
      <c r="EK57" s="164"/>
      <c r="EL57" s="164"/>
      <c r="EM57" s="164"/>
      <c r="EN57" s="164"/>
      <c r="EO57" s="164"/>
      <c r="EP57" s="164"/>
      <c r="EQ57" s="164"/>
      <c r="ER57" s="164"/>
      <c r="ES57" s="164"/>
      <c r="ET57" s="164"/>
      <c r="EU57" s="164"/>
      <c r="EV57" s="164"/>
      <c r="EW57" s="164"/>
      <c r="EX57" s="164"/>
      <c r="EY57" s="164"/>
      <c r="EZ57" s="164"/>
      <c r="FA57" s="164"/>
      <c r="FB57" s="164"/>
      <c r="FC57" s="164"/>
      <c r="FD57" s="164"/>
      <c r="FE57" s="164"/>
      <c r="FF57" s="164"/>
      <c r="FG57" s="164"/>
      <c r="FH57" s="164"/>
      <c r="FI57" s="164"/>
      <c r="FJ57" s="164"/>
      <c r="FK57" s="164"/>
      <c r="FL57" s="164"/>
      <c r="FM57" s="164"/>
      <c r="FN57" s="164"/>
      <c r="FO57" s="164"/>
      <c r="FP57" s="164"/>
      <c r="FQ57" s="164"/>
      <c r="FR57" s="164"/>
      <c r="FS57" s="164"/>
      <c r="FT57" s="164"/>
      <c r="FU57" s="164"/>
      <c r="FV57" s="164"/>
      <c r="FW57" s="164"/>
      <c r="FX57" s="164"/>
      <c r="FY57" s="164"/>
      <c r="FZ57" s="164"/>
      <c r="GA57" s="164"/>
      <c r="GB57" s="164"/>
      <c r="GC57" s="164"/>
      <c r="GD57" s="164"/>
      <c r="GE57" s="164"/>
      <c r="GF57" s="164"/>
      <c r="GG57" s="164"/>
      <c r="GH57" s="164"/>
      <c r="GI57" s="164"/>
      <c r="GJ57" s="164"/>
      <c r="OE57" s="164"/>
      <c r="OF57" s="164"/>
      <c r="OG57" s="164"/>
      <c r="OH57" s="164"/>
      <c r="OI57" s="164"/>
      <c r="OJ57" s="164"/>
      <c r="OK57" s="164"/>
      <c r="OL57" s="164"/>
      <c r="OM57" s="164"/>
      <c r="ON57" s="164"/>
      <c r="OO57" s="164"/>
      <c r="OP57" s="164"/>
      <c r="OQ57" s="164"/>
      <c r="OR57" s="164"/>
      <c r="OS57" s="164"/>
      <c r="OT57" s="164"/>
      <c r="OU57" s="164"/>
      <c r="OV57" s="164"/>
      <c r="OW57" s="164"/>
      <c r="OX57" s="164"/>
      <c r="OY57" s="164"/>
      <c r="OZ57" s="164"/>
      <c r="PA57" s="164"/>
      <c r="PB57" s="164"/>
      <c r="PC57" s="164"/>
      <c r="PD57" s="164"/>
      <c r="PE57" s="164"/>
      <c r="PF57" s="164"/>
      <c r="PG57" s="164"/>
      <c r="PH57" s="164"/>
      <c r="PI57" s="164"/>
      <c r="PJ57" s="164"/>
      <c r="PK57" s="164"/>
      <c r="PL57" s="164"/>
      <c r="PM57" s="164"/>
      <c r="PN57" s="164"/>
      <c r="PO57" s="164"/>
      <c r="PP57" s="164"/>
      <c r="PQ57" s="164"/>
      <c r="PR57" s="164"/>
      <c r="PS57" s="164"/>
      <c r="PT57" s="164"/>
      <c r="PU57" s="164"/>
      <c r="PV57" s="164"/>
      <c r="PW57" s="164"/>
      <c r="PX57" s="164"/>
      <c r="PY57" s="164"/>
      <c r="PZ57" s="164"/>
      <c r="QA57" s="164"/>
      <c r="QB57" s="164"/>
      <c r="QC57" s="164"/>
      <c r="QD57" s="164"/>
      <c r="QE57" s="164"/>
      <c r="QF57" s="164"/>
      <c r="QG57" s="164"/>
      <c r="QH57" s="164"/>
      <c r="QI57" s="164"/>
      <c r="QJ57" s="164"/>
      <c r="QK57" s="164"/>
      <c r="QL57" s="164"/>
      <c r="QM57" s="164"/>
      <c r="QN57" s="164"/>
      <c r="QO57" s="164"/>
      <c r="QP57" s="164"/>
      <c r="QQ57" s="164"/>
      <c r="QR57" s="164"/>
      <c r="QS57" s="164"/>
      <c r="QT57" s="164"/>
      <c r="QU57" s="164"/>
      <c r="QV57" s="164"/>
      <c r="QW57" s="164"/>
      <c r="QX57" s="164"/>
      <c r="QY57" s="164"/>
      <c r="QZ57" s="164"/>
      <c r="RA57" s="164"/>
      <c r="RB57" s="164"/>
      <c r="RC57" s="164"/>
      <c r="RD57" s="164"/>
      <c r="RE57" s="164"/>
      <c r="RF57" s="164"/>
      <c r="RG57" s="164"/>
      <c r="RH57" s="164"/>
      <c r="RI57" s="164"/>
      <c r="RJ57" s="164"/>
      <c r="RK57" s="164"/>
      <c r="RL57" s="164"/>
      <c r="RM57" s="164"/>
      <c r="RN57" s="164"/>
      <c r="RO57" s="164"/>
      <c r="RP57" s="164"/>
      <c r="RQ57" s="164"/>
      <c r="RR57" s="164"/>
      <c r="RS57" s="164"/>
      <c r="RT57" s="164"/>
      <c r="RU57" s="164"/>
      <c r="RV57" s="164"/>
      <c r="RW57" s="164"/>
      <c r="RX57" s="164"/>
      <c r="RY57" s="164"/>
      <c r="RZ57" s="164"/>
      <c r="SA57" s="164"/>
      <c r="SB57" s="164"/>
    </row>
    <row r="58" customFormat="false" ht="13.25" hidden="false" customHeight="true" outlineLevel="0" collapsed="false">
      <c r="A58" s="213" t="n">
        <v>43943</v>
      </c>
      <c r="B58" s="181" t="s">
        <v>99</v>
      </c>
      <c r="C58" s="185"/>
      <c r="D58" s="186"/>
      <c r="E58" s="199"/>
      <c r="F58" s="186"/>
      <c r="G58" s="200"/>
      <c r="H58" s="195"/>
      <c r="I58" s="216" t="n">
        <v>499</v>
      </c>
      <c r="J58" s="207" t="n">
        <v>23</v>
      </c>
      <c r="K58" s="49" t="n">
        <f aca="false">I58+J58</f>
        <v>522</v>
      </c>
      <c r="L58" s="197"/>
      <c r="M58" s="208"/>
      <c r="N58" s="186"/>
      <c r="O58" s="186"/>
      <c r="P58" s="186"/>
      <c r="Q58" s="200"/>
      <c r="R58" s="195"/>
      <c r="S58" s="182" t="n">
        <f aca="false">S59+I58</f>
        <v>18748</v>
      </c>
      <c r="T58" s="183" t="n">
        <f aca="false">T59+J58</f>
        <v>804</v>
      </c>
      <c r="U58" s="184" t="n">
        <f aca="false">U59+K58</f>
        <v>19552</v>
      </c>
      <c r="V58" s="215"/>
      <c r="W58" s="164"/>
      <c r="X58" s="164"/>
      <c r="Y58" s="164"/>
      <c r="Z58" s="164"/>
      <c r="AA58" s="164"/>
      <c r="AB58" s="164"/>
      <c r="AC58" s="164"/>
      <c r="AD58" s="164"/>
      <c r="AE58" s="164"/>
      <c r="AF58" s="164"/>
      <c r="AG58" s="164"/>
      <c r="AH58" s="164"/>
      <c r="AI58" s="164"/>
      <c r="AJ58" s="164"/>
      <c r="AK58" s="164"/>
      <c r="AL58" s="164"/>
      <c r="AM58" s="164"/>
      <c r="AN58" s="164"/>
      <c r="AO58" s="164"/>
      <c r="AP58" s="164"/>
      <c r="AQ58" s="164"/>
      <c r="AR58" s="164"/>
      <c r="AS58" s="164"/>
      <c r="AT58" s="164"/>
      <c r="AU58" s="164"/>
      <c r="AV58" s="164"/>
      <c r="AW58" s="164"/>
      <c r="AX58" s="164"/>
      <c r="AY58" s="164"/>
      <c r="AZ58" s="164"/>
      <c r="BA58" s="164"/>
      <c r="BB58" s="164"/>
      <c r="BC58" s="164"/>
      <c r="BD58" s="164"/>
      <c r="BE58" s="164"/>
      <c r="BF58" s="164"/>
      <c r="BG58" s="164"/>
      <c r="BH58" s="164"/>
      <c r="BI58" s="164"/>
      <c r="BJ58" s="164"/>
      <c r="BK58" s="164"/>
      <c r="BL58" s="164"/>
      <c r="BM58" s="164"/>
      <c r="BN58" s="164"/>
      <c r="BO58" s="164"/>
      <c r="BP58" s="164"/>
      <c r="BQ58" s="164"/>
      <c r="BR58" s="164"/>
      <c r="BS58" s="164"/>
      <c r="BT58" s="164"/>
      <c r="BU58" s="164"/>
      <c r="BV58" s="164"/>
      <c r="BW58" s="164"/>
      <c r="BX58" s="164"/>
      <c r="BY58" s="164"/>
      <c r="BZ58" s="164"/>
      <c r="CA58" s="164"/>
      <c r="CB58" s="164"/>
      <c r="CC58" s="164"/>
      <c r="CD58" s="164"/>
      <c r="CE58" s="164"/>
      <c r="CF58" s="164"/>
      <c r="CG58" s="164"/>
      <c r="CH58" s="164"/>
      <c r="CI58" s="164"/>
      <c r="CJ58" s="164"/>
      <c r="CK58" s="164"/>
      <c r="CL58" s="164"/>
      <c r="CM58" s="164"/>
      <c r="CN58" s="164"/>
      <c r="CO58" s="164"/>
      <c r="CP58" s="164"/>
      <c r="CQ58" s="164"/>
      <c r="CR58" s="164"/>
      <c r="CS58" s="164"/>
      <c r="CT58" s="164"/>
      <c r="CU58" s="164"/>
      <c r="CV58" s="164"/>
      <c r="CW58" s="164"/>
      <c r="CX58" s="164"/>
      <c r="CY58" s="164"/>
      <c r="CZ58" s="164"/>
      <c r="DA58" s="164"/>
      <c r="DB58" s="164"/>
      <c r="DC58" s="164"/>
      <c r="DD58" s="164"/>
      <c r="DE58" s="164"/>
      <c r="DF58" s="164"/>
      <c r="DG58" s="164"/>
      <c r="DH58" s="164"/>
      <c r="DI58" s="164"/>
      <c r="DJ58" s="164"/>
      <c r="DK58" s="164"/>
      <c r="DL58" s="164"/>
      <c r="DM58" s="164"/>
      <c r="DN58" s="164"/>
      <c r="DO58" s="164"/>
      <c r="DP58" s="164"/>
      <c r="DQ58" s="164"/>
      <c r="DR58" s="164"/>
      <c r="DS58" s="164"/>
      <c r="DT58" s="164"/>
      <c r="DU58" s="164"/>
      <c r="DV58" s="164"/>
      <c r="DW58" s="164"/>
      <c r="DX58" s="164"/>
      <c r="DY58" s="164"/>
      <c r="DZ58" s="164"/>
      <c r="EA58" s="164"/>
      <c r="EB58" s="164"/>
      <c r="EC58" s="164"/>
      <c r="ED58" s="164"/>
      <c r="EE58" s="164"/>
      <c r="EF58" s="164"/>
      <c r="EG58" s="164"/>
      <c r="EH58" s="164"/>
      <c r="EI58" s="164"/>
      <c r="EJ58" s="164"/>
      <c r="EK58" s="164"/>
      <c r="EL58" s="164"/>
      <c r="EM58" s="164"/>
      <c r="EN58" s="164"/>
      <c r="EO58" s="164"/>
      <c r="EP58" s="164"/>
      <c r="EQ58" s="164"/>
      <c r="ER58" s="164"/>
      <c r="ES58" s="164"/>
      <c r="ET58" s="164"/>
      <c r="EU58" s="164"/>
      <c r="EV58" s="164"/>
      <c r="EW58" s="164"/>
      <c r="EX58" s="164"/>
      <c r="EY58" s="164"/>
      <c r="EZ58" s="164"/>
      <c r="FA58" s="164"/>
      <c r="FB58" s="164"/>
      <c r="FC58" s="164"/>
      <c r="FD58" s="164"/>
      <c r="FE58" s="164"/>
      <c r="FF58" s="164"/>
      <c r="FG58" s="164"/>
      <c r="FH58" s="164"/>
      <c r="FI58" s="164"/>
      <c r="FJ58" s="164"/>
      <c r="FK58" s="164"/>
      <c r="FL58" s="164"/>
      <c r="FM58" s="164"/>
      <c r="FN58" s="164"/>
      <c r="FO58" s="164"/>
      <c r="FP58" s="164"/>
      <c r="FQ58" s="164"/>
      <c r="FR58" s="164"/>
      <c r="FS58" s="164"/>
      <c r="FT58" s="164"/>
      <c r="FU58" s="164"/>
      <c r="FV58" s="164"/>
      <c r="FW58" s="164"/>
      <c r="FX58" s="164"/>
      <c r="FY58" s="164"/>
      <c r="FZ58" s="164"/>
      <c r="GA58" s="164"/>
      <c r="GB58" s="164"/>
      <c r="GC58" s="164"/>
      <c r="GD58" s="164"/>
      <c r="GE58" s="164"/>
      <c r="GF58" s="164"/>
      <c r="GG58" s="164"/>
      <c r="GH58" s="164"/>
      <c r="GI58" s="164"/>
      <c r="GJ58" s="164"/>
      <c r="OE58" s="164"/>
      <c r="OF58" s="164"/>
      <c r="OG58" s="164"/>
      <c r="OH58" s="164"/>
      <c r="OI58" s="164"/>
      <c r="OJ58" s="164"/>
      <c r="OK58" s="164"/>
      <c r="OL58" s="164"/>
      <c r="OM58" s="164"/>
      <c r="ON58" s="164"/>
      <c r="OO58" s="164"/>
      <c r="OP58" s="164"/>
      <c r="OQ58" s="164"/>
      <c r="OR58" s="164"/>
      <c r="OS58" s="164"/>
      <c r="OT58" s="164"/>
      <c r="OU58" s="164"/>
      <c r="OV58" s="164"/>
      <c r="OW58" s="164"/>
      <c r="OX58" s="164"/>
      <c r="OY58" s="164"/>
      <c r="OZ58" s="164"/>
      <c r="PA58" s="164"/>
      <c r="PB58" s="164"/>
      <c r="PC58" s="164"/>
      <c r="PD58" s="164"/>
      <c r="PE58" s="164"/>
      <c r="PF58" s="164"/>
      <c r="PG58" s="164"/>
      <c r="PH58" s="164"/>
      <c r="PI58" s="164"/>
      <c r="PJ58" s="164"/>
      <c r="PK58" s="164"/>
      <c r="PL58" s="164"/>
      <c r="PM58" s="164"/>
      <c r="PN58" s="164"/>
      <c r="PO58" s="164"/>
      <c r="PP58" s="164"/>
      <c r="PQ58" s="164"/>
      <c r="PR58" s="164"/>
      <c r="PS58" s="164"/>
      <c r="PT58" s="164"/>
      <c r="PU58" s="164"/>
      <c r="PV58" s="164"/>
      <c r="PW58" s="164"/>
      <c r="PX58" s="164"/>
      <c r="PY58" s="164"/>
      <c r="PZ58" s="164"/>
      <c r="QA58" s="164"/>
      <c r="QB58" s="164"/>
      <c r="QC58" s="164"/>
      <c r="QD58" s="164"/>
      <c r="QE58" s="164"/>
      <c r="QF58" s="164"/>
      <c r="QG58" s="164"/>
      <c r="QH58" s="164"/>
      <c r="QI58" s="164"/>
      <c r="QJ58" s="164"/>
      <c r="QK58" s="164"/>
      <c r="QL58" s="164"/>
      <c r="QM58" s="164"/>
      <c r="QN58" s="164"/>
      <c r="QO58" s="164"/>
      <c r="QP58" s="164"/>
      <c r="QQ58" s="164"/>
      <c r="QR58" s="164"/>
      <c r="QS58" s="164"/>
      <c r="QT58" s="164"/>
      <c r="QU58" s="164"/>
      <c r="QV58" s="164"/>
      <c r="QW58" s="164"/>
      <c r="QX58" s="164"/>
      <c r="QY58" s="164"/>
      <c r="QZ58" s="164"/>
      <c r="RA58" s="164"/>
      <c r="RB58" s="164"/>
      <c r="RC58" s="164"/>
      <c r="RD58" s="164"/>
      <c r="RE58" s="164"/>
      <c r="RF58" s="164"/>
      <c r="RG58" s="164"/>
      <c r="RH58" s="164"/>
      <c r="RI58" s="164"/>
      <c r="RJ58" s="164"/>
      <c r="RK58" s="164"/>
      <c r="RL58" s="164"/>
      <c r="RM58" s="164"/>
      <c r="RN58" s="164"/>
      <c r="RO58" s="164"/>
      <c r="RP58" s="164"/>
      <c r="RQ58" s="164"/>
      <c r="RR58" s="164"/>
      <c r="RS58" s="164"/>
      <c r="RT58" s="164"/>
      <c r="RU58" s="164"/>
      <c r="RV58" s="164"/>
      <c r="RW58" s="164"/>
      <c r="RX58" s="164"/>
      <c r="RY58" s="164"/>
      <c r="RZ58" s="164"/>
      <c r="SA58" s="164"/>
      <c r="SB58" s="164"/>
    </row>
    <row r="59" customFormat="false" ht="13.25" hidden="false" customHeight="true" outlineLevel="0" collapsed="false">
      <c r="A59" s="213" t="n">
        <v>43942</v>
      </c>
      <c r="B59" s="181" t="s">
        <v>99</v>
      </c>
      <c r="C59" s="185"/>
      <c r="D59" s="186"/>
      <c r="E59" s="199"/>
      <c r="F59" s="186"/>
      <c r="G59" s="200"/>
      <c r="H59" s="195"/>
      <c r="I59" s="216" t="n">
        <v>484</v>
      </c>
      <c r="J59" s="207" t="n">
        <v>30</v>
      </c>
      <c r="K59" s="49" t="n">
        <f aca="false">I59+J59</f>
        <v>514</v>
      </c>
      <c r="L59" s="197"/>
      <c r="M59" s="208"/>
      <c r="N59" s="186"/>
      <c r="O59" s="186"/>
      <c r="P59" s="186"/>
      <c r="Q59" s="200"/>
      <c r="R59" s="195"/>
      <c r="S59" s="182" t="n">
        <f aca="false">S60+I59</f>
        <v>18249</v>
      </c>
      <c r="T59" s="183" t="n">
        <f aca="false">T60+J59</f>
        <v>781</v>
      </c>
      <c r="U59" s="184" t="n">
        <f aca="false">U60+K59</f>
        <v>19030</v>
      </c>
      <c r="V59" s="215"/>
      <c r="W59" s="164"/>
      <c r="X59" s="164"/>
      <c r="Y59" s="164"/>
      <c r="Z59" s="164"/>
      <c r="AA59" s="164"/>
      <c r="AB59" s="164"/>
      <c r="AC59" s="164"/>
      <c r="AD59" s="164"/>
      <c r="AE59" s="164"/>
      <c r="AF59" s="164"/>
      <c r="AG59" s="164"/>
      <c r="AH59" s="164"/>
      <c r="AI59" s="164"/>
      <c r="AJ59" s="164"/>
      <c r="AK59" s="164"/>
      <c r="AL59" s="164"/>
      <c r="AM59" s="164"/>
      <c r="AN59" s="164"/>
      <c r="AO59" s="164"/>
      <c r="AP59" s="164"/>
      <c r="AQ59" s="164"/>
      <c r="AR59" s="164"/>
      <c r="AS59" s="164"/>
      <c r="AT59" s="164"/>
      <c r="AU59" s="164"/>
      <c r="AV59" s="164"/>
      <c r="AW59" s="164"/>
      <c r="AX59" s="164"/>
      <c r="AY59" s="164"/>
      <c r="AZ59" s="164"/>
      <c r="BA59" s="164"/>
      <c r="BB59" s="164"/>
      <c r="BC59" s="164"/>
      <c r="BD59" s="164"/>
      <c r="BE59" s="164"/>
      <c r="BF59" s="164"/>
      <c r="BG59" s="164"/>
      <c r="BH59" s="164"/>
      <c r="BI59" s="164"/>
      <c r="BJ59" s="164"/>
      <c r="BK59" s="164"/>
      <c r="BL59" s="164"/>
      <c r="BM59" s="164"/>
      <c r="BN59" s="164"/>
      <c r="BO59" s="164"/>
      <c r="BP59" s="164"/>
      <c r="BQ59" s="164"/>
      <c r="BR59" s="164"/>
      <c r="BS59" s="164"/>
      <c r="BT59" s="164"/>
      <c r="BU59" s="164"/>
      <c r="BV59" s="164"/>
      <c r="BW59" s="164"/>
      <c r="BX59" s="164"/>
      <c r="BY59" s="164"/>
      <c r="BZ59" s="164"/>
      <c r="CA59" s="164"/>
      <c r="CB59" s="164"/>
      <c r="CC59" s="164"/>
      <c r="CD59" s="164"/>
      <c r="CE59" s="164"/>
      <c r="CF59" s="164"/>
      <c r="CG59" s="164"/>
      <c r="CH59" s="164"/>
      <c r="CI59" s="164"/>
      <c r="CJ59" s="164"/>
      <c r="CK59" s="164"/>
      <c r="CL59" s="164"/>
      <c r="CM59" s="164"/>
      <c r="CN59" s="164"/>
      <c r="CO59" s="164"/>
      <c r="CP59" s="164"/>
      <c r="CQ59" s="164"/>
      <c r="CR59" s="164"/>
      <c r="CS59" s="164"/>
      <c r="CT59" s="164"/>
      <c r="CU59" s="164"/>
      <c r="CV59" s="164"/>
      <c r="CW59" s="164"/>
      <c r="CX59" s="164"/>
      <c r="CY59" s="164"/>
      <c r="CZ59" s="164"/>
      <c r="DA59" s="164"/>
      <c r="DB59" s="164"/>
      <c r="DC59" s="164"/>
      <c r="DD59" s="164"/>
      <c r="DE59" s="164"/>
      <c r="DF59" s="164"/>
      <c r="DG59" s="164"/>
      <c r="DH59" s="164"/>
      <c r="DI59" s="164"/>
      <c r="DJ59" s="164"/>
      <c r="DK59" s="164"/>
      <c r="DL59" s="164"/>
      <c r="DM59" s="164"/>
      <c r="DN59" s="164"/>
      <c r="DO59" s="164"/>
      <c r="DP59" s="164"/>
      <c r="DQ59" s="164"/>
      <c r="DR59" s="164"/>
      <c r="DS59" s="164"/>
      <c r="DT59" s="164"/>
      <c r="DU59" s="164"/>
      <c r="DV59" s="164"/>
      <c r="DW59" s="164"/>
      <c r="DX59" s="164"/>
      <c r="DY59" s="164"/>
      <c r="DZ59" s="164"/>
      <c r="EA59" s="164"/>
      <c r="EB59" s="164"/>
      <c r="EC59" s="164"/>
      <c r="ED59" s="164"/>
      <c r="EE59" s="164"/>
      <c r="EF59" s="164"/>
      <c r="EG59" s="164"/>
      <c r="EH59" s="164"/>
      <c r="EI59" s="164"/>
      <c r="EJ59" s="164"/>
      <c r="EK59" s="164"/>
      <c r="EL59" s="164"/>
      <c r="EM59" s="164"/>
      <c r="EN59" s="164"/>
      <c r="EO59" s="164"/>
      <c r="EP59" s="164"/>
      <c r="EQ59" s="164"/>
      <c r="ER59" s="164"/>
      <c r="ES59" s="164"/>
      <c r="ET59" s="164"/>
      <c r="EU59" s="164"/>
      <c r="EV59" s="164"/>
      <c r="EW59" s="164"/>
      <c r="EX59" s="164"/>
      <c r="EY59" s="164"/>
      <c r="EZ59" s="164"/>
      <c r="FA59" s="164"/>
      <c r="FB59" s="164"/>
      <c r="FC59" s="164"/>
      <c r="FD59" s="164"/>
      <c r="FE59" s="164"/>
      <c r="FF59" s="164"/>
      <c r="FG59" s="164"/>
      <c r="FH59" s="164"/>
      <c r="FI59" s="164"/>
      <c r="FJ59" s="164"/>
      <c r="FK59" s="164"/>
      <c r="FL59" s="164"/>
      <c r="FM59" s="164"/>
      <c r="FN59" s="164"/>
      <c r="FO59" s="164"/>
      <c r="FP59" s="164"/>
      <c r="FQ59" s="164"/>
      <c r="FR59" s="164"/>
      <c r="FS59" s="164"/>
      <c r="FT59" s="164"/>
      <c r="FU59" s="164"/>
      <c r="FV59" s="164"/>
      <c r="FW59" s="164"/>
      <c r="FX59" s="164"/>
      <c r="FY59" s="164"/>
      <c r="FZ59" s="164"/>
      <c r="GA59" s="164"/>
      <c r="GB59" s="164"/>
      <c r="GC59" s="164"/>
      <c r="GD59" s="164"/>
      <c r="GE59" s="164"/>
      <c r="GF59" s="164"/>
      <c r="GG59" s="164"/>
      <c r="GH59" s="164"/>
      <c r="GI59" s="164"/>
      <c r="GJ59" s="164"/>
      <c r="OE59" s="164"/>
      <c r="OF59" s="164"/>
      <c r="OG59" s="164"/>
      <c r="OH59" s="164"/>
      <c r="OI59" s="164"/>
      <c r="OJ59" s="164"/>
      <c r="OK59" s="164"/>
      <c r="OL59" s="164"/>
      <c r="OM59" s="164"/>
      <c r="ON59" s="164"/>
      <c r="OO59" s="164"/>
      <c r="OP59" s="164"/>
      <c r="OQ59" s="164"/>
      <c r="OR59" s="164"/>
      <c r="OS59" s="164"/>
      <c r="OT59" s="164"/>
      <c r="OU59" s="164"/>
      <c r="OV59" s="164"/>
      <c r="OW59" s="164"/>
      <c r="OX59" s="164"/>
      <c r="OY59" s="164"/>
      <c r="OZ59" s="164"/>
      <c r="PA59" s="164"/>
      <c r="PB59" s="164"/>
      <c r="PC59" s="164"/>
      <c r="PD59" s="164"/>
      <c r="PE59" s="164"/>
      <c r="PF59" s="164"/>
      <c r="PG59" s="164"/>
      <c r="PH59" s="164"/>
      <c r="PI59" s="164"/>
      <c r="PJ59" s="164"/>
      <c r="PK59" s="164"/>
      <c r="PL59" s="164"/>
      <c r="PM59" s="164"/>
      <c r="PN59" s="164"/>
      <c r="PO59" s="164"/>
      <c r="PP59" s="164"/>
      <c r="PQ59" s="164"/>
      <c r="PR59" s="164"/>
      <c r="PS59" s="164"/>
      <c r="PT59" s="164"/>
      <c r="PU59" s="164"/>
      <c r="PV59" s="164"/>
      <c r="PW59" s="164"/>
      <c r="PX59" s="164"/>
      <c r="PY59" s="164"/>
      <c r="PZ59" s="164"/>
      <c r="QA59" s="164"/>
      <c r="QB59" s="164"/>
      <c r="QC59" s="164"/>
      <c r="QD59" s="164"/>
      <c r="QE59" s="164"/>
      <c r="QF59" s="164"/>
      <c r="QG59" s="164"/>
      <c r="QH59" s="164"/>
      <c r="QI59" s="164"/>
      <c r="QJ59" s="164"/>
      <c r="QK59" s="164"/>
      <c r="QL59" s="164"/>
      <c r="QM59" s="164"/>
      <c r="QN59" s="164"/>
      <c r="QO59" s="164"/>
      <c r="QP59" s="164"/>
      <c r="QQ59" s="164"/>
      <c r="QR59" s="164"/>
      <c r="QS59" s="164"/>
      <c r="QT59" s="164"/>
      <c r="QU59" s="164"/>
      <c r="QV59" s="164"/>
      <c r="QW59" s="164"/>
      <c r="QX59" s="164"/>
      <c r="QY59" s="164"/>
      <c r="QZ59" s="164"/>
      <c r="RA59" s="164"/>
      <c r="RB59" s="164"/>
      <c r="RC59" s="164"/>
      <c r="RD59" s="164"/>
      <c r="RE59" s="164"/>
      <c r="RF59" s="164"/>
      <c r="RG59" s="164"/>
      <c r="RH59" s="164"/>
      <c r="RI59" s="164"/>
      <c r="RJ59" s="164"/>
      <c r="RK59" s="164"/>
      <c r="RL59" s="164"/>
      <c r="RM59" s="164"/>
      <c r="RN59" s="164"/>
      <c r="RO59" s="164"/>
      <c r="RP59" s="164"/>
      <c r="RQ59" s="164"/>
      <c r="RR59" s="164"/>
      <c r="RS59" s="164"/>
      <c r="RT59" s="164"/>
      <c r="RU59" s="164"/>
      <c r="RV59" s="164"/>
      <c r="RW59" s="164"/>
      <c r="RX59" s="164"/>
      <c r="RY59" s="164"/>
      <c r="RZ59" s="164"/>
      <c r="SA59" s="164"/>
      <c r="SB59" s="164"/>
    </row>
    <row r="60" customFormat="false" ht="13.25" hidden="false" customHeight="true" outlineLevel="0" collapsed="false">
      <c r="A60" s="213" t="n">
        <v>43941</v>
      </c>
      <c r="B60" s="181" t="s">
        <v>99</v>
      </c>
      <c r="C60" s="185"/>
      <c r="D60" s="186"/>
      <c r="E60" s="199"/>
      <c r="F60" s="186"/>
      <c r="G60" s="200"/>
      <c r="H60" s="195"/>
      <c r="I60" s="216" t="n">
        <v>563</v>
      </c>
      <c r="J60" s="207" t="n">
        <v>25</v>
      </c>
      <c r="K60" s="49" t="n">
        <f aca="false">I60+J60</f>
        <v>588</v>
      </c>
      <c r="L60" s="197"/>
      <c r="M60" s="208"/>
      <c r="N60" s="186"/>
      <c r="O60" s="186"/>
      <c r="P60" s="186"/>
      <c r="Q60" s="200"/>
      <c r="R60" s="195"/>
      <c r="S60" s="182" t="n">
        <f aca="false">S61+I60</f>
        <v>17765</v>
      </c>
      <c r="T60" s="183" t="n">
        <f aca="false">T61+J60</f>
        <v>751</v>
      </c>
      <c r="U60" s="184" t="n">
        <f aca="false">U61+K60</f>
        <v>18516</v>
      </c>
      <c r="V60" s="215"/>
      <c r="W60" s="164"/>
      <c r="X60" s="164"/>
      <c r="Y60" s="164"/>
      <c r="Z60" s="164"/>
      <c r="AA60" s="164"/>
      <c r="AB60" s="164"/>
      <c r="AC60" s="164"/>
      <c r="AD60" s="164"/>
      <c r="AE60" s="164"/>
      <c r="AF60" s="164"/>
      <c r="AG60" s="164"/>
      <c r="AH60" s="164"/>
      <c r="AI60" s="164"/>
      <c r="AJ60" s="164"/>
      <c r="AK60" s="164"/>
      <c r="AL60" s="164"/>
      <c r="AM60" s="164"/>
      <c r="AN60" s="164"/>
      <c r="AO60" s="164"/>
      <c r="AP60" s="164"/>
      <c r="AQ60" s="164"/>
      <c r="AR60" s="164"/>
      <c r="AS60" s="164"/>
      <c r="AT60" s="164"/>
      <c r="AU60" s="164"/>
      <c r="AV60" s="164"/>
      <c r="AW60" s="164"/>
      <c r="AX60" s="164"/>
      <c r="AY60" s="164"/>
      <c r="AZ60" s="164"/>
      <c r="BA60" s="164"/>
      <c r="BB60" s="164"/>
      <c r="BC60" s="164"/>
      <c r="BD60" s="164"/>
      <c r="BE60" s="164"/>
      <c r="BF60" s="164"/>
      <c r="BG60" s="164"/>
      <c r="BH60" s="164"/>
      <c r="BI60" s="164"/>
      <c r="BJ60" s="164"/>
      <c r="BK60" s="164"/>
      <c r="BL60" s="164"/>
      <c r="BM60" s="164"/>
      <c r="BN60" s="164"/>
      <c r="BO60" s="164"/>
      <c r="BP60" s="164"/>
      <c r="BQ60" s="164"/>
      <c r="BR60" s="164"/>
      <c r="BS60" s="164"/>
      <c r="BT60" s="164"/>
      <c r="BU60" s="164"/>
      <c r="BV60" s="164"/>
      <c r="BW60" s="164"/>
      <c r="BX60" s="164"/>
      <c r="BY60" s="164"/>
      <c r="BZ60" s="164"/>
      <c r="CA60" s="164"/>
      <c r="CB60" s="164"/>
      <c r="CC60" s="164"/>
      <c r="CD60" s="164"/>
      <c r="CE60" s="164"/>
      <c r="CF60" s="164"/>
      <c r="CG60" s="164"/>
      <c r="CH60" s="164"/>
      <c r="CI60" s="164"/>
      <c r="CJ60" s="164"/>
      <c r="CK60" s="164"/>
      <c r="CL60" s="164"/>
      <c r="CM60" s="164"/>
      <c r="CN60" s="164"/>
      <c r="CO60" s="164"/>
      <c r="CP60" s="164"/>
      <c r="CQ60" s="164"/>
      <c r="CR60" s="164"/>
      <c r="CS60" s="164"/>
      <c r="CT60" s="164"/>
      <c r="CU60" s="164"/>
      <c r="CV60" s="164"/>
      <c r="CW60" s="164"/>
      <c r="CX60" s="164"/>
      <c r="CY60" s="164"/>
      <c r="CZ60" s="164"/>
      <c r="DA60" s="164"/>
      <c r="DB60" s="164"/>
      <c r="DC60" s="164"/>
      <c r="DD60" s="164"/>
      <c r="DE60" s="164"/>
      <c r="DF60" s="164"/>
      <c r="DG60" s="164"/>
      <c r="DH60" s="164"/>
      <c r="DI60" s="164"/>
      <c r="DJ60" s="164"/>
      <c r="DK60" s="164"/>
      <c r="DL60" s="164"/>
      <c r="DM60" s="164"/>
      <c r="DN60" s="164"/>
      <c r="DO60" s="164"/>
      <c r="DP60" s="164"/>
      <c r="DQ60" s="164"/>
      <c r="DR60" s="164"/>
      <c r="DS60" s="164"/>
      <c r="DT60" s="164"/>
      <c r="DU60" s="164"/>
      <c r="DV60" s="164"/>
      <c r="DW60" s="164"/>
      <c r="DX60" s="164"/>
      <c r="DY60" s="164"/>
      <c r="DZ60" s="164"/>
      <c r="EA60" s="164"/>
      <c r="EB60" s="164"/>
      <c r="EC60" s="164"/>
      <c r="ED60" s="164"/>
      <c r="EE60" s="164"/>
      <c r="EF60" s="164"/>
      <c r="EG60" s="164"/>
      <c r="EH60" s="164"/>
      <c r="EI60" s="164"/>
      <c r="EJ60" s="164"/>
      <c r="EK60" s="164"/>
      <c r="EL60" s="164"/>
      <c r="EM60" s="164"/>
      <c r="EN60" s="164"/>
      <c r="EO60" s="164"/>
      <c r="EP60" s="164"/>
      <c r="EQ60" s="164"/>
      <c r="ER60" s="164"/>
      <c r="ES60" s="164"/>
      <c r="ET60" s="164"/>
      <c r="EU60" s="164"/>
      <c r="EV60" s="164"/>
      <c r="EW60" s="164"/>
      <c r="EX60" s="164"/>
      <c r="EY60" s="164"/>
      <c r="EZ60" s="164"/>
      <c r="FA60" s="164"/>
      <c r="FB60" s="164"/>
      <c r="FC60" s="164"/>
      <c r="FD60" s="164"/>
      <c r="FE60" s="164"/>
      <c r="FF60" s="164"/>
      <c r="FG60" s="164"/>
      <c r="FH60" s="164"/>
      <c r="FI60" s="164"/>
      <c r="FJ60" s="164"/>
      <c r="FK60" s="164"/>
      <c r="FL60" s="164"/>
      <c r="FM60" s="164"/>
      <c r="FN60" s="164"/>
      <c r="FO60" s="164"/>
      <c r="FP60" s="164"/>
      <c r="FQ60" s="164"/>
      <c r="FR60" s="164"/>
      <c r="FS60" s="164"/>
      <c r="FT60" s="164"/>
      <c r="FU60" s="164"/>
      <c r="FV60" s="164"/>
      <c r="FW60" s="164"/>
      <c r="FX60" s="164"/>
      <c r="FY60" s="164"/>
      <c r="FZ60" s="164"/>
      <c r="GA60" s="164"/>
      <c r="GB60" s="164"/>
      <c r="GC60" s="164"/>
      <c r="GD60" s="164"/>
      <c r="GE60" s="164"/>
      <c r="GF60" s="164"/>
      <c r="GG60" s="164"/>
      <c r="GH60" s="164"/>
      <c r="GI60" s="164"/>
      <c r="GJ60" s="164"/>
      <c r="OE60" s="164"/>
      <c r="OF60" s="164"/>
      <c r="OG60" s="164"/>
      <c r="OH60" s="164"/>
      <c r="OI60" s="164"/>
      <c r="OJ60" s="164"/>
      <c r="OK60" s="164"/>
      <c r="OL60" s="164"/>
      <c r="OM60" s="164"/>
      <c r="ON60" s="164"/>
      <c r="OO60" s="164"/>
      <c r="OP60" s="164"/>
      <c r="OQ60" s="164"/>
      <c r="OR60" s="164"/>
      <c r="OS60" s="164"/>
      <c r="OT60" s="164"/>
      <c r="OU60" s="164"/>
      <c r="OV60" s="164"/>
      <c r="OW60" s="164"/>
      <c r="OX60" s="164"/>
      <c r="OY60" s="164"/>
      <c r="OZ60" s="164"/>
      <c r="PA60" s="164"/>
      <c r="PB60" s="164"/>
      <c r="PC60" s="164"/>
      <c r="PD60" s="164"/>
      <c r="PE60" s="164"/>
      <c r="PF60" s="164"/>
      <c r="PG60" s="164"/>
      <c r="PH60" s="164"/>
      <c r="PI60" s="164"/>
      <c r="PJ60" s="164"/>
      <c r="PK60" s="164"/>
      <c r="PL60" s="164"/>
      <c r="PM60" s="164"/>
      <c r="PN60" s="164"/>
      <c r="PO60" s="164"/>
      <c r="PP60" s="164"/>
      <c r="PQ60" s="164"/>
      <c r="PR60" s="164"/>
      <c r="PS60" s="164"/>
      <c r="PT60" s="164"/>
      <c r="PU60" s="164"/>
      <c r="PV60" s="164"/>
      <c r="PW60" s="164"/>
      <c r="PX60" s="164"/>
      <c r="PY60" s="164"/>
      <c r="PZ60" s="164"/>
      <c r="QA60" s="164"/>
      <c r="QB60" s="164"/>
      <c r="QC60" s="164"/>
      <c r="QD60" s="164"/>
      <c r="QE60" s="164"/>
      <c r="QF60" s="164"/>
      <c r="QG60" s="164"/>
      <c r="QH60" s="164"/>
      <c r="QI60" s="164"/>
      <c r="QJ60" s="164"/>
      <c r="QK60" s="164"/>
      <c r="QL60" s="164"/>
      <c r="QM60" s="164"/>
      <c r="QN60" s="164"/>
      <c r="QO60" s="164"/>
      <c r="QP60" s="164"/>
      <c r="QQ60" s="164"/>
      <c r="QR60" s="164"/>
      <c r="QS60" s="164"/>
      <c r="QT60" s="164"/>
      <c r="QU60" s="164"/>
      <c r="QV60" s="164"/>
      <c r="QW60" s="164"/>
      <c r="QX60" s="164"/>
      <c r="QY60" s="164"/>
      <c r="QZ60" s="164"/>
      <c r="RA60" s="164"/>
      <c r="RB60" s="164"/>
      <c r="RC60" s="164"/>
      <c r="RD60" s="164"/>
      <c r="RE60" s="164"/>
      <c r="RF60" s="164"/>
      <c r="RG60" s="164"/>
      <c r="RH60" s="164"/>
      <c r="RI60" s="164"/>
      <c r="RJ60" s="164"/>
      <c r="RK60" s="164"/>
      <c r="RL60" s="164"/>
      <c r="RM60" s="164"/>
      <c r="RN60" s="164"/>
      <c r="RO60" s="164"/>
      <c r="RP60" s="164"/>
      <c r="RQ60" s="164"/>
      <c r="RR60" s="164"/>
      <c r="RS60" s="164"/>
      <c r="RT60" s="164"/>
      <c r="RU60" s="164"/>
      <c r="RV60" s="164"/>
      <c r="RW60" s="164"/>
      <c r="RX60" s="164"/>
      <c r="RY60" s="164"/>
      <c r="RZ60" s="164"/>
      <c r="SA60" s="164"/>
      <c r="SB60" s="164"/>
    </row>
    <row r="61" customFormat="false" ht="13.25" hidden="false" customHeight="true" outlineLevel="0" collapsed="false">
      <c r="A61" s="213" t="n">
        <v>43940</v>
      </c>
      <c r="B61" s="181" t="s">
        <v>99</v>
      </c>
      <c r="C61" s="185"/>
      <c r="D61" s="186"/>
      <c r="E61" s="199"/>
      <c r="F61" s="186"/>
      <c r="G61" s="200"/>
      <c r="H61" s="195"/>
      <c r="I61" s="216" t="n">
        <v>521</v>
      </c>
      <c r="J61" s="207" t="n">
        <v>26</v>
      </c>
      <c r="K61" s="49" t="n">
        <f aca="false">I61+J61</f>
        <v>547</v>
      </c>
      <c r="L61" s="197"/>
      <c r="M61" s="208"/>
      <c r="N61" s="186"/>
      <c r="O61" s="186"/>
      <c r="P61" s="186"/>
      <c r="Q61" s="200"/>
      <c r="R61" s="195"/>
      <c r="S61" s="182" t="n">
        <f aca="false">S62+I61</f>
        <v>17202</v>
      </c>
      <c r="T61" s="183" t="n">
        <f aca="false">T62+J61</f>
        <v>726</v>
      </c>
      <c r="U61" s="184" t="n">
        <f aca="false">U62+K61</f>
        <v>17928</v>
      </c>
      <c r="V61" s="215"/>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c r="AV61" s="164"/>
      <c r="AW61" s="164"/>
      <c r="AX61" s="164"/>
      <c r="AY61" s="164"/>
      <c r="AZ61" s="164"/>
      <c r="BA61" s="164"/>
      <c r="BB61" s="164"/>
      <c r="BC61" s="164"/>
      <c r="BD61" s="164"/>
      <c r="BE61" s="164"/>
      <c r="BF61" s="164"/>
      <c r="BG61" s="164"/>
      <c r="BH61" s="164"/>
      <c r="BI61" s="164"/>
      <c r="BJ61" s="164"/>
      <c r="BK61" s="164"/>
      <c r="BL61" s="164"/>
      <c r="BM61" s="164"/>
      <c r="BN61" s="164"/>
      <c r="BO61" s="164"/>
      <c r="BP61" s="164"/>
      <c r="BQ61" s="164"/>
      <c r="BR61" s="164"/>
      <c r="BS61" s="164"/>
      <c r="BT61" s="164"/>
      <c r="BU61" s="164"/>
      <c r="BV61" s="164"/>
      <c r="BW61" s="164"/>
      <c r="BX61" s="164"/>
      <c r="BY61" s="164"/>
      <c r="BZ61" s="164"/>
      <c r="CA61" s="164"/>
      <c r="CB61" s="164"/>
      <c r="CC61" s="164"/>
      <c r="CD61" s="164"/>
      <c r="CE61" s="164"/>
      <c r="CF61" s="164"/>
      <c r="CG61" s="164"/>
      <c r="CH61" s="164"/>
      <c r="CI61" s="164"/>
      <c r="CJ61" s="164"/>
      <c r="CK61" s="164"/>
      <c r="CL61" s="164"/>
      <c r="CM61" s="164"/>
      <c r="CN61" s="164"/>
      <c r="CO61" s="164"/>
      <c r="CP61" s="164"/>
      <c r="CQ61" s="164"/>
      <c r="CR61" s="164"/>
      <c r="CS61" s="164"/>
      <c r="CT61" s="164"/>
      <c r="CU61" s="164"/>
      <c r="CV61" s="164"/>
      <c r="CW61" s="164"/>
      <c r="CX61" s="164"/>
      <c r="CY61" s="164"/>
      <c r="CZ61" s="164"/>
      <c r="DA61" s="164"/>
      <c r="DB61" s="164"/>
      <c r="DC61" s="164"/>
      <c r="DD61" s="164"/>
      <c r="DE61" s="164"/>
      <c r="DF61" s="164"/>
      <c r="DG61" s="164"/>
      <c r="DH61" s="164"/>
      <c r="DI61" s="164"/>
      <c r="DJ61" s="164"/>
      <c r="DK61" s="164"/>
      <c r="DL61" s="164"/>
      <c r="DM61" s="164"/>
      <c r="DN61" s="164"/>
      <c r="DO61" s="164"/>
      <c r="DP61" s="164"/>
      <c r="DQ61" s="164"/>
      <c r="DR61" s="164"/>
      <c r="DS61" s="164"/>
      <c r="DT61" s="164"/>
      <c r="DU61" s="164"/>
      <c r="DV61" s="164"/>
      <c r="DW61" s="164"/>
      <c r="DX61" s="164"/>
      <c r="DY61" s="164"/>
      <c r="DZ61" s="164"/>
      <c r="EA61" s="164"/>
      <c r="EB61" s="164"/>
      <c r="EC61" s="164"/>
      <c r="ED61" s="164"/>
      <c r="EE61" s="164"/>
      <c r="EF61" s="164"/>
      <c r="EG61" s="164"/>
      <c r="EH61" s="164"/>
      <c r="EI61" s="164"/>
      <c r="EJ61" s="164"/>
      <c r="EK61" s="164"/>
      <c r="EL61" s="164"/>
      <c r="EM61" s="164"/>
      <c r="EN61" s="164"/>
      <c r="EO61" s="164"/>
      <c r="EP61" s="164"/>
      <c r="EQ61" s="164"/>
      <c r="ER61" s="164"/>
      <c r="ES61" s="164"/>
      <c r="ET61" s="164"/>
      <c r="EU61" s="164"/>
      <c r="EV61" s="164"/>
      <c r="EW61" s="164"/>
      <c r="EX61" s="164"/>
      <c r="EY61" s="164"/>
      <c r="EZ61" s="164"/>
      <c r="FA61" s="164"/>
      <c r="FB61" s="164"/>
      <c r="FC61" s="164"/>
      <c r="FD61" s="164"/>
      <c r="FE61" s="164"/>
      <c r="FF61" s="164"/>
      <c r="FG61" s="164"/>
      <c r="FH61" s="164"/>
      <c r="FI61" s="164"/>
      <c r="FJ61" s="164"/>
      <c r="FK61" s="164"/>
      <c r="FL61" s="164"/>
      <c r="FM61" s="164"/>
      <c r="FN61" s="164"/>
      <c r="FO61" s="164"/>
      <c r="FP61" s="164"/>
      <c r="FQ61" s="164"/>
      <c r="FR61" s="164"/>
      <c r="FS61" s="164"/>
      <c r="FT61" s="164"/>
      <c r="FU61" s="164"/>
      <c r="FV61" s="164"/>
      <c r="FW61" s="164"/>
      <c r="FX61" s="164"/>
      <c r="FY61" s="164"/>
      <c r="FZ61" s="164"/>
      <c r="GA61" s="164"/>
      <c r="GB61" s="164"/>
      <c r="GC61" s="164"/>
      <c r="GD61" s="164"/>
      <c r="GE61" s="164"/>
      <c r="GF61" s="164"/>
      <c r="GG61" s="164"/>
      <c r="GH61" s="164"/>
      <c r="GI61" s="164"/>
      <c r="GJ61" s="164"/>
      <c r="OE61" s="164"/>
      <c r="OF61" s="164"/>
      <c r="OG61" s="164"/>
      <c r="OH61" s="164"/>
      <c r="OI61" s="164"/>
      <c r="OJ61" s="164"/>
      <c r="OK61" s="164"/>
      <c r="OL61" s="164"/>
      <c r="OM61" s="164"/>
      <c r="ON61" s="164"/>
      <c r="OO61" s="164"/>
      <c r="OP61" s="164"/>
      <c r="OQ61" s="164"/>
      <c r="OR61" s="164"/>
      <c r="OS61" s="164"/>
      <c r="OT61" s="164"/>
      <c r="OU61" s="164"/>
      <c r="OV61" s="164"/>
      <c r="OW61" s="164"/>
      <c r="OX61" s="164"/>
      <c r="OY61" s="164"/>
      <c r="OZ61" s="164"/>
      <c r="PA61" s="164"/>
      <c r="PB61" s="164"/>
      <c r="PC61" s="164"/>
      <c r="PD61" s="164"/>
      <c r="PE61" s="164"/>
      <c r="PF61" s="164"/>
      <c r="PG61" s="164"/>
      <c r="PH61" s="164"/>
      <c r="PI61" s="164"/>
      <c r="PJ61" s="164"/>
      <c r="PK61" s="164"/>
      <c r="PL61" s="164"/>
      <c r="PM61" s="164"/>
      <c r="PN61" s="164"/>
      <c r="PO61" s="164"/>
      <c r="PP61" s="164"/>
      <c r="PQ61" s="164"/>
      <c r="PR61" s="164"/>
      <c r="PS61" s="164"/>
      <c r="PT61" s="164"/>
      <c r="PU61" s="164"/>
      <c r="PV61" s="164"/>
      <c r="PW61" s="164"/>
      <c r="PX61" s="164"/>
      <c r="PY61" s="164"/>
      <c r="PZ61" s="164"/>
      <c r="QA61" s="164"/>
      <c r="QB61" s="164"/>
      <c r="QC61" s="164"/>
      <c r="QD61" s="164"/>
      <c r="QE61" s="164"/>
      <c r="QF61" s="164"/>
      <c r="QG61" s="164"/>
      <c r="QH61" s="164"/>
      <c r="QI61" s="164"/>
      <c r="QJ61" s="164"/>
      <c r="QK61" s="164"/>
      <c r="QL61" s="164"/>
      <c r="QM61" s="164"/>
      <c r="QN61" s="164"/>
      <c r="QO61" s="164"/>
      <c r="QP61" s="164"/>
      <c r="QQ61" s="164"/>
      <c r="QR61" s="164"/>
      <c r="QS61" s="164"/>
      <c r="QT61" s="164"/>
      <c r="QU61" s="164"/>
      <c r="QV61" s="164"/>
      <c r="QW61" s="164"/>
      <c r="QX61" s="164"/>
      <c r="QY61" s="164"/>
      <c r="QZ61" s="164"/>
      <c r="RA61" s="164"/>
      <c r="RB61" s="164"/>
      <c r="RC61" s="164"/>
      <c r="RD61" s="164"/>
      <c r="RE61" s="164"/>
      <c r="RF61" s="164"/>
      <c r="RG61" s="164"/>
      <c r="RH61" s="164"/>
      <c r="RI61" s="164"/>
      <c r="RJ61" s="164"/>
      <c r="RK61" s="164"/>
      <c r="RL61" s="164"/>
      <c r="RM61" s="164"/>
      <c r="RN61" s="164"/>
      <c r="RO61" s="164"/>
      <c r="RP61" s="164"/>
      <c r="RQ61" s="164"/>
      <c r="RR61" s="164"/>
      <c r="RS61" s="164"/>
      <c r="RT61" s="164"/>
      <c r="RU61" s="164"/>
      <c r="RV61" s="164"/>
      <c r="RW61" s="164"/>
      <c r="RX61" s="164"/>
      <c r="RY61" s="164"/>
      <c r="RZ61" s="164"/>
      <c r="SA61" s="164"/>
      <c r="SB61" s="164"/>
    </row>
    <row r="62" customFormat="false" ht="13.25" hidden="false" customHeight="true" outlineLevel="0" collapsed="false">
      <c r="A62" s="213" t="n">
        <v>43939</v>
      </c>
      <c r="B62" s="181" t="s">
        <v>99</v>
      </c>
      <c r="C62" s="185"/>
      <c r="D62" s="186"/>
      <c r="E62" s="199"/>
      <c r="F62" s="186"/>
      <c r="G62" s="200"/>
      <c r="H62" s="195"/>
      <c r="I62" s="216" t="n">
        <v>570</v>
      </c>
      <c r="J62" s="207" t="n">
        <v>32</v>
      </c>
      <c r="K62" s="49" t="n">
        <f aca="false">I62+J62</f>
        <v>602</v>
      </c>
      <c r="L62" s="197"/>
      <c r="M62" s="208"/>
      <c r="N62" s="186"/>
      <c r="O62" s="186"/>
      <c r="P62" s="186"/>
      <c r="Q62" s="200"/>
      <c r="R62" s="195"/>
      <c r="S62" s="182" t="n">
        <f aca="false">S63+I62</f>
        <v>16681</v>
      </c>
      <c r="T62" s="183" t="n">
        <f aca="false">T63+J62</f>
        <v>700</v>
      </c>
      <c r="U62" s="184" t="n">
        <f aca="false">U63+K62</f>
        <v>17381</v>
      </c>
      <c r="V62" s="215"/>
      <c r="W62" s="164"/>
      <c r="X62" s="164"/>
      <c r="Y62" s="164"/>
      <c r="Z62" s="164"/>
      <c r="AA62" s="164"/>
      <c r="AB62" s="164"/>
      <c r="AC62" s="164"/>
      <c r="AD62" s="164"/>
      <c r="AE62" s="164"/>
      <c r="AF62" s="164"/>
      <c r="AG62" s="164"/>
      <c r="AH62" s="164"/>
      <c r="AI62" s="164"/>
      <c r="AJ62" s="164"/>
      <c r="AK62" s="164"/>
      <c r="AL62" s="164"/>
      <c r="AM62" s="164"/>
      <c r="AN62" s="164"/>
      <c r="AO62" s="164"/>
      <c r="AP62" s="164"/>
      <c r="AQ62" s="164"/>
      <c r="AR62" s="164"/>
      <c r="AS62" s="164"/>
      <c r="AT62" s="164"/>
      <c r="AU62" s="164"/>
      <c r="AV62" s="164"/>
      <c r="AW62" s="164"/>
      <c r="AX62" s="164"/>
      <c r="AY62" s="164"/>
      <c r="AZ62" s="164"/>
      <c r="BA62" s="164"/>
      <c r="BB62" s="164"/>
      <c r="BC62" s="164"/>
      <c r="BD62" s="164"/>
      <c r="BE62" s="164"/>
      <c r="BF62" s="164"/>
      <c r="BG62" s="164"/>
      <c r="BH62" s="164"/>
      <c r="BI62" s="164"/>
      <c r="BJ62" s="164"/>
      <c r="BK62" s="164"/>
      <c r="BL62" s="164"/>
      <c r="BM62" s="164"/>
      <c r="BN62" s="164"/>
      <c r="BO62" s="164"/>
      <c r="BP62" s="164"/>
      <c r="BQ62" s="164"/>
      <c r="BR62" s="164"/>
      <c r="BS62" s="164"/>
      <c r="BT62" s="164"/>
      <c r="BU62" s="164"/>
      <c r="BV62" s="164"/>
      <c r="BW62" s="164"/>
      <c r="BX62" s="164"/>
      <c r="BY62" s="164"/>
      <c r="BZ62" s="164"/>
      <c r="CA62" s="164"/>
      <c r="CB62" s="164"/>
      <c r="CC62" s="164"/>
      <c r="CD62" s="164"/>
      <c r="CE62" s="164"/>
      <c r="CF62" s="164"/>
      <c r="CG62" s="164"/>
      <c r="CH62" s="164"/>
      <c r="CI62" s="164"/>
      <c r="CJ62" s="164"/>
      <c r="CK62" s="164"/>
      <c r="CL62" s="164"/>
      <c r="CM62" s="164"/>
      <c r="CN62" s="164"/>
      <c r="CO62" s="164"/>
      <c r="CP62" s="164"/>
      <c r="CQ62" s="164"/>
      <c r="CR62" s="164"/>
      <c r="CS62" s="164"/>
      <c r="CT62" s="164"/>
      <c r="CU62" s="164"/>
      <c r="CV62" s="164"/>
      <c r="CW62" s="164"/>
      <c r="CX62" s="164"/>
      <c r="CY62" s="164"/>
      <c r="CZ62" s="164"/>
      <c r="DA62" s="164"/>
      <c r="DB62" s="164"/>
      <c r="DC62" s="164"/>
      <c r="DD62" s="164"/>
      <c r="DE62" s="164"/>
      <c r="DF62" s="164"/>
      <c r="DG62" s="164"/>
      <c r="DH62" s="164"/>
      <c r="DI62" s="164"/>
      <c r="DJ62" s="164"/>
      <c r="DK62" s="164"/>
      <c r="DL62" s="164"/>
      <c r="DM62" s="164"/>
      <c r="DN62" s="164"/>
      <c r="DO62" s="164"/>
      <c r="DP62" s="164"/>
      <c r="DQ62" s="164"/>
      <c r="DR62" s="164"/>
      <c r="DS62" s="164"/>
      <c r="DT62" s="164"/>
      <c r="DU62" s="164"/>
      <c r="DV62" s="164"/>
      <c r="DW62" s="164"/>
      <c r="DX62" s="164"/>
      <c r="DY62" s="164"/>
      <c r="DZ62" s="164"/>
      <c r="EA62" s="164"/>
      <c r="EB62" s="164"/>
      <c r="EC62" s="164"/>
      <c r="ED62" s="164"/>
      <c r="EE62" s="164"/>
      <c r="EF62" s="164"/>
      <c r="EG62" s="164"/>
      <c r="EH62" s="164"/>
      <c r="EI62" s="164"/>
      <c r="EJ62" s="164"/>
      <c r="EK62" s="164"/>
      <c r="EL62" s="164"/>
      <c r="EM62" s="164"/>
      <c r="EN62" s="164"/>
      <c r="EO62" s="164"/>
      <c r="EP62" s="164"/>
      <c r="EQ62" s="164"/>
      <c r="ER62" s="164"/>
      <c r="ES62" s="164"/>
      <c r="ET62" s="164"/>
      <c r="EU62" s="164"/>
      <c r="EV62" s="164"/>
      <c r="EW62" s="164"/>
      <c r="EX62" s="164"/>
      <c r="EY62" s="164"/>
      <c r="EZ62" s="164"/>
      <c r="FA62" s="164"/>
      <c r="FB62" s="164"/>
      <c r="FC62" s="164"/>
      <c r="FD62" s="164"/>
      <c r="FE62" s="164"/>
      <c r="FF62" s="164"/>
      <c r="FG62" s="164"/>
      <c r="FH62" s="164"/>
      <c r="FI62" s="164"/>
      <c r="FJ62" s="164"/>
      <c r="FK62" s="164"/>
      <c r="FL62" s="164"/>
      <c r="FM62" s="164"/>
      <c r="FN62" s="164"/>
      <c r="FO62" s="164"/>
      <c r="FP62" s="164"/>
      <c r="FQ62" s="164"/>
      <c r="FR62" s="164"/>
      <c r="FS62" s="164"/>
      <c r="FT62" s="164"/>
      <c r="FU62" s="164"/>
      <c r="FV62" s="164"/>
      <c r="FW62" s="164"/>
      <c r="FX62" s="164"/>
      <c r="FY62" s="164"/>
      <c r="FZ62" s="164"/>
      <c r="GA62" s="164"/>
      <c r="GB62" s="164"/>
      <c r="GC62" s="164"/>
      <c r="GD62" s="164"/>
      <c r="GE62" s="164"/>
      <c r="GF62" s="164"/>
      <c r="GG62" s="164"/>
      <c r="GH62" s="164"/>
      <c r="GI62" s="164"/>
      <c r="GJ62" s="164"/>
      <c r="OE62" s="164"/>
      <c r="OF62" s="164"/>
      <c r="OG62" s="164"/>
      <c r="OH62" s="164"/>
      <c r="OI62" s="164"/>
      <c r="OJ62" s="164"/>
      <c r="OK62" s="164"/>
      <c r="OL62" s="164"/>
      <c r="OM62" s="164"/>
      <c r="ON62" s="164"/>
      <c r="OO62" s="164"/>
      <c r="OP62" s="164"/>
      <c r="OQ62" s="164"/>
      <c r="OR62" s="164"/>
      <c r="OS62" s="164"/>
      <c r="OT62" s="164"/>
      <c r="OU62" s="164"/>
      <c r="OV62" s="164"/>
      <c r="OW62" s="164"/>
      <c r="OX62" s="164"/>
      <c r="OY62" s="164"/>
      <c r="OZ62" s="164"/>
      <c r="PA62" s="164"/>
      <c r="PB62" s="164"/>
      <c r="PC62" s="164"/>
      <c r="PD62" s="164"/>
      <c r="PE62" s="164"/>
      <c r="PF62" s="164"/>
      <c r="PG62" s="164"/>
      <c r="PH62" s="164"/>
      <c r="PI62" s="164"/>
      <c r="PJ62" s="164"/>
      <c r="PK62" s="164"/>
      <c r="PL62" s="164"/>
      <c r="PM62" s="164"/>
      <c r="PN62" s="164"/>
      <c r="PO62" s="164"/>
      <c r="PP62" s="164"/>
      <c r="PQ62" s="164"/>
      <c r="PR62" s="164"/>
      <c r="PS62" s="164"/>
      <c r="PT62" s="164"/>
      <c r="PU62" s="164"/>
      <c r="PV62" s="164"/>
      <c r="PW62" s="164"/>
      <c r="PX62" s="164"/>
      <c r="PY62" s="164"/>
      <c r="PZ62" s="164"/>
      <c r="QA62" s="164"/>
      <c r="QB62" s="164"/>
      <c r="QC62" s="164"/>
      <c r="QD62" s="164"/>
      <c r="QE62" s="164"/>
      <c r="QF62" s="164"/>
      <c r="QG62" s="164"/>
      <c r="QH62" s="164"/>
      <c r="QI62" s="164"/>
      <c r="QJ62" s="164"/>
      <c r="QK62" s="164"/>
      <c r="QL62" s="164"/>
      <c r="QM62" s="164"/>
      <c r="QN62" s="164"/>
      <c r="QO62" s="164"/>
      <c r="QP62" s="164"/>
      <c r="QQ62" s="164"/>
      <c r="QR62" s="164"/>
      <c r="QS62" s="164"/>
      <c r="QT62" s="164"/>
      <c r="QU62" s="164"/>
      <c r="QV62" s="164"/>
      <c r="QW62" s="164"/>
      <c r="QX62" s="164"/>
      <c r="QY62" s="164"/>
      <c r="QZ62" s="164"/>
      <c r="RA62" s="164"/>
      <c r="RB62" s="164"/>
      <c r="RC62" s="164"/>
      <c r="RD62" s="164"/>
      <c r="RE62" s="164"/>
      <c r="RF62" s="164"/>
      <c r="RG62" s="164"/>
      <c r="RH62" s="164"/>
      <c r="RI62" s="164"/>
      <c r="RJ62" s="164"/>
      <c r="RK62" s="164"/>
      <c r="RL62" s="164"/>
      <c r="RM62" s="164"/>
      <c r="RN62" s="164"/>
      <c r="RO62" s="164"/>
      <c r="RP62" s="164"/>
      <c r="RQ62" s="164"/>
      <c r="RR62" s="164"/>
      <c r="RS62" s="164"/>
      <c r="RT62" s="164"/>
      <c r="RU62" s="164"/>
      <c r="RV62" s="164"/>
      <c r="RW62" s="164"/>
      <c r="RX62" s="164"/>
      <c r="RY62" s="164"/>
      <c r="RZ62" s="164"/>
      <c r="SA62" s="164"/>
      <c r="SB62" s="164"/>
    </row>
    <row r="63" customFormat="false" ht="13.25" hidden="false" customHeight="true" outlineLevel="0" collapsed="false">
      <c r="A63" s="213" t="n">
        <v>43938</v>
      </c>
      <c r="B63" s="181" t="s">
        <v>99</v>
      </c>
      <c r="C63" s="194" t="n">
        <v>416</v>
      </c>
      <c r="D63" s="195" t="n">
        <v>6107</v>
      </c>
      <c r="E63" s="195" t="n">
        <v>2194</v>
      </c>
      <c r="F63" s="195" t="n">
        <v>41</v>
      </c>
      <c r="G63" s="200" t="n">
        <f aca="false">ONS_WeeklyRegistratedDeaths!BC31-ONS_WeeklyRegistratedDeaths!BJ31</f>
        <v>8758</v>
      </c>
      <c r="H63" s="195" t="n">
        <f aca="false">ONS_WeeklyOccurrenceDeaths!BC31-ONS_WeeklyOccurrenceDeaths!BJ31</f>
        <v>8239</v>
      </c>
      <c r="I63" s="216" t="n">
        <v>609</v>
      </c>
      <c r="J63" s="207" t="n">
        <v>29</v>
      </c>
      <c r="K63" s="49" t="n">
        <f aca="false">I63+J63</f>
        <v>638</v>
      </c>
      <c r="L63" s="197" t="n">
        <f aca="false">SUM(K63:K69)</f>
        <v>5009</v>
      </c>
      <c r="M63" s="198" t="n">
        <f aca="false">M70+C63</f>
        <v>882</v>
      </c>
      <c r="N63" s="195" t="n">
        <f aca="false">N70+D63</f>
        <v>14780</v>
      </c>
      <c r="O63" s="195" t="n">
        <f aca="false">O70+E63</f>
        <v>3345</v>
      </c>
      <c r="P63" s="195" t="n">
        <f aca="false">P70+F63</f>
        <v>86</v>
      </c>
      <c r="Q63" s="195" t="n">
        <f aca="false">Q70+G63</f>
        <v>19093</v>
      </c>
      <c r="R63" s="195" t="n">
        <f aca="false">R70+H63</f>
        <v>23867</v>
      </c>
      <c r="S63" s="182" t="n">
        <f aca="false">S64+I63</f>
        <v>16111</v>
      </c>
      <c r="T63" s="183" t="n">
        <f aca="false">T64+J63</f>
        <v>668</v>
      </c>
      <c r="U63" s="184" t="n">
        <f aca="false">U64+K63</f>
        <v>16779</v>
      </c>
      <c r="V63" s="217"/>
    </row>
    <row r="64" customFormat="false" ht="13.25" hidden="false" customHeight="true" outlineLevel="0" collapsed="false">
      <c r="A64" s="213" t="n">
        <v>43937</v>
      </c>
      <c r="B64" s="181" t="s">
        <v>99</v>
      </c>
      <c r="C64" s="185"/>
      <c r="D64" s="186"/>
      <c r="E64" s="186"/>
      <c r="F64" s="186"/>
      <c r="G64" s="200"/>
      <c r="H64" s="195"/>
      <c r="I64" s="216" t="n">
        <v>637</v>
      </c>
      <c r="J64" s="207" t="n">
        <v>35</v>
      </c>
      <c r="K64" s="49" t="n">
        <f aca="false">I64+J64</f>
        <v>672</v>
      </c>
      <c r="L64" s="197"/>
      <c r="M64" s="208"/>
      <c r="N64" s="186"/>
      <c r="O64" s="186"/>
      <c r="P64" s="186"/>
      <c r="Q64" s="200"/>
      <c r="R64" s="195"/>
      <c r="S64" s="182" t="n">
        <f aca="false">S65+I64</f>
        <v>15502</v>
      </c>
      <c r="T64" s="183" t="n">
        <f aca="false">T65+J64</f>
        <v>639</v>
      </c>
      <c r="U64" s="184" t="n">
        <f aca="false">U65+K64</f>
        <v>16141</v>
      </c>
      <c r="V64" s="217"/>
    </row>
    <row r="65" customFormat="false" ht="13.25" hidden="false" customHeight="true" outlineLevel="0" collapsed="false">
      <c r="A65" s="213" t="n">
        <v>43936</v>
      </c>
      <c r="B65" s="181" t="s">
        <v>99</v>
      </c>
      <c r="C65" s="185"/>
      <c r="D65" s="186"/>
      <c r="E65" s="186"/>
      <c r="F65" s="186"/>
      <c r="G65" s="200"/>
      <c r="H65" s="196"/>
      <c r="I65" s="216" t="n">
        <v>685</v>
      </c>
      <c r="J65" s="207" t="n">
        <v>38</v>
      </c>
      <c r="K65" s="49" t="n">
        <f aca="false">I65+J65</f>
        <v>723</v>
      </c>
      <c r="L65" s="218"/>
      <c r="M65" s="208"/>
      <c r="N65" s="186"/>
      <c r="O65" s="186"/>
      <c r="P65" s="186"/>
      <c r="Q65" s="200"/>
      <c r="R65" s="196"/>
      <c r="S65" s="182" t="n">
        <f aca="false">S66+I65</f>
        <v>14865</v>
      </c>
      <c r="T65" s="183" t="n">
        <f aca="false">T66+J65</f>
        <v>604</v>
      </c>
      <c r="U65" s="184" t="n">
        <f aca="false">U66+K65</f>
        <v>15469</v>
      </c>
      <c r="V65" s="217"/>
    </row>
    <row r="66" customFormat="false" ht="13.25" hidden="false" customHeight="true" outlineLevel="0" collapsed="false">
      <c r="A66" s="213" t="n">
        <v>43935</v>
      </c>
      <c r="B66" s="181" t="s">
        <v>99</v>
      </c>
      <c r="C66" s="185"/>
      <c r="D66" s="186"/>
      <c r="E66" s="186"/>
      <c r="F66" s="186"/>
      <c r="G66" s="200"/>
      <c r="H66" s="195"/>
      <c r="I66" s="216" t="n">
        <v>648</v>
      </c>
      <c r="J66" s="207" t="n">
        <v>26</v>
      </c>
      <c r="K66" s="49" t="n">
        <f aca="false">I66+J66</f>
        <v>674</v>
      </c>
      <c r="L66" s="197"/>
      <c r="M66" s="208"/>
      <c r="N66" s="186"/>
      <c r="O66" s="186"/>
      <c r="P66" s="186"/>
      <c r="Q66" s="200"/>
      <c r="R66" s="195"/>
      <c r="S66" s="182" t="n">
        <f aca="false">S67+I66</f>
        <v>14180</v>
      </c>
      <c r="T66" s="183" t="n">
        <f aca="false">T67+J66</f>
        <v>566</v>
      </c>
      <c r="U66" s="184" t="n">
        <f aca="false">U67+K66</f>
        <v>14746</v>
      </c>
      <c r="V66" s="217"/>
    </row>
    <row r="67" customFormat="false" ht="13.25" hidden="false" customHeight="true" outlineLevel="0" collapsed="false">
      <c r="A67" s="213" t="n">
        <v>43934</v>
      </c>
      <c r="B67" s="181" t="s">
        <v>99</v>
      </c>
      <c r="C67" s="185"/>
      <c r="D67" s="186"/>
      <c r="E67" s="186"/>
      <c r="F67" s="186"/>
      <c r="G67" s="200"/>
      <c r="H67" s="195"/>
      <c r="I67" s="216" t="n">
        <v>696</v>
      </c>
      <c r="J67" s="207" t="n">
        <v>43</v>
      </c>
      <c r="K67" s="49" t="n">
        <f aca="false">I67+J67</f>
        <v>739</v>
      </c>
      <c r="L67" s="197"/>
      <c r="M67" s="208"/>
      <c r="N67" s="186"/>
      <c r="O67" s="186"/>
      <c r="P67" s="186"/>
      <c r="Q67" s="200"/>
      <c r="R67" s="195"/>
      <c r="S67" s="182" t="n">
        <f aca="false">S68+I67</f>
        <v>13532</v>
      </c>
      <c r="T67" s="183" t="n">
        <f aca="false">T68+J67</f>
        <v>540</v>
      </c>
      <c r="U67" s="184" t="n">
        <f aca="false">U68+K67</f>
        <v>14072</v>
      </c>
      <c r="V67" s="217"/>
    </row>
    <row r="68" customFormat="false" ht="13.25" hidden="false" customHeight="true" outlineLevel="0" collapsed="false">
      <c r="A68" s="213" t="n">
        <v>43933</v>
      </c>
      <c r="B68" s="181" t="s">
        <v>99</v>
      </c>
      <c r="C68" s="185"/>
      <c r="D68" s="186"/>
      <c r="E68" s="186"/>
      <c r="F68" s="186"/>
      <c r="G68" s="200"/>
      <c r="H68" s="195"/>
      <c r="I68" s="216" t="n">
        <v>719</v>
      </c>
      <c r="J68" s="207" t="n">
        <v>37</v>
      </c>
      <c r="K68" s="49" t="n">
        <f aca="false">I68+J68</f>
        <v>756</v>
      </c>
      <c r="L68" s="197"/>
      <c r="M68" s="208"/>
      <c r="N68" s="186"/>
      <c r="O68" s="186"/>
      <c r="P68" s="186"/>
      <c r="Q68" s="200"/>
      <c r="R68" s="195"/>
      <c r="S68" s="182" t="n">
        <f aca="false">S69+I68</f>
        <v>12836</v>
      </c>
      <c r="T68" s="183" t="n">
        <f aca="false">T69+J68</f>
        <v>497</v>
      </c>
      <c r="U68" s="184" t="n">
        <f aca="false">U69+K68</f>
        <v>13333</v>
      </c>
      <c r="V68" s="217"/>
    </row>
    <row r="69" customFormat="false" ht="13.25" hidden="false" customHeight="true" outlineLevel="0" collapsed="false">
      <c r="A69" s="213" t="n">
        <v>43932</v>
      </c>
      <c r="B69" s="181" t="s">
        <v>99</v>
      </c>
      <c r="C69" s="185"/>
      <c r="D69" s="186"/>
      <c r="E69" s="186"/>
      <c r="F69" s="186"/>
      <c r="G69" s="200"/>
      <c r="H69" s="195"/>
      <c r="I69" s="216" t="n">
        <v>776</v>
      </c>
      <c r="J69" s="207" t="n">
        <v>31</v>
      </c>
      <c r="K69" s="49" t="n">
        <f aca="false">I69+J69</f>
        <v>807</v>
      </c>
      <c r="L69" s="197"/>
      <c r="M69" s="208"/>
      <c r="N69" s="186"/>
      <c r="O69" s="186"/>
      <c r="P69" s="186"/>
      <c r="Q69" s="200"/>
      <c r="R69" s="195"/>
      <c r="S69" s="182" t="n">
        <f aca="false">S70+I69</f>
        <v>12117</v>
      </c>
      <c r="T69" s="183" t="n">
        <f aca="false">T70+J69</f>
        <v>460</v>
      </c>
      <c r="U69" s="184" t="n">
        <f aca="false">U70+K69</f>
        <v>12577</v>
      </c>
      <c r="V69" s="217"/>
    </row>
    <row r="70" customFormat="false" ht="13.25" hidden="false" customHeight="true" outlineLevel="0" collapsed="false">
      <c r="A70" s="213" t="n">
        <v>43931</v>
      </c>
      <c r="B70" s="181" t="s">
        <v>99</v>
      </c>
      <c r="C70" s="194" t="n">
        <v>330</v>
      </c>
      <c r="D70" s="195" t="n">
        <v>4957</v>
      </c>
      <c r="E70" s="195" t="n">
        <v>898</v>
      </c>
      <c r="F70" s="195" t="n">
        <v>28</v>
      </c>
      <c r="G70" s="195" t="n">
        <f aca="false">ONS_WeeklyRegistratedDeaths!BJ31-ONS_WeeklyRegistratedDeaths!BQ31</f>
        <v>6213</v>
      </c>
      <c r="H70" s="195" t="n">
        <f aca="false">ONS_WeeklyOccurrenceDeaths!BJ31-ONS_WeeklyOccurrenceDeaths!BQ31</f>
        <v>8172</v>
      </c>
      <c r="I70" s="216" t="n">
        <v>739</v>
      </c>
      <c r="J70" s="207" t="n">
        <v>25</v>
      </c>
      <c r="K70" s="49" t="n">
        <f aca="false">I70+J70</f>
        <v>764</v>
      </c>
      <c r="L70" s="197" t="n">
        <f aca="false">SUM(K70:K76)</f>
        <v>5707</v>
      </c>
      <c r="M70" s="198" t="n">
        <f aca="false">M77+C70</f>
        <v>466</v>
      </c>
      <c r="N70" s="195" t="n">
        <f aca="false">N77+D70</f>
        <v>8673</v>
      </c>
      <c r="O70" s="195" t="n">
        <f aca="false">O77+E70</f>
        <v>1151</v>
      </c>
      <c r="P70" s="195" t="n">
        <f aca="false">P77+F70</f>
        <v>45</v>
      </c>
      <c r="Q70" s="195" t="n">
        <f aca="false">Q77+G70</f>
        <v>10335</v>
      </c>
      <c r="R70" s="195" t="n">
        <f aca="false">R77+H70</f>
        <v>15628</v>
      </c>
      <c r="S70" s="182" t="n">
        <f aca="false">S71+I70</f>
        <v>11341</v>
      </c>
      <c r="T70" s="183" t="n">
        <f aca="false">T71+J70</f>
        <v>429</v>
      </c>
      <c r="U70" s="184" t="n">
        <f aca="false">U71+K70</f>
        <v>11770</v>
      </c>
      <c r="V70" s="217"/>
    </row>
    <row r="71" customFormat="false" ht="13.25" hidden="false" customHeight="true" outlineLevel="0" collapsed="false">
      <c r="A71" s="213" t="n">
        <v>43930</v>
      </c>
      <c r="B71" s="181" t="s">
        <v>99</v>
      </c>
      <c r="C71" s="185"/>
      <c r="D71" s="186"/>
      <c r="E71" s="186"/>
      <c r="F71" s="186"/>
      <c r="G71" s="200"/>
      <c r="H71" s="195"/>
      <c r="I71" s="216" t="n">
        <v>790</v>
      </c>
      <c r="J71" s="207" t="n">
        <v>43</v>
      </c>
      <c r="K71" s="49" t="n">
        <f aca="false">I71+J71</f>
        <v>833</v>
      </c>
      <c r="L71" s="197"/>
      <c r="M71" s="208"/>
      <c r="N71" s="186"/>
      <c r="O71" s="186"/>
      <c r="P71" s="186"/>
      <c r="Q71" s="200"/>
      <c r="R71" s="195"/>
      <c r="S71" s="182" t="n">
        <f aca="false">S72+I71</f>
        <v>10602</v>
      </c>
      <c r="T71" s="183" t="n">
        <f aca="false">T72+J71</f>
        <v>404</v>
      </c>
      <c r="U71" s="184" t="n">
        <f aca="false">U72+K71</f>
        <v>11006</v>
      </c>
      <c r="V71" s="217"/>
    </row>
    <row r="72" customFormat="false" ht="13.25" hidden="false" customHeight="true" outlineLevel="0" collapsed="false">
      <c r="A72" s="213" t="n">
        <v>43929</v>
      </c>
      <c r="B72" s="181" t="s">
        <v>99</v>
      </c>
      <c r="C72" s="185"/>
      <c r="D72" s="186"/>
      <c r="E72" s="186"/>
      <c r="F72" s="186"/>
      <c r="G72" s="200"/>
      <c r="H72" s="195"/>
      <c r="I72" s="216" t="n">
        <v>899</v>
      </c>
      <c r="J72" s="207" t="n">
        <v>42</v>
      </c>
      <c r="K72" s="49" t="n">
        <f aca="false">I72+J72</f>
        <v>941</v>
      </c>
      <c r="L72" s="197"/>
      <c r="M72" s="208"/>
      <c r="N72" s="186"/>
      <c r="O72" s="186"/>
      <c r="P72" s="186"/>
      <c r="Q72" s="200"/>
      <c r="R72" s="195"/>
      <c r="S72" s="182" t="n">
        <f aca="false">S73+I72</f>
        <v>9812</v>
      </c>
      <c r="T72" s="183" t="n">
        <f aca="false">T73+J72</f>
        <v>361</v>
      </c>
      <c r="U72" s="184" t="n">
        <f aca="false">U73+K72</f>
        <v>10173</v>
      </c>
      <c r="V72" s="217"/>
    </row>
    <row r="73" customFormat="false" ht="13.25" hidden="false" customHeight="true" outlineLevel="0" collapsed="false">
      <c r="A73" s="213" t="n">
        <v>43928</v>
      </c>
      <c r="B73" s="181" t="s">
        <v>99</v>
      </c>
      <c r="C73" s="185"/>
      <c r="D73" s="186"/>
      <c r="E73" s="186"/>
      <c r="F73" s="186"/>
      <c r="G73" s="200"/>
      <c r="H73" s="195"/>
      <c r="I73" s="216" t="n">
        <v>809</v>
      </c>
      <c r="J73" s="207" t="n">
        <v>32</v>
      </c>
      <c r="K73" s="49" t="n">
        <f aca="false">I73+J73</f>
        <v>841</v>
      </c>
      <c r="L73" s="197"/>
      <c r="M73" s="208"/>
      <c r="N73" s="186"/>
      <c r="O73" s="186"/>
      <c r="P73" s="186"/>
      <c r="Q73" s="200"/>
      <c r="R73" s="195"/>
      <c r="S73" s="182" t="n">
        <f aca="false">S74+I73</f>
        <v>8913</v>
      </c>
      <c r="T73" s="183" t="n">
        <f aca="false">T74+J73</f>
        <v>319</v>
      </c>
      <c r="U73" s="184" t="n">
        <f aca="false">U74+K73</f>
        <v>9232</v>
      </c>
      <c r="V73" s="217"/>
    </row>
    <row r="74" customFormat="false" ht="13.25" hidden="false" customHeight="true" outlineLevel="0" collapsed="false">
      <c r="A74" s="213" t="n">
        <v>43927</v>
      </c>
      <c r="B74" s="181" t="s">
        <v>99</v>
      </c>
      <c r="C74" s="185"/>
      <c r="D74" s="186"/>
      <c r="E74" s="186"/>
      <c r="F74" s="186"/>
      <c r="G74" s="200"/>
      <c r="H74" s="195"/>
      <c r="I74" s="216" t="n">
        <v>727</v>
      </c>
      <c r="J74" s="207" t="n">
        <v>20</v>
      </c>
      <c r="K74" s="49" t="n">
        <f aca="false">I74+J74</f>
        <v>747</v>
      </c>
      <c r="L74" s="197"/>
      <c r="M74" s="208"/>
      <c r="N74" s="186"/>
      <c r="O74" s="186"/>
      <c r="P74" s="186"/>
      <c r="Q74" s="200"/>
      <c r="R74" s="195"/>
      <c r="S74" s="182" t="n">
        <f aca="false">S75+I74</f>
        <v>8104</v>
      </c>
      <c r="T74" s="183" t="n">
        <f aca="false">T75+J74</f>
        <v>287</v>
      </c>
      <c r="U74" s="184" t="n">
        <f aca="false">U75+K74</f>
        <v>8391</v>
      </c>
      <c r="V74" s="217"/>
    </row>
    <row r="75" customFormat="false" ht="13.25" hidden="false" customHeight="true" outlineLevel="0" collapsed="false">
      <c r="A75" s="213" t="n">
        <v>43926</v>
      </c>
      <c r="B75" s="181" t="s">
        <v>99</v>
      </c>
      <c r="C75" s="185"/>
      <c r="D75" s="186"/>
      <c r="E75" s="186"/>
      <c r="F75" s="186"/>
      <c r="G75" s="200"/>
      <c r="H75" s="195"/>
      <c r="I75" s="216" t="n">
        <v>743</v>
      </c>
      <c r="J75" s="207" t="n">
        <v>30</v>
      </c>
      <c r="K75" s="49" t="n">
        <f aca="false">I75+J75</f>
        <v>773</v>
      </c>
      <c r="L75" s="197"/>
      <c r="M75" s="208"/>
      <c r="N75" s="186"/>
      <c r="O75" s="186"/>
      <c r="P75" s="186"/>
      <c r="Q75" s="200"/>
      <c r="R75" s="195"/>
      <c r="S75" s="182" t="n">
        <f aca="false">S76+I75</f>
        <v>7377</v>
      </c>
      <c r="T75" s="183" t="n">
        <f aca="false">T76+J75</f>
        <v>267</v>
      </c>
      <c r="U75" s="184" t="n">
        <f aca="false">U76+K75</f>
        <v>7644</v>
      </c>
      <c r="V75" s="217"/>
    </row>
    <row r="76" customFormat="false" ht="13.25" hidden="false" customHeight="true" outlineLevel="0" collapsed="false">
      <c r="A76" s="213" t="n">
        <v>43925</v>
      </c>
      <c r="B76" s="181" t="s">
        <v>99</v>
      </c>
      <c r="C76" s="185"/>
      <c r="D76" s="186"/>
      <c r="E76" s="186"/>
      <c r="F76" s="186"/>
      <c r="G76" s="200"/>
      <c r="H76" s="195"/>
      <c r="I76" s="216" t="n">
        <v>777</v>
      </c>
      <c r="J76" s="207" t="n">
        <v>31</v>
      </c>
      <c r="K76" s="49" t="n">
        <f aca="false">I76+J76</f>
        <v>808</v>
      </c>
      <c r="L76" s="197"/>
      <c r="M76" s="208"/>
      <c r="N76" s="186"/>
      <c r="O76" s="186"/>
      <c r="P76" s="186"/>
      <c r="Q76" s="200"/>
      <c r="R76" s="195"/>
      <c r="S76" s="182" t="n">
        <f aca="false">S77+I76</f>
        <v>6634</v>
      </c>
      <c r="T76" s="183" t="n">
        <f aca="false">T77+J76</f>
        <v>237</v>
      </c>
      <c r="U76" s="184" t="n">
        <f aca="false">U77+K76</f>
        <v>6871</v>
      </c>
      <c r="V76" s="217"/>
    </row>
    <row r="77" customFormat="false" ht="13.25" hidden="false" customHeight="true" outlineLevel="0" collapsed="false">
      <c r="A77" s="213" t="n">
        <v>43924</v>
      </c>
      <c r="B77" s="181" t="s">
        <v>99</v>
      </c>
      <c r="C77" s="194" t="n">
        <v>120</v>
      </c>
      <c r="D77" s="195" t="n">
        <v>3110</v>
      </c>
      <c r="E77" s="195" t="n">
        <v>229</v>
      </c>
      <c r="F77" s="195" t="n">
        <v>16</v>
      </c>
      <c r="G77" s="195" t="n">
        <f aca="false">ONS_WeeklyRegistratedDeaths!BQ31-ONS_WeeklyRegistratedDeaths!BX31</f>
        <v>3475</v>
      </c>
      <c r="H77" s="195" t="n">
        <f aca="false">ONS_WeeklyOccurrenceDeaths!BQ31-ONS_WeeklyOccurrenceDeaths!BX31</f>
        <v>5149</v>
      </c>
      <c r="I77" s="216" t="n">
        <v>697</v>
      </c>
      <c r="J77" s="207" t="n">
        <v>29</v>
      </c>
      <c r="K77" s="49" t="n">
        <f aca="false">I77+J77</f>
        <v>726</v>
      </c>
      <c r="L77" s="197" t="n">
        <f aca="false">SUM(K77:K83)</f>
        <v>3994</v>
      </c>
      <c r="M77" s="198" t="n">
        <f aca="false">M84+C77</f>
        <v>136</v>
      </c>
      <c r="N77" s="195" t="n">
        <f aca="false">N84+D77</f>
        <v>3716</v>
      </c>
      <c r="O77" s="195" t="n">
        <f aca="false">O84+E77</f>
        <v>253</v>
      </c>
      <c r="P77" s="195" t="n">
        <f aca="false">P84+F77</f>
        <v>17</v>
      </c>
      <c r="Q77" s="195" t="n">
        <f aca="false">Q84+G77</f>
        <v>4122</v>
      </c>
      <c r="R77" s="195" t="n">
        <f aca="false">R84+H77</f>
        <v>7456</v>
      </c>
      <c r="S77" s="182" t="n">
        <f aca="false">S78+I77</f>
        <v>5857</v>
      </c>
      <c r="T77" s="183" t="n">
        <f aca="false">T78+J77</f>
        <v>206</v>
      </c>
      <c r="U77" s="184" t="n">
        <f aca="false">U78+K77</f>
        <v>6063</v>
      </c>
      <c r="V77" s="217"/>
    </row>
    <row r="78" customFormat="false" ht="13.25" hidden="false" customHeight="true" outlineLevel="0" collapsed="false">
      <c r="A78" s="213" t="n">
        <v>43923</v>
      </c>
      <c r="B78" s="181" t="s">
        <v>99</v>
      </c>
      <c r="C78" s="185"/>
      <c r="D78" s="186"/>
      <c r="E78" s="186"/>
      <c r="F78" s="186"/>
      <c r="G78" s="200"/>
      <c r="H78" s="195"/>
      <c r="I78" s="216" t="n">
        <v>644</v>
      </c>
      <c r="J78" s="207" t="n">
        <v>28</v>
      </c>
      <c r="K78" s="49" t="n">
        <f aca="false">I78+J78</f>
        <v>672</v>
      </c>
      <c r="L78" s="197"/>
      <c r="M78" s="208"/>
      <c r="N78" s="186"/>
      <c r="O78" s="186"/>
      <c r="P78" s="186"/>
      <c r="Q78" s="200"/>
      <c r="R78" s="195"/>
      <c r="S78" s="182" t="n">
        <f aca="false">S79+I78</f>
        <v>5160</v>
      </c>
      <c r="T78" s="183" t="n">
        <f aca="false">T79+J78</f>
        <v>177</v>
      </c>
      <c r="U78" s="184" t="n">
        <f aca="false">U79+K78</f>
        <v>5337</v>
      </c>
      <c r="V78" s="217"/>
    </row>
    <row r="79" customFormat="false" ht="13.25" hidden="false" customHeight="true" outlineLevel="0" collapsed="false">
      <c r="A79" s="213" t="n">
        <v>43922</v>
      </c>
      <c r="B79" s="181" t="s">
        <v>99</v>
      </c>
      <c r="C79" s="185"/>
      <c r="D79" s="186"/>
      <c r="E79" s="186"/>
      <c r="F79" s="186"/>
      <c r="G79" s="200"/>
      <c r="H79" s="195"/>
      <c r="I79" s="216" t="n">
        <v>643</v>
      </c>
      <c r="J79" s="207" t="n">
        <v>21</v>
      </c>
      <c r="K79" s="49" t="n">
        <f aca="false">I79+J79</f>
        <v>664</v>
      </c>
      <c r="L79" s="197"/>
      <c r="M79" s="208"/>
      <c r="N79" s="186"/>
      <c r="O79" s="186"/>
      <c r="P79" s="186"/>
      <c r="Q79" s="200"/>
      <c r="R79" s="195"/>
      <c r="S79" s="182" t="n">
        <f aca="false">S80+I79</f>
        <v>4516</v>
      </c>
      <c r="T79" s="183" t="n">
        <f aca="false">T80+J79</f>
        <v>149</v>
      </c>
      <c r="U79" s="184" t="n">
        <f aca="false">U80+K79</f>
        <v>4665</v>
      </c>
      <c r="V79" s="217"/>
    </row>
    <row r="80" customFormat="false" ht="13.25" hidden="false" customHeight="true" outlineLevel="0" collapsed="false">
      <c r="A80" s="213" t="n">
        <v>43921</v>
      </c>
      <c r="B80" s="181" t="s">
        <v>99</v>
      </c>
      <c r="C80" s="185"/>
      <c r="D80" s="186"/>
      <c r="E80" s="186"/>
      <c r="F80" s="186"/>
      <c r="G80" s="200"/>
      <c r="H80" s="195"/>
      <c r="I80" s="216" t="n">
        <v>574</v>
      </c>
      <c r="J80" s="207" t="n">
        <v>15</v>
      </c>
      <c r="K80" s="49" t="n">
        <f aca="false">I80+J80</f>
        <v>589</v>
      </c>
      <c r="L80" s="197"/>
      <c r="M80" s="208"/>
      <c r="N80" s="186"/>
      <c r="O80" s="186"/>
      <c r="P80" s="186"/>
      <c r="Q80" s="200"/>
      <c r="R80" s="195"/>
      <c r="S80" s="182" t="n">
        <f aca="false">S81+I80</f>
        <v>3873</v>
      </c>
      <c r="T80" s="183" t="n">
        <f aca="false">T81+J80</f>
        <v>128</v>
      </c>
      <c r="U80" s="184" t="n">
        <f aca="false">U81+K80</f>
        <v>4001</v>
      </c>
      <c r="V80" s="217"/>
    </row>
    <row r="81" customFormat="false" ht="13.25" hidden="false" customHeight="true" outlineLevel="0" collapsed="false">
      <c r="A81" s="213" t="n">
        <v>43920</v>
      </c>
      <c r="B81" s="181" t="s">
        <v>99</v>
      </c>
      <c r="C81" s="185"/>
      <c r="D81" s="186"/>
      <c r="E81" s="186"/>
      <c r="F81" s="186"/>
      <c r="G81" s="200"/>
      <c r="H81" s="195"/>
      <c r="I81" s="216" t="n">
        <v>497</v>
      </c>
      <c r="J81" s="207" t="n">
        <v>16</v>
      </c>
      <c r="K81" s="49" t="n">
        <f aca="false">I81+J81</f>
        <v>513</v>
      </c>
      <c r="L81" s="197"/>
      <c r="M81" s="208"/>
      <c r="N81" s="186"/>
      <c r="O81" s="186"/>
      <c r="P81" s="186"/>
      <c r="Q81" s="200"/>
      <c r="R81" s="195"/>
      <c r="S81" s="182" t="n">
        <f aca="false">S82+I81</f>
        <v>3299</v>
      </c>
      <c r="T81" s="183" t="n">
        <f aca="false">T82+J81</f>
        <v>113</v>
      </c>
      <c r="U81" s="184" t="n">
        <f aca="false">U82+K81</f>
        <v>3412</v>
      </c>
      <c r="V81" s="217"/>
    </row>
    <row r="82" customFormat="false" ht="13.25" hidden="false" customHeight="true" outlineLevel="0" collapsed="false">
      <c r="A82" s="213" t="n">
        <v>43919</v>
      </c>
      <c r="B82" s="181" t="s">
        <v>99</v>
      </c>
      <c r="C82" s="185"/>
      <c r="D82" s="186"/>
      <c r="E82" s="186"/>
      <c r="F82" s="186"/>
      <c r="G82" s="200"/>
      <c r="H82" s="195"/>
      <c r="I82" s="216" t="n">
        <v>438</v>
      </c>
      <c r="J82" s="207" t="n">
        <v>18</v>
      </c>
      <c r="K82" s="49" t="n">
        <f aca="false">I82+J82</f>
        <v>456</v>
      </c>
      <c r="L82" s="197"/>
      <c r="M82" s="208"/>
      <c r="N82" s="186"/>
      <c r="O82" s="186"/>
      <c r="P82" s="186"/>
      <c r="Q82" s="200"/>
      <c r="R82" s="195"/>
      <c r="S82" s="182" t="n">
        <f aca="false">S83+I82</f>
        <v>2802</v>
      </c>
      <c r="T82" s="183" t="n">
        <f aca="false">T83+J82</f>
        <v>97</v>
      </c>
      <c r="U82" s="184" t="n">
        <f aca="false">U83+K82</f>
        <v>2899</v>
      </c>
      <c r="V82" s="217"/>
    </row>
    <row r="83" customFormat="false" ht="13.25" hidden="false" customHeight="true" outlineLevel="0" collapsed="false">
      <c r="A83" s="213" t="n">
        <v>43918</v>
      </c>
      <c r="B83" s="181" t="s">
        <v>99</v>
      </c>
      <c r="C83" s="185"/>
      <c r="D83" s="186"/>
      <c r="E83" s="186"/>
      <c r="F83" s="186"/>
      <c r="G83" s="200"/>
      <c r="H83" s="195"/>
      <c r="I83" s="216" t="n">
        <v>359</v>
      </c>
      <c r="J83" s="207" t="n">
        <v>15</v>
      </c>
      <c r="K83" s="49" t="n">
        <f aca="false">I83+J83</f>
        <v>374</v>
      </c>
      <c r="L83" s="197"/>
      <c r="M83" s="208"/>
      <c r="N83" s="186"/>
      <c r="O83" s="186"/>
      <c r="P83" s="186"/>
      <c r="Q83" s="200"/>
      <c r="R83" s="195"/>
      <c r="S83" s="182" t="n">
        <f aca="false">S84+I83</f>
        <v>2364</v>
      </c>
      <c r="T83" s="183" t="n">
        <f aca="false">T84+J83</f>
        <v>79</v>
      </c>
      <c r="U83" s="184" t="n">
        <f aca="false">U84+K83</f>
        <v>2443</v>
      </c>
      <c r="V83" s="217"/>
    </row>
    <row r="84" customFormat="false" ht="13.25" hidden="false" customHeight="true" outlineLevel="0" collapsed="false">
      <c r="A84" s="213" t="n">
        <v>43917</v>
      </c>
      <c r="B84" s="181" t="s">
        <v>99</v>
      </c>
      <c r="C84" s="219" t="n">
        <v>15</v>
      </c>
      <c r="D84" s="196" t="n">
        <v>501</v>
      </c>
      <c r="E84" s="196" t="n">
        <v>22</v>
      </c>
      <c r="F84" s="196" t="n">
        <v>1</v>
      </c>
      <c r="G84" s="195" t="n">
        <f aca="false">ONS_WeeklyRegistratedDeaths!BX31-ONS_WeeklyRegistratedDeaths!CE31</f>
        <v>539</v>
      </c>
      <c r="H84" s="220" t="n">
        <f aca="false">ONS_WeeklyOccurrenceDeaths!BX31-ONS_WeeklyOccurrenceDeaths!CE31</f>
        <v>1861</v>
      </c>
      <c r="I84" s="216" t="n">
        <v>350</v>
      </c>
      <c r="J84" s="207" t="n">
        <v>10</v>
      </c>
      <c r="K84" s="49" t="n">
        <f aca="false">I84+J84</f>
        <v>360</v>
      </c>
      <c r="L84" s="197" t="n">
        <f aca="false">SUM(K84:K90)</f>
        <v>1617</v>
      </c>
      <c r="M84" s="214" t="n">
        <f aca="false">M91+C84</f>
        <v>16</v>
      </c>
      <c r="N84" s="196" t="n">
        <f aca="false">N91+D84</f>
        <v>606</v>
      </c>
      <c r="O84" s="196" t="n">
        <f aca="false">O91+E84</f>
        <v>24</v>
      </c>
      <c r="P84" s="196" t="n">
        <f aca="false">P91+F84</f>
        <v>1</v>
      </c>
      <c r="Q84" s="196" t="n">
        <f aca="false">Q91+G84</f>
        <v>647</v>
      </c>
      <c r="R84" s="196" t="n">
        <f aca="false">R91+H84</f>
        <v>2307</v>
      </c>
      <c r="S84" s="182" t="n">
        <f aca="false">S85+I84</f>
        <v>2005</v>
      </c>
      <c r="T84" s="183" t="n">
        <f aca="false">T85+J84</f>
        <v>64</v>
      </c>
      <c r="U84" s="184" t="n">
        <f aca="false">U85+K84</f>
        <v>2069</v>
      </c>
      <c r="V84" s="217"/>
    </row>
    <row r="85" customFormat="false" ht="13.25" hidden="false" customHeight="true" outlineLevel="0" collapsed="false">
      <c r="A85" s="213" t="n">
        <v>43916</v>
      </c>
      <c r="B85" s="181" t="s">
        <v>99</v>
      </c>
      <c r="C85" s="185"/>
      <c r="D85" s="186"/>
      <c r="E85" s="186"/>
      <c r="F85" s="186"/>
      <c r="G85" s="200"/>
      <c r="H85" s="195"/>
      <c r="I85" s="216" t="n">
        <v>325</v>
      </c>
      <c r="J85" s="207" t="n">
        <v>11</v>
      </c>
      <c r="K85" s="49" t="n">
        <f aca="false">I85+J85</f>
        <v>336</v>
      </c>
      <c r="L85" s="197"/>
      <c r="M85" s="208"/>
      <c r="N85" s="186"/>
      <c r="O85" s="186"/>
      <c r="P85" s="186"/>
      <c r="Q85" s="200"/>
      <c r="R85" s="195"/>
      <c r="S85" s="182" t="n">
        <f aca="false">S86+I85</f>
        <v>1655</v>
      </c>
      <c r="T85" s="183" t="n">
        <f aca="false">T86+J85</f>
        <v>54</v>
      </c>
      <c r="U85" s="184" t="n">
        <f aca="false">U86+K85</f>
        <v>1709</v>
      </c>
      <c r="V85" s="217"/>
    </row>
    <row r="86" customFormat="false" ht="13.25" hidden="false" customHeight="true" outlineLevel="0" collapsed="false">
      <c r="A86" s="213" t="n">
        <v>43915</v>
      </c>
      <c r="B86" s="181" t="s">
        <v>99</v>
      </c>
      <c r="C86" s="185"/>
      <c r="D86" s="186"/>
      <c r="E86" s="186"/>
      <c r="F86" s="186"/>
      <c r="G86" s="200"/>
      <c r="H86" s="195"/>
      <c r="I86" s="216" t="n">
        <v>264</v>
      </c>
      <c r="J86" s="207" t="n">
        <v>10</v>
      </c>
      <c r="K86" s="49" t="n">
        <f aca="false">I86+J86</f>
        <v>274</v>
      </c>
      <c r="L86" s="197"/>
      <c r="M86" s="208"/>
      <c r="N86" s="186"/>
      <c r="O86" s="186"/>
      <c r="P86" s="186"/>
      <c r="Q86" s="200"/>
      <c r="R86" s="195"/>
      <c r="S86" s="182" t="n">
        <f aca="false">S87+I86</f>
        <v>1330</v>
      </c>
      <c r="T86" s="183" t="n">
        <f aca="false">T87+J86</f>
        <v>43</v>
      </c>
      <c r="U86" s="184" t="n">
        <f aca="false">U87+K86</f>
        <v>1373</v>
      </c>
      <c r="V86" s="217"/>
    </row>
    <row r="87" customFormat="false" ht="13.25" hidden="false" customHeight="true" outlineLevel="0" collapsed="false">
      <c r="A87" s="213" t="n">
        <v>43914</v>
      </c>
      <c r="B87" s="181" t="s">
        <v>99</v>
      </c>
      <c r="C87" s="185"/>
      <c r="D87" s="186"/>
      <c r="E87" s="186"/>
      <c r="F87" s="186"/>
      <c r="G87" s="200"/>
      <c r="H87" s="195"/>
      <c r="I87" s="216" t="n">
        <v>205</v>
      </c>
      <c r="J87" s="207" t="n">
        <v>9</v>
      </c>
      <c r="K87" s="49" t="n">
        <f aca="false">I87+J87</f>
        <v>214</v>
      </c>
      <c r="L87" s="197"/>
      <c r="M87" s="208"/>
      <c r="N87" s="186"/>
      <c r="O87" s="186"/>
      <c r="P87" s="186"/>
      <c r="Q87" s="200"/>
      <c r="R87" s="195"/>
      <c r="S87" s="182" t="n">
        <f aca="false">S88+I87</f>
        <v>1066</v>
      </c>
      <c r="T87" s="183" t="n">
        <f aca="false">T88+J87</f>
        <v>33</v>
      </c>
      <c r="U87" s="184" t="n">
        <f aca="false">U88+K87</f>
        <v>1099</v>
      </c>
      <c r="V87" s="217"/>
    </row>
    <row r="88" customFormat="false" ht="13.25" hidden="false" customHeight="true" outlineLevel="0" collapsed="false">
      <c r="A88" s="213" t="n">
        <v>43913</v>
      </c>
      <c r="B88" s="181" t="s">
        <v>99</v>
      </c>
      <c r="C88" s="185"/>
      <c r="D88" s="186"/>
      <c r="E88" s="186"/>
      <c r="F88" s="186"/>
      <c r="G88" s="200"/>
      <c r="H88" s="195"/>
      <c r="I88" s="216" t="n">
        <v>162</v>
      </c>
      <c r="J88" s="207" t="n">
        <v>4</v>
      </c>
      <c r="K88" s="49" t="n">
        <f aca="false">I88+J88</f>
        <v>166</v>
      </c>
      <c r="L88" s="197"/>
      <c r="M88" s="208"/>
      <c r="N88" s="186"/>
      <c r="O88" s="186"/>
      <c r="P88" s="186"/>
      <c r="Q88" s="200"/>
      <c r="R88" s="195"/>
      <c r="S88" s="182" t="n">
        <f aca="false">S89+I88</f>
        <v>861</v>
      </c>
      <c r="T88" s="183" t="n">
        <f aca="false">T89+J88</f>
        <v>24</v>
      </c>
      <c r="U88" s="184" t="n">
        <f aca="false">U89+K88</f>
        <v>885</v>
      </c>
      <c r="V88" s="217"/>
    </row>
    <row r="89" customFormat="false" ht="13.25" hidden="false" customHeight="true" outlineLevel="0" collapsed="false">
      <c r="A89" s="213" t="n">
        <v>43912</v>
      </c>
      <c r="B89" s="181" t="s">
        <v>99</v>
      </c>
      <c r="C89" s="185"/>
      <c r="D89" s="186"/>
      <c r="E89" s="186"/>
      <c r="F89" s="186"/>
      <c r="G89" s="200"/>
      <c r="H89" s="200"/>
      <c r="I89" s="216" t="n">
        <v>151</v>
      </c>
      <c r="J89" s="207" t="n">
        <v>5</v>
      </c>
      <c r="K89" s="49" t="n">
        <f aca="false">I89+J89</f>
        <v>156</v>
      </c>
      <c r="L89" s="221"/>
      <c r="M89" s="208"/>
      <c r="N89" s="186"/>
      <c r="O89" s="186"/>
      <c r="P89" s="186"/>
      <c r="Q89" s="200"/>
      <c r="R89" s="200"/>
      <c r="S89" s="182" t="n">
        <f aca="false">S90+I89</f>
        <v>699</v>
      </c>
      <c r="T89" s="183" t="n">
        <f aca="false">T90+J89</f>
        <v>20</v>
      </c>
      <c r="U89" s="184" t="n">
        <f aca="false">U90+K89</f>
        <v>719</v>
      </c>
      <c r="V89" s="217"/>
    </row>
    <row r="90" customFormat="false" ht="13.25" hidden="false" customHeight="true" outlineLevel="0" collapsed="false">
      <c r="A90" s="213" t="n">
        <v>43911</v>
      </c>
      <c r="B90" s="181" t="s">
        <v>99</v>
      </c>
      <c r="C90" s="185"/>
      <c r="D90" s="186"/>
      <c r="E90" s="186"/>
      <c r="F90" s="186"/>
      <c r="G90" s="200"/>
      <c r="H90" s="200"/>
      <c r="I90" s="216" t="n">
        <v>104</v>
      </c>
      <c r="J90" s="207" t="n">
        <v>7</v>
      </c>
      <c r="K90" s="49" t="n">
        <f aca="false">I90+J90</f>
        <v>111</v>
      </c>
      <c r="L90" s="221"/>
      <c r="M90" s="208"/>
      <c r="N90" s="186"/>
      <c r="O90" s="186"/>
      <c r="P90" s="186"/>
      <c r="Q90" s="200"/>
      <c r="R90" s="200"/>
      <c r="S90" s="182" t="n">
        <f aca="false">S91+I90</f>
        <v>548</v>
      </c>
      <c r="T90" s="183" t="n">
        <f aca="false">T91+J90</f>
        <v>15</v>
      </c>
      <c r="U90" s="184" t="n">
        <f aca="false">U91+K90</f>
        <v>563</v>
      </c>
      <c r="V90" s="217"/>
    </row>
    <row r="91" customFormat="false" ht="13.25" hidden="false" customHeight="true" outlineLevel="0" collapsed="false">
      <c r="A91" s="213" t="n">
        <v>43910</v>
      </c>
      <c r="B91" s="181" t="s">
        <v>99</v>
      </c>
      <c r="C91" s="219" t="n">
        <v>1</v>
      </c>
      <c r="D91" s="196" t="n">
        <v>100</v>
      </c>
      <c r="E91" s="196" t="n">
        <v>2</v>
      </c>
      <c r="F91" s="196" t="n">
        <v>0</v>
      </c>
      <c r="G91" s="195" t="n">
        <f aca="false">ONS_WeeklyRegistratedDeaths!CE31-ONS_WeeklyRegistratedDeaths!CL31</f>
        <v>103</v>
      </c>
      <c r="H91" s="195" t="n">
        <f aca="false">ONS_WeeklyOccurrenceDeaths!CE31-ONS_WeeklyOccurrenceDeaths!CL31</f>
        <v>399</v>
      </c>
      <c r="I91" s="216" t="n">
        <v>107</v>
      </c>
      <c r="J91" s="207" t="n">
        <v>2</v>
      </c>
      <c r="K91" s="49" t="n">
        <f aca="false">I91+J91</f>
        <v>109</v>
      </c>
      <c r="L91" s="197" t="n">
        <f aca="false">SUM(K91:K97)</f>
        <v>389</v>
      </c>
      <c r="M91" s="214" t="n">
        <f aca="false">M98+C91</f>
        <v>1</v>
      </c>
      <c r="N91" s="196" t="n">
        <f aca="false">N98+D91</f>
        <v>105</v>
      </c>
      <c r="O91" s="196" t="n">
        <f aca="false">O98+E91</f>
        <v>2</v>
      </c>
      <c r="P91" s="196" t="n">
        <f aca="false">P98+F91</f>
        <v>0</v>
      </c>
      <c r="Q91" s="196" t="n">
        <f aca="false">Q98+G91</f>
        <v>108</v>
      </c>
      <c r="R91" s="196" t="n">
        <f aca="false">R98+H91</f>
        <v>446</v>
      </c>
      <c r="S91" s="182" t="n">
        <f aca="false">S92+I91</f>
        <v>444</v>
      </c>
      <c r="T91" s="183" t="n">
        <f aca="false">T92+J91</f>
        <v>8</v>
      </c>
      <c r="U91" s="184" t="n">
        <f aca="false">U92+K91</f>
        <v>452</v>
      </c>
      <c r="V91" s="217"/>
    </row>
    <row r="92" customFormat="false" ht="13.25" hidden="false" customHeight="true" outlineLevel="0" collapsed="false">
      <c r="A92" s="213" t="n">
        <v>43909</v>
      </c>
      <c r="B92" s="181" t="s">
        <v>99</v>
      </c>
      <c r="C92" s="185"/>
      <c r="D92" s="186"/>
      <c r="E92" s="186"/>
      <c r="F92" s="186"/>
      <c r="G92" s="200"/>
      <c r="H92" s="200"/>
      <c r="I92" s="216" t="n">
        <v>64</v>
      </c>
      <c r="J92" s="207" t="n">
        <v>3</v>
      </c>
      <c r="K92" s="49" t="n">
        <f aca="false">I92+J92</f>
        <v>67</v>
      </c>
      <c r="L92" s="221"/>
      <c r="M92" s="208"/>
      <c r="N92" s="186"/>
      <c r="O92" s="186"/>
      <c r="P92" s="186"/>
      <c r="Q92" s="200"/>
      <c r="R92" s="200"/>
      <c r="S92" s="182" t="n">
        <f aca="false">S93+I92</f>
        <v>337</v>
      </c>
      <c r="T92" s="183" t="n">
        <f aca="false">T93+J92</f>
        <v>6</v>
      </c>
      <c r="U92" s="184" t="n">
        <f aca="false">U93+K92</f>
        <v>343</v>
      </c>
      <c r="V92" s="217"/>
    </row>
    <row r="93" customFormat="false" ht="13.25" hidden="false" customHeight="true" outlineLevel="0" collapsed="false">
      <c r="A93" s="213" t="n">
        <v>43908</v>
      </c>
      <c r="B93" s="181" t="s">
        <v>99</v>
      </c>
      <c r="C93" s="185"/>
      <c r="D93" s="186"/>
      <c r="E93" s="186"/>
      <c r="F93" s="186"/>
      <c r="G93" s="200"/>
      <c r="H93" s="200"/>
      <c r="I93" s="216" t="n">
        <v>69</v>
      </c>
      <c r="J93" s="207" t="n">
        <v>0</v>
      </c>
      <c r="K93" s="49" t="n">
        <f aca="false">I93+J93</f>
        <v>69</v>
      </c>
      <c r="L93" s="221"/>
      <c r="M93" s="208"/>
      <c r="N93" s="186"/>
      <c r="O93" s="186"/>
      <c r="P93" s="186"/>
      <c r="Q93" s="200"/>
      <c r="R93" s="200"/>
      <c r="S93" s="182" t="n">
        <f aca="false">S94+I93</f>
        <v>273</v>
      </c>
      <c r="T93" s="183" t="n">
        <f aca="false">T94+J93</f>
        <v>3</v>
      </c>
      <c r="U93" s="184" t="n">
        <f aca="false">U94+K93</f>
        <v>276</v>
      </c>
      <c r="V93" s="217"/>
    </row>
    <row r="94" customFormat="false" ht="13.25" hidden="false" customHeight="true" outlineLevel="0" collapsed="false">
      <c r="A94" s="213" t="n">
        <v>43907</v>
      </c>
      <c r="B94" s="181" t="s">
        <v>99</v>
      </c>
      <c r="C94" s="185"/>
      <c r="D94" s="186"/>
      <c r="E94" s="186"/>
      <c r="F94" s="186"/>
      <c r="G94" s="200"/>
      <c r="H94" s="200"/>
      <c r="I94" s="216" t="n">
        <v>48</v>
      </c>
      <c r="J94" s="207" t="n">
        <v>0</v>
      </c>
      <c r="K94" s="49" t="n">
        <f aca="false">I94+J94</f>
        <v>48</v>
      </c>
      <c r="L94" s="221"/>
      <c r="M94" s="208"/>
      <c r="N94" s="186"/>
      <c r="O94" s="186"/>
      <c r="P94" s="186"/>
      <c r="Q94" s="200"/>
      <c r="R94" s="200"/>
      <c r="S94" s="182" t="n">
        <f aca="false">S95+I94</f>
        <v>204</v>
      </c>
      <c r="T94" s="183" t="n">
        <f aca="false">T95+J94</f>
        <v>3</v>
      </c>
      <c r="U94" s="184" t="n">
        <f aca="false">U95+K94</f>
        <v>207</v>
      </c>
      <c r="V94" s="217"/>
    </row>
    <row r="95" customFormat="false" ht="13.25" hidden="false" customHeight="true" outlineLevel="0" collapsed="false">
      <c r="A95" s="213" t="n">
        <v>43906</v>
      </c>
      <c r="B95" s="181" t="s">
        <v>99</v>
      </c>
      <c r="C95" s="185"/>
      <c r="D95" s="186"/>
      <c r="E95" s="186"/>
      <c r="F95" s="186"/>
      <c r="G95" s="200"/>
      <c r="H95" s="200"/>
      <c r="I95" s="216" t="n">
        <v>42</v>
      </c>
      <c r="J95" s="207" t="n">
        <v>3</v>
      </c>
      <c r="K95" s="49" t="n">
        <f aca="false">I95+J95</f>
        <v>45</v>
      </c>
      <c r="L95" s="221"/>
      <c r="M95" s="208"/>
      <c r="N95" s="186"/>
      <c r="O95" s="186"/>
      <c r="P95" s="186"/>
      <c r="Q95" s="200"/>
      <c r="R95" s="200"/>
      <c r="S95" s="182" t="n">
        <f aca="false">S96+I95</f>
        <v>156</v>
      </c>
      <c r="T95" s="183" t="n">
        <f aca="false">T96+J95</f>
        <v>3</v>
      </c>
      <c r="U95" s="184" t="n">
        <f aca="false">U96+K95</f>
        <v>159</v>
      </c>
      <c r="V95" s="217"/>
    </row>
    <row r="96" customFormat="false" ht="13.25" hidden="false" customHeight="true" outlineLevel="0" collapsed="false">
      <c r="A96" s="213" t="n">
        <v>43905</v>
      </c>
      <c r="B96" s="181" t="s">
        <v>99</v>
      </c>
      <c r="C96" s="185"/>
      <c r="D96" s="186"/>
      <c r="E96" s="186"/>
      <c r="F96" s="186"/>
      <c r="G96" s="200"/>
      <c r="H96" s="200"/>
      <c r="I96" s="216" t="n">
        <v>28</v>
      </c>
      <c r="J96" s="207" t="n">
        <v>0</v>
      </c>
      <c r="K96" s="49" t="n">
        <f aca="false">I96+J96</f>
        <v>28</v>
      </c>
      <c r="L96" s="221"/>
      <c r="M96" s="208"/>
      <c r="N96" s="186"/>
      <c r="O96" s="186"/>
      <c r="P96" s="186"/>
      <c r="Q96" s="200"/>
      <c r="R96" s="200"/>
      <c r="S96" s="182" t="n">
        <f aca="false">S97+I96</f>
        <v>114</v>
      </c>
      <c r="T96" s="183" t="n">
        <f aca="false">T97+J96</f>
        <v>0</v>
      </c>
      <c r="U96" s="184" t="n">
        <f aca="false">U97+K96</f>
        <v>114</v>
      </c>
      <c r="V96" s="217"/>
    </row>
    <row r="97" customFormat="false" ht="13.25" hidden="false" customHeight="true" outlineLevel="0" collapsed="false">
      <c r="A97" s="213" t="n">
        <v>43904</v>
      </c>
      <c r="B97" s="181" t="s">
        <v>99</v>
      </c>
      <c r="C97" s="185"/>
      <c r="D97" s="186"/>
      <c r="E97" s="186"/>
      <c r="F97" s="186"/>
      <c r="G97" s="200"/>
      <c r="H97" s="200"/>
      <c r="I97" s="216" t="n">
        <v>23</v>
      </c>
      <c r="J97" s="207"/>
      <c r="K97" s="49" t="n">
        <f aca="false">I97+J97</f>
        <v>23</v>
      </c>
      <c r="L97" s="221"/>
      <c r="M97" s="208"/>
      <c r="N97" s="186"/>
      <c r="O97" s="186"/>
      <c r="P97" s="186"/>
      <c r="Q97" s="200"/>
      <c r="R97" s="200"/>
      <c r="S97" s="182" t="n">
        <f aca="false">S98+I97</f>
        <v>86</v>
      </c>
      <c r="T97" s="183" t="n">
        <f aca="false">T98+J97</f>
        <v>0</v>
      </c>
      <c r="U97" s="184" t="n">
        <f aca="false">U98+K97</f>
        <v>86</v>
      </c>
      <c r="V97" s="217"/>
    </row>
    <row r="98" customFormat="false" ht="13.25" hidden="false" customHeight="true" outlineLevel="0" collapsed="false">
      <c r="A98" s="213" t="n">
        <v>43903</v>
      </c>
      <c r="B98" s="181" t="s">
        <v>99</v>
      </c>
      <c r="C98" s="219" t="n">
        <v>0</v>
      </c>
      <c r="D98" s="196" t="n">
        <v>5</v>
      </c>
      <c r="E98" s="196" t="n">
        <v>0</v>
      </c>
      <c r="F98" s="196" t="n">
        <v>0</v>
      </c>
      <c r="G98" s="195" t="n">
        <f aca="false">ONS_WeeklyRegistratedDeaths!CL31-ONS_WeeklyRegistratedDeaths!CS31</f>
        <v>5</v>
      </c>
      <c r="H98" s="195" t="n">
        <f aca="false">ONS_WeeklyOccurrenceDeaths!CL31-ONS_WeeklyOccurrenceDeaths!CS31</f>
        <v>41</v>
      </c>
      <c r="I98" s="216" t="n">
        <v>20</v>
      </c>
      <c r="J98" s="222"/>
      <c r="K98" s="49" t="n">
        <f aca="false">I98+J98</f>
        <v>20</v>
      </c>
      <c r="L98" s="197" t="n">
        <f aca="false">SUM(K98:K104)</f>
        <v>56</v>
      </c>
      <c r="M98" s="214" t="n">
        <f aca="false">M105+C98</f>
        <v>0</v>
      </c>
      <c r="N98" s="196" t="n">
        <f aca="false">N105+D98</f>
        <v>5</v>
      </c>
      <c r="O98" s="196" t="n">
        <f aca="false">O105+E98</f>
        <v>0</v>
      </c>
      <c r="P98" s="196" t="n">
        <f aca="false">P105+F98</f>
        <v>0</v>
      </c>
      <c r="Q98" s="196" t="n">
        <f aca="false">Q105+G98</f>
        <v>5</v>
      </c>
      <c r="R98" s="196" t="n">
        <f aca="false">R105+H98</f>
        <v>47</v>
      </c>
      <c r="S98" s="182" t="n">
        <f aca="false">S99+I98</f>
        <v>63</v>
      </c>
      <c r="T98" s="183" t="n">
        <f aca="false">T99+J98</f>
        <v>0</v>
      </c>
      <c r="U98" s="184" t="n">
        <f aca="false">U99+K98</f>
        <v>63</v>
      </c>
      <c r="V98" s="217"/>
    </row>
    <row r="99" customFormat="false" ht="13.25" hidden="false" customHeight="true" outlineLevel="0" collapsed="false">
      <c r="A99" s="213" t="n">
        <v>43902</v>
      </c>
      <c r="B99" s="181" t="s">
        <v>99</v>
      </c>
      <c r="C99" s="185"/>
      <c r="D99" s="186"/>
      <c r="E99" s="186"/>
      <c r="F99" s="186"/>
      <c r="G99" s="200"/>
      <c r="H99" s="200"/>
      <c r="I99" s="216" t="n">
        <v>14</v>
      </c>
      <c r="J99" s="222"/>
      <c r="K99" s="49" t="n">
        <f aca="false">I99+J99</f>
        <v>14</v>
      </c>
      <c r="L99" s="221"/>
      <c r="M99" s="208"/>
      <c r="N99" s="186"/>
      <c r="O99" s="186"/>
      <c r="P99" s="186"/>
      <c r="Q99" s="200"/>
      <c r="R99" s="200"/>
      <c r="S99" s="182" t="n">
        <f aca="false">S100+I99</f>
        <v>43</v>
      </c>
      <c r="T99" s="183" t="n">
        <f aca="false">T100+J99</f>
        <v>0</v>
      </c>
      <c r="U99" s="184" t="n">
        <f aca="false">U100+K99</f>
        <v>43</v>
      </c>
      <c r="V99" s="217"/>
    </row>
    <row r="100" customFormat="false" ht="13.25" hidden="false" customHeight="true" outlineLevel="0" collapsed="false">
      <c r="A100" s="213" t="n">
        <v>43901</v>
      </c>
      <c r="B100" s="181" t="s">
        <v>99</v>
      </c>
      <c r="C100" s="185"/>
      <c r="D100" s="186"/>
      <c r="E100" s="186"/>
      <c r="F100" s="186"/>
      <c r="G100" s="200"/>
      <c r="H100" s="200"/>
      <c r="I100" s="216" t="n">
        <v>11</v>
      </c>
      <c r="J100" s="222"/>
      <c r="K100" s="49" t="n">
        <f aca="false">I100+J100</f>
        <v>11</v>
      </c>
      <c r="L100" s="221"/>
      <c r="M100" s="208"/>
      <c r="N100" s="186"/>
      <c r="O100" s="186"/>
      <c r="P100" s="186"/>
      <c r="Q100" s="200"/>
      <c r="R100" s="200"/>
      <c r="S100" s="182" t="n">
        <f aca="false">S101+I100</f>
        <v>29</v>
      </c>
      <c r="T100" s="183" t="n">
        <f aca="false">T101+J100</f>
        <v>0</v>
      </c>
      <c r="U100" s="184" t="n">
        <f aca="false">U101+K100</f>
        <v>29</v>
      </c>
      <c r="V100" s="217"/>
    </row>
    <row r="101" customFormat="false" ht="13.25" hidden="false" customHeight="true" outlineLevel="0" collapsed="false">
      <c r="A101" s="213" t="n">
        <v>43900</v>
      </c>
      <c r="B101" s="181" t="s">
        <v>99</v>
      </c>
      <c r="C101" s="185"/>
      <c r="D101" s="186"/>
      <c r="E101" s="186"/>
      <c r="F101" s="186"/>
      <c r="G101" s="200"/>
      <c r="H101" s="200"/>
      <c r="I101" s="216" t="n">
        <v>1</v>
      </c>
      <c r="J101" s="222"/>
      <c r="K101" s="49" t="n">
        <f aca="false">I101+J101</f>
        <v>1</v>
      </c>
      <c r="L101" s="221"/>
      <c r="M101" s="208"/>
      <c r="N101" s="186"/>
      <c r="O101" s="186"/>
      <c r="P101" s="186"/>
      <c r="Q101" s="200"/>
      <c r="R101" s="200"/>
      <c r="S101" s="182" t="n">
        <f aca="false">S102+I101</f>
        <v>18</v>
      </c>
      <c r="T101" s="183" t="n">
        <f aca="false">T102+J101</f>
        <v>0</v>
      </c>
      <c r="U101" s="184" t="n">
        <f aca="false">U102+K101</f>
        <v>18</v>
      </c>
      <c r="V101" s="217"/>
    </row>
    <row r="102" customFormat="false" ht="13.25" hidden="false" customHeight="true" outlineLevel="0" collapsed="false">
      <c r="A102" s="213" t="n">
        <v>43899</v>
      </c>
      <c r="B102" s="181" t="s">
        <v>99</v>
      </c>
      <c r="C102" s="185"/>
      <c r="D102" s="186"/>
      <c r="E102" s="186"/>
      <c r="F102" s="186"/>
      <c r="G102" s="200"/>
      <c r="H102" s="200"/>
      <c r="I102" s="216" t="n">
        <v>4</v>
      </c>
      <c r="J102" s="222"/>
      <c r="K102" s="49" t="n">
        <f aca="false">I102+J102</f>
        <v>4</v>
      </c>
      <c r="L102" s="221"/>
      <c r="M102" s="208"/>
      <c r="N102" s="186"/>
      <c r="O102" s="186"/>
      <c r="P102" s="186"/>
      <c r="Q102" s="200"/>
      <c r="R102" s="200"/>
      <c r="S102" s="182" t="n">
        <f aca="false">S103+I102</f>
        <v>17</v>
      </c>
      <c r="T102" s="183" t="n">
        <f aca="false">T103+J102</f>
        <v>0</v>
      </c>
      <c r="U102" s="184" t="n">
        <f aca="false">U103+K102</f>
        <v>17</v>
      </c>
      <c r="V102" s="217"/>
    </row>
    <row r="103" customFormat="false" ht="13.25" hidden="false" customHeight="true" outlineLevel="0" collapsed="false">
      <c r="A103" s="213" t="n">
        <v>43898</v>
      </c>
      <c r="B103" s="181" t="s">
        <v>99</v>
      </c>
      <c r="C103" s="185"/>
      <c r="D103" s="186"/>
      <c r="E103" s="186"/>
      <c r="F103" s="186"/>
      <c r="G103" s="200"/>
      <c r="H103" s="200"/>
      <c r="I103" s="216" t="n">
        <v>5</v>
      </c>
      <c r="J103" s="222"/>
      <c r="K103" s="49" t="n">
        <f aca="false">I103+J103</f>
        <v>5</v>
      </c>
      <c r="L103" s="221"/>
      <c r="M103" s="208"/>
      <c r="N103" s="186"/>
      <c r="O103" s="186"/>
      <c r="P103" s="186"/>
      <c r="Q103" s="200"/>
      <c r="R103" s="200"/>
      <c r="S103" s="182" t="n">
        <f aca="false">S104+I103</f>
        <v>13</v>
      </c>
      <c r="T103" s="183" t="n">
        <f aca="false">T104+J103</f>
        <v>0</v>
      </c>
      <c r="U103" s="184" t="n">
        <f aca="false">U104+K103</f>
        <v>13</v>
      </c>
      <c r="V103" s="217"/>
    </row>
    <row r="104" customFormat="false" ht="13.25" hidden="false" customHeight="true" outlineLevel="0" collapsed="false">
      <c r="A104" s="213" t="n">
        <v>43897</v>
      </c>
      <c r="B104" s="181" t="s">
        <v>99</v>
      </c>
      <c r="C104" s="185"/>
      <c r="D104" s="186"/>
      <c r="E104" s="186"/>
      <c r="F104" s="186"/>
      <c r="G104" s="200"/>
      <c r="H104" s="200"/>
      <c r="I104" s="216" t="n">
        <v>1</v>
      </c>
      <c r="J104" s="222"/>
      <c r="K104" s="49" t="n">
        <f aca="false">I104+J104</f>
        <v>1</v>
      </c>
      <c r="L104" s="221"/>
      <c r="M104" s="208"/>
      <c r="N104" s="186"/>
      <c r="O104" s="186"/>
      <c r="P104" s="186"/>
      <c r="Q104" s="200"/>
      <c r="R104" s="200"/>
      <c r="S104" s="182" t="n">
        <f aca="false">S105+I104</f>
        <v>8</v>
      </c>
      <c r="T104" s="183" t="n">
        <f aca="false">T105+J104</f>
        <v>0</v>
      </c>
      <c r="U104" s="184" t="n">
        <f aca="false">U105+K104</f>
        <v>8</v>
      </c>
      <c r="V104" s="217"/>
    </row>
    <row r="105" customFormat="false" ht="13.25" hidden="false" customHeight="true" outlineLevel="0" collapsed="false">
      <c r="A105" s="213" t="n">
        <v>43896</v>
      </c>
      <c r="B105" s="181" t="s">
        <v>99</v>
      </c>
      <c r="C105" s="219" t="n">
        <v>0</v>
      </c>
      <c r="D105" s="196" t="n">
        <v>0</v>
      </c>
      <c r="E105" s="196" t="n">
        <v>0</v>
      </c>
      <c r="F105" s="196" t="n">
        <v>0</v>
      </c>
      <c r="G105" s="195" t="n">
        <f aca="false">ONS_WeeklyRegistratedDeaths!CS31</f>
        <v>0</v>
      </c>
      <c r="H105" s="195" t="n">
        <f aca="false">ONS_WeeklyOccurrenceDeaths!CS31</f>
        <v>6</v>
      </c>
      <c r="I105" s="216" t="n">
        <v>2</v>
      </c>
      <c r="J105" s="222"/>
      <c r="K105" s="49" t="n">
        <f aca="false">I105+J105</f>
        <v>2</v>
      </c>
      <c r="L105" s="197" t="n">
        <f aca="false">SUM(K105:K111)</f>
        <v>7</v>
      </c>
      <c r="M105" s="214" t="n">
        <f aca="false">C105</f>
        <v>0</v>
      </c>
      <c r="N105" s="196" t="n">
        <v>0</v>
      </c>
      <c r="O105" s="196" t="n">
        <f aca="false">E105</f>
        <v>0</v>
      </c>
      <c r="P105" s="196" t="n">
        <f aca="false">F105</f>
        <v>0</v>
      </c>
      <c r="Q105" s="220" t="n">
        <f aca="false">G105</f>
        <v>0</v>
      </c>
      <c r="R105" s="220" t="n">
        <f aca="false">H105</f>
        <v>6</v>
      </c>
      <c r="S105" s="182" t="n">
        <f aca="false">S106+I105</f>
        <v>7</v>
      </c>
      <c r="T105" s="183" t="n">
        <f aca="false">T106+J105</f>
        <v>0</v>
      </c>
      <c r="U105" s="184" t="n">
        <f aca="false">U106+K105</f>
        <v>7</v>
      </c>
      <c r="V105" s="217"/>
    </row>
    <row r="106" customFormat="false" ht="13.25" hidden="false" customHeight="true" outlineLevel="0" collapsed="false">
      <c r="A106" s="213" t="n">
        <v>43895</v>
      </c>
      <c r="B106" s="181" t="s">
        <v>99</v>
      </c>
      <c r="C106" s="185"/>
      <c r="D106" s="186"/>
      <c r="E106" s="186"/>
      <c r="F106" s="186"/>
      <c r="G106" s="200"/>
      <c r="H106" s="200"/>
      <c r="I106" s="216" t="n">
        <v>2</v>
      </c>
      <c r="J106" s="222"/>
      <c r="K106" s="49" t="n">
        <f aca="false">I106+J106</f>
        <v>2</v>
      </c>
      <c r="L106" s="221"/>
      <c r="M106" s="208"/>
      <c r="N106" s="186"/>
      <c r="O106" s="186"/>
      <c r="P106" s="186"/>
      <c r="Q106" s="200"/>
      <c r="R106" s="200"/>
      <c r="S106" s="182" t="n">
        <f aca="false">S107+I106</f>
        <v>5</v>
      </c>
      <c r="T106" s="183" t="n">
        <f aca="false">T107+J106</f>
        <v>0</v>
      </c>
      <c r="U106" s="184" t="n">
        <f aca="false">U107+K106</f>
        <v>5</v>
      </c>
      <c r="V106" s="217"/>
    </row>
    <row r="107" customFormat="false" ht="13.25" hidden="false" customHeight="true" outlineLevel="0" collapsed="false">
      <c r="A107" s="213" t="n">
        <v>43894</v>
      </c>
      <c r="B107" s="181" t="s">
        <v>99</v>
      </c>
      <c r="C107" s="185"/>
      <c r="D107" s="186"/>
      <c r="E107" s="186"/>
      <c r="F107" s="186"/>
      <c r="G107" s="200"/>
      <c r="H107" s="200"/>
      <c r="I107" s="216" t="n">
        <v>0</v>
      </c>
      <c r="J107" s="222"/>
      <c r="K107" s="49" t="n">
        <f aca="false">I107+J107</f>
        <v>0</v>
      </c>
      <c r="L107" s="221"/>
      <c r="M107" s="208"/>
      <c r="N107" s="186"/>
      <c r="O107" s="186"/>
      <c r="P107" s="186"/>
      <c r="Q107" s="200"/>
      <c r="R107" s="200"/>
      <c r="S107" s="182" t="n">
        <f aca="false">S108+I107</f>
        <v>3</v>
      </c>
      <c r="T107" s="183" t="n">
        <f aca="false">T108+J107</f>
        <v>0</v>
      </c>
      <c r="U107" s="184" t="n">
        <f aca="false">U108+K107</f>
        <v>3</v>
      </c>
      <c r="V107" s="217"/>
    </row>
    <row r="108" customFormat="false" ht="13.25" hidden="false" customHeight="true" outlineLevel="0" collapsed="false">
      <c r="A108" s="213" t="n">
        <v>43893</v>
      </c>
      <c r="B108" s="181" t="s">
        <v>99</v>
      </c>
      <c r="C108" s="185"/>
      <c r="D108" s="186"/>
      <c r="E108" s="186"/>
      <c r="F108" s="186"/>
      <c r="G108" s="200"/>
      <c r="H108" s="200"/>
      <c r="I108" s="216" t="n">
        <v>2</v>
      </c>
      <c r="J108" s="222"/>
      <c r="K108" s="49" t="n">
        <f aca="false">I108+J108</f>
        <v>2</v>
      </c>
      <c r="L108" s="221"/>
      <c r="M108" s="208"/>
      <c r="N108" s="186"/>
      <c r="O108" s="186"/>
      <c r="P108" s="186"/>
      <c r="Q108" s="200"/>
      <c r="R108" s="200"/>
      <c r="S108" s="182" t="n">
        <f aca="false">S109+I108</f>
        <v>3</v>
      </c>
      <c r="T108" s="183" t="n">
        <f aca="false">T109+J108</f>
        <v>0</v>
      </c>
      <c r="U108" s="184" t="n">
        <f aca="false">U109+K108</f>
        <v>3</v>
      </c>
      <c r="V108" s="217"/>
    </row>
    <row r="109" customFormat="false" ht="13.25" hidden="false" customHeight="true" outlineLevel="0" collapsed="false">
      <c r="A109" s="213" t="n">
        <v>43892</v>
      </c>
      <c r="B109" s="181" t="s">
        <v>99</v>
      </c>
      <c r="C109" s="185"/>
      <c r="D109" s="186"/>
      <c r="E109" s="186"/>
      <c r="F109" s="186"/>
      <c r="G109" s="200"/>
      <c r="H109" s="200"/>
      <c r="I109" s="216" t="n">
        <v>1</v>
      </c>
      <c r="J109" s="222"/>
      <c r="K109" s="49" t="n">
        <f aca="false">I109+J109</f>
        <v>1</v>
      </c>
      <c r="L109" s="221"/>
      <c r="M109" s="208"/>
      <c r="N109" s="186"/>
      <c r="O109" s="186"/>
      <c r="P109" s="186"/>
      <c r="Q109" s="200"/>
      <c r="R109" s="200"/>
      <c r="S109" s="182" t="n">
        <f aca="false">S110+I109</f>
        <v>1</v>
      </c>
      <c r="T109" s="183" t="n">
        <f aca="false">T110+J109</f>
        <v>0</v>
      </c>
      <c r="U109" s="184" t="n">
        <f aca="false">U110+K109</f>
        <v>1</v>
      </c>
      <c r="V109" s="217"/>
    </row>
    <row r="110" customFormat="false" ht="13.25" hidden="false" customHeight="true" outlineLevel="0" collapsed="false">
      <c r="A110" s="223" t="n">
        <v>43891</v>
      </c>
      <c r="B110" s="224" t="s">
        <v>99</v>
      </c>
      <c r="C110" s="225"/>
      <c r="D110" s="226"/>
      <c r="E110" s="226"/>
      <c r="F110" s="226"/>
      <c r="G110" s="227"/>
      <c r="H110" s="227"/>
      <c r="I110" s="228" t="n">
        <v>0</v>
      </c>
      <c r="J110" s="229"/>
      <c r="K110" s="230" t="n">
        <f aca="false">I110+J110</f>
        <v>0</v>
      </c>
      <c r="L110" s="231"/>
      <c r="M110" s="232"/>
      <c r="N110" s="226"/>
      <c r="O110" s="226"/>
      <c r="P110" s="226"/>
      <c r="Q110" s="227"/>
      <c r="R110" s="227"/>
      <c r="S110" s="233" t="n">
        <f aca="false">I110</f>
        <v>0</v>
      </c>
      <c r="T110" s="234" t="n">
        <f aca="false">J110</f>
        <v>0</v>
      </c>
      <c r="U110" s="235" t="n">
        <f aca="false">K110</f>
        <v>0</v>
      </c>
      <c r="V110" s="217"/>
    </row>
    <row r="111" customFormat="false" ht="12.8" hidden="false" customHeight="false" outlineLevel="0" collapsed="false">
      <c r="A111" s="236"/>
      <c r="B111" s="237"/>
      <c r="C111" s="237"/>
      <c r="D111" s="237"/>
      <c r="E111" s="237"/>
      <c r="F111" s="237"/>
      <c r="G111" s="238"/>
      <c r="H111" s="236"/>
      <c r="I111" s="236"/>
      <c r="J111" s="236"/>
      <c r="K111" s="236"/>
      <c r="L111" s="236"/>
      <c r="T111" s="217"/>
      <c r="U111" s="217"/>
      <c r="V111" s="217"/>
    </row>
    <row r="112" customFormat="false" ht="12.8" hidden="false" customHeight="false" outlineLevel="0" collapsed="false">
      <c r="A112" s="236"/>
      <c r="B112" s="237"/>
      <c r="C112" s="237"/>
      <c r="D112" s="237"/>
      <c r="E112" s="237"/>
      <c r="F112" s="237"/>
      <c r="G112" s="238"/>
      <c r="H112" s="236"/>
      <c r="I112" s="236"/>
      <c r="J112" s="236"/>
      <c r="K112" s="236"/>
      <c r="L112" s="236"/>
      <c r="T112" s="217"/>
      <c r="U112" s="217"/>
      <c r="V112" s="217"/>
    </row>
    <row r="113" customFormat="false" ht="12.8" hidden="false" customHeight="false" outlineLevel="0" collapsed="false">
      <c r="A113" s="239" t="s">
        <v>100</v>
      </c>
      <c r="B113" s="237"/>
      <c r="C113" s="237"/>
      <c r="D113" s="237"/>
      <c r="E113" s="237"/>
      <c r="F113" s="237"/>
      <c r="G113" s="238"/>
      <c r="H113" s="236"/>
      <c r="I113" s="236"/>
      <c r="J113" s="236"/>
      <c r="K113" s="236"/>
      <c r="L113" s="236"/>
      <c r="T113" s="217"/>
      <c r="U113" s="217"/>
      <c r="V113" s="217"/>
    </row>
    <row r="114" customFormat="false" ht="12.8" hidden="false" customHeight="false" outlineLevel="0" collapsed="false">
      <c r="A114" s="11" t="s">
        <v>101</v>
      </c>
      <c r="C114" s="146"/>
      <c r="D114" s="146"/>
      <c r="E114" s="146"/>
      <c r="F114" s="146"/>
      <c r="G114" s="146"/>
      <c r="H114" s="146"/>
      <c r="I114" s="146"/>
      <c r="J114" s="146"/>
      <c r="K114" s="146"/>
      <c r="L114" s="146"/>
      <c r="T114" s="217"/>
      <c r="U114" s="217"/>
      <c r="V114" s="217"/>
      <c r="W114" s="11"/>
      <c r="X114" s="11"/>
      <c r="Y114" s="11"/>
      <c r="Z114" s="11"/>
      <c r="AA114" s="11"/>
      <c r="AB114" s="11"/>
      <c r="AC114" s="11"/>
      <c r="AD114" s="11"/>
      <c r="AE114" s="11"/>
      <c r="AF114" s="11"/>
      <c r="AG114" s="11"/>
      <c r="AH114" s="11"/>
      <c r="AI114" s="11"/>
      <c r="AJ114" s="11"/>
      <c r="AK114" s="11"/>
      <c r="AL114" s="11"/>
      <c r="AM114" s="11"/>
      <c r="AN114" s="11"/>
      <c r="AO114" s="11"/>
      <c r="AP114" s="11"/>
      <c r="AQ114" s="11"/>
      <c r="AR114" s="11"/>
      <c r="AS114" s="11"/>
      <c r="AT114" s="11"/>
      <c r="AU114" s="11"/>
      <c r="AV114" s="11"/>
      <c r="AW114" s="11"/>
      <c r="AX114" s="11"/>
      <c r="AY114" s="11"/>
      <c r="AZ114" s="11"/>
      <c r="BA114" s="11"/>
      <c r="BB114" s="11"/>
      <c r="BC114" s="11"/>
      <c r="BD114" s="11"/>
      <c r="BE114" s="11"/>
      <c r="BF114" s="11"/>
      <c r="BG114" s="11"/>
      <c r="BH114" s="11"/>
      <c r="BI114" s="11"/>
      <c r="BJ114" s="11"/>
      <c r="BK114" s="11"/>
      <c r="BL114" s="11"/>
      <c r="BM114" s="11"/>
      <c r="BN114" s="11"/>
      <c r="BO114" s="11"/>
      <c r="BP114" s="11"/>
      <c r="BQ114" s="11"/>
      <c r="BR114" s="11"/>
      <c r="BS114" s="11"/>
      <c r="BT114" s="11"/>
      <c r="BU114" s="11"/>
      <c r="BV114" s="11"/>
      <c r="BW114" s="11"/>
      <c r="BX114" s="11"/>
      <c r="BY114" s="11"/>
      <c r="BZ114" s="11"/>
      <c r="CA114" s="11"/>
      <c r="CB114" s="11"/>
      <c r="CC114" s="11"/>
      <c r="CD114" s="11"/>
      <c r="CE114" s="11"/>
      <c r="CF114" s="11"/>
      <c r="CG114" s="11"/>
      <c r="CH114" s="11"/>
      <c r="CI114" s="11"/>
      <c r="CJ114" s="11"/>
      <c r="CK114" s="11"/>
      <c r="CL114" s="11"/>
      <c r="CM114" s="11"/>
      <c r="CN114" s="11"/>
      <c r="CO114" s="11"/>
      <c r="CP114" s="11"/>
      <c r="CQ114" s="11"/>
      <c r="CR114" s="11"/>
      <c r="CS114" s="11"/>
      <c r="CT114" s="11"/>
      <c r="CU114" s="11"/>
      <c r="CV114" s="11"/>
      <c r="CW114" s="11"/>
      <c r="CX114" s="11"/>
      <c r="CY114" s="11"/>
      <c r="CZ114" s="11"/>
      <c r="DA114" s="11"/>
      <c r="DB114" s="11"/>
      <c r="DC114" s="11"/>
      <c r="DD114" s="11"/>
      <c r="DE114" s="11"/>
      <c r="DF114" s="11"/>
      <c r="DG114" s="11"/>
      <c r="DH114" s="11"/>
      <c r="DI114" s="11"/>
      <c r="DJ114" s="11"/>
      <c r="DK114" s="11"/>
      <c r="DL114" s="11"/>
      <c r="DM114" s="11"/>
      <c r="DN114" s="11"/>
      <c r="DO114" s="11"/>
      <c r="DP114" s="11"/>
      <c r="DQ114" s="11"/>
      <c r="DR114" s="11"/>
      <c r="DS114" s="11"/>
      <c r="DT114" s="11"/>
      <c r="DU114" s="11"/>
      <c r="DV114" s="11"/>
      <c r="DW114" s="11"/>
      <c r="DX114" s="11"/>
      <c r="DY114" s="11"/>
      <c r="DZ114" s="11"/>
      <c r="EA114" s="11"/>
      <c r="EB114" s="11"/>
      <c r="EC114" s="11"/>
      <c r="ED114" s="11"/>
      <c r="EE114" s="11"/>
      <c r="EF114" s="11"/>
      <c r="EG114" s="11"/>
      <c r="EH114" s="11"/>
      <c r="EI114" s="11"/>
      <c r="EJ114" s="11"/>
      <c r="EK114" s="11"/>
      <c r="EL114" s="11"/>
      <c r="EM114" s="11"/>
      <c r="EN114" s="11"/>
      <c r="EO114" s="11"/>
      <c r="EP114" s="11"/>
      <c r="EQ114" s="11"/>
      <c r="ER114" s="11"/>
      <c r="ES114" s="11"/>
      <c r="ET114" s="11"/>
      <c r="EU114" s="11"/>
      <c r="EV114" s="11"/>
      <c r="EW114" s="11"/>
      <c r="EX114" s="11"/>
      <c r="EY114" s="11"/>
      <c r="EZ114" s="11"/>
      <c r="FA114" s="11"/>
      <c r="FB114" s="11"/>
      <c r="FC114" s="11"/>
      <c r="FD114" s="11"/>
      <c r="FE114" s="11"/>
      <c r="FF114" s="11"/>
      <c r="FG114" s="11"/>
      <c r="FH114" s="11"/>
      <c r="FI114" s="11"/>
      <c r="FJ114" s="11"/>
      <c r="FK114" s="11"/>
      <c r="FL114" s="11"/>
      <c r="FM114" s="11"/>
      <c r="FN114" s="11"/>
      <c r="FO114" s="11"/>
      <c r="FP114" s="11"/>
      <c r="FQ114" s="11"/>
      <c r="FR114" s="11"/>
      <c r="FS114" s="11"/>
      <c r="FT114" s="11"/>
      <c r="FU114" s="11"/>
      <c r="FV114" s="11"/>
      <c r="FW114" s="11"/>
      <c r="FX114" s="11"/>
      <c r="FY114" s="11"/>
      <c r="FZ114" s="11"/>
      <c r="GA114" s="11"/>
      <c r="GB114" s="11"/>
      <c r="GC114" s="11"/>
      <c r="GD114" s="11"/>
      <c r="GE114" s="11"/>
      <c r="GF114" s="11"/>
      <c r="GG114" s="11"/>
      <c r="GH114" s="11"/>
      <c r="GI114" s="11"/>
      <c r="GJ114" s="11"/>
      <c r="OE114" s="11"/>
      <c r="OF114" s="11"/>
      <c r="OG114" s="11"/>
      <c r="OH114" s="11"/>
      <c r="OI114" s="11"/>
      <c r="OJ114" s="11"/>
      <c r="OK114" s="11"/>
      <c r="OL114" s="11"/>
      <c r="OM114" s="11"/>
      <c r="ON114" s="11"/>
      <c r="OO114" s="11"/>
      <c r="OP114" s="11"/>
      <c r="OQ114" s="11"/>
      <c r="OR114" s="11"/>
      <c r="OS114" s="11"/>
      <c r="OT114" s="11"/>
      <c r="OU114" s="11"/>
      <c r="OV114" s="11"/>
      <c r="OW114" s="11"/>
      <c r="OX114" s="11"/>
      <c r="OY114" s="11"/>
      <c r="OZ114" s="11"/>
      <c r="PA114" s="11"/>
      <c r="PB114" s="11"/>
      <c r="PC114" s="11"/>
      <c r="PD114" s="11"/>
      <c r="PE114" s="11"/>
      <c r="PF114" s="11"/>
      <c r="PG114" s="11"/>
      <c r="PH114" s="11"/>
      <c r="PI114" s="11"/>
      <c r="PJ114" s="11"/>
      <c r="PK114" s="11"/>
      <c r="PL114" s="11"/>
      <c r="PM114" s="11"/>
      <c r="PN114" s="11"/>
      <c r="PO114" s="11"/>
      <c r="PP114" s="11"/>
      <c r="PQ114" s="11"/>
      <c r="PR114" s="11"/>
      <c r="PS114" s="11"/>
      <c r="PT114" s="11"/>
      <c r="PU114" s="11"/>
      <c r="PV114" s="11"/>
      <c r="PW114" s="11"/>
      <c r="PX114" s="11"/>
      <c r="PY114" s="11"/>
      <c r="PZ114" s="11"/>
      <c r="QA114" s="11"/>
      <c r="QB114" s="11"/>
      <c r="QC114" s="11"/>
      <c r="QD114" s="11"/>
      <c r="QE114" s="11"/>
      <c r="QF114" s="11"/>
      <c r="QG114" s="11"/>
      <c r="QH114" s="11"/>
      <c r="QI114" s="11"/>
      <c r="QJ114" s="11"/>
      <c r="QK114" s="11"/>
      <c r="QL114" s="11"/>
      <c r="QM114" s="11"/>
      <c r="QN114" s="11"/>
      <c r="QO114" s="11"/>
      <c r="QP114" s="11"/>
      <c r="QQ114" s="11"/>
      <c r="QR114" s="11"/>
      <c r="QS114" s="11"/>
      <c r="QT114" s="11"/>
      <c r="QU114" s="11"/>
      <c r="QV114" s="11"/>
      <c r="QW114" s="11"/>
      <c r="QX114" s="11"/>
      <c r="QY114" s="11"/>
      <c r="QZ114" s="11"/>
      <c r="RA114" s="11"/>
      <c r="RB114" s="11"/>
      <c r="RC114" s="11"/>
      <c r="RD114" s="11"/>
      <c r="RE114" s="11"/>
      <c r="RF114" s="11"/>
      <c r="RG114" s="11"/>
      <c r="RH114" s="11"/>
      <c r="RI114" s="11"/>
      <c r="RJ114" s="11"/>
      <c r="RK114" s="11"/>
      <c r="RL114" s="11"/>
      <c r="RM114" s="11"/>
      <c r="RN114" s="11"/>
      <c r="RO114" s="11"/>
      <c r="RP114" s="11"/>
      <c r="RQ114" s="11"/>
      <c r="RR114" s="11"/>
      <c r="RS114" s="11"/>
      <c r="RT114" s="11"/>
      <c r="RU114" s="11"/>
      <c r="RV114" s="11"/>
      <c r="RW114" s="11"/>
      <c r="RX114" s="11"/>
      <c r="RY114" s="11"/>
      <c r="RZ114" s="11"/>
      <c r="SA114" s="11"/>
      <c r="SB114" s="11"/>
    </row>
    <row r="115" customFormat="false" ht="12.8" hidden="false" customHeight="false" outlineLevel="0" collapsed="false">
      <c r="A115" s="216" t="s">
        <v>57</v>
      </c>
      <c r="B115" s="11" t="s">
        <v>102</v>
      </c>
      <c r="T115" s="217"/>
      <c r="U115" s="217"/>
      <c r="V115" s="217"/>
      <c r="W115" s="11"/>
      <c r="X115" s="11"/>
      <c r="Y115" s="11"/>
      <c r="Z115" s="11"/>
      <c r="AA115" s="11"/>
      <c r="AB115" s="11"/>
      <c r="AC115" s="11"/>
      <c r="AD115" s="11"/>
      <c r="AE115" s="11"/>
      <c r="AF115" s="11"/>
      <c r="AG115" s="11"/>
      <c r="AH115" s="11"/>
      <c r="AI115" s="11"/>
      <c r="AJ115" s="11"/>
      <c r="AK115" s="11"/>
      <c r="AL115" s="11"/>
      <c r="AM115" s="11"/>
      <c r="AN115" s="11"/>
      <c r="AO115" s="11"/>
      <c r="AP115" s="11"/>
      <c r="AQ115" s="11"/>
      <c r="AR115" s="11"/>
      <c r="AS115" s="11"/>
      <c r="AT115" s="11"/>
      <c r="AU115" s="11"/>
      <c r="AV115" s="11"/>
      <c r="AW115" s="11"/>
      <c r="AX115" s="11"/>
      <c r="AY115" s="11"/>
      <c r="AZ115" s="11"/>
      <c r="BA115" s="11"/>
      <c r="BB115" s="11"/>
      <c r="BC115" s="11"/>
      <c r="BD115" s="11"/>
      <c r="BE115" s="11"/>
      <c r="BF115" s="11"/>
      <c r="BG115" s="11"/>
      <c r="BH115" s="11"/>
      <c r="BI115" s="11"/>
      <c r="BJ115" s="11"/>
      <c r="BK115" s="11"/>
      <c r="BL115" s="11"/>
      <c r="BM115" s="11"/>
      <c r="BN115" s="11"/>
      <c r="BO115" s="11"/>
      <c r="BP115" s="11"/>
      <c r="BQ115" s="11"/>
      <c r="BR115" s="11"/>
      <c r="BS115" s="11"/>
      <c r="BT115" s="11"/>
      <c r="BU115" s="11"/>
      <c r="BV115" s="11"/>
      <c r="BW115" s="11"/>
      <c r="BX115" s="11"/>
      <c r="BY115" s="11"/>
      <c r="BZ115" s="11"/>
      <c r="CA115" s="11"/>
      <c r="CB115" s="11"/>
      <c r="CC115" s="11"/>
      <c r="CD115" s="11"/>
      <c r="CE115" s="11"/>
      <c r="CF115" s="11"/>
      <c r="CG115" s="11"/>
      <c r="CH115" s="11"/>
      <c r="CI115" s="11"/>
      <c r="CJ115" s="11"/>
      <c r="CK115" s="11"/>
      <c r="CL115" s="11"/>
      <c r="CM115" s="11"/>
      <c r="CN115" s="11"/>
      <c r="CO115" s="11"/>
      <c r="CP115" s="11"/>
      <c r="CQ115" s="11"/>
      <c r="CR115" s="11"/>
      <c r="CS115" s="11"/>
      <c r="CT115" s="11"/>
      <c r="CU115" s="11"/>
      <c r="CV115" s="11"/>
      <c r="CW115" s="11"/>
      <c r="CX115" s="11"/>
      <c r="CY115" s="11"/>
      <c r="CZ115" s="11"/>
      <c r="DA115" s="11"/>
      <c r="DB115" s="11"/>
      <c r="DC115" s="11"/>
      <c r="DD115" s="11"/>
      <c r="DE115" s="11"/>
      <c r="DF115" s="11"/>
      <c r="DG115" s="11"/>
      <c r="DH115" s="11"/>
      <c r="DI115" s="11"/>
      <c r="DJ115" s="11"/>
      <c r="DK115" s="11"/>
      <c r="DL115" s="11"/>
      <c r="DM115" s="11"/>
      <c r="DN115" s="11"/>
      <c r="DO115" s="11"/>
      <c r="DP115" s="11"/>
      <c r="DQ115" s="11"/>
      <c r="DR115" s="11"/>
      <c r="DS115" s="11"/>
      <c r="DT115" s="11"/>
      <c r="DU115" s="11"/>
      <c r="DV115" s="11"/>
      <c r="DW115" s="11"/>
      <c r="DX115" s="11"/>
      <c r="DY115" s="11"/>
      <c r="DZ115" s="11"/>
      <c r="EA115" s="11"/>
      <c r="EB115" s="11"/>
      <c r="EC115" s="11"/>
      <c r="ED115" s="11"/>
      <c r="EE115" s="11"/>
      <c r="EF115" s="11"/>
      <c r="EG115" s="11"/>
      <c r="EH115" s="11"/>
      <c r="EI115" s="11"/>
      <c r="EJ115" s="11"/>
      <c r="EK115" s="11"/>
      <c r="EL115" s="11"/>
      <c r="EM115" s="11"/>
      <c r="EN115" s="11"/>
      <c r="EO115" s="11"/>
      <c r="EP115" s="11"/>
      <c r="EQ115" s="11"/>
      <c r="ER115" s="11"/>
      <c r="ES115" s="11"/>
      <c r="ET115" s="11"/>
      <c r="EU115" s="11"/>
      <c r="EV115" s="11"/>
      <c r="EW115" s="11"/>
      <c r="EX115" s="11"/>
      <c r="EY115" s="11"/>
      <c r="EZ115" s="11"/>
      <c r="FA115" s="11"/>
      <c r="FB115" s="11"/>
      <c r="FC115" s="11"/>
      <c r="FD115" s="11"/>
      <c r="FE115" s="11"/>
      <c r="FF115" s="11"/>
      <c r="FG115" s="11"/>
      <c r="FH115" s="11"/>
      <c r="FI115" s="11"/>
      <c r="FJ115" s="11"/>
      <c r="FK115" s="11"/>
      <c r="FL115" s="11"/>
      <c r="FM115" s="11"/>
      <c r="FN115" s="11"/>
      <c r="FO115" s="11"/>
      <c r="FP115" s="11"/>
      <c r="FQ115" s="11"/>
      <c r="FR115" s="11"/>
      <c r="FS115" s="11"/>
      <c r="FT115" s="11"/>
      <c r="FU115" s="11"/>
      <c r="FV115" s="11"/>
      <c r="FW115" s="11"/>
      <c r="FX115" s="11"/>
      <c r="FY115" s="11"/>
      <c r="FZ115" s="11"/>
      <c r="GA115" s="11"/>
      <c r="GB115" s="11"/>
      <c r="GC115" s="11"/>
      <c r="GD115" s="11"/>
      <c r="GE115" s="11"/>
      <c r="GF115" s="11"/>
      <c r="GG115" s="11"/>
      <c r="GH115" s="11"/>
      <c r="GI115" s="11"/>
      <c r="GJ115" s="11"/>
      <c r="OE115" s="11"/>
      <c r="OF115" s="11"/>
      <c r="OG115" s="11"/>
      <c r="OH115" s="11"/>
      <c r="OI115" s="11"/>
      <c r="OJ115" s="11"/>
      <c r="OK115" s="11"/>
      <c r="OL115" s="11"/>
      <c r="OM115" s="11"/>
      <c r="ON115" s="11"/>
      <c r="OO115" s="11"/>
      <c r="OP115" s="11"/>
      <c r="OQ115" s="11"/>
      <c r="OR115" s="11"/>
      <c r="OS115" s="11"/>
      <c r="OT115" s="11"/>
      <c r="OU115" s="11"/>
      <c r="OV115" s="11"/>
      <c r="OW115" s="11"/>
      <c r="OX115" s="11"/>
      <c r="OY115" s="11"/>
      <c r="OZ115" s="11"/>
      <c r="PA115" s="11"/>
      <c r="PB115" s="11"/>
      <c r="PC115" s="11"/>
      <c r="PD115" s="11"/>
      <c r="PE115" s="11"/>
      <c r="PF115" s="11"/>
      <c r="PG115" s="11"/>
      <c r="PH115" s="11"/>
      <c r="PI115" s="11"/>
      <c r="PJ115" s="11"/>
      <c r="PK115" s="11"/>
      <c r="PL115" s="11"/>
      <c r="PM115" s="11"/>
      <c r="PN115" s="11"/>
      <c r="PO115" s="11"/>
      <c r="PP115" s="11"/>
      <c r="PQ115" s="11"/>
      <c r="PR115" s="11"/>
      <c r="PS115" s="11"/>
      <c r="PT115" s="11"/>
      <c r="PU115" s="11"/>
      <c r="PV115" s="11"/>
      <c r="PW115" s="11"/>
      <c r="PX115" s="11"/>
      <c r="PY115" s="11"/>
      <c r="PZ115" s="11"/>
      <c r="QA115" s="11"/>
      <c r="QB115" s="11"/>
      <c r="QC115" s="11"/>
      <c r="QD115" s="11"/>
      <c r="QE115" s="11"/>
      <c r="QF115" s="11"/>
      <c r="QG115" s="11"/>
      <c r="QH115" s="11"/>
      <c r="QI115" s="11"/>
      <c r="QJ115" s="11"/>
      <c r="QK115" s="11"/>
      <c r="QL115" s="11"/>
      <c r="QM115" s="11"/>
      <c r="QN115" s="11"/>
      <c r="QO115" s="11"/>
      <c r="QP115" s="11"/>
      <c r="QQ115" s="11"/>
      <c r="QR115" s="11"/>
      <c r="QS115" s="11"/>
      <c r="QT115" s="11"/>
      <c r="QU115" s="11"/>
      <c r="QV115" s="11"/>
      <c r="QW115" s="11"/>
      <c r="QX115" s="11"/>
      <c r="QY115" s="11"/>
      <c r="QZ115" s="11"/>
      <c r="RA115" s="11"/>
      <c r="RB115" s="11"/>
      <c r="RC115" s="11"/>
      <c r="RD115" s="11"/>
      <c r="RE115" s="11"/>
      <c r="RF115" s="11"/>
      <c r="RG115" s="11"/>
      <c r="RH115" s="11"/>
      <c r="RI115" s="11"/>
      <c r="RJ115" s="11"/>
      <c r="RK115" s="11"/>
      <c r="RL115" s="11"/>
      <c r="RM115" s="11"/>
      <c r="RN115" s="11"/>
      <c r="RO115" s="11"/>
      <c r="RP115" s="11"/>
      <c r="RQ115" s="11"/>
      <c r="RR115" s="11"/>
      <c r="RS115" s="11"/>
      <c r="RT115" s="11"/>
      <c r="RU115" s="11"/>
      <c r="RV115" s="11"/>
      <c r="RW115" s="11"/>
      <c r="RX115" s="11"/>
      <c r="RY115" s="11"/>
      <c r="RZ115" s="11"/>
      <c r="SA115" s="11"/>
      <c r="SB115" s="11"/>
    </row>
    <row r="116" customFormat="false" ht="12.8" hidden="false" customHeight="false" outlineLevel="0" collapsed="false">
      <c r="A116" s="216" t="s">
        <v>56</v>
      </c>
      <c r="B116" s="240" t="s">
        <v>5</v>
      </c>
      <c r="T116" s="217"/>
      <c r="U116" s="217"/>
      <c r="V116" s="217"/>
      <c r="W116" s="11"/>
      <c r="X116" s="11"/>
      <c r="Y116" s="11"/>
      <c r="Z116" s="11"/>
      <c r="AA116" s="11"/>
      <c r="AB116" s="11"/>
      <c r="AC116" s="11"/>
      <c r="AD116" s="11"/>
      <c r="AE116" s="11"/>
      <c r="AF116" s="11"/>
      <c r="AG116" s="11"/>
      <c r="AH116" s="11"/>
      <c r="AI116" s="11"/>
      <c r="AJ116" s="11"/>
      <c r="AK116" s="11"/>
      <c r="AL116" s="11"/>
      <c r="AM116" s="11"/>
      <c r="AN116" s="11"/>
      <c r="AO116" s="11"/>
      <c r="AP116" s="11"/>
      <c r="AQ116" s="11"/>
      <c r="AR116" s="11"/>
      <c r="AS116" s="11"/>
      <c r="AT116" s="11"/>
      <c r="AU116" s="11"/>
      <c r="AV116" s="11"/>
      <c r="AW116" s="11"/>
      <c r="AX116" s="11"/>
      <c r="AY116" s="11"/>
      <c r="AZ116" s="11"/>
      <c r="BA116" s="11"/>
      <c r="BB116" s="11"/>
      <c r="BC116" s="11"/>
      <c r="BD116" s="11"/>
      <c r="BE116" s="11"/>
      <c r="BF116" s="11"/>
      <c r="BG116" s="11"/>
      <c r="BH116" s="11"/>
      <c r="BI116" s="11"/>
      <c r="BJ116" s="11"/>
      <c r="BK116" s="11"/>
      <c r="BL116" s="11"/>
      <c r="BM116" s="11"/>
      <c r="BN116" s="11"/>
      <c r="BO116" s="11"/>
      <c r="BP116" s="11"/>
      <c r="BQ116" s="11"/>
      <c r="BR116" s="11"/>
      <c r="BS116" s="11"/>
      <c r="BT116" s="11"/>
      <c r="BU116" s="11"/>
      <c r="BV116" s="11"/>
      <c r="BW116" s="11"/>
      <c r="BX116" s="11"/>
      <c r="BY116" s="11"/>
      <c r="BZ116" s="11"/>
      <c r="CA116" s="11"/>
      <c r="CB116" s="11"/>
      <c r="CC116" s="11"/>
      <c r="CD116" s="11"/>
      <c r="CE116" s="11"/>
      <c r="CF116" s="11"/>
      <c r="CG116" s="11"/>
      <c r="CH116" s="11"/>
      <c r="CI116" s="11"/>
      <c r="CJ116" s="11"/>
      <c r="CK116" s="11"/>
      <c r="CL116" s="11"/>
      <c r="CM116" s="11"/>
      <c r="CN116" s="11"/>
      <c r="CO116" s="11"/>
      <c r="CP116" s="11"/>
      <c r="CQ116" s="11"/>
      <c r="CR116" s="11"/>
      <c r="CS116" s="11"/>
      <c r="CT116" s="11"/>
      <c r="CU116" s="11"/>
      <c r="CV116" s="11"/>
      <c r="CW116" s="11"/>
      <c r="CX116" s="11"/>
      <c r="CY116" s="11"/>
      <c r="CZ116" s="11"/>
      <c r="DA116" s="11"/>
      <c r="DB116" s="11"/>
      <c r="DC116" s="11"/>
      <c r="DD116" s="11"/>
      <c r="DE116" s="11"/>
      <c r="DF116" s="11"/>
      <c r="DG116" s="11"/>
      <c r="DH116" s="11"/>
      <c r="DI116" s="11"/>
      <c r="DJ116" s="11"/>
      <c r="DK116" s="11"/>
      <c r="DL116" s="11"/>
      <c r="DM116" s="11"/>
      <c r="DN116" s="11"/>
      <c r="DO116" s="11"/>
      <c r="DP116" s="11"/>
      <c r="DQ116" s="11"/>
      <c r="DR116" s="11"/>
      <c r="DS116" s="11"/>
      <c r="DT116" s="11"/>
      <c r="DU116" s="11"/>
      <c r="DV116" s="11"/>
      <c r="DW116" s="11"/>
      <c r="DX116" s="11"/>
      <c r="DY116" s="11"/>
      <c r="DZ116" s="11"/>
      <c r="EA116" s="11"/>
      <c r="EB116" s="11"/>
      <c r="EC116" s="11"/>
      <c r="ED116" s="11"/>
      <c r="EE116" s="11"/>
      <c r="EF116" s="11"/>
      <c r="EG116" s="11"/>
      <c r="EH116" s="11"/>
      <c r="EI116" s="11"/>
      <c r="EJ116" s="11"/>
      <c r="EK116" s="11"/>
      <c r="EL116" s="11"/>
      <c r="EM116" s="11"/>
      <c r="EN116" s="11"/>
      <c r="EO116" s="11"/>
      <c r="EP116" s="11"/>
      <c r="EQ116" s="11"/>
      <c r="ER116" s="11"/>
      <c r="ES116" s="11"/>
      <c r="ET116" s="11"/>
      <c r="EU116" s="11"/>
      <c r="EV116" s="11"/>
      <c r="EW116" s="11"/>
      <c r="EX116" s="11"/>
      <c r="EY116" s="11"/>
      <c r="EZ116" s="11"/>
      <c r="FA116" s="11"/>
      <c r="FB116" s="11"/>
      <c r="FC116" s="11"/>
      <c r="FD116" s="11"/>
      <c r="FE116" s="11"/>
      <c r="FF116" s="11"/>
      <c r="FG116" s="11"/>
      <c r="FH116" s="11"/>
      <c r="FI116" s="11"/>
      <c r="FJ116" s="11"/>
      <c r="FK116" s="11"/>
      <c r="FL116" s="11"/>
      <c r="FM116" s="11"/>
      <c r="FN116" s="11"/>
      <c r="FO116" s="11"/>
      <c r="FP116" s="11"/>
      <c r="FQ116" s="11"/>
      <c r="FR116" s="11"/>
      <c r="FS116" s="11"/>
      <c r="FT116" s="11"/>
      <c r="FU116" s="11"/>
      <c r="FV116" s="11"/>
      <c r="FW116" s="11"/>
      <c r="FX116" s="11"/>
      <c r="FY116" s="11"/>
      <c r="FZ116" s="11"/>
      <c r="GA116" s="11"/>
      <c r="GB116" s="11"/>
      <c r="GC116" s="11"/>
      <c r="GD116" s="11"/>
      <c r="GE116" s="11"/>
      <c r="GF116" s="11"/>
      <c r="GG116" s="11"/>
      <c r="GH116" s="11"/>
      <c r="GI116" s="11"/>
      <c r="GJ116" s="11"/>
      <c r="OE116" s="11"/>
      <c r="OF116" s="11"/>
      <c r="OG116" s="11"/>
      <c r="OH116" s="11"/>
      <c r="OI116" s="11"/>
      <c r="OJ116" s="11"/>
      <c r="OK116" s="11"/>
      <c r="OL116" s="11"/>
      <c r="OM116" s="11"/>
      <c r="ON116" s="11"/>
      <c r="OO116" s="11"/>
      <c r="OP116" s="11"/>
      <c r="OQ116" s="11"/>
      <c r="OR116" s="11"/>
      <c r="OS116" s="11"/>
      <c r="OT116" s="11"/>
      <c r="OU116" s="11"/>
      <c r="OV116" s="11"/>
      <c r="OW116" s="11"/>
      <c r="OX116" s="11"/>
      <c r="OY116" s="11"/>
      <c r="OZ116" s="11"/>
      <c r="PA116" s="11"/>
      <c r="PB116" s="11"/>
      <c r="PC116" s="11"/>
      <c r="PD116" s="11"/>
      <c r="PE116" s="11"/>
      <c r="PF116" s="11"/>
      <c r="PG116" s="11"/>
      <c r="PH116" s="11"/>
      <c r="PI116" s="11"/>
      <c r="PJ116" s="11"/>
      <c r="PK116" s="11"/>
      <c r="PL116" s="11"/>
      <c r="PM116" s="11"/>
      <c r="PN116" s="11"/>
      <c r="PO116" s="11"/>
      <c r="PP116" s="11"/>
      <c r="PQ116" s="11"/>
      <c r="PR116" s="11"/>
      <c r="PS116" s="11"/>
      <c r="PT116" s="11"/>
      <c r="PU116" s="11"/>
      <c r="PV116" s="11"/>
      <c r="PW116" s="11"/>
      <c r="PX116" s="11"/>
      <c r="PY116" s="11"/>
      <c r="PZ116" s="11"/>
      <c r="QA116" s="11"/>
      <c r="QB116" s="11"/>
      <c r="QC116" s="11"/>
      <c r="QD116" s="11"/>
      <c r="QE116" s="11"/>
      <c r="QF116" s="11"/>
      <c r="QG116" s="11"/>
      <c r="QH116" s="11"/>
      <c r="QI116" s="11"/>
      <c r="QJ116" s="11"/>
      <c r="QK116" s="11"/>
      <c r="QL116" s="11"/>
      <c r="QM116" s="11"/>
      <c r="QN116" s="11"/>
      <c r="QO116" s="11"/>
      <c r="QP116" s="11"/>
      <c r="QQ116" s="11"/>
      <c r="QR116" s="11"/>
      <c r="QS116" s="11"/>
      <c r="QT116" s="11"/>
      <c r="QU116" s="11"/>
      <c r="QV116" s="11"/>
      <c r="QW116" s="11"/>
      <c r="QX116" s="11"/>
      <c r="QY116" s="11"/>
      <c r="QZ116" s="11"/>
      <c r="RA116" s="11"/>
      <c r="RB116" s="11"/>
      <c r="RC116" s="11"/>
      <c r="RD116" s="11"/>
      <c r="RE116" s="11"/>
      <c r="RF116" s="11"/>
      <c r="RG116" s="11"/>
      <c r="RH116" s="11"/>
      <c r="RI116" s="11"/>
      <c r="RJ116" s="11"/>
      <c r="RK116" s="11"/>
      <c r="RL116" s="11"/>
      <c r="RM116" s="11"/>
      <c r="RN116" s="11"/>
      <c r="RO116" s="11"/>
      <c r="RP116" s="11"/>
      <c r="RQ116" s="11"/>
      <c r="RR116" s="11"/>
      <c r="RS116" s="11"/>
      <c r="RT116" s="11"/>
      <c r="RU116" s="11"/>
      <c r="RV116" s="11"/>
      <c r="RW116" s="11"/>
      <c r="RX116" s="11"/>
      <c r="RY116" s="11"/>
      <c r="RZ116" s="11"/>
      <c r="SA116" s="11"/>
      <c r="SB116" s="11"/>
    </row>
    <row r="117" customFormat="false" ht="12.8" hidden="false" customHeight="false" outlineLevel="0" collapsed="false">
      <c r="A117" s="11" t="s">
        <v>103</v>
      </c>
      <c r="T117" s="217"/>
      <c r="U117" s="217"/>
      <c r="V117" s="217"/>
      <c r="W117" s="11"/>
      <c r="X117" s="11"/>
      <c r="Y117" s="11"/>
      <c r="Z117" s="11"/>
      <c r="AA117" s="11"/>
      <c r="AB117" s="11"/>
      <c r="AC117" s="11"/>
      <c r="AD117" s="11"/>
      <c r="AE117" s="11"/>
      <c r="AF117" s="11"/>
      <c r="AG117" s="11"/>
      <c r="AH117" s="11"/>
      <c r="AI117" s="11"/>
      <c r="AJ117" s="11"/>
      <c r="AK117" s="11"/>
      <c r="AL117" s="11"/>
      <c r="AM117" s="11"/>
      <c r="AN117" s="11"/>
      <c r="AO117" s="11"/>
      <c r="AP117" s="11"/>
      <c r="AQ117" s="11"/>
      <c r="AR117" s="11"/>
      <c r="AS117" s="11"/>
      <c r="AT117" s="11"/>
      <c r="AU117" s="11"/>
      <c r="AV117" s="11"/>
      <c r="AW117" s="11"/>
      <c r="AX117" s="11"/>
      <c r="AY117" s="11"/>
      <c r="AZ117" s="11"/>
      <c r="BA117" s="11"/>
      <c r="BB117" s="11"/>
      <c r="BC117" s="11"/>
      <c r="BD117" s="11"/>
      <c r="BE117" s="11"/>
      <c r="BF117" s="11"/>
      <c r="BG117" s="11"/>
      <c r="BH117" s="11"/>
      <c r="BI117" s="11"/>
      <c r="BJ117" s="11"/>
      <c r="BK117" s="11"/>
      <c r="BL117" s="11"/>
      <c r="BM117" s="11"/>
      <c r="BN117" s="11"/>
      <c r="BO117" s="11"/>
      <c r="BP117" s="11"/>
      <c r="BQ117" s="11"/>
      <c r="BR117" s="11"/>
      <c r="BS117" s="11"/>
      <c r="BT117" s="11"/>
      <c r="BU117" s="11"/>
      <c r="BV117" s="11"/>
      <c r="BW117" s="11"/>
      <c r="BX117" s="11"/>
      <c r="BY117" s="11"/>
      <c r="BZ117" s="11"/>
      <c r="CA117" s="11"/>
      <c r="CB117" s="11"/>
      <c r="CC117" s="11"/>
      <c r="CD117" s="11"/>
      <c r="CE117" s="11"/>
      <c r="CF117" s="11"/>
      <c r="CG117" s="11"/>
      <c r="CH117" s="11"/>
      <c r="CI117" s="11"/>
      <c r="CJ117" s="11"/>
      <c r="CK117" s="11"/>
      <c r="CL117" s="11"/>
      <c r="CM117" s="11"/>
      <c r="CN117" s="11"/>
      <c r="CO117" s="11"/>
      <c r="CP117" s="11"/>
      <c r="CQ117" s="11"/>
      <c r="CR117" s="11"/>
      <c r="CS117" s="11"/>
      <c r="CT117" s="11"/>
      <c r="CU117" s="11"/>
      <c r="CV117" s="11"/>
      <c r="CW117" s="11"/>
      <c r="CX117" s="11"/>
      <c r="CY117" s="11"/>
      <c r="CZ117" s="11"/>
      <c r="DA117" s="11"/>
      <c r="DB117" s="11"/>
      <c r="DC117" s="11"/>
      <c r="DD117" s="11"/>
      <c r="DE117" s="11"/>
      <c r="DF117" s="11"/>
      <c r="DG117" s="11"/>
      <c r="DH117" s="11"/>
      <c r="DI117" s="11"/>
      <c r="DJ117" s="11"/>
      <c r="DK117" s="11"/>
      <c r="DL117" s="11"/>
      <c r="DM117" s="11"/>
      <c r="DN117" s="11"/>
      <c r="DO117" s="11"/>
      <c r="DP117" s="11"/>
      <c r="DQ117" s="11"/>
      <c r="DR117" s="11"/>
      <c r="DS117" s="11"/>
      <c r="DT117" s="11"/>
      <c r="DU117" s="11"/>
      <c r="DV117" s="11"/>
      <c r="DW117" s="11"/>
      <c r="DX117" s="11"/>
      <c r="DY117" s="11"/>
      <c r="DZ117" s="11"/>
      <c r="EA117" s="11"/>
      <c r="EB117" s="11"/>
      <c r="EC117" s="11"/>
      <c r="ED117" s="11"/>
      <c r="EE117" s="11"/>
      <c r="EF117" s="11"/>
      <c r="EG117" s="11"/>
      <c r="EH117" s="11"/>
      <c r="EI117" s="11"/>
      <c r="EJ117" s="11"/>
      <c r="EK117" s="11"/>
      <c r="EL117" s="11"/>
      <c r="EM117" s="11"/>
      <c r="EN117" s="11"/>
      <c r="EO117" s="11"/>
      <c r="EP117" s="11"/>
      <c r="EQ117" s="11"/>
      <c r="ER117" s="11"/>
      <c r="ES117" s="11"/>
      <c r="ET117" s="11"/>
      <c r="EU117" s="11"/>
      <c r="EV117" s="11"/>
      <c r="EW117" s="11"/>
      <c r="EX117" s="11"/>
      <c r="EY117" s="11"/>
      <c r="EZ117" s="11"/>
      <c r="FA117" s="11"/>
      <c r="FB117" s="11"/>
      <c r="FC117" s="11"/>
      <c r="FD117" s="11"/>
      <c r="FE117" s="11"/>
      <c r="FF117" s="11"/>
      <c r="FG117" s="11"/>
      <c r="FH117" s="11"/>
      <c r="FI117" s="11"/>
      <c r="FJ117" s="11"/>
      <c r="FK117" s="11"/>
      <c r="FL117" s="11"/>
      <c r="FM117" s="11"/>
      <c r="FN117" s="11"/>
      <c r="FO117" s="11"/>
      <c r="FP117" s="11"/>
      <c r="FQ117" s="11"/>
      <c r="FR117" s="11"/>
      <c r="FS117" s="11"/>
      <c r="FT117" s="11"/>
      <c r="FU117" s="11"/>
      <c r="FV117" s="11"/>
      <c r="FW117" s="11"/>
      <c r="FX117" s="11"/>
      <c r="FY117" s="11"/>
      <c r="FZ117" s="11"/>
      <c r="GA117" s="11"/>
      <c r="GB117" s="11"/>
      <c r="GC117" s="11"/>
      <c r="GD117" s="11"/>
      <c r="GE117" s="11"/>
      <c r="GF117" s="11"/>
      <c r="GG117" s="11"/>
      <c r="GH117" s="11"/>
      <c r="GI117" s="11"/>
      <c r="GJ117" s="11"/>
      <c r="OE117" s="11"/>
      <c r="OF117" s="11"/>
      <c r="OG117" s="11"/>
      <c r="OH117" s="11"/>
      <c r="OI117" s="11"/>
      <c r="OJ117" s="11"/>
      <c r="OK117" s="11"/>
      <c r="OL117" s="11"/>
      <c r="OM117" s="11"/>
      <c r="ON117" s="11"/>
      <c r="OO117" s="11"/>
      <c r="OP117" s="11"/>
      <c r="OQ117" s="11"/>
      <c r="OR117" s="11"/>
      <c r="OS117" s="11"/>
      <c r="OT117" s="11"/>
      <c r="OU117" s="11"/>
      <c r="OV117" s="11"/>
      <c r="OW117" s="11"/>
      <c r="OX117" s="11"/>
      <c r="OY117" s="11"/>
      <c r="OZ117" s="11"/>
      <c r="PA117" s="11"/>
      <c r="PB117" s="11"/>
      <c r="PC117" s="11"/>
      <c r="PD117" s="11"/>
      <c r="PE117" s="11"/>
      <c r="PF117" s="11"/>
      <c r="PG117" s="11"/>
      <c r="PH117" s="11"/>
      <c r="PI117" s="11"/>
      <c r="PJ117" s="11"/>
      <c r="PK117" s="11"/>
      <c r="PL117" s="11"/>
      <c r="PM117" s="11"/>
      <c r="PN117" s="11"/>
      <c r="PO117" s="11"/>
      <c r="PP117" s="11"/>
      <c r="PQ117" s="11"/>
      <c r="PR117" s="11"/>
      <c r="PS117" s="11"/>
      <c r="PT117" s="11"/>
      <c r="PU117" s="11"/>
      <c r="PV117" s="11"/>
      <c r="PW117" s="11"/>
      <c r="PX117" s="11"/>
      <c r="PY117" s="11"/>
      <c r="PZ117" s="11"/>
      <c r="QA117" s="11"/>
      <c r="QB117" s="11"/>
      <c r="QC117" s="11"/>
      <c r="QD117" s="11"/>
      <c r="QE117" s="11"/>
      <c r="QF117" s="11"/>
      <c r="QG117" s="11"/>
      <c r="QH117" s="11"/>
      <c r="QI117" s="11"/>
      <c r="QJ117" s="11"/>
      <c r="QK117" s="11"/>
      <c r="QL117" s="11"/>
      <c r="QM117" s="11"/>
      <c r="QN117" s="11"/>
      <c r="QO117" s="11"/>
      <c r="QP117" s="11"/>
      <c r="QQ117" s="11"/>
      <c r="QR117" s="11"/>
      <c r="QS117" s="11"/>
      <c r="QT117" s="11"/>
      <c r="QU117" s="11"/>
      <c r="QV117" s="11"/>
      <c r="QW117" s="11"/>
      <c r="QX117" s="11"/>
      <c r="QY117" s="11"/>
      <c r="QZ117" s="11"/>
      <c r="RA117" s="11"/>
      <c r="RB117" s="11"/>
      <c r="RC117" s="11"/>
      <c r="RD117" s="11"/>
      <c r="RE117" s="11"/>
      <c r="RF117" s="11"/>
      <c r="RG117" s="11"/>
      <c r="RH117" s="11"/>
      <c r="RI117" s="11"/>
      <c r="RJ117" s="11"/>
      <c r="RK117" s="11"/>
      <c r="RL117" s="11"/>
      <c r="RM117" s="11"/>
      <c r="RN117" s="11"/>
      <c r="RO117" s="11"/>
      <c r="RP117" s="11"/>
      <c r="RQ117" s="11"/>
      <c r="RR117" s="11"/>
      <c r="RS117" s="11"/>
      <c r="RT117" s="11"/>
      <c r="RU117" s="11"/>
      <c r="RV117" s="11"/>
      <c r="RW117" s="11"/>
      <c r="RX117" s="11"/>
      <c r="RY117" s="11"/>
      <c r="RZ117" s="11"/>
      <c r="SA117" s="11"/>
      <c r="SB117" s="11"/>
    </row>
    <row r="118" customFormat="false" ht="12.8" hidden="false" customHeight="false" outlineLevel="0" collapsed="false">
      <c r="A118" s="241" t="s">
        <v>104</v>
      </c>
      <c r="T118" s="217"/>
      <c r="U118" s="217"/>
      <c r="V118" s="217"/>
    </row>
    <row r="119" customFormat="false" ht="12.8" hidden="false" customHeight="false" outlineLevel="0" collapsed="false">
      <c r="A119" s="216" t="s">
        <v>57</v>
      </c>
      <c r="B119" s="242" t="s">
        <v>75</v>
      </c>
    </row>
    <row r="120" customFormat="false" ht="12.8" hidden="false" customHeight="false" outlineLevel="0" collapsed="false">
      <c r="A120" s="216" t="s">
        <v>56</v>
      </c>
      <c r="B120" s="243" t="s">
        <v>5</v>
      </c>
    </row>
    <row r="121" customFormat="false" ht="12.8" hidden="false" customHeight="false" outlineLevel="0" collapsed="false">
      <c r="A121" s="11" t="s">
        <v>105</v>
      </c>
    </row>
    <row r="122" customFormat="false" ht="12.8" hidden="false" customHeight="false" outlineLevel="0" collapsed="false">
      <c r="A122" s="216" t="s">
        <v>57</v>
      </c>
      <c r="B122" s="11" t="s">
        <v>106</v>
      </c>
      <c r="F122" s="11" t="s">
        <v>107</v>
      </c>
    </row>
    <row r="123" customFormat="false" ht="12.8" hidden="false" customHeight="false" outlineLevel="0" collapsed="false">
      <c r="A123" s="216" t="s">
        <v>56</v>
      </c>
      <c r="B123" s="243" t="s">
        <v>108</v>
      </c>
    </row>
  </sheetData>
  <mergeCells count="20">
    <mergeCell ref="B2:U2"/>
    <mergeCell ref="C6:L6"/>
    <mergeCell ref="M6:U6"/>
    <mergeCell ref="C7:H7"/>
    <mergeCell ref="I7:K7"/>
    <mergeCell ref="M7:R7"/>
    <mergeCell ref="S7:U7"/>
    <mergeCell ref="A8:A9"/>
    <mergeCell ref="B8:B9"/>
    <mergeCell ref="C8:G8"/>
    <mergeCell ref="H8:H9"/>
    <mergeCell ref="I8:I9"/>
    <mergeCell ref="J8:J9"/>
    <mergeCell ref="K8:K9"/>
    <mergeCell ref="L8:L9"/>
    <mergeCell ref="M8:Q8"/>
    <mergeCell ref="R8:R9"/>
    <mergeCell ref="S8:S9"/>
    <mergeCell ref="T8:T9"/>
    <mergeCell ref="U8:U9"/>
  </mergeCells>
  <hyperlinks>
    <hyperlink ref="B116" r:id="rId1" display="https://www.ons.gov.uk/peoplepopulationandcommunity/birthsdeathsandmarriages/deaths/datasets/weeklyprovisionalfiguresondeathsregisteredinenglandandwales "/>
    <hyperlink ref="B120" r:id="rId2" display="https://www.ons.gov.uk/peoplepopulationandcommunity/birthsdeathsandmarriages/deaths/datasets/weeklyprovisionalfiguresondeathsregisteredinenglandandwales "/>
    <hyperlink ref="B123" r:id="rId3" location="!/vizhome/RapidCOVID-19virology-Public/Headlinesummary" display="https://public.tableau.com/profile/public.health.wales.health.protection#!/vizhome/RapidCOVID-19virology-Public/Headlinesummary"/>
  </hyperlink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3098</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2020-03-25T21:26:52Z</dcterms:created>
  <dc:creator>Arianna CAPORALI</dc:creator>
  <dc:description/>
  <dc:language>en-US</dc:language>
  <cp:lastModifiedBy/>
  <dcterms:modified xsi:type="dcterms:W3CDTF">2020-06-09T23:29:59Z</dcterms:modified>
  <cp:revision>745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