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
    </mc:Choice>
  </mc:AlternateContent>
  <bookViews>
    <workbookView xWindow="0" yWindow="0" windowWidth="16380" windowHeight="8190" tabRatio="741" activeTab="4"/>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8" i="4" l="1"/>
  <c r="T111" i="5"/>
  <c r="S111" i="5"/>
  <c r="S110" i="5" s="1"/>
  <c r="S109" i="5" s="1"/>
  <c r="S108" i="5" s="1"/>
  <c r="S107" i="5" s="1"/>
  <c r="S106" i="5" s="1"/>
  <c r="S105" i="5" s="1"/>
  <c r="S104" i="5" s="1"/>
  <c r="S103" i="5" s="1"/>
  <c r="S102" i="5" s="1"/>
  <c r="S101" i="5" s="1"/>
  <c r="S100" i="5" s="1"/>
  <c r="S99" i="5" s="1"/>
  <c r="S98" i="5" s="1"/>
  <c r="S97" i="5" s="1"/>
  <c r="S96" i="5" s="1"/>
  <c r="S95" i="5" s="1"/>
  <c r="S94" i="5" s="1"/>
  <c r="S93" i="5" s="1"/>
  <c r="S92" i="5" s="1"/>
  <c r="S91" i="5" s="1"/>
  <c r="S90" i="5" s="1"/>
  <c r="S89" i="5" s="1"/>
  <c r="S88" i="5" s="1"/>
  <c r="S87" i="5" s="1"/>
  <c r="S86" i="5" s="1"/>
  <c r="S85" i="5" s="1"/>
  <c r="S84" i="5" s="1"/>
  <c r="K111" i="5"/>
  <c r="U111" i="5" s="1"/>
  <c r="U110" i="5" s="1"/>
  <c r="U109" i="5" s="1"/>
  <c r="U108" i="5" s="1"/>
  <c r="U107" i="5" s="1"/>
  <c r="T110" i="5"/>
  <c r="T109" i="5" s="1"/>
  <c r="K110" i="5"/>
  <c r="K109" i="5"/>
  <c r="T108" i="5"/>
  <c r="T107" i="5" s="1"/>
  <c r="K108" i="5"/>
  <c r="K107" i="5"/>
  <c r="T106" i="5"/>
  <c r="T105" i="5" s="1"/>
  <c r="P106" i="5"/>
  <c r="O106" i="5"/>
  <c r="M106" i="5"/>
  <c r="M99" i="5" s="1"/>
  <c r="K106" i="5"/>
  <c r="L106" i="5" s="1"/>
  <c r="K105" i="5"/>
  <c r="T104" i="5"/>
  <c r="T103" i="5" s="1"/>
  <c r="T102" i="5" s="1"/>
  <c r="T101" i="5" s="1"/>
  <c r="T100" i="5" s="1"/>
  <c r="T99" i="5" s="1"/>
  <c r="T98" i="5" s="1"/>
  <c r="T97" i="5" s="1"/>
  <c r="T96" i="5" s="1"/>
  <c r="T95" i="5" s="1"/>
  <c r="T94" i="5" s="1"/>
  <c r="T93" i="5" s="1"/>
  <c r="T92" i="5" s="1"/>
  <c r="T91" i="5" s="1"/>
  <c r="T90" i="5" s="1"/>
  <c r="T89" i="5" s="1"/>
  <c r="T88" i="5" s="1"/>
  <c r="T87" i="5" s="1"/>
  <c r="T86" i="5" s="1"/>
  <c r="T85" i="5" s="1"/>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104" i="5"/>
  <c r="K103" i="5"/>
  <c r="K102" i="5"/>
  <c r="K101" i="5"/>
  <c r="K100" i="5"/>
  <c r="P99" i="5"/>
  <c r="P92" i="5" s="1"/>
  <c r="P85" i="5" s="1"/>
  <c r="P78" i="5" s="1"/>
  <c r="P71" i="5" s="1"/>
  <c r="P64" i="5" s="1"/>
  <c r="P57" i="5" s="1"/>
  <c r="P50" i="5" s="1"/>
  <c r="P43" i="5" s="1"/>
  <c r="P36" i="5" s="1"/>
  <c r="P29" i="5" s="1"/>
  <c r="P22" i="5" s="1"/>
  <c r="O99" i="5"/>
  <c r="N99" i="5"/>
  <c r="K99" i="5"/>
  <c r="L99" i="5" s="1"/>
  <c r="K98" i="5"/>
  <c r="K97" i="5"/>
  <c r="K96" i="5"/>
  <c r="K95" i="5"/>
  <c r="K94" i="5"/>
  <c r="K93" i="5"/>
  <c r="O92" i="5"/>
  <c r="N92" i="5"/>
  <c r="M92" i="5"/>
  <c r="M85" i="5" s="1"/>
  <c r="M78" i="5" s="1"/>
  <c r="M71" i="5" s="1"/>
  <c r="M64" i="5" s="1"/>
  <c r="M57" i="5" s="1"/>
  <c r="M50" i="5" s="1"/>
  <c r="M43" i="5" s="1"/>
  <c r="M36" i="5" s="1"/>
  <c r="M29" i="5" s="1"/>
  <c r="M22" i="5" s="1"/>
  <c r="K92" i="5"/>
  <c r="L92" i="5" s="1"/>
  <c r="K91" i="5"/>
  <c r="K90" i="5"/>
  <c r="K89" i="5"/>
  <c r="K88" i="5"/>
  <c r="K87" i="5"/>
  <c r="L85" i="5" s="1"/>
  <c r="K86" i="5"/>
  <c r="O85" i="5"/>
  <c r="N85" i="5"/>
  <c r="K85" i="5"/>
  <c r="K84" i="5"/>
  <c r="S83" i="5"/>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83" i="5"/>
  <c r="K82" i="5"/>
  <c r="K81" i="5"/>
  <c r="K80" i="5"/>
  <c r="L78" i="5" s="1"/>
  <c r="K79" i="5"/>
  <c r="O78" i="5"/>
  <c r="O71" i="5" s="1"/>
  <c r="O64" i="5" s="1"/>
  <c r="O57" i="5" s="1"/>
  <c r="O50" i="5" s="1"/>
  <c r="O43" i="5" s="1"/>
  <c r="O36" i="5" s="1"/>
  <c r="O29" i="5" s="1"/>
  <c r="O22" i="5" s="1"/>
  <c r="N78" i="5"/>
  <c r="K78" i="5"/>
  <c r="K77" i="5"/>
  <c r="K76" i="5"/>
  <c r="K75" i="5"/>
  <c r="K74" i="5"/>
  <c r="K73" i="5"/>
  <c r="K72" i="5"/>
  <c r="N71" i="5"/>
  <c r="L71" i="5"/>
  <c r="K71" i="5"/>
  <c r="K70" i="5"/>
  <c r="K69" i="5"/>
  <c r="K68" i="5"/>
  <c r="K67" i="5"/>
  <c r="K66" i="5"/>
  <c r="K65" i="5"/>
  <c r="N64" i="5"/>
  <c r="L64" i="5"/>
  <c r="K64" i="5"/>
  <c r="K63" i="5"/>
  <c r="K62" i="5"/>
  <c r="K61" i="5"/>
  <c r="K60" i="5"/>
  <c r="K59" i="5"/>
  <c r="K58" i="5"/>
  <c r="N57" i="5"/>
  <c r="N50" i="5" s="1"/>
  <c r="N43" i="5" s="1"/>
  <c r="N36" i="5" s="1"/>
  <c r="N29" i="5" s="1"/>
  <c r="N22" i="5" s="1"/>
  <c r="K57" i="5"/>
  <c r="L57" i="5" s="1"/>
  <c r="K56" i="5"/>
  <c r="K55" i="5"/>
  <c r="K54" i="5"/>
  <c r="K53" i="5"/>
  <c r="K52" i="5"/>
  <c r="K51" i="5"/>
  <c r="K50" i="5"/>
  <c r="L50" i="5" s="1"/>
  <c r="K49" i="5"/>
  <c r="K48" i="5"/>
  <c r="K47" i="5"/>
  <c r="K46" i="5"/>
  <c r="K45" i="5"/>
  <c r="K44" i="5"/>
  <c r="K43" i="5"/>
  <c r="L43" i="5" s="1"/>
  <c r="K42" i="5"/>
  <c r="K41" i="5"/>
  <c r="K40" i="5"/>
  <c r="K39" i="5"/>
  <c r="K38" i="5"/>
  <c r="K37" i="5"/>
  <c r="K36" i="5"/>
  <c r="L36" i="5" s="1"/>
  <c r="K35" i="5"/>
  <c r="K34" i="5"/>
  <c r="K33" i="5"/>
  <c r="K32" i="5"/>
  <c r="K31" i="5"/>
  <c r="K30" i="5"/>
  <c r="K29" i="5"/>
  <c r="K28" i="5"/>
  <c r="K27" i="5"/>
  <c r="K26" i="5"/>
  <c r="K25" i="5"/>
  <c r="K24" i="5"/>
  <c r="K23" i="5"/>
  <c r="L22" i="5"/>
  <c r="K22" i="5"/>
  <c r="K21" i="5"/>
  <c r="K20" i="5"/>
  <c r="K19" i="5"/>
  <c r="K18" i="5"/>
  <c r="K17" i="5"/>
  <c r="K16" i="5"/>
  <c r="K15" i="5"/>
  <c r="K14" i="5"/>
  <c r="K13" i="5"/>
  <c r="K12" i="5"/>
  <c r="K11" i="5"/>
  <c r="S10" i="5"/>
  <c r="U10" i="5" s="1"/>
  <c r="K10" i="5"/>
  <c r="CY33" i="4"/>
  <c r="CQ33" i="4"/>
  <c r="CI33" i="4"/>
  <c r="CA33" i="4"/>
  <c r="BS33" i="4"/>
  <c r="BK33" i="4"/>
  <c r="BC33" i="4"/>
  <c r="AU33" i="4"/>
  <c r="AM33" i="4"/>
  <c r="AE33" i="4"/>
  <c r="W33" i="4"/>
  <c r="O33" i="4"/>
  <c r="G33" i="4"/>
  <c r="D33" i="4"/>
  <c r="C32" i="4"/>
  <c r="DA30" i="4"/>
  <c r="DA33" i="4" s="1"/>
  <c r="CZ30" i="4"/>
  <c r="CZ33" i="4" s="1"/>
  <c r="CY30" i="4"/>
  <c r="CX30" i="4"/>
  <c r="CX33" i="4" s="1"/>
  <c r="CW30" i="4"/>
  <c r="CW33" i="4" s="1"/>
  <c r="CV30" i="4"/>
  <c r="CV33" i="4" s="1"/>
  <c r="CU30" i="4"/>
  <c r="CU33" i="4" s="1"/>
  <c r="CT30" i="4"/>
  <c r="CT33" i="4" s="1"/>
  <c r="CS30" i="4"/>
  <c r="CS33" i="4" s="1"/>
  <c r="CR30" i="4"/>
  <c r="CR33" i="4" s="1"/>
  <c r="CQ30" i="4"/>
  <c r="CP30" i="4"/>
  <c r="CP33" i="4" s="1"/>
  <c r="CO30" i="4"/>
  <c r="CO33" i="4" s="1"/>
  <c r="CN30" i="4"/>
  <c r="CN33" i="4" s="1"/>
  <c r="CM30" i="4"/>
  <c r="CM33" i="4" s="1"/>
  <c r="CL30" i="4"/>
  <c r="CL33" i="4" s="1"/>
  <c r="CK30" i="4"/>
  <c r="CK33" i="4" s="1"/>
  <c r="CJ30" i="4"/>
  <c r="CJ33" i="4" s="1"/>
  <c r="CI30" i="4"/>
  <c r="CH30" i="4"/>
  <c r="CH33" i="4" s="1"/>
  <c r="CG30" i="4"/>
  <c r="CG33" i="4" s="1"/>
  <c r="CF30" i="4"/>
  <c r="CF33" i="4" s="1"/>
  <c r="CE30" i="4"/>
  <c r="CE33" i="4" s="1"/>
  <c r="CD30" i="4"/>
  <c r="CD33" i="4" s="1"/>
  <c r="CC30" i="4"/>
  <c r="CC33" i="4" s="1"/>
  <c r="CB30" i="4"/>
  <c r="CB33" i="4" s="1"/>
  <c r="CA30" i="4"/>
  <c r="BZ30" i="4"/>
  <c r="BZ33" i="4" s="1"/>
  <c r="BY30" i="4"/>
  <c r="BY33" i="4" s="1"/>
  <c r="BX30" i="4"/>
  <c r="BX33" i="4" s="1"/>
  <c r="BW30" i="4"/>
  <c r="BW33" i="4" s="1"/>
  <c r="BV30" i="4"/>
  <c r="BV33" i="4" s="1"/>
  <c r="BU30" i="4"/>
  <c r="BU33" i="4" s="1"/>
  <c r="BT30" i="4"/>
  <c r="BT33" i="4" s="1"/>
  <c r="BS30" i="4"/>
  <c r="BR30" i="4"/>
  <c r="BR33" i="4" s="1"/>
  <c r="BQ30" i="4"/>
  <c r="BQ33" i="4" s="1"/>
  <c r="BP30" i="4"/>
  <c r="BP33" i="4" s="1"/>
  <c r="BO30" i="4"/>
  <c r="BO33" i="4" s="1"/>
  <c r="BN30" i="4"/>
  <c r="BN33" i="4" s="1"/>
  <c r="BM30" i="4"/>
  <c r="BM33" i="4" s="1"/>
  <c r="BL30" i="4"/>
  <c r="BL33" i="4" s="1"/>
  <c r="BK30" i="4"/>
  <c r="BJ30" i="4"/>
  <c r="BJ33" i="4" s="1"/>
  <c r="BI30" i="4"/>
  <c r="BI33" i="4" s="1"/>
  <c r="BH30" i="4"/>
  <c r="BH33" i="4" s="1"/>
  <c r="BG30" i="4"/>
  <c r="BG33" i="4" s="1"/>
  <c r="BF30" i="4"/>
  <c r="BF33" i="4" s="1"/>
  <c r="BE30" i="4"/>
  <c r="BE33" i="4" s="1"/>
  <c r="BD30" i="4"/>
  <c r="BD33" i="4" s="1"/>
  <c r="BC30" i="4"/>
  <c r="BB30" i="4"/>
  <c r="BB33" i="4" s="1"/>
  <c r="BA30" i="4"/>
  <c r="BA33" i="4" s="1"/>
  <c r="AZ30" i="4"/>
  <c r="AZ33" i="4" s="1"/>
  <c r="AY30" i="4"/>
  <c r="AY33" i="4" s="1"/>
  <c r="AX30" i="4"/>
  <c r="AX33" i="4" s="1"/>
  <c r="AW30" i="4"/>
  <c r="AW33" i="4" s="1"/>
  <c r="AV30" i="4"/>
  <c r="AV33" i="4" s="1"/>
  <c r="AU30" i="4"/>
  <c r="AT30" i="4"/>
  <c r="AT33" i="4" s="1"/>
  <c r="AS30" i="4"/>
  <c r="AS33" i="4" s="1"/>
  <c r="AR30" i="4"/>
  <c r="AR33" i="4" s="1"/>
  <c r="AQ30" i="4"/>
  <c r="AQ33" i="4" s="1"/>
  <c r="AP30" i="4"/>
  <c r="AP33" i="4" s="1"/>
  <c r="AO30" i="4"/>
  <c r="AO33" i="4" s="1"/>
  <c r="AN30" i="4"/>
  <c r="AN33" i="4" s="1"/>
  <c r="AM30" i="4"/>
  <c r="AL30" i="4"/>
  <c r="AL33" i="4" s="1"/>
  <c r="AK30" i="4"/>
  <c r="AK33" i="4" s="1"/>
  <c r="AJ30" i="4"/>
  <c r="AJ33" i="4" s="1"/>
  <c r="AI30" i="4"/>
  <c r="AI33" i="4" s="1"/>
  <c r="AH30" i="4"/>
  <c r="AH33" i="4" s="1"/>
  <c r="AG30" i="4"/>
  <c r="AG33" i="4" s="1"/>
  <c r="AF30" i="4"/>
  <c r="AF33" i="4" s="1"/>
  <c r="AE30" i="4"/>
  <c r="AD30" i="4"/>
  <c r="AD33" i="4" s="1"/>
  <c r="AC30" i="4"/>
  <c r="AC33" i="4" s="1"/>
  <c r="AB30" i="4"/>
  <c r="AB33" i="4" s="1"/>
  <c r="AA30" i="4"/>
  <c r="AA33" i="4" s="1"/>
  <c r="Z30" i="4"/>
  <c r="Z33" i="4" s="1"/>
  <c r="Y30" i="4"/>
  <c r="Y33" i="4" s="1"/>
  <c r="X30" i="4"/>
  <c r="X33" i="4" s="1"/>
  <c r="W30" i="4"/>
  <c r="V30" i="4"/>
  <c r="V33" i="4" s="1"/>
  <c r="U30" i="4"/>
  <c r="U33" i="4" s="1"/>
  <c r="T30" i="4"/>
  <c r="T33" i="4" s="1"/>
  <c r="S30" i="4"/>
  <c r="S33" i="4" s="1"/>
  <c r="R30" i="4"/>
  <c r="R33" i="4" s="1"/>
  <c r="Q30" i="4"/>
  <c r="Q33" i="4" s="1"/>
  <c r="P30" i="4"/>
  <c r="P33" i="4" s="1"/>
  <c r="O30" i="4"/>
  <c r="N30" i="4"/>
  <c r="N33" i="4" s="1"/>
  <c r="M30" i="4"/>
  <c r="M33" i="4" s="1"/>
  <c r="L30" i="4"/>
  <c r="L33" i="4" s="1"/>
  <c r="K30" i="4"/>
  <c r="K33" i="4" s="1"/>
  <c r="J30" i="4"/>
  <c r="J33" i="4" s="1"/>
  <c r="I30" i="4"/>
  <c r="I33" i="4" s="1"/>
  <c r="H30" i="4"/>
  <c r="H33" i="4" s="1"/>
  <c r="G30" i="4"/>
  <c r="F30" i="4"/>
  <c r="F33" i="4" s="1"/>
  <c r="E30" i="4"/>
  <c r="C30" i="4" s="1"/>
  <c r="B30" i="4"/>
  <c r="B33" i="4" s="1"/>
  <c r="C28" i="4"/>
  <c r="C27" i="4"/>
  <c r="C26" i="4"/>
  <c r="C25" i="4"/>
  <c r="C24" i="4"/>
  <c r="DA17" i="4"/>
  <c r="CZ17" i="4"/>
  <c r="CY17" i="4"/>
  <c r="CX17" i="4"/>
  <c r="CW17" i="4"/>
  <c r="CV17" i="4"/>
  <c r="CU17" i="4"/>
  <c r="CT17" i="4"/>
  <c r="CS17" i="4"/>
  <c r="CR17" i="4"/>
  <c r="CQ17" i="4"/>
  <c r="CP17" i="4"/>
  <c r="CO17" i="4"/>
  <c r="CN17" i="4"/>
  <c r="CM17" i="4"/>
  <c r="CL17" i="4"/>
  <c r="CK17" i="4"/>
  <c r="CJ17" i="4"/>
  <c r="CI17" i="4"/>
  <c r="CH17" i="4"/>
  <c r="CG17" i="4"/>
  <c r="CF17" i="4"/>
  <c r="CE17" i="4"/>
  <c r="CD17" i="4"/>
  <c r="CC17" i="4"/>
  <c r="CB17" i="4"/>
  <c r="CA17" i="4"/>
  <c r="BZ17" i="4"/>
  <c r="BY17" i="4"/>
  <c r="BX17" i="4"/>
  <c r="BW17" i="4"/>
  <c r="BV17" i="4"/>
  <c r="BU17" i="4"/>
  <c r="BT17" i="4"/>
  <c r="BS17" i="4"/>
  <c r="BR17" i="4"/>
  <c r="BQ17" i="4"/>
  <c r="BP17" i="4"/>
  <c r="BO17" i="4"/>
  <c r="BN17" i="4"/>
  <c r="BM17" i="4"/>
  <c r="BL17" i="4"/>
  <c r="BK17" i="4"/>
  <c r="BJ17" i="4"/>
  <c r="BI17" i="4"/>
  <c r="BH17" i="4"/>
  <c r="BG17" i="4"/>
  <c r="BF17" i="4"/>
  <c r="BE17" i="4"/>
  <c r="BD17" i="4"/>
  <c r="BC17" i="4"/>
  <c r="BB17" i="4"/>
  <c r="BA17" i="4"/>
  <c r="AZ17" i="4"/>
  <c r="AY17" i="4"/>
  <c r="AX17" i="4"/>
  <c r="AW17" i="4"/>
  <c r="AV17" i="4"/>
  <c r="AU17" i="4"/>
  <c r="AT17" i="4"/>
  <c r="AS17" i="4"/>
  <c r="AR17" i="4"/>
  <c r="AQ17" i="4"/>
  <c r="AP17" i="4"/>
  <c r="AO17" i="4"/>
  <c r="AN17" i="4"/>
  <c r="AM17" i="4"/>
  <c r="AL17" i="4"/>
  <c r="AK17" i="4"/>
  <c r="AJ17" i="4"/>
  <c r="AI17" i="4"/>
  <c r="AH17" i="4"/>
  <c r="AG17" i="4"/>
  <c r="AF17" i="4"/>
  <c r="AE17" i="4"/>
  <c r="AD17" i="4"/>
  <c r="AC17" i="4"/>
  <c r="AB17" i="4"/>
  <c r="AA17" i="4"/>
  <c r="Z17" i="4"/>
  <c r="Y17" i="4"/>
  <c r="X17" i="4"/>
  <c r="W17" i="4"/>
  <c r="V17" i="4"/>
  <c r="U17" i="4"/>
  <c r="T17" i="4"/>
  <c r="S17" i="4"/>
  <c r="R17" i="4"/>
  <c r="Q17" i="4"/>
  <c r="P17" i="4"/>
  <c r="O17" i="4"/>
  <c r="N17" i="4"/>
  <c r="M17" i="4"/>
  <c r="L17" i="4"/>
  <c r="K17" i="4"/>
  <c r="J17" i="4"/>
  <c r="I17" i="4"/>
  <c r="H17" i="4"/>
  <c r="G17" i="4"/>
  <c r="F17" i="4"/>
  <c r="E17" i="4"/>
  <c r="D17" i="4"/>
  <c r="C17" i="4" s="1"/>
  <c r="C16" i="4"/>
  <c r="DA14" i="4"/>
  <c r="CZ14" i="4"/>
  <c r="CY14" i="4"/>
  <c r="CX14" i="4"/>
  <c r="CW14" i="4"/>
  <c r="CV14" i="4"/>
  <c r="CU14" i="4"/>
  <c r="CT14" i="4"/>
  <c r="CS14" i="4"/>
  <c r="CR14" i="4"/>
  <c r="CQ14" i="4"/>
  <c r="CP14" i="4"/>
  <c r="CO14" i="4"/>
  <c r="CN14" i="4"/>
  <c r="CM14" i="4"/>
  <c r="CL14" i="4"/>
  <c r="CK14" i="4"/>
  <c r="CJ14" i="4"/>
  <c r="CI14" i="4"/>
  <c r="CH14" i="4"/>
  <c r="CG14" i="4"/>
  <c r="CF14" i="4"/>
  <c r="CE14" i="4"/>
  <c r="CD14" i="4"/>
  <c r="CC14" i="4"/>
  <c r="CB14" i="4"/>
  <c r="CA14" i="4"/>
  <c r="BZ14" i="4"/>
  <c r="BY14" i="4"/>
  <c r="BX14" i="4"/>
  <c r="BW14" i="4"/>
  <c r="BV14" i="4"/>
  <c r="BU14" i="4"/>
  <c r="BT14" i="4"/>
  <c r="BS14" i="4"/>
  <c r="BR14" i="4"/>
  <c r="BQ14" i="4"/>
  <c r="BP14" i="4"/>
  <c r="BO14" i="4"/>
  <c r="BN14" i="4"/>
  <c r="BM14" i="4"/>
  <c r="BL14" i="4"/>
  <c r="BK14" i="4"/>
  <c r="BJ14" i="4"/>
  <c r="BI14" i="4"/>
  <c r="BH14" i="4"/>
  <c r="BG14" i="4"/>
  <c r="BF14" i="4"/>
  <c r="BE14" i="4"/>
  <c r="BD14" i="4"/>
  <c r="BC14" i="4"/>
  <c r="BB14" i="4"/>
  <c r="BA14" i="4"/>
  <c r="AZ14" i="4"/>
  <c r="AY14" i="4"/>
  <c r="AX14" i="4"/>
  <c r="AW14" i="4"/>
  <c r="AV14" i="4"/>
  <c r="AU14" i="4"/>
  <c r="AT14" i="4"/>
  <c r="AS14" i="4"/>
  <c r="AR14" i="4"/>
  <c r="AQ14" i="4"/>
  <c r="AP14" i="4"/>
  <c r="AO14" i="4"/>
  <c r="AN14" i="4"/>
  <c r="AM14" i="4"/>
  <c r="AL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C14" i="4"/>
  <c r="C12" i="4"/>
  <c r="C11" i="4"/>
  <c r="C10" i="4"/>
  <c r="C9" i="4"/>
  <c r="DK31" i="3"/>
  <c r="CI31" i="3"/>
  <c r="BU31" i="3"/>
  <c r="BG31" i="3"/>
  <c r="AE31" i="3"/>
  <c r="Q31" i="3"/>
  <c r="B31" i="3"/>
  <c r="DM28" i="3"/>
  <c r="DM31" i="3" s="1"/>
  <c r="DK28" i="3"/>
  <c r="DI28" i="3"/>
  <c r="DI31" i="3" s="1"/>
  <c r="DF28" i="3"/>
  <c r="DF31" i="3" s="1"/>
  <c r="DD28" i="3"/>
  <c r="DD31" i="3" s="1"/>
  <c r="DB28" i="3"/>
  <c r="DB31" i="3" s="1"/>
  <c r="CY28" i="3"/>
  <c r="CY31" i="3" s="1"/>
  <c r="CW28" i="3"/>
  <c r="CW31" i="3" s="1"/>
  <c r="CU28" i="3"/>
  <c r="CU31" i="3" s="1"/>
  <c r="CR28" i="3"/>
  <c r="CR31" i="3" s="1"/>
  <c r="CP28" i="3"/>
  <c r="CP31" i="3" s="1"/>
  <c r="CN28" i="3"/>
  <c r="CN31" i="3" s="1"/>
  <c r="CK28" i="3"/>
  <c r="CK31" i="3" s="1"/>
  <c r="CI28" i="3"/>
  <c r="CG28" i="3"/>
  <c r="CD28" i="3"/>
  <c r="CD31" i="3" s="1"/>
  <c r="CB28" i="3"/>
  <c r="CB31" i="3" s="1"/>
  <c r="BZ28" i="3"/>
  <c r="BZ31" i="3" s="1"/>
  <c r="BW28" i="3"/>
  <c r="BW31" i="3" s="1"/>
  <c r="BU28" i="3"/>
  <c r="BS28" i="3"/>
  <c r="BS31" i="3" s="1"/>
  <c r="BP28" i="3"/>
  <c r="BP31" i="3" s="1"/>
  <c r="BN28" i="3"/>
  <c r="BN31" i="3" s="1"/>
  <c r="BL28" i="3"/>
  <c r="BL31" i="3" s="1"/>
  <c r="BI28" i="3"/>
  <c r="BI31" i="3" s="1"/>
  <c r="BG28" i="3"/>
  <c r="BE28" i="3"/>
  <c r="BE31" i="3" s="1"/>
  <c r="BB28" i="3"/>
  <c r="BB31" i="3" s="1"/>
  <c r="AZ28" i="3"/>
  <c r="AZ31" i="3" s="1"/>
  <c r="AX28" i="3"/>
  <c r="AX31" i="3" s="1"/>
  <c r="AU28" i="3"/>
  <c r="AU31" i="3" s="1"/>
  <c r="AS28" i="3"/>
  <c r="AS31" i="3" s="1"/>
  <c r="AQ28" i="3"/>
  <c r="AQ31" i="3" s="1"/>
  <c r="AN28" i="3"/>
  <c r="AN31" i="3" s="1"/>
  <c r="AL28" i="3"/>
  <c r="AL31" i="3" s="1"/>
  <c r="AJ28" i="3"/>
  <c r="AJ31" i="3" s="1"/>
  <c r="AG28" i="3"/>
  <c r="AG31" i="3" s="1"/>
  <c r="AE28" i="3"/>
  <c r="AC28" i="3"/>
  <c r="AC31" i="3" s="1"/>
  <c r="Z28" i="3"/>
  <c r="Z31" i="3" s="1"/>
  <c r="X28" i="3"/>
  <c r="X31" i="3" s="1"/>
  <c r="V28" i="3"/>
  <c r="V31" i="3" s="1"/>
  <c r="S28" i="3"/>
  <c r="S31" i="3" s="1"/>
  <c r="Q28" i="3"/>
  <c r="O28" i="3"/>
  <c r="O31" i="3" s="1"/>
  <c r="L28" i="3"/>
  <c r="L31" i="3" s="1"/>
  <c r="J28" i="3"/>
  <c r="J31" i="3" s="1"/>
  <c r="H28" i="3"/>
  <c r="H31" i="3" s="1"/>
  <c r="D28" i="3"/>
  <c r="D31" i="3" s="1"/>
  <c r="B28" i="3"/>
  <c r="DN26" i="3"/>
  <c r="DJ26" i="3"/>
  <c r="DG26" i="3"/>
  <c r="DC26" i="3"/>
  <c r="CZ26" i="3"/>
  <c r="CV26" i="3"/>
  <c r="CS26" i="3"/>
  <c r="CQ26" i="3"/>
  <c r="CO26" i="3"/>
  <c r="CL26" i="3"/>
  <c r="CJ26" i="3"/>
  <c r="CE26" i="3"/>
  <c r="CC26" i="3"/>
  <c r="CA26" i="3"/>
  <c r="BX26" i="3"/>
  <c r="BV26" i="3"/>
  <c r="BT26" i="3"/>
  <c r="BQ26" i="3"/>
  <c r="BO26" i="3"/>
  <c r="BM26" i="3"/>
  <c r="BJ26" i="3"/>
  <c r="BH26" i="3"/>
  <c r="BF26" i="3"/>
  <c r="BC26" i="3"/>
  <c r="BA26" i="3"/>
  <c r="AY26" i="3"/>
  <c r="AV26" i="3"/>
  <c r="AT26" i="3"/>
  <c r="AR26" i="3"/>
  <c r="AO26" i="3"/>
  <c r="AM26" i="3"/>
  <c r="AK26" i="3"/>
  <c r="AH26" i="3"/>
  <c r="AF26" i="3"/>
  <c r="AD26" i="3"/>
  <c r="AA26" i="3"/>
  <c r="Y26" i="3"/>
  <c r="W26" i="3"/>
  <c r="T26" i="3"/>
  <c r="R26" i="3"/>
  <c r="P26" i="3"/>
  <c r="M26" i="3"/>
  <c r="K26" i="3"/>
  <c r="I26" i="3"/>
  <c r="F26" i="3"/>
  <c r="E26" i="3"/>
  <c r="C26" i="3"/>
  <c r="DN25" i="3"/>
  <c r="DJ25" i="3"/>
  <c r="DG25" i="3"/>
  <c r="DC25" i="3"/>
  <c r="CZ25" i="3"/>
  <c r="CV25" i="3"/>
  <c r="CS25" i="3"/>
  <c r="CQ25" i="3"/>
  <c r="CO25" i="3"/>
  <c r="CL25" i="3"/>
  <c r="CJ25" i="3"/>
  <c r="CH25" i="3"/>
  <c r="CE25" i="3"/>
  <c r="CC25" i="3"/>
  <c r="CA25" i="3"/>
  <c r="BX25" i="3"/>
  <c r="BV25" i="3"/>
  <c r="BT25" i="3"/>
  <c r="BQ25" i="3"/>
  <c r="BO25" i="3"/>
  <c r="BM25" i="3"/>
  <c r="BJ25" i="3"/>
  <c r="BH25" i="3"/>
  <c r="BF25" i="3"/>
  <c r="BC25" i="3"/>
  <c r="BA25" i="3"/>
  <c r="AY25" i="3"/>
  <c r="AV25" i="3"/>
  <c r="AT25" i="3"/>
  <c r="AR25" i="3"/>
  <c r="AO25" i="3"/>
  <c r="AM25" i="3"/>
  <c r="AK25" i="3"/>
  <c r="AH25" i="3"/>
  <c r="AF25" i="3"/>
  <c r="AD25" i="3"/>
  <c r="AA25" i="3"/>
  <c r="Y25" i="3"/>
  <c r="W25" i="3"/>
  <c r="T25" i="3"/>
  <c r="R25" i="3"/>
  <c r="P25" i="3"/>
  <c r="M25" i="3"/>
  <c r="K25" i="3"/>
  <c r="I25" i="3"/>
  <c r="F25" i="3"/>
  <c r="E25" i="3"/>
  <c r="C25" i="3"/>
  <c r="DN24" i="3"/>
  <c r="DJ24" i="3"/>
  <c r="DG24" i="3"/>
  <c r="DC24" i="3"/>
  <c r="CZ24" i="3"/>
  <c r="CV24" i="3"/>
  <c r="CS24" i="3"/>
  <c r="CQ24" i="3"/>
  <c r="CO24" i="3"/>
  <c r="CL24" i="3"/>
  <c r="CJ24" i="3"/>
  <c r="CH24" i="3"/>
  <c r="CE24" i="3"/>
  <c r="CC24" i="3"/>
  <c r="CA24" i="3"/>
  <c r="BX24" i="3"/>
  <c r="BV24" i="3"/>
  <c r="BT24" i="3"/>
  <c r="BQ24" i="3"/>
  <c r="BO24" i="3"/>
  <c r="BM24" i="3"/>
  <c r="BJ24" i="3"/>
  <c r="BH24" i="3"/>
  <c r="BF24" i="3"/>
  <c r="BC24" i="3"/>
  <c r="BA24" i="3"/>
  <c r="AY24" i="3"/>
  <c r="AV24" i="3"/>
  <c r="AT24" i="3"/>
  <c r="AR24" i="3"/>
  <c r="AO24" i="3"/>
  <c r="AM24" i="3"/>
  <c r="AK24" i="3"/>
  <c r="AH24" i="3"/>
  <c r="AF24" i="3"/>
  <c r="AD24" i="3"/>
  <c r="AA24" i="3"/>
  <c r="Y24" i="3"/>
  <c r="W24" i="3"/>
  <c r="T24" i="3"/>
  <c r="R24" i="3"/>
  <c r="P24" i="3"/>
  <c r="M24" i="3"/>
  <c r="K24" i="3"/>
  <c r="I24" i="3"/>
  <c r="F24" i="3"/>
  <c r="E24" i="3"/>
  <c r="C24" i="3"/>
  <c r="DN23" i="3"/>
  <c r="DJ23" i="3"/>
  <c r="DG23" i="3"/>
  <c r="DC23" i="3"/>
  <c r="CZ23" i="3"/>
  <c r="CV23" i="3"/>
  <c r="CS23" i="3"/>
  <c r="CQ23" i="3"/>
  <c r="CO23" i="3"/>
  <c r="CL23" i="3"/>
  <c r="CJ23" i="3"/>
  <c r="CH23" i="3"/>
  <c r="CE23" i="3"/>
  <c r="CC23" i="3"/>
  <c r="CA23" i="3"/>
  <c r="BX23" i="3"/>
  <c r="BV23" i="3"/>
  <c r="BT23" i="3"/>
  <c r="BQ23" i="3"/>
  <c r="BO23" i="3"/>
  <c r="BM23" i="3"/>
  <c r="BJ23" i="3"/>
  <c r="BH23" i="3"/>
  <c r="BF23" i="3"/>
  <c r="BC23" i="3"/>
  <c r="BA23" i="3"/>
  <c r="AY23" i="3"/>
  <c r="AV23" i="3"/>
  <c r="AT23" i="3"/>
  <c r="AR23" i="3"/>
  <c r="AO23" i="3"/>
  <c r="AM23" i="3"/>
  <c r="AK23" i="3"/>
  <c r="AH23" i="3"/>
  <c r="AF23" i="3"/>
  <c r="AD23" i="3"/>
  <c r="AA23" i="3"/>
  <c r="Y23" i="3"/>
  <c r="W23" i="3"/>
  <c r="T23" i="3"/>
  <c r="R23" i="3"/>
  <c r="P23" i="3"/>
  <c r="M23" i="3"/>
  <c r="K23" i="3"/>
  <c r="I23" i="3"/>
  <c r="F23" i="3"/>
  <c r="E23" i="3"/>
  <c r="C23" i="3"/>
  <c r="DN22" i="3"/>
  <c r="DJ22" i="3"/>
  <c r="DG22" i="3"/>
  <c r="DC22" i="3"/>
  <c r="CZ22" i="3"/>
  <c r="CV22" i="3"/>
  <c r="CS22" i="3"/>
  <c r="CQ22" i="3"/>
  <c r="CO22" i="3"/>
  <c r="CL22" i="3"/>
  <c r="CJ22" i="3"/>
  <c r="CH22" i="3"/>
  <c r="CE22" i="3"/>
  <c r="CC22" i="3"/>
  <c r="CA22" i="3"/>
  <c r="BX22" i="3"/>
  <c r="BV22" i="3"/>
  <c r="BT22" i="3"/>
  <c r="BQ22" i="3"/>
  <c r="BO22" i="3"/>
  <c r="BM22" i="3"/>
  <c r="BJ22" i="3"/>
  <c r="BH22" i="3"/>
  <c r="BF22" i="3"/>
  <c r="BC22" i="3"/>
  <c r="BA22" i="3"/>
  <c r="AY22" i="3"/>
  <c r="AV22" i="3"/>
  <c r="AT22" i="3"/>
  <c r="AR22" i="3"/>
  <c r="AO22" i="3"/>
  <c r="AM22" i="3"/>
  <c r="AK22" i="3"/>
  <c r="AH22" i="3"/>
  <c r="AF22" i="3"/>
  <c r="AD22" i="3"/>
  <c r="AA22" i="3"/>
  <c r="Y22" i="3"/>
  <c r="W22" i="3"/>
  <c r="T22" i="3"/>
  <c r="R22" i="3"/>
  <c r="P22" i="3"/>
  <c r="M22" i="3"/>
  <c r="K22" i="3"/>
  <c r="I22" i="3"/>
  <c r="F22" i="3"/>
  <c r="E22" i="3"/>
  <c r="C22" i="3"/>
  <c r="DN21" i="3"/>
  <c r="DJ21" i="3"/>
  <c r="DG21" i="3"/>
  <c r="DC21" i="3"/>
  <c r="CZ21" i="3"/>
  <c r="CV21" i="3"/>
  <c r="CS21" i="3"/>
  <c r="CQ21" i="3"/>
  <c r="CO21" i="3"/>
  <c r="CL21" i="3"/>
  <c r="CJ21" i="3"/>
  <c r="CH21" i="3"/>
  <c r="CE21" i="3"/>
  <c r="CC21" i="3"/>
  <c r="CA21" i="3"/>
  <c r="BX21" i="3"/>
  <c r="BV21" i="3"/>
  <c r="BT21" i="3"/>
  <c r="BQ21" i="3"/>
  <c r="BO21" i="3"/>
  <c r="BM21" i="3"/>
  <c r="BJ21" i="3"/>
  <c r="BH21" i="3"/>
  <c r="BF21" i="3"/>
  <c r="BC21" i="3"/>
  <c r="BA21" i="3"/>
  <c r="AY21" i="3"/>
  <c r="AV21" i="3"/>
  <c r="AT21" i="3"/>
  <c r="AR21" i="3"/>
  <c r="AO21" i="3"/>
  <c r="AM21" i="3"/>
  <c r="AK21" i="3"/>
  <c r="AH21" i="3"/>
  <c r="AF21" i="3"/>
  <c r="AD21" i="3"/>
  <c r="AA21" i="3"/>
  <c r="Y21" i="3"/>
  <c r="W21" i="3"/>
  <c r="T21" i="3"/>
  <c r="R21" i="3"/>
  <c r="P21" i="3"/>
  <c r="M21" i="3"/>
  <c r="K21" i="3"/>
  <c r="I21" i="3"/>
  <c r="F21" i="3"/>
  <c r="E21" i="3"/>
  <c r="C21" i="3"/>
  <c r="DN20" i="3"/>
  <c r="DJ20" i="3"/>
  <c r="DG20" i="3"/>
  <c r="DC20" i="3"/>
  <c r="CZ20" i="3"/>
  <c r="CV20" i="3"/>
  <c r="CS20" i="3"/>
  <c r="CQ20" i="3"/>
  <c r="CO20" i="3"/>
  <c r="CL20" i="3"/>
  <c r="CJ20" i="3"/>
  <c r="CH20" i="3"/>
  <c r="CE20" i="3"/>
  <c r="CC20" i="3"/>
  <c r="CA20" i="3"/>
  <c r="BX20" i="3"/>
  <c r="BV20" i="3"/>
  <c r="BT20" i="3"/>
  <c r="BQ20" i="3"/>
  <c r="BO20" i="3"/>
  <c r="BM20" i="3"/>
  <c r="BJ20" i="3"/>
  <c r="BH20" i="3"/>
  <c r="BF20" i="3"/>
  <c r="BC20" i="3"/>
  <c r="BA20" i="3"/>
  <c r="AY20" i="3"/>
  <c r="AV20" i="3"/>
  <c r="AT20" i="3"/>
  <c r="AR20" i="3"/>
  <c r="AO20" i="3"/>
  <c r="AM20" i="3"/>
  <c r="AK20" i="3"/>
  <c r="AH20" i="3"/>
  <c r="AF20" i="3"/>
  <c r="AD20" i="3"/>
  <c r="AA20" i="3"/>
  <c r="Y20" i="3"/>
  <c r="W20" i="3"/>
  <c r="T20" i="3"/>
  <c r="R20" i="3"/>
  <c r="P20" i="3"/>
  <c r="M20" i="3"/>
  <c r="K20" i="3"/>
  <c r="I20" i="3"/>
  <c r="F20" i="3"/>
  <c r="E20" i="3"/>
  <c r="C20" i="3"/>
  <c r="DN19" i="3"/>
  <c r="DJ19" i="3"/>
  <c r="DG19" i="3"/>
  <c r="DC19" i="3"/>
  <c r="CZ19" i="3"/>
  <c r="CV19" i="3"/>
  <c r="CS19" i="3"/>
  <c r="CQ19" i="3"/>
  <c r="CO19" i="3"/>
  <c r="CL19" i="3"/>
  <c r="CJ19" i="3"/>
  <c r="CH19" i="3"/>
  <c r="CE19" i="3"/>
  <c r="CC19" i="3"/>
  <c r="CA19" i="3"/>
  <c r="BX19" i="3"/>
  <c r="BV19" i="3"/>
  <c r="BT19" i="3"/>
  <c r="BQ19" i="3"/>
  <c r="BO19" i="3"/>
  <c r="BM19" i="3"/>
  <c r="BJ19" i="3"/>
  <c r="BH19" i="3"/>
  <c r="BF19" i="3"/>
  <c r="BC19" i="3"/>
  <c r="BA19" i="3"/>
  <c r="AY19" i="3"/>
  <c r="AV19" i="3"/>
  <c r="AT19" i="3"/>
  <c r="AR19" i="3"/>
  <c r="AO19" i="3"/>
  <c r="AM19" i="3"/>
  <c r="AK19" i="3"/>
  <c r="AH19" i="3"/>
  <c r="AF19" i="3"/>
  <c r="AD19" i="3"/>
  <c r="AA19" i="3"/>
  <c r="Y19" i="3"/>
  <c r="W19" i="3"/>
  <c r="T19" i="3"/>
  <c r="R19" i="3"/>
  <c r="P19" i="3"/>
  <c r="M19" i="3"/>
  <c r="K19" i="3"/>
  <c r="I19" i="3"/>
  <c r="F19" i="3"/>
  <c r="E19" i="3"/>
  <c r="C19" i="3"/>
  <c r="DN18" i="3"/>
  <c r="DJ18" i="3"/>
  <c r="DG18" i="3"/>
  <c r="DC18" i="3"/>
  <c r="CZ18" i="3"/>
  <c r="CV18" i="3"/>
  <c r="CS18" i="3"/>
  <c r="CQ18" i="3"/>
  <c r="CO18" i="3"/>
  <c r="CL18" i="3"/>
  <c r="CJ18" i="3"/>
  <c r="CH18" i="3"/>
  <c r="CE18" i="3"/>
  <c r="CC18" i="3"/>
  <c r="CA18" i="3"/>
  <c r="BX18" i="3"/>
  <c r="BV18" i="3"/>
  <c r="BT18" i="3"/>
  <c r="BQ18" i="3"/>
  <c r="BO18" i="3"/>
  <c r="BM18" i="3"/>
  <c r="BJ18" i="3"/>
  <c r="BH18" i="3"/>
  <c r="BF18" i="3"/>
  <c r="BC18" i="3"/>
  <c r="BA18" i="3"/>
  <c r="AY18" i="3"/>
  <c r="AV18" i="3"/>
  <c r="AT18" i="3"/>
  <c r="AR18" i="3"/>
  <c r="AO18" i="3"/>
  <c r="AM18" i="3"/>
  <c r="AK18" i="3"/>
  <c r="AH18" i="3"/>
  <c r="AF18" i="3"/>
  <c r="AD18" i="3"/>
  <c r="AA18" i="3"/>
  <c r="Y18" i="3"/>
  <c r="W18" i="3"/>
  <c r="T18" i="3"/>
  <c r="R18" i="3"/>
  <c r="P18" i="3"/>
  <c r="M18" i="3"/>
  <c r="K18" i="3"/>
  <c r="I18" i="3"/>
  <c r="F18" i="3"/>
  <c r="E18" i="3"/>
  <c r="C18" i="3"/>
  <c r="DN17" i="3"/>
  <c r="DJ17" i="3"/>
  <c r="DG17" i="3"/>
  <c r="DC17" i="3"/>
  <c r="CZ17" i="3"/>
  <c r="CV17" i="3"/>
  <c r="CS17" i="3"/>
  <c r="CQ17" i="3"/>
  <c r="CO17" i="3"/>
  <c r="CL17" i="3"/>
  <c r="CJ17" i="3"/>
  <c r="CH17" i="3"/>
  <c r="CE17" i="3"/>
  <c r="CC17" i="3"/>
  <c r="CA17" i="3"/>
  <c r="BX17" i="3"/>
  <c r="BV17" i="3"/>
  <c r="BT17" i="3"/>
  <c r="BQ17" i="3"/>
  <c r="BO17" i="3"/>
  <c r="BM17" i="3"/>
  <c r="BJ17" i="3"/>
  <c r="BH17" i="3"/>
  <c r="BF17" i="3"/>
  <c r="BC17" i="3"/>
  <c r="BA17" i="3"/>
  <c r="AY17" i="3"/>
  <c r="AV17" i="3"/>
  <c r="AT17" i="3"/>
  <c r="AR17" i="3"/>
  <c r="AO17" i="3"/>
  <c r="AM17" i="3"/>
  <c r="AK17" i="3"/>
  <c r="AH17" i="3"/>
  <c r="AF17" i="3"/>
  <c r="AD17" i="3"/>
  <c r="AA17" i="3"/>
  <c r="Y17" i="3"/>
  <c r="W17" i="3"/>
  <c r="T17" i="3"/>
  <c r="R17" i="3"/>
  <c r="P17" i="3"/>
  <c r="M17" i="3"/>
  <c r="K17" i="3"/>
  <c r="I17" i="3"/>
  <c r="F17" i="3"/>
  <c r="E17" i="3"/>
  <c r="C17" i="3"/>
  <c r="DN16" i="3"/>
  <c r="DJ16" i="3"/>
  <c r="DG16" i="3"/>
  <c r="DC16" i="3"/>
  <c r="CZ16" i="3"/>
  <c r="CV16" i="3"/>
  <c r="CS16" i="3"/>
  <c r="CQ16" i="3"/>
  <c r="CO16" i="3"/>
  <c r="CL16" i="3"/>
  <c r="CJ16" i="3"/>
  <c r="CH16" i="3"/>
  <c r="CE16" i="3"/>
  <c r="CC16" i="3"/>
  <c r="CA16" i="3"/>
  <c r="BX16" i="3"/>
  <c r="BV16" i="3"/>
  <c r="BT16" i="3"/>
  <c r="BQ16" i="3"/>
  <c r="BO16" i="3"/>
  <c r="BM16" i="3"/>
  <c r="BJ16" i="3"/>
  <c r="BH16" i="3"/>
  <c r="BF16" i="3"/>
  <c r="BC16" i="3"/>
  <c r="BA16" i="3"/>
  <c r="AY16" i="3"/>
  <c r="AV16" i="3"/>
  <c r="AT16" i="3"/>
  <c r="AR16" i="3"/>
  <c r="AO16" i="3"/>
  <c r="AM16" i="3"/>
  <c r="AK16" i="3"/>
  <c r="AH16" i="3"/>
  <c r="AF16" i="3"/>
  <c r="AD16" i="3"/>
  <c r="AA16" i="3"/>
  <c r="Y16" i="3"/>
  <c r="W16" i="3"/>
  <c r="T16" i="3"/>
  <c r="R16" i="3"/>
  <c r="P16" i="3"/>
  <c r="M16" i="3"/>
  <c r="K16" i="3"/>
  <c r="I16" i="3"/>
  <c r="F16" i="3"/>
  <c r="E16" i="3"/>
  <c r="C16" i="3"/>
  <c r="DN15" i="3"/>
  <c r="DJ15" i="3"/>
  <c r="DG15" i="3"/>
  <c r="DC15" i="3"/>
  <c r="CZ15" i="3"/>
  <c r="CV15" i="3"/>
  <c r="CS15" i="3"/>
  <c r="CQ15" i="3"/>
  <c r="CO15" i="3"/>
  <c r="CL15" i="3"/>
  <c r="CJ15" i="3"/>
  <c r="CH15" i="3"/>
  <c r="CE15" i="3"/>
  <c r="CC15" i="3"/>
  <c r="CA15" i="3"/>
  <c r="BX15" i="3"/>
  <c r="BV15" i="3"/>
  <c r="BT15" i="3"/>
  <c r="BQ15" i="3"/>
  <c r="BO15" i="3"/>
  <c r="BM15" i="3"/>
  <c r="BJ15" i="3"/>
  <c r="BH15" i="3"/>
  <c r="BF15" i="3"/>
  <c r="BC15" i="3"/>
  <c r="BA15" i="3"/>
  <c r="AY15" i="3"/>
  <c r="AV15" i="3"/>
  <c r="AT15" i="3"/>
  <c r="AR15" i="3"/>
  <c r="AO15" i="3"/>
  <c r="AM15" i="3"/>
  <c r="AK15" i="3"/>
  <c r="AH15" i="3"/>
  <c r="AF15" i="3"/>
  <c r="AD15" i="3"/>
  <c r="AA15" i="3"/>
  <c r="Y15" i="3"/>
  <c r="W15" i="3"/>
  <c r="T15" i="3"/>
  <c r="R15" i="3"/>
  <c r="P15" i="3"/>
  <c r="M15" i="3"/>
  <c r="K15" i="3"/>
  <c r="I15" i="3"/>
  <c r="F15" i="3"/>
  <c r="E15" i="3"/>
  <c r="C15" i="3"/>
  <c r="DN14" i="3"/>
  <c r="DJ14" i="3"/>
  <c r="DG14" i="3"/>
  <c r="DC14" i="3"/>
  <c r="CZ14" i="3"/>
  <c r="CV14" i="3"/>
  <c r="CS14" i="3"/>
  <c r="CQ14" i="3"/>
  <c r="CO14" i="3"/>
  <c r="CL14" i="3"/>
  <c r="CJ14" i="3"/>
  <c r="CH14" i="3"/>
  <c r="CE14" i="3"/>
  <c r="CC14" i="3"/>
  <c r="CA14" i="3"/>
  <c r="BX14" i="3"/>
  <c r="BV14" i="3"/>
  <c r="BT14" i="3"/>
  <c r="BQ14" i="3"/>
  <c r="BO14" i="3"/>
  <c r="BM14" i="3"/>
  <c r="BJ14" i="3"/>
  <c r="BH14" i="3"/>
  <c r="BF14" i="3"/>
  <c r="BC14" i="3"/>
  <c r="BA14" i="3"/>
  <c r="AY14" i="3"/>
  <c r="AV14" i="3"/>
  <c r="AT14" i="3"/>
  <c r="AR14" i="3"/>
  <c r="AO14" i="3"/>
  <c r="AM14" i="3"/>
  <c r="AK14" i="3"/>
  <c r="AH14" i="3"/>
  <c r="AF14" i="3"/>
  <c r="AD14" i="3"/>
  <c r="AA14" i="3"/>
  <c r="Y14" i="3"/>
  <c r="W14" i="3"/>
  <c r="T14" i="3"/>
  <c r="R14" i="3"/>
  <c r="P14" i="3"/>
  <c r="M14" i="3"/>
  <c r="K14" i="3"/>
  <c r="I14" i="3"/>
  <c r="F14" i="3"/>
  <c r="E14" i="3"/>
  <c r="C14" i="3"/>
  <c r="DN13" i="3"/>
  <c r="DJ13" i="3"/>
  <c r="DG13" i="3"/>
  <c r="DC13" i="3"/>
  <c r="CZ13" i="3"/>
  <c r="CV13" i="3"/>
  <c r="CS13" i="3"/>
  <c r="CQ13" i="3"/>
  <c r="CO13" i="3"/>
  <c r="CL13" i="3"/>
  <c r="CJ13" i="3"/>
  <c r="CH13" i="3"/>
  <c r="CE13" i="3"/>
  <c r="CC13" i="3"/>
  <c r="CA13" i="3"/>
  <c r="BX13" i="3"/>
  <c r="BV13" i="3"/>
  <c r="BT13" i="3"/>
  <c r="BQ13" i="3"/>
  <c r="BO13" i="3"/>
  <c r="BM13" i="3"/>
  <c r="BJ13" i="3"/>
  <c r="BH13" i="3"/>
  <c r="BF13" i="3"/>
  <c r="BC13" i="3"/>
  <c r="BA13" i="3"/>
  <c r="AY13" i="3"/>
  <c r="AV13" i="3"/>
  <c r="AT13" i="3"/>
  <c r="AR13" i="3"/>
  <c r="AO13" i="3"/>
  <c r="AM13" i="3"/>
  <c r="AK13" i="3"/>
  <c r="AH13" i="3"/>
  <c r="AF13" i="3"/>
  <c r="AD13" i="3"/>
  <c r="AA13" i="3"/>
  <c r="Y13" i="3"/>
  <c r="W13" i="3"/>
  <c r="T13" i="3"/>
  <c r="R13" i="3"/>
  <c r="P13" i="3"/>
  <c r="M13" i="3"/>
  <c r="K13" i="3"/>
  <c r="I13" i="3"/>
  <c r="F13" i="3"/>
  <c r="E13" i="3"/>
  <c r="C13" i="3"/>
  <c r="DN12" i="3"/>
  <c r="DJ12" i="3"/>
  <c r="DG12" i="3"/>
  <c r="DC12" i="3"/>
  <c r="CZ12" i="3"/>
  <c r="CV12" i="3"/>
  <c r="CS12" i="3"/>
  <c r="CQ12" i="3"/>
  <c r="CO12" i="3"/>
  <c r="CL12" i="3"/>
  <c r="CJ12" i="3"/>
  <c r="CH12" i="3"/>
  <c r="CE12" i="3"/>
  <c r="CC12" i="3"/>
  <c r="CA12" i="3"/>
  <c r="BX12" i="3"/>
  <c r="BV12" i="3"/>
  <c r="BT12" i="3"/>
  <c r="BQ12" i="3"/>
  <c r="BO12" i="3"/>
  <c r="BM12" i="3"/>
  <c r="BJ12" i="3"/>
  <c r="BH12" i="3"/>
  <c r="BF12" i="3"/>
  <c r="BC12" i="3"/>
  <c r="BA12" i="3"/>
  <c r="AY12" i="3"/>
  <c r="AV12" i="3"/>
  <c r="AT12" i="3"/>
  <c r="AR12" i="3"/>
  <c r="AO12" i="3"/>
  <c r="AM12" i="3"/>
  <c r="AK12" i="3"/>
  <c r="AH12" i="3"/>
  <c r="AF12" i="3"/>
  <c r="AD12" i="3"/>
  <c r="AA12" i="3"/>
  <c r="Y12" i="3"/>
  <c r="W12" i="3"/>
  <c r="T12" i="3"/>
  <c r="R12" i="3"/>
  <c r="P12" i="3"/>
  <c r="M12" i="3"/>
  <c r="K12" i="3"/>
  <c r="I12" i="3"/>
  <c r="F12" i="3"/>
  <c r="E12" i="3"/>
  <c r="C12" i="3"/>
  <c r="DN11" i="3"/>
  <c r="DJ11" i="3"/>
  <c r="DG11" i="3"/>
  <c r="DC11" i="3"/>
  <c r="CZ11" i="3"/>
  <c r="CV11" i="3"/>
  <c r="CS11" i="3"/>
  <c r="CQ11" i="3"/>
  <c r="CO11" i="3"/>
  <c r="CL11" i="3"/>
  <c r="CJ11" i="3"/>
  <c r="CH11" i="3"/>
  <c r="CE11" i="3"/>
  <c r="CC11" i="3"/>
  <c r="CA11" i="3"/>
  <c r="BX11" i="3"/>
  <c r="BV11" i="3"/>
  <c r="BT11" i="3"/>
  <c r="BQ11" i="3"/>
  <c r="BO11" i="3"/>
  <c r="BM11" i="3"/>
  <c r="BJ11" i="3"/>
  <c r="BH11" i="3"/>
  <c r="BF11" i="3"/>
  <c r="BC11" i="3"/>
  <c r="BA11" i="3"/>
  <c r="AY11" i="3"/>
  <c r="AV11" i="3"/>
  <c r="AT11" i="3"/>
  <c r="AR11" i="3"/>
  <c r="AO11" i="3"/>
  <c r="AM11" i="3"/>
  <c r="AK11" i="3"/>
  <c r="AH11" i="3"/>
  <c r="AF11" i="3"/>
  <c r="AD11" i="3"/>
  <c r="AA11" i="3"/>
  <c r="Y11" i="3"/>
  <c r="W11" i="3"/>
  <c r="T11" i="3"/>
  <c r="R11" i="3"/>
  <c r="P11" i="3"/>
  <c r="M11" i="3"/>
  <c r="K11" i="3"/>
  <c r="I11" i="3"/>
  <c r="F11" i="3"/>
  <c r="E11" i="3"/>
  <c r="C11" i="3"/>
  <c r="DN10" i="3"/>
  <c r="DJ10" i="3"/>
  <c r="DG10" i="3"/>
  <c r="DC10" i="3"/>
  <c r="CZ10" i="3"/>
  <c r="CV10" i="3"/>
  <c r="CS10" i="3"/>
  <c r="CQ10" i="3"/>
  <c r="CO10" i="3"/>
  <c r="CL10" i="3"/>
  <c r="CJ10" i="3"/>
  <c r="CH10" i="3"/>
  <c r="CE10" i="3"/>
  <c r="CC10" i="3"/>
  <c r="CA10" i="3"/>
  <c r="BX10" i="3"/>
  <c r="BV10" i="3"/>
  <c r="BT10" i="3"/>
  <c r="BQ10" i="3"/>
  <c r="BO10" i="3"/>
  <c r="BM10" i="3"/>
  <c r="BJ10" i="3"/>
  <c r="BH10" i="3"/>
  <c r="BF10" i="3"/>
  <c r="BC10" i="3"/>
  <c r="BA10" i="3"/>
  <c r="AY10" i="3"/>
  <c r="AV10" i="3"/>
  <c r="AT10" i="3"/>
  <c r="AR10" i="3"/>
  <c r="AO10" i="3"/>
  <c r="AM10" i="3"/>
  <c r="AK10" i="3"/>
  <c r="AH10" i="3"/>
  <c r="AF10" i="3"/>
  <c r="AD10" i="3"/>
  <c r="AA10" i="3"/>
  <c r="Y10" i="3"/>
  <c r="W10" i="3"/>
  <c r="T10" i="3"/>
  <c r="R10" i="3"/>
  <c r="P10" i="3"/>
  <c r="M10" i="3"/>
  <c r="K10" i="3"/>
  <c r="I10" i="3"/>
  <c r="F10" i="3"/>
  <c r="E10" i="3"/>
  <c r="C10" i="3"/>
  <c r="DN9" i="3"/>
  <c r="DJ9" i="3"/>
  <c r="DG9" i="3"/>
  <c r="DC9" i="3"/>
  <c r="CZ9" i="3"/>
  <c r="CV9" i="3"/>
  <c r="CS9" i="3"/>
  <c r="CQ9" i="3"/>
  <c r="CO9" i="3"/>
  <c r="CL9" i="3"/>
  <c r="CJ9" i="3"/>
  <c r="CH9" i="3"/>
  <c r="CE9" i="3"/>
  <c r="CC9" i="3"/>
  <c r="CA9" i="3"/>
  <c r="BX9" i="3"/>
  <c r="BV9" i="3"/>
  <c r="BT9" i="3"/>
  <c r="BQ9" i="3"/>
  <c r="BO9" i="3"/>
  <c r="BM9" i="3"/>
  <c r="BJ9" i="3"/>
  <c r="BH9" i="3"/>
  <c r="BF9" i="3"/>
  <c r="BC9" i="3"/>
  <c r="BA9" i="3"/>
  <c r="AY9" i="3"/>
  <c r="AV9" i="3"/>
  <c r="AT9" i="3"/>
  <c r="AR9" i="3"/>
  <c r="AO9" i="3"/>
  <c r="AM9" i="3"/>
  <c r="AK9" i="3"/>
  <c r="AH9" i="3"/>
  <c r="AF9" i="3"/>
  <c r="AD9" i="3"/>
  <c r="AA9" i="3"/>
  <c r="Y9" i="3"/>
  <c r="W9" i="3"/>
  <c r="T9" i="3"/>
  <c r="R9" i="3"/>
  <c r="P9" i="3"/>
  <c r="M9" i="3"/>
  <c r="K9" i="3"/>
  <c r="I9" i="3"/>
  <c r="F9" i="3"/>
  <c r="E9" i="3"/>
  <c r="C9" i="3"/>
  <c r="DN8" i="3"/>
  <c r="DJ8" i="3"/>
  <c r="DG8" i="3"/>
  <c r="DC8" i="3"/>
  <c r="CZ8" i="3"/>
  <c r="CV8" i="3"/>
  <c r="CS8" i="3"/>
  <c r="CQ8" i="3"/>
  <c r="CO8" i="3"/>
  <c r="CO28" i="3" s="1"/>
  <c r="CL8" i="3"/>
  <c r="CJ8" i="3"/>
  <c r="CJ28" i="3" s="1"/>
  <c r="CH8" i="3"/>
  <c r="CE8" i="3"/>
  <c r="CC8" i="3"/>
  <c r="CA8" i="3"/>
  <c r="BX8" i="3"/>
  <c r="BV8" i="3"/>
  <c r="BT8" i="3"/>
  <c r="BQ8" i="3"/>
  <c r="BO8" i="3"/>
  <c r="BM8" i="3"/>
  <c r="BJ8" i="3"/>
  <c r="BH8" i="3"/>
  <c r="BF8" i="3"/>
  <c r="BC8" i="3"/>
  <c r="BA8" i="3"/>
  <c r="AY8" i="3"/>
  <c r="AV8" i="3"/>
  <c r="AT8" i="3"/>
  <c r="AR8" i="3"/>
  <c r="AO8" i="3"/>
  <c r="AM8" i="3"/>
  <c r="AM28" i="3" s="1"/>
  <c r="AK8" i="3"/>
  <c r="AK28" i="3" s="1"/>
  <c r="AH8" i="3"/>
  <c r="AF8" i="3"/>
  <c r="AD8" i="3"/>
  <c r="AA8" i="3"/>
  <c r="Y8" i="3"/>
  <c r="W8" i="3"/>
  <c r="T8" i="3"/>
  <c r="R8" i="3"/>
  <c r="P8" i="3"/>
  <c r="M8" i="3"/>
  <c r="K8" i="3"/>
  <c r="I8" i="3"/>
  <c r="F8" i="3"/>
  <c r="E8" i="3"/>
  <c r="C8" i="3"/>
  <c r="DK31" i="2"/>
  <c r="DD31" i="2"/>
  <c r="CW31" i="2"/>
  <c r="CP31" i="2"/>
  <c r="CI31" i="2"/>
  <c r="BU31" i="2"/>
  <c r="BN31" i="2"/>
  <c r="BG31" i="2"/>
  <c r="AS31" i="2"/>
  <c r="AE31" i="2"/>
  <c r="X31" i="2"/>
  <c r="Q31" i="2"/>
  <c r="J31" i="2"/>
  <c r="B31" i="2"/>
  <c r="DM28" i="2"/>
  <c r="DM31" i="2" s="1"/>
  <c r="DK28" i="2"/>
  <c r="DI28" i="2"/>
  <c r="DI31" i="2" s="1"/>
  <c r="DF28" i="2"/>
  <c r="DF31" i="2" s="1"/>
  <c r="DD28" i="2"/>
  <c r="DB28" i="2"/>
  <c r="DB31" i="2" s="1"/>
  <c r="CY28" i="2"/>
  <c r="CY31" i="2" s="1"/>
  <c r="CW28" i="2"/>
  <c r="CU28" i="2"/>
  <c r="CU31" i="2" s="1"/>
  <c r="CR28" i="2"/>
  <c r="CR31" i="2" s="1"/>
  <c r="CP28" i="2"/>
  <c r="CN28" i="2"/>
  <c r="CN31" i="2" s="1"/>
  <c r="CK28" i="2"/>
  <c r="CK31" i="2" s="1"/>
  <c r="CJ28" i="2"/>
  <c r="CI28" i="2"/>
  <c r="CG28" i="2"/>
  <c r="CG31" i="2" s="1"/>
  <c r="CD28" i="2"/>
  <c r="CD31" i="2" s="1"/>
  <c r="CB28" i="2"/>
  <c r="CC26" i="2" s="1"/>
  <c r="BZ28" i="2"/>
  <c r="BZ31" i="2" s="1"/>
  <c r="BW28" i="2"/>
  <c r="BW31" i="2" s="1"/>
  <c r="BU28" i="2"/>
  <c r="BS28" i="2"/>
  <c r="BS31" i="2" s="1"/>
  <c r="BP28" i="2"/>
  <c r="BP31" i="2" s="1"/>
  <c r="BN28" i="2"/>
  <c r="BL28" i="2"/>
  <c r="BL31" i="2" s="1"/>
  <c r="BI28" i="2"/>
  <c r="BI31" i="2" s="1"/>
  <c r="BG28" i="2"/>
  <c r="BE28" i="2"/>
  <c r="BE31" i="2" s="1"/>
  <c r="BB28" i="2"/>
  <c r="BB31" i="2" s="1"/>
  <c r="AZ28" i="2"/>
  <c r="BA26" i="2" s="1"/>
  <c r="AX28" i="2"/>
  <c r="AX31" i="2" s="1"/>
  <c r="AU28" i="2"/>
  <c r="AU31" i="2" s="1"/>
  <c r="AS28" i="2"/>
  <c r="AR28" i="2"/>
  <c r="AQ28" i="2"/>
  <c r="AQ31" i="2" s="1"/>
  <c r="AN28" i="2"/>
  <c r="AN31" i="2" s="1"/>
  <c r="AL28" i="2"/>
  <c r="AM26" i="2" s="1"/>
  <c r="AJ28" i="2"/>
  <c r="AJ31" i="2" s="1"/>
  <c r="AG28" i="2"/>
  <c r="AG31" i="2" s="1"/>
  <c r="AE28" i="2"/>
  <c r="AD28" i="2"/>
  <c r="AC28" i="2"/>
  <c r="AC31" i="2" s="1"/>
  <c r="Z28" i="2"/>
  <c r="Z31" i="2" s="1"/>
  <c r="X28" i="2"/>
  <c r="Y26" i="2" s="1"/>
  <c r="V28" i="2"/>
  <c r="V31" i="2" s="1"/>
  <c r="S28" i="2"/>
  <c r="S31" i="2" s="1"/>
  <c r="Q28" i="2"/>
  <c r="O28" i="2"/>
  <c r="O31" i="2" s="1"/>
  <c r="L28" i="2"/>
  <c r="L31" i="2" s="1"/>
  <c r="J28" i="2"/>
  <c r="H28" i="2"/>
  <c r="H31" i="2" s="1"/>
  <c r="D28" i="2"/>
  <c r="D31" i="2" s="1"/>
  <c r="B28" i="2"/>
  <c r="DN26" i="2"/>
  <c r="DG26" i="2"/>
  <c r="CZ26" i="2"/>
  <c r="CS26" i="2"/>
  <c r="CL26" i="2"/>
  <c r="CJ26" i="2"/>
  <c r="CH26" i="2"/>
  <c r="CE26" i="2"/>
  <c r="CA26" i="2"/>
  <c r="BX26" i="2"/>
  <c r="BV26" i="2"/>
  <c r="BT26" i="2"/>
  <c r="BQ26" i="2"/>
  <c r="BO26" i="2"/>
  <c r="BM26" i="2"/>
  <c r="BJ26" i="2"/>
  <c r="BH26" i="2"/>
  <c r="BF26" i="2"/>
  <c r="BC26" i="2"/>
  <c r="AY26" i="2"/>
  <c r="AV26" i="2"/>
  <c r="AT26" i="2"/>
  <c r="AR26" i="2"/>
  <c r="AO26" i="2"/>
  <c r="AK26" i="2"/>
  <c r="AH26" i="2"/>
  <c r="AF26" i="2"/>
  <c r="AD26" i="2"/>
  <c r="AA26" i="2"/>
  <c r="W26" i="2"/>
  <c r="T26" i="2"/>
  <c r="R26" i="2"/>
  <c r="P26" i="2"/>
  <c r="M26" i="2"/>
  <c r="K26" i="2"/>
  <c r="I26" i="2"/>
  <c r="F26" i="2"/>
  <c r="C26" i="2"/>
  <c r="DN25" i="2"/>
  <c r="DG25" i="2"/>
  <c r="CZ25" i="2"/>
  <c r="CS25" i="2"/>
  <c r="CL25" i="2"/>
  <c r="CJ25" i="2"/>
  <c r="CH25" i="2"/>
  <c r="CE25" i="2"/>
  <c r="CA25" i="2"/>
  <c r="BX25" i="2"/>
  <c r="BV25" i="2"/>
  <c r="BT25" i="2"/>
  <c r="BQ25" i="2"/>
  <c r="BO25" i="2"/>
  <c r="BM25" i="2"/>
  <c r="BJ25" i="2"/>
  <c r="BH25" i="2"/>
  <c r="BF25" i="2"/>
  <c r="BC25" i="2"/>
  <c r="BD25" i="2" s="1"/>
  <c r="AY25" i="2"/>
  <c r="AV25" i="2"/>
  <c r="AT25" i="2"/>
  <c r="AR25" i="2"/>
  <c r="AO25" i="2"/>
  <c r="AM25" i="2"/>
  <c r="AK25" i="2"/>
  <c r="AH25" i="2"/>
  <c r="AF25" i="2"/>
  <c r="AD25" i="2"/>
  <c r="AB25" i="2"/>
  <c r="AA25" i="2"/>
  <c r="Y25" i="2"/>
  <c r="W25" i="2"/>
  <c r="T25" i="2"/>
  <c r="R25" i="2"/>
  <c r="P25" i="2"/>
  <c r="M25" i="2"/>
  <c r="K25" i="2"/>
  <c r="I25" i="2"/>
  <c r="F25" i="2"/>
  <c r="C25" i="2"/>
  <c r="DN24" i="2"/>
  <c r="DG24" i="2"/>
  <c r="CZ24" i="2"/>
  <c r="CS24" i="2"/>
  <c r="CL24" i="2"/>
  <c r="CJ24" i="2"/>
  <c r="CH24" i="2"/>
  <c r="CE24" i="2"/>
  <c r="CA24" i="2"/>
  <c r="BX24" i="2"/>
  <c r="BV24" i="2"/>
  <c r="BT24" i="2"/>
  <c r="BQ24" i="2"/>
  <c r="BR24" i="2" s="1"/>
  <c r="BO24" i="2"/>
  <c r="BJ24" i="2"/>
  <c r="BH24" i="2"/>
  <c r="BF24" i="2"/>
  <c r="BC24" i="2"/>
  <c r="AY24" i="2"/>
  <c r="AV24" i="2"/>
  <c r="AT24" i="2"/>
  <c r="AR24" i="2"/>
  <c r="AO24" i="2"/>
  <c r="AM24" i="2"/>
  <c r="AK24" i="2"/>
  <c r="AH24" i="2"/>
  <c r="AI24" i="2" s="1"/>
  <c r="AF24" i="2"/>
  <c r="AD24" i="2"/>
  <c r="AA24" i="2"/>
  <c r="Y24" i="2"/>
  <c r="W24" i="2"/>
  <c r="T24" i="2"/>
  <c r="R24" i="2"/>
  <c r="P24" i="2"/>
  <c r="M24" i="2"/>
  <c r="K24" i="2"/>
  <c r="I24" i="2"/>
  <c r="F24" i="2"/>
  <c r="C24" i="2"/>
  <c r="DN23" i="2"/>
  <c r="DG23" i="2"/>
  <c r="CZ23" i="2"/>
  <c r="CS23" i="2"/>
  <c r="CL23" i="2"/>
  <c r="CM23" i="2" s="1"/>
  <c r="CJ23" i="2"/>
  <c r="CH23" i="2"/>
  <c r="CE23" i="2"/>
  <c r="CA23" i="2"/>
  <c r="BX23" i="2"/>
  <c r="BV23" i="2"/>
  <c r="BT23" i="2"/>
  <c r="BQ23" i="2"/>
  <c r="BO23" i="2"/>
  <c r="BM23" i="2"/>
  <c r="BJ23" i="2"/>
  <c r="BK23" i="2" s="1"/>
  <c r="BH23" i="2"/>
  <c r="BF23" i="2"/>
  <c r="BC23" i="2"/>
  <c r="AY23" i="2"/>
  <c r="AV23" i="2"/>
  <c r="AT23" i="2"/>
  <c r="AR23" i="2"/>
  <c r="AO23" i="2"/>
  <c r="AM23" i="2"/>
  <c r="AK23" i="2"/>
  <c r="AH23" i="2"/>
  <c r="AI23" i="2" s="1"/>
  <c r="AF23" i="2"/>
  <c r="AD23" i="2"/>
  <c r="AA23" i="2"/>
  <c r="Y23" i="2"/>
  <c r="W23" i="2"/>
  <c r="T23" i="2"/>
  <c r="R23" i="2"/>
  <c r="P23" i="2"/>
  <c r="M23" i="2"/>
  <c r="K23" i="2"/>
  <c r="I23" i="2"/>
  <c r="F23" i="2"/>
  <c r="C23" i="2"/>
  <c r="DN22" i="2"/>
  <c r="DG22" i="2"/>
  <c r="CZ22" i="2"/>
  <c r="CS22" i="2"/>
  <c r="CL22" i="2"/>
  <c r="CM22" i="2" s="1"/>
  <c r="CJ22" i="2"/>
  <c r="CH22" i="2"/>
  <c r="CE22" i="2"/>
  <c r="CA22" i="2"/>
  <c r="BX22" i="2"/>
  <c r="BV22" i="2"/>
  <c r="BT22" i="2"/>
  <c r="BQ22" i="2"/>
  <c r="BO22" i="2"/>
  <c r="BM22" i="2"/>
  <c r="BJ22" i="2"/>
  <c r="BK22" i="2" s="1"/>
  <c r="BH22" i="2"/>
  <c r="BF22" i="2"/>
  <c r="BC22" i="2"/>
  <c r="AY22" i="2"/>
  <c r="AV22" i="2"/>
  <c r="AT22" i="2"/>
  <c r="AR22" i="2"/>
  <c r="AO22" i="2"/>
  <c r="AM22" i="2"/>
  <c r="AK22" i="2"/>
  <c r="AH22" i="2"/>
  <c r="AI22" i="2" s="1"/>
  <c r="AF22" i="2"/>
  <c r="AD22" i="2"/>
  <c r="AA22" i="2"/>
  <c r="Y22" i="2"/>
  <c r="W22" i="2"/>
  <c r="T22" i="2"/>
  <c r="R22" i="2"/>
  <c r="P22" i="2"/>
  <c r="M22" i="2"/>
  <c r="K22" i="2"/>
  <c r="I22" i="2"/>
  <c r="F22" i="2"/>
  <c r="C22" i="2"/>
  <c r="DN21" i="2"/>
  <c r="DG21" i="2"/>
  <c r="CZ21" i="2"/>
  <c r="CS21" i="2"/>
  <c r="CL21" i="2"/>
  <c r="CM21" i="2" s="1"/>
  <c r="CJ21" i="2"/>
  <c r="CH21" i="2"/>
  <c r="CE21" i="2"/>
  <c r="CA21" i="2"/>
  <c r="BX21" i="2"/>
  <c r="BV21" i="2"/>
  <c r="BT21" i="2"/>
  <c r="BQ21" i="2"/>
  <c r="BO21" i="2"/>
  <c r="BM21" i="2"/>
  <c r="BJ21" i="2"/>
  <c r="BK21" i="2" s="1"/>
  <c r="BH21" i="2"/>
  <c r="BF21" i="2"/>
  <c r="BC21" i="2"/>
  <c r="AY21" i="2"/>
  <c r="AV21" i="2"/>
  <c r="AT21" i="2"/>
  <c r="AR21" i="2"/>
  <c r="AO21" i="2"/>
  <c r="AM21" i="2"/>
  <c r="AK21" i="2"/>
  <c r="AH21" i="2"/>
  <c r="AI21" i="2" s="1"/>
  <c r="AF21" i="2"/>
  <c r="AD21" i="2"/>
  <c r="AA21" i="2"/>
  <c r="Y21" i="2"/>
  <c r="W21" i="2"/>
  <c r="T21" i="2"/>
  <c r="R21" i="2"/>
  <c r="P21" i="2"/>
  <c r="M21" i="2"/>
  <c r="K21" i="2"/>
  <c r="I21" i="2"/>
  <c r="F21" i="2"/>
  <c r="C21" i="2"/>
  <c r="DN20" i="2"/>
  <c r="DG20" i="2"/>
  <c r="CZ20" i="2"/>
  <c r="CS20" i="2"/>
  <c r="CL20" i="2"/>
  <c r="CM20" i="2" s="1"/>
  <c r="CJ20" i="2"/>
  <c r="CH20" i="2"/>
  <c r="CE20" i="2"/>
  <c r="CA20" i="2"/>
  <c r="BX20" i="2"/>
  <c r="BV20" i="2"/>
  <c r="BT20" i="2"/>
  <c r="BQ20" i="2"/>
  <c r="BO20" i="2"/>
  <c r="BM20" i="2"/>
  <c r="BJ20" i="2"/>
  <c r="BK20" i="2" s="1"/>
  <c r="BH20" i="2"/>
  <c r="BF20" i="2"/>
  <c r="BC20" i="2"/>
  <c r="AY20" i="2"/>
  <c r="AV20" i="2"/>
  <c r="AT20" i="2"/>
  <c r="AR20" i="2"/>
  <c r="AO20" i="2"/>
  <c r="AM20" i="2"/>
  <c r="AK20" i="2"/>
  <c r="AH20" i="2"/>
  <c r="AI20" i="2" s="1"/>
  <c r="AF20" i="2"/>
  <c r="AD20" i="2"/>
  <c r="AA20" i="2"/>
  <c r="Y20" i="2"/>
  <c r="W20" i="2"/>
  <c r="T20" i="2"/>
  <c r="R20" i="2"/>
  <c r="P20" i="2"/>
  <c r="M20" i="2"/>
  <c r="K20" i="2"/>
  <c r="I20" i="2"/>
  <c r="F20" i="2"/>
  <c r="C20" i="2"/>
  <c r="DN19" i="2"/>
  <c r="DG19" i="2"/>
  <c r="CZ19" i="2"/>
  <c r="CS19" i="2"/>
  <c r="CL19" i="2"/>
  <c r="CM19" i="2" s="1"/>
  <c r="CJ19" i="2"/>
  <c r="CH19" i="2"/>
  <c r="CE19" i="2"/>
  <c r="CA19" i="2"/>
  <c r="BX19" i="2"/>
  <c r="BV19" i="2"/>
  <c r="BT19" i="2"/>
  <c r="BQ19" i="2"/>
  <c r="BO19" i="2"/>
  <c r="BM19" i="2"/>
  <c r="BJ19" i="2"/>
  <c r="BK19" i="2" s="1"/>
  <c r="BH19" i="2"/>
  <c r="BF19" i="2"/>
  <c r="BC19" i="2"/>
  <c r="AY19" i="2"/>
  <c r="AV19" i="2"/>
  <c r="AT19" i="2"/>
  <c r="AR19" i="2"/>
  <c r="AO19" i="2"/>
  <c r="AM19" i="2"/>
  <c r="AK19" i="2"/>
  <c r="AH19" i="2"/>
  <c r="AI19" i="2" s="1"/>
  <c r="AF19" i="2"/>
  <c r="AD19" i="2"/>
  <c r="AA19" i="2"/>
  <c r="Y19" i="2"/>
  <c r="W19" i="2"/>
  <c r="T19" i="2"/>
  <c r="R19" i="2"/>
  <c r="P19" i="2"/>
  <c r="M19" i="2"/>
  <c r="K19" i="2"/>
  <c r="I19" i="2"/>
  <c r="F19" i="2"/>
  <c r="C19" i="2"/>
  <c r="DN18" i="2"/>
  <c r="DG18" i="2"/>
  <c r="CZ18" i="2"/>
  <c r="CS18" i="2"/>
  <c r="CL18" i="2"/>
  <c r="CM18" i="2" s="1"/>
  <c r="CJ18" i="2"/>
  <c r="CH18" i="2"/>
  <c r="CE18" i="2"/>
  <c r="CA18" i="2"/>
  <c r="BX18" i="2"/>
  <c r="BV18" i="2"/>
  <c r="BT18" i="2"/>
  <c r="BQ18" i="2"/>
  <c r="BO18" i="2"/>
  <c r="BM18" i="2"/>
  <c r="BJ18" i="2"/>
  <c r="BK18" i="2" s="1"/>
  <c r="BH18" i="2"/>
  <c r="BF18" i="2"/>
  <c r="BC18" i="2"/>
  <c r="AY18" i="2"/>
  <c r="AV18" i="2"/>
  <c r="AT18" i="2"/>
  <c r="AR18" i="2"/>
  <c r="AO18" i="2"/>
  <c r="AM18" i="2"/>
  <c r="AK18" i="2"/>
  <c r="AH18" i="2"/>
  <c r="AI18" i="2" s="1"/>
  <c r="AF18" i="2"/>
  <c r="AD18" i="2"/>
  <c r="AA18" i="2"/>
  <c r="Y18" i="2"/>
  <c r="W18" i="2"/>
  <c r="T18" i="2"/>
  <c r="R18" i="2"/>
  <c r="P18" i="2"/>
  <c r="M18" i="2"/>
  <c r="K18" i="2"/>
  <c r="I18" i="2"/>
  <c r="F18" i="2"/>
  <c r="C18" i="2"/>
  <c r="DN17" i="2"/>
  <c r="DG17" i="2"/>
  <c r="CZ17" i="2"/>
  <c r="CS17" i="2"/>
  <c r="CL17" i="2"/>
  <c r="CM17" i="2" s="1"/>
  <c r="CJ17" i="2"/>
  <c r="CH17" i="2"/>
  <c r="CE17" i="2"/>
  <c r="CA17" i="2"/>
  <c r="BX17" i="2"/>
  <c r="BV17" i="2"/>
  <c r="BT17" i="2"/>
  <c r="BQ17" i="2"/>
  <c r="BO17" i="2"/>
  <c r="BM17" i="2"/>
  <c r="BJ17" i="2"/>
  <c r="BK17" i="2" s="1"/>
  <c r="BH17" i="2"/>
  <c r="BF17" i="2"/>
  <c r="BC17" i="2"/>
  <c r="AY17" i="2"/>
  <c r="AV17" i="2"/>
  <c r="AT17" i="2"/>
  <c r="AR17" i="2"/>
  <c r="AO17" i="2"/>
  <c r="AM17" i="2"/>
  <c r="AK17" i="2"/>
  <c r="AH17" i="2"/>
  <c r="AI17" i="2" s="1"/>
  <c r="AF17" i="2"/>
  <c r="AD17" i="2"/>
  <c r="AA17" i="2"/>
  <c r="Y17" i="2"/>
  <c r="W17" i="2"/>
  <c r="T17" i="2"/>
  <c r="R17" i="2"/>
  <c r="P17" i="2"/>
  <c r="M17" i="2"/>
  <c r="K17" i="2"/>
  <c r="I17" i="2"/>
  <c r="F17" i="2"/>
  <c r="C17" i="2"/>
  <c r="DN16" i="2"/>
  <c r="DG16" i="2"/>
  <c r="CZ16" i="2"/>
  <c r="CS16" i="2"/>
  <c r="CL16" i="2"/>
  <c r="CM16" i="2" s="1"/>
  <c r="CJ16" i="2"/>
  <c r="CH16" i="2"/>
  <c r="CE16" i="2"/>
  <c r="CA16" i="2"/>
  <c r="BX16" i="2"/>
  <c r="BV16" i="2"/>
  <c r="BT16" i="2"/>
  <c r="BQ16" i="2"/>
  <c r="BO16" i="2"/>
  <c r="BM16" i="2"/>
  <c r="BJ16" i="2"/>
  <c r="BK16" i="2" s="1"/>
  <c r="BH16" i="2"/>
  <c r="BF16" i="2"/>
  <c r="BC16" i="2"/>
  <c r="AY16" i="2"/>
  <c r="AV16" i="2"/>
  <c r="AT16" i="2"/>
  <c r="AR16" i="2"/>
  <c r="AO16" i="2"/>
  <c r="AM16" i="2"/>
  <c r="AK16" i="2"/>
  <c r="AH16" i="2"/>
  <c r="AI16" i="2" s="1"/>
  <c r="AF16" i="2"/>
  <c r="AD16" i="2"/>
  <c r="AA16" i="2"/>
  <c r="Y16" i="2"/>
  <c r="W16" i="2"/>
  <c r="T16" i="2"/>
  <c r="R16" i="2"/>
  <c r="P16" i="2"/>
  <c r="M16" i="2"/>
  <c r="K16" i="2"/>
  <c r="I16" i="2"/>
  <c r="F16" i="2"/>
  <c r="C16" i="2"/>
  <c r="DN15" i="2"/>
  <c r="DG15" i="2"/>
  <c r="CZ15" i="2"/>
  <c r="CS15" i="2"/>
  <c r="CL15" i="2"/>
  <c r="CM15" i="2" s="1"/>
  <c r="CJ15" i="2"/>
  <c r="CH15" i="2"/>
  <c r="CE15" i="2"/>
  <c r="CA15" i="2"/>
  <c r="BX15" i="2"/>
  <c r="BV15" i="2"/>
  <c r="BT15" i="2"/>
  <c r="BQ15" i="2"/>
  <c r="BO15" i="2"/>
  <c r="BM15" i="2"/>
  <c r="BJ15" i="2"/>
  <c r="BK15" i="2" s="1"/>
  <c r="BH15" i="2"/>
  <c r="BF15" i="2"/>
  <c r="BC15" i="2"/>
  <c r="AY15" i="2"/>
  <c r="AV15" i="2"/>
  <c r="AT15" i="2"/>
  <c r="AR15" i="2"/>
  <c r="AO15" i="2"/>
  <c r="AM15" i="2"/>
  <c r="AK15" i="2"/>
  <c r="AH15" i="2"/>
  <c r="AI15" i="2" s="1"/>
  <c r="AF15" i="2"/>
  <c r="AD15" i="2"/>
  <c r="AA15" i="2"/>
  <c r="Y15" i="2"/>
  <c r="W15" i="2"/>
  <c r="T15" i="2"/>
  <c r="R15" i="2"/>
  <c r="P15" i="2"/>
  <c r="M15" i="2"/>
  <c r="K15" i="2"/>
  <c r="I15" i="2"/>
  <c r="F15" i="2"/>
  <c r="C15" i="2"/>
  <c r="DN14" i="2"/>
  <c r="DG14" i="2"/>
  <c r="CZ14" i="2"/>
  <c r="CS14" i="2"/>
  <c r="CL14" i="2"/>
  <c r="CM14" i="2" s="1"/>
  <c r="CJ14" i="2"/>
  <c r="CH14" i="2"/>
  <c r="CE14" i="2"/>
  <c r="CA14" i="2"/>
  <c r="BX14" i="2"/>
  <c r="BV14" i="2"/>
  <c r="BT14" i="2"/>
  <c r="BQ14" i="2"/>
  <c r="BO14" i="2"/>
  <c r="BM14" i="2"/>
  <c r="BJ14" i="2"/>
  <c r="BK14" i="2" s="1"/>
  <c r="BH14" i="2"/>
  <c r="BF14" i="2"/>
  <c r="BC14" i="2"/>
  <c r="AY14" i="2"/>
  <c r="AV14" i="2"/>
  <c r="AT14" i="2"/>
  <c r="AR14" i="2"/>
  <c r="AO14" i="2"/>
  <c r="AM14" i="2"/>
  <c r="AK14" i="2"/>
  <c r="AH14" i="2"/>
  <c r="AI14" i="2" s="1"/>
  <c r="AF14" i="2"/>
  <c r="AD14" i="2"/>
  <c r="AA14" i="2"/>
  <c r="Y14" i="2"/>
  <c r="W14" i="2"/>
  <c r="T14" i="2"/>
  <c r="R14" i="2"/>
  <c r="P14" i="2"/>
  <c r="M14" i="2"/>
  <c r="K14" i="2"/>
  <c r="I14" i="2"/>
  <c r="F14" i="2"/>
  <c r="C14" i="2"/>
  <c r="DN13" i="2"/>
  <c r="DG13" i="2"/>
  <c r="CZ13" i="2"/>
  <c r="CS13" i="2"/>
  <c r="CL13" i="2"/>
  <c r="CM13" i="2" s="1"/>
  <c r="CJ13" i="2"/>
  <c r="CH13" i="2"/>
  <c r="CE13" i="2"/>
  <c r="CA13" i="2"/>
  <c r="BX13" i="2"/>
  <c r="BV13" i="2"/>
  <c r="BT13" i="2"/>
  <c r="BQ13" i="2"/>
  <c r="BO13" i="2"/>
  <c r="BM13" i="2"/>
  <c r="BJ13" i="2"/>
  <c r="BK13" i="2" s="1"/>
  <c r="BH13" i="2"/>
  <c r="BF13" i="2"/>
  <c r="BC13" i="2"/>
  <c r="AY13" i="2"/>
  <c r="AV13" i="2"/>
  <c r="AT13" i="2"/>
  <c r="AR13" i="2"/>
  <c r="AO13" i="2"/>
  <c r="AM13" i="2"/>
  <c r="AK13" i="2"/>
  <c r="AH13" i="2"/>
  <c r="AI13" i="2" s="1"/>
  <c r="AF13" i="2"/>
  <c r="AD13" i="2"/>
  <c r="AA13" i="2"/>
  <c r="Y13" i="2"/>
  <c r="W13" i="2"/>
  <c r="T13" i="2"/>
  <c r="R13" i="2"/>
  <c r="P13" i="2"/>
  <c r="M13" i="2"/>
  <c r="K13" i="2"/>
  <c r="I13" i="2"/>
  <c r="F13" i="2"/>
  <c r="C13" i="2"/>
  <c r="DN12" i="2"/>
  <c r="DG12" i="2"/>
  <c r="CZ12" i="2"/>
  <c r="CS12" i="2"/>
  <c r="CL12" i="2"/>
  <c r="CM12" i="2" s="1"/>
  <c r="CJ12" i="2"/>
  <c r="CH12" i="2"/>
  <c r="CE12" i="2"/>
  <c r="CA12" i="2"/>
  <c r="BX12" i="2"/>
  <c r="BV12" i="2"/>
  <c r="BT12" i="2"/>
  <c r="BQ12" i="2"/>
  <c r="BO12" i="2"/>
  <c r="BM12" i="2"/>
  <c r="BJ12" i="2"/>
  <c r="BK12" i="2" s="1"/>
  <c r="BH12" i="2"/>
  <c r="BF12" i="2"/>
  <c r="BC12" i="2"/>
  <c r="AY12" i="2"/>
  <c r="AV12" i="2"/>
  <c r="AT12" i="2"/>
  <c r="AR12" i="2"/>
  <c r="AO12" i="2"/>
  <c r="AM12" i="2"/>
  <c r="AK12" i="2"/>
  <c r="AH12" i="2"/>
  <c r="AI12" i="2" s="1"/>
  <c r="AF12" i="2"/>
  <c r="AD12" i="2"/>
  <c r="AA12" i="2"/>
  <c r="Y12" i="2"/>
  <c r="W12" i="2"/>
  <c r="T12" i="2"/>
  <c r="R12" i="2"/>
  <c r="P12" i="2"/>
  <c r="M12" i="2"/>
  <c r="K12" i="2"/>
  <c r="I12" i="2"/>
  <c r="F12" i="2"/>
  <c r="C12" i="2"/>
  <c r="DN11" i="2"/>
  <c r="DG11" i="2"/>
  <c r="CZ11" i="2"/>
  <c r="CS11" i="2"/>
  <c r="CL11" i="2"/>
  <c r="CM11" i="2" s="1"/>
  <c r="CJ11" i="2"/>
  <c r="CH11" i="2"/>
  <c r="CE11" i="2"/>
  <c r="CA11" i="2"/>
  <c r="BX11" i="2"/>
  <c r="BV11" i="2"/>
  <c r="BT11" i="2"/>
  <c r="BQ11" i="2"/>
  <c r="BO11" i="2"/>
  <c r="BM11" i="2"/>
  <c r="BJ11" i="2"/>
  <c r="BK11" i="2" s="1"/>
  <c r="BH11" i="2"/>
  <c r="BF11" i="2"/>
  <c r="BC11" i="2"/>
  <c r="AY11" i="2"/>
  <c r="AV11" i="2"/>
  <c r="AT11" i="2"/>
  <c r="AR11" i="2"/>
  <c r="AO11" i="2"/>
  <c r="AM11" i="2"/>
  <c r="AK11" i="2"/>
  <c r="AH11" i="2"/>
  <c r="AI11" i="2" s="1"/>
  <c r="AF11" i="2"/>
  <c r="AD11" i="2"/>
  <c r="AA11" i="2"/>
  <c r="Y11" i="2"/>
  <c r="W11" i="2"/>
  <c r="T11" i="2"/>
  <c r="R11" i="2"/>
  <c r="P11" i="2"/>
  <c r="M11" i="2"/>
  <c r="K11" i="2"/>
  <c r="I11" i="2"/>
  <c r="F11" i="2"/>
  <c r="C11" i="2"/>
  <c r="DN10" i="2"/>
  <c r="DG10" i="2"/>
  <c r="CZ10" i="2"/>
  <c r="CS10" i="2"/>
  <c r="CL10" i="2"/>
  <c r="CM10" i="2" s="1"/>
  <c r="CJ10" i="2"/>
  <c r="CH10" i="2"/>
  <c r="CE10" i="2"/>
  <c r="CA10" i="2"/>
  <c r="BX10" i="2"/>
  <c r="BV10" i="2"/>
  <c r="BT10" i="2"/>
  <c r="BQ10" i="2"/>
  <c r="BO10" i="2"/>
  <c r="BM10" i="2"/>
  <c r="BJ10" i="2"/>
  <c r="BK10" i="2" s="1"/>
  <c r="BH10" i="2"/>
  <c r="BF10" i="2"/>
  <c r="BC10" i="2"/>
  <c r="AY10" i="2"/>
  <c r="AV10" i="2"/>
  <c r="AT10" i="2"/>
  <c r="AR10" i="2"/>
  <c r="AO10" i="2"/>
  <c r="AM10" i="2"/>
  <c r="AK10" i="2"/>
  <c r="AH10" i="2"/>
  <c r="AI10" i="2" s="1"/>
  <c r="AF10" i="2"/>
  <c r="AD10" i="2"/>
  <c r="AA10" i="2"/>
  <c r="Y10" i="2"/>
  <c r="W10" i="2"/>
  <c r="T10" i="2"/>
  <c r="R10" i="2"/>
  <c r="P10" i="2"/>
  <c r="M10" i="2"/>
  <c r="K10" i="2"/>
  <c r="I10" i="2"/>
  <c r="F10" i="2"/>
  <c r="C10" i="2"/>
  <c r="DN9" i="2"/>
  <c r="DG9" i="2"/>
  <c r="CZ9" i="2"/>
  <c r="CS9" i="2"/>
  <c r="CL9" i="2"/>
  <c r="CM9" i="2" s="1"/>
  <c r="CJ9" i="2"/>
  <c r="CH9" i="2"/>
  <c r="CE9" i="2"/>
  <c r="CA9" i="2"/>
  <c r="BX9" i="2"/>
  <c r="BV9" i="2"/>
  <c r="BT9" i="2"/>
  <c r="BQ9" i="2"/>
  <c r="BO9" i="2"/>
  <c r="BM9" i="2"/>
  <c r="BJ9" i="2"/>
  <c r="BK9" i="2" s="1"/>
  <c r="BH9" i="2"/>
  <c r="BF9" i="2"/>
  <c r="BC9" i="2"/>
  <c r="AY9" i="2"/>
  <c r="AV9" i="2"/>
  <c r="AT9" i="2"/>
  <c r="AR9" i="2"/>
  <c r="AO9" i="2"/>
  <c r="AM9" i="2"/>
  <c r="AK9" i="2"/>
  <c r="AH9" i="2"/>
  <c r="AI9" i="2" s="1"/>
  <c r="AF9" i="2"/>
  <c r="AD9" i="2"/>
  <c r="AA9" i="2"/>
  <c r="Y9" i="2"/>
  <c r="W9" i="2"/>
  <c r="T9" i="2"/>
  <c r="R9" i="2"/>
  <c r="P9" i="2"/>
  <c r="M9" i="2"/>
  <c r="K9" i="2"/>
  <c r="I9" i="2"/>
  <c r="F9" i="2"/>
  <c r="C9" i="2"/>
  <c r="DN8" i="2"/>
  <c r="DG8" i="2"/>
  <c r="CZ8" i="2"/>
  <c r="CS8" i="2"/>
  <c r="CS28" i="2" s="1"/>
  <c r="CS31" i="2" s="1"/>
  <c r="G106" i="5" s="1"/>
  <c r="Q106" i="5" s="1"/>
  <c r="CL8" i="2"/>
  <c r="CL28" i="2" s="1"/>
  <c r="CL31" i="2" s="1"/>
  <c r="G99" i="5" s="1"/>
  <c r="CJ8" i="2"/>
  <c r="CH8" i="2"/>
  <c r="CH28" i="2" s="1"/>
  <c r="CE8" i="2"/>
  <c r="CA8" i="2"/>
  <c r="CA28" i="2" s="1"/>
  <c r="BX8" i="2"/>
  <c r="BV8" i="2"/>
  <c r="BV28" i="2" s="1"/>
  <c r="BT8" i="2"/>
  <c r="BT28" i="2" s="1"/>
  <c r="BR8" i="2"/>
  <c r="BQ8" i="2"/>
  <c r="BQ28" i="2" s="1"/>
  <c r="BQ31" i="2" s="1"/>
  <c r="BO8" i="2"/>
  <c r="BM8" i="2"/>
  <c r="BJ8" i="2"/>
  <c r="BJ28" i="2" s="1"/>
  <c r="BJ31" i="2" s="1"/>
  <c r="G71" i="5" s="1"/>
  <c r="BH8" i="2"/>
  <c r="BH28" i="2" s="1"/>
  <c r="BF8" i="2"/>
  <c r="BF28" i="2" s="1"/>
  <c r="BC8" i="2"/>
  <c r="BC28" i="2" s="1"/>
  <c r="BC31" i="2" s="1"/>
  <c r="AY8" i="2"/>
  <c r="AY28" i="2" s="1"/>
  <c r="AV8" i="2"/>
  <c r="AV28" i="2" s="1"/>
  <c r="AV31" i="2" s="1"/>
  <c r="G57" i="5" s="1"/>
  <c r="AT8" i="2"/>
  <c r="AT28" i="2" s="1"/>
  <c r="AR8" i="2"/>
  <c r="AO8" i="2"/>
  <c r="AO28" i="2" s="1"/>
  <c r="AO31" i="2" s="1"/>
  <c r="AM8" i="2"/>
  <c r="AM28" i="2" s="1"/>
  <c r="AK8" i="2"/>
  <c r="AK28" i="2" s="1"/>
  <c r="AH8" i="2"/>
  <c r="AH28" i="2" s="1"/>
  <c r="AH31" i="2" s="1"/>
  <c r="G43" i="5" s="1"/>
  <c r="AF8" i="2"/>
  <c r="AF28" i="2" s="1"/>
  <c r="AD8" i="2"/>
  <c r="AA8" i="2"/>
  <c r="AA28" i="2" s="1"/>
  <c r="AA31" i="2" s="1"/>
  <c r="Y8" i="2"/>
  <c r="Y28" i="2" s="1"/>
  <c r="W8" i="2"/>
  <c r="W28" i="2" s="1"/>
  <c r="T8" i="2"/>
  <c r="T28" i="2" s="1"/>
  <c r="T31" i="2" s="1"/>
  <c r="G29" i="5" s="1"/>
  <c r="R8" i="2"/>
  <c r="R28" i="2" s="1"/>
  <c r="P8" i="2"/>
  <c r="P28" i="2" s="1"/>
  <c r="M8" i="2"/>
  <c r="K8" i="2"/>
  <c r="K28" i="2" s="1"/>
  <c r="I8" i="2"/>
  <c r="I28" i="2" s="1"/>
  <c r="F8" i="2"/>
  <c r="F28" i="2" s="1"/>
  <c r="F31" i="2" s="1"/>
  <c r="C8" i="2"/>
  <c r="BY14" i="2" l="1"/>
  <c r="BY22" i="2"/>
  <c r="U9" i="2"/>
  <c r="U10" i="2"/>
  <c r="U11" i="2"/>
  <c r="U12" i="2"/>
  <c r="U13" i="2"/>
  <c r="U14" i="2"/>
  <c r="U15" i="2"/>
  <c r="U16" i="2"/>
  <c r="U17" i="2"/>
  <c r="U18" i="2"/>
  <c r="U19" i="2"/>
  <c r="U20" i="2"/>
  <c r="U21" i="2"/>
  <c r="U22" i="2"/>
  <c r="U23" i="2"/>
  <c r="U24" i="2"/>
  <c r="G9" i="2"/>
  <c r="G10" i="2"/>
  <c r="G11" i="2"/>
  <c r="G12" i="2"/>
  <c r="G13" i="2"/>
  <c r="G14" i="2"/>
  <c r="G15" i="2"/>
  <c r="G16" i="2"/>
  <c r="G17" i="2"/>
  <c r="G18" i="2"/>
  <c r="G19" i="2"/>
  <c r="G20" i="2"/>
  <c r="G21" i="2"/>
  <c r="G22" i="2"/>
  <c r="G23" i="2"/>
  <c r="G24" i="2"/>
  <c r="AW9" i="2"/>
  <c r="AW10" i="2"/>
  <c r="AW11" i="2"/>
  <c r="AW12" i="2"/>
  <c r="AW13" i="2"/>
  <c r="AW14" i="2"/>
  <c r="AW15" i="2"/>
  <c r="AW16" i="2"/>
  <c r="AW17" i="2"/>
  <c r="AW18" i="2"/>
  <c r="AW19" i="2"/>
  <c r="AW20" i="2"/>
  <c r="AW21" i="2"/>
  <c r="AW22" i="2"/>
  <c r="AW23" i="2"/>
  <c r="AW24" i="2"/>
  <c r="BK24" i="2"/>
  <c r="R28" i="3"/>
  <c r="BY11" i="3"/>
  <c r="CM19" i="3"/>
  <c r="BM28" i="2"/>
  <c r="BX28" i="2"/>
  <c r="BX31" i="2" s="1"/>
  <c r="BO28" i="3"/>
  <c r="G8" i="2"/>
  <c r="U8" i="2"/>
  <c r="U28" i="2" s="1"/>
  <c r="AI8" i="2"/>
  <c r="AW8" i="2"/>
  <c r="BK8" i="2"/>
  <c r="CM8" i="2"/>
  <c r="BM24" i="2"/>
  <c r="CC24" i="2"/>
  <c r="BK25" i="2"/>
  <c r="CC25" i="2"/>
  <c r="AP26" i="2"/>
  <c r="BK26" i="2"/>
  <c r="AZ31" i="2"/>
  <c r="E28" i="3"/>
  <c r="BA28" i="3"/>
  <c r="BQ28" i="3"/>
  <c r="BR25" i="3" s="1"/>
  <c r="AP9" i="3"/>
  <c r="BD17" i="3"/>
  <c r="N25" i="3"/>
  <c r="U26" i="2"/>
  <c r="CZ28" i="2"/>
  <c r="CZ31" i="2" s="1"/>
  <c r="BA9" i="2"/>
  <c r="CC9" i="2"/>
  <c r="BA10" i="2"/>
  <c r="CC10" i="2"/>
  <c r="BA11" i="2"/>
  <c r="CC11" i="2"/>
  <c r="BA12" i="2"/>
  <c r="CC12" i="2"/>
  <c r="BA13" i="2"/>
  <c r="CC13" i="2"/>
  <c r="BA14" i="2"/>
  <c r="CC14" i="2"/>
  <c r="BA15" i="2"/>
  <c r="CC15" i="2"/>
  <c r="BA16" i="2"/>
  <c r="CC16" i="2"/>
  <c r="BA17" i="2"/>
  <c r="CC17" i="2"/>
  <c r="BA18" i="2"/>
  <c r="CC18" i="2"/>
  <c r="BA19" i="2"/>
  <c r="CC19" i="2"/>
  <c r="BA20" i="2"/>
  <c r="CC20" i="2"/>
  <c r="BA21" i="2"/>
  <c r="CC21" i="2"/>
  <c r="BA22" i="2"/>
  <c r="CC22" i="2"/>
  <c r="BA23" i="2"/>
  <c r="CC23" i="2"/>
  <c r="BA24" i="2"/>
  <c r="AI25" i="2"/>
  <c r="E26" i="2"/>
  <c r="Y28" i="3"/>
  <c r="BR12" i="3"/>
  <c r="DA12" i="3"/>
  <c r="AP21" i="3"/>
  <c r="AW25" i="2"/>
  <c r="BK11" i="3"/>
  <c r="BA8" i="2"/>
  <c r="G64" i="5"/>
  <c r="G78" i="5"/>
  <c r="CE28" i="2"/>
  <c r="CF25" i="2" s="1"/>
  <c r="DG28" i="2"/>
  <c r="DG31" i="2" s="1"/>
  <c r="E25" i="2"/>
  <c r="U25" i="2"/>
  <c r="BA25" i="2"/>
  <c r="BR25" i="2"/>
  <c r="G26" i="2"/>
  <c r="AB26" i="2"/>
  <c r="AW26" i="2"/>
  <c r="BR26" i="2"/>
  <c r="CM26" i="2"/>
  <c r="K28" i="3"/>
  <c r="BV28" i="3"/>
  <c r="G14" i="3"/>
  <c r="BK19" i="3"/>
  <c r="CM25" i="3"/>
  <c r="BO28" i="2"/>
  <c r="CC8" i="2"/>
  <c r="M28" i="2"/>
  <c r="N8" i="2" s="1"/>
  <c r="AB8" i="2"/>
  <c r="AP8" i="2"/>
  <c r="BD8" i="2"/>
  <c r="DN28" i="2"/>
  <c r="DN31" i="2" s="1"/>
  <c r="AB9" i="2"/>
  <c r="AP9" i="2"/>
  <c r="BD9" i="2"/>
  <c r="BR9" i="2"/>
  <c r="BR28" i="2" s="1"/>
  <c r="AB10" i="2"/>
  <c r="AP10" i="2"/>
  <c r="BD10" i="2"/>
  <c r="BR10" i="2"/>
  <c r="AB11" i="2"/>
  <c r="AP11" i="2"/>
  <c r="BD11" i="2"/>
  <c r="BR11" i="2"/>
  <c r="AB12" i="2"/>
  <c r="AP12" i="2"/>
  <c r="BD12" i="2"/>
  <c r="BR12" i="2"/>
  <c r="AB13" i="2"/>
  <c r="AP13" i="2"/>
  <c r="BD13" i="2"/>
  <c r="BR13" i="2"/>
  <c r="AB14" i="2"/>
  <c r="AP14" i="2"/>
  <c r="BD14" i="2"/>
  <c r="BR14" i="2"/>
  <c r="AB15" i="2"/>
  <c r="AP15" i="2"/>
  <c r="BD15" i="2"/>
  <c r="BR15" i="2"/>
  <c r="AB16" i="2"/>
  <c r="AP16" i="2"/>
  <c r="BD16" i="2"/>
  <c r="BR16" i="2"/>
  <c r="AB17" i="2"/>
  <c r="AP17" i="2"/>
  <c r="BD17" i="2"/>
  <c r="BR17" i="2"/>
  <c r="AB18" i="2"/>
  <c r="AP18" i="2"/>
  <c r="BD18" i="2"/>
  <c r="BR18" i="2"/>
  <c r="AB19" i="2"/>
  <c r="AP19" i="2"/>
  <c r="BD19" i="2"/>
  <c r="BR19" i="2"/>
  <c r="AB20" i="2"/>
  <c r="AP20" i="2"/>
  <c r="BD20" i="2"/>
  <c r="BR20" i="2"/>
  <c r="AB21" i="2"/>
  <c r="AP21" i="2"/>
  <c r="BD21" i="2"/>
  <c r="BR21" i="2"/>
  <c r="AB22" i="2"/>
  <c r="AP22" i="2"/>
  <c r="BD22" i="2"/>
  <c r="BR22" i="2"/>
  <c r="AB23" i="2"/>
  <c r="AP23" i="2"/>
  <c r="BD23" i="2"/>
  <c r="BR23" i="2"/>
  <c r="AB24" i="2"/>
  <c r="AP24" i="2"/>
  <c r="BD24" i="2"/>
  <c r="G25" i="2"/>
  <c r="CM25" i="2"/>
  <c r="M28" i="3"/>
  <c r="BH28" i="3"/>
  <c r="BR9" i="3"/>
  <c r="N11" i="3"/>
  <c r="BR11" i="3"/>
  <c r="BR20" i="3"/>
  <c r="DA20" i="3"/>
  <c r="DG28" i="3"/>
  <c r="DH17" i="3" s="1"/>
  <c r="Q99" i="5"/>
  <c r="BY21" i="3"/>
  <c r="G50" i="5"/>
  <c r="C28" i="2"/>
  <c r="CM24" i="2"/>
  <c r="BD26" i="2"/>
  <c r="AL31" i="2"/>
  <c r="AT28" i="3"/>
  <c r="CQ28" i="3"/>
  <c r="AI11" i="3"/>
  <c r="N15" i="3"/>
  <c r="BR15" i="3"/>
  <c r="AB23" i="3"/>
  <c r="DA24" i="3"/>
  <c r="G36" i="5"/>
  <c r="E8" i="2"/>
  <c r="E9" i="2"/>
  <c r="E10" i="2"/>
  <c r="E11" i="2"/>
  <c r="E12" i="2"/>
  <c r="E13" i="2"/>
  <c r="E14" i="2"/>
  <c r="E15" i="2"/>
  <c r="E16" i="2"/>
  <c r="E17" i="2"/>
  <c r="E18" i="2"/>
  <c r="E19" i="2"/>
  <c r="E20" i="2"/>
  <c r="E21" i="2"/>
  <c r="E22" i="2"/>
  <c r="E23" i="2"/>
  <c r="E24" i="2"/>
  <c r="BY24" i="2"/>
  <c r="AP25" i="2"/>
  <c r="BY25" i="2"/>
  <c r="N26" i="2"/>
  <c r="AI26" i="2"/>
  <c r="BY26" i="2"/>
  <c r="CB31" i="2"/>
  <c r="AF28" i="3"/>
  <c r="CC28" i="3"/>
  <c r="DN28" i="3"/>
  <c r="N12" i="3"/>
  <c r="BY14" i="3"/>
  <c r="BY16" i="3"/>
  <c r="N17" i="3"/>
  <c r="BR17" i="3"/>
  <c r="N19" i="3"/>
  <c r="BR19" i="3"/>
  <c r="AP20" i="3"/>
  <c r="N21" i="3"/>
  <c r="BR21" i="3"/>
  <c r="AB25" i="3"/>
  <c r="AA28" i="3"/>
  <c r="AB21" i="3" s="1"/>
  <c r="AO28" i="3"/>
  <c r="AP12" i="3" s="1"/>
  <c r="BC28" i="3"/>
  <c r="BD19" i="3" s="1"/>
  <c r="CE28" i="3"/>
  <c r="CF23" i="3" s="1"/>
  <c r="CS28" i="3"/>
  <c r="DJ28" i="3"/>
  <c r="BR26" i="3"/>
  <c r="C28" i="3"/>
  <c r="P28" i="3"/>
  <c r="AD28" i="3"/>
  <c r="AR28" i="3"/>
  <c r="BF28" i="3"/>
  <c r="BT28" i="3"/>
  <c r="CV28" i="3"/>
  <c r="CZ28" i="3"/>
  <c r="DA16" i="3" s="1"/>
  <c r="F28" i="3"/>
  <c r="G19" i="3" s="1"/>
  <c r="T28" i="3"/>
  <c r="U13" i="3" s="1"/>
  <c r="AH28" i="3"/>
  <c r="AI14" i="3" s="1"/>
  <c r="AV28" i="3"/>
  <c r="BJ28" i="3"/>
  <c r="BK23" i="3" s="1"/>
  <c r="BX28" i="3"/>
  <c r="BY25" i="3" s="1"/>
  <c r="CL28" i="3"/>
  <c r="CM14" i="3" s="1"/>
  <c r="DA8" i="3"/>
  <c r="CH26" i="3"/>
  <c r="CH28" i="3" s="1"/>
  <c r="CG31" i="3"/>
  <c r="C33" i="4"/>
  <c r="U106" i="5"/>
  <c r="U105" i="5" s="1"/>
  <c r="U104" i="5" s="1"/>
  <c r="U103" i="5" s="1"/>
  <c r="U102" i="5" s="1"/>
  <c r="U101" i="5" s="1"/>
  <c r="U100" i="5" s="1"/>
  <c r="U99" i="5" s="1"/>
  <c r="U98" i="5" s="1"/>
  <c r="U97" i="5" s="1"/>
  <c r="U96" i="5" s="1"/>
  <c r="U95" i="5" s="1"/>
  <c r="U94" i="5" s="1"/>
  <c r="U93" i="5" s="1"/>
  <c r="U92" i="5" s="1"/>
  <c r="U91" i="5" s="1"/>
  <c r="U90" i="5" s="1"/>
  <c r="U89" i="5" s="1"/>
  <c r="U88" i="5" s="1"/>
  <c r="U87" i="5" s="1"/>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BK8" i="3"/>
  <c r="BY8" i="3"/>
  <c r="CM8" i="3"/>
  <c r="DC28" i="3"/>
  <c r="DA26" i="3"/>
  <c r="L29" i="5"/>
  <c r="I28" i="3"/>
  <c r="W28" i="3"/>
  <c r="AY28" i="3"/>
  <c r="BM28" i="3"/>
  <c r="CA28" i="3"/>
  <c r="E33" i="4"/>
  <c r="AV31" i="3" l="1"/>
  <c r="AW26" i="3"/>
  <c r="AW17" i="3"/>
  <c r="AW9" i="3"/>
  <c r="AW24" i="3"/>
  <c r="AW15" i="3"/>
  <c r="AW22" i="3"/>
  <c r="AW18" i="3"/>
  <c r="AW20" i="3"/>
  <c r="AW12" i="3"/>
  <c r="AW10" i="3"/>
  <c r="AW23" i="3"/>
  <c r="DN31" i="3"/>
  <c r="DO12" i="3"/>
  <c r="DO25" i="3"/>
  <c r="DO17" i="3"/>
  <c r="DO9" i="3"/>
  <c r="DO23" i="3"/>
  <c r="DO21" i="3"/>
  <c r="DO15" i="3"/>
  <c r="DO13" i="3"/>
  <c r="G25" i="3"/>
  <c r="CM16" i="3"/>
  <c r="DH11" i="3"/>
  <c r="G11" i="3"/>
  <c r="CF21" i="3"/>
  <c r="AB17" i="3"/>
  <c r="M31" i="3"/>
  <c r="N13" i="3"/>
  <c r="N26" i="3"/>
  <c r="N18" i="3"/>
  <c r="N10" i="3"/>
  <c r="N8" i="3"/>
  <c r="N24" i="3"/>
  <c r="N22" i="3"/>
  <c r="N16" i="3"/>
  <c r="N14" i="3"/>
  <c r="CC28" i="2"/>
  <c r="BK21" i="3"/>
  <c r="AB15" i="3"/>
  <c r="U23" i="3"/>
  <c r="G15" i="3"/>
  <c r="AB9" i="3"/>
  <c r="DH25" i="3"/>
  <c r="AP11" i="3"/>
  <c r="AW28" i="2"/>
  <c r="AB20" i="3"/>
  <c r="BY13" i="3"/>
  <c r="BY12" i="2"/>
  <c r="BY16" i="2"/>
  <c r="CF26" i="3"/>
  <c r="AH31" i="3"/>
  <c r="H43" i="5" s="1"/>
  <c r="AI17" i="3"/>
  <c r="AI9" i="3"/>
  <c r="AI24" i="3"/>
  <c r="AI15" i="3"/>
  <c r="AI22" i="3"/>
  <c r="AI26" i="3"/>
  <c r="AI12" i="3"/>
  <c r="AI20" i="3"/>
  <c r="AI18" i="3"/>
  <c r="AI10" i="3"/>
  <c r="CS31" i="3"/>
  <c r="H106" i="5" s="1"/>
  <c r="R106" i="5" s="1"/>
  <c r="CT13" i="3"/>
  <c r="CT20" i="3"/>
  <c r="CT18" i="3"/>
  <c r="CT10" i="3"/>
  <c r="CT16" i="3"/>
  <c r="CT24" i="3"/>
  <c r="CT22" i="3"/>
  <c r="CT14" i="3"/>
  <c r="CT8" i="3"/>
  <c r="CM11" i="3"/>
  <c r="G21" i="3"/>
  <c r="DA14" i="3"/>
  <c r="BK13" i="3"/>
  <c r="CT21" i="3"/>
  <c r="U14" i="3"/>
  <c r="DO18" i="3"/>
  <c r="CT9" i="3"/>
  <c r="AI28" i="2"/>
  <c r="AW25" i="3"/>
  <c r="DH19" i="3"/>
  <c r="BY23" i="2"/>
  <c r="BY15" i="2"/>
  <c r="T31" i="3"/>
  <c r="U17" i="3"/>
  <c r="U9" i="3"/>
  <c r="U24" i="3"/>
  <c r="U15" i="3"/>
  <c r="U22" i="3"/>
  <c r="U26" i="3"/>
  <c r="U20" i="3"/>
  <c r="U18" i="3"/>
  <c r="U12" i="3"/>
  <c r="U10" i="3"/>
  <c r="E28" i="2"/>
  <c r="DH23" i="3"/>
  <c r="BC31" i="3"/>
  <c r="H64" i="5" s="1"/>
  <c r="BD13" i="3"/>
  <c r="BD18" i="3"/>
  <c r="BD10" i="3"/>
  <c r="BD24" i="3"/>
  <c r="BD22" i="3"/>
  <c r="BD16" i="3"/>
  <c r="BD14" i="3"/>
  <c r="BD8" i="3"/>
  <c r="BD28" i="3" s="1"/>
  <c r="DH14" i="3"/>
  <c r="DO19" i="3"/>
  <c r="DO26" i="3"/>
  <c r="BD28" i="2"/>
  <c r="CT15" i="3"/>
  <c r="AW13" i="3"/>
  <c r="CT19" i="3"/>
  <c r="CM23" i="3"/>
  <c r="DO16" i="3"/>
  <c r="BQ31" i="3"/>
  <c r="BR13" i="3"/>
  <c r="BR18" i="3"/>
  <c r="BR10" i="3"/>
  <c r="BR8" i="3"/>
  <c r="BR24" i="3"/>
  <c r="BR22" i="3"/>
  <c r="BR16" i="3"/>
  <c r="BR14" i="3"/>
  <c r="G28" i="2"/>
  <c r="BR23" i="3"/>
  <c r="AI19" i="3"/>
  <c r="BY21" i="2"/>
  <c r="BY13" i="2"/>
  <c r="F31" i="3"/>
  <c r="G17" i="3"/>
  <c r="G9" i="3"/>
  <c r="G24" i="3"/>
  <c r="G22" i="3"/>
  <c r="G26" i="3"/>
  <c r="G20" i="3"/>
  <c r="G18" i="3"/>
  <c r="G12" i="3"/>
  <c r="G10" i="3"/>
  <c r="AO31" i="3"/>
  <c r="H50" i="5" s="1"/>
  <c r="AP13" i="3"/>
  <c r="AP18" i="3"/>
  <c r="AP10" i="3"/>
  <c r="AP16" i="3"/>
  <c r="AP14" i="3"/>
  <c r="AP8" i="3"/>
  <c r="AP24" i="3"/>
  <c r="AP22" i="3"/>
  <c r="BD11" i="3"/>
  <c r="AI25" i="3"/>
  <c r="DA22" i="3"/>
  <c r="U19" i="3"/>
  <c r="CT25" i="3"/>
  <c r="CF19" i="3"/>
  <c r="DH9" i="3"/>
  <c r="AP28" i="2"/>
  <c r="BD12" i="3"/>
  <c r="DH26" i="3"/>
  <c r="AP19" i="3"/>
  <c r="CF11" i="3"/>
  <c r="DO22" i="3"/>
  <c r="AI23" i="3"/>
  <c r="AW16" i="3"/>
  <c r="DO11" i="3"/>
  <c r="N23" i="3"/>
  <c r="BK16" i="3"/>
  <c r="BY20" i="2"/>
  <c r="BY11" i="2"/>
  <c r="AW8" i="3"/>
  <c r="CT26" i="3"/>
  <c r="AI8" i="3"/>
  <c r="CL31" i="3"/>
  <c r="H99" i="5" s="1"/>
  <c r="CM26" i="3"/>
  <c r="CM17" i="3"/>
  <c r="CM9" i="3"/>
  <c r="CM28" i="3" s="1"/>
  <c r="CM24" i="3"/>
  <c r="CM15" i="3"/>
  <c r="CM22" i="3"/>
  <c r="CM18" i="3"/>
  <c r="CM12" i="3"/>
  <c r="CM10" i="3"/>
  <c r="CM20" i="3"/>
  <c r="CZ31" i="3"/>
  <c r="DA18" i="3"/>
  <c r="DA10" i="3"/>
  <c r="DA25" i="3"/>
  <c r="DA23" i="3"/>
  <c r="DA21" i="3"/>
  <c r="DA19" i="3"/>
  <c r="DA13" i="3"/>
  <c r="DA11" i="3"/>
  <c r="AA31" i="3"/>
  <c r="H36" i="5" s="1"/>
  <c r="AB13" i="3"/>
  <c r="AB26" i="3"/>
  <c r="AB18" i="3"/>
  <c r="AB10" i="3"/>
  <c r="AB16" i="3"/>
  <c r="AB14" i="3"/>
  <c r="AB8" i="3"/>
  <c r="AB24" i="3"/>
  <c r="AB22" i="3"/>
  <c r="DO10" i="3"/>
  <c r="AW21" i="3"/>
  <c r="CM13" i="3"/>
  <c r="AI16" i="3"/>
  <c r="AP25" i="3"/>
  <c r="AB19" i="3"/>
  <c r="AB28" i="2"/>
  <c r="U25" i="3"/>
  <c r="G16" i="3"/>
  <c r="AW11" i="3"/>
  <c r="BA28" i="2"/>
  <c r="BD25" i="3"/>
  <c r="CT17" i="3"/>
  <c r="AB11" i="3"/>
  <c r="U21" i="3"/>
  <c r="BD21" i="3"/>
  <c r="AW14" i="3"/>
  <c r="U11" i="3"/>
  <c r="DH21" i="3"/>
  <c r="BD15" i="3"/>
  <c r="N25" i="2"/>
  <c r="BY19" i="2"/>
  <c r="BY10" i="2"/>
  <c r="CE31" i="3"/>
  <c r="H92" i="5" s="1"/>
  <c r="CF13" i="3"/>
  <c r="CF20" i="3"/>
  <c r="CF18" i="3"/>
  <c r="CF10" i="3"/>
  <c r="CF24" i="3"/>
  <c r="CF22" i="3"/>
  <c r="CF16" i="3"/>
  <c r="CF14" i="3"/>
  <c r="CF8" i="3"/>
  <c r="U8" i="3"/>
  <c r="BX31" i="3"/>
  <c r="H85" i="5" s="1"/>
  <c r="BY26" i="3"/>
  <c r="BY17" i="3"/>
  <c r="BY9" i="3"/>
  <c r="BY24" i="3"/>
  <c r="BY28" i="3" s="1"/>
  <c r="BY15" i="3"/>
  <c r="BY22" i="3"/>
  <c r="BY12" i="3"/>
  <c r="BY10" i="3"/>
  <c r="BY20" i="3"/>
  <c r="BY18" i="3"/>
  <c r="AP26" i="3"/>
  <c r="CF25" i="3"/>
  <c r="BD9" i="3"/>
  <c r="BD26" i="3"/>
  <c r="BD20" i="3"/>
  <c r="AI13" i="3"/>
  <c r="AP15" i="3"/>
  <c r="DA17" i="3"/>
  <c r="N9" i="3"/>
  <c r="CT23" i="3"/>
  <c r="DA15" i="3"/>
  <c r="BD23" i="3"/>
  <c r="DO24" i="3"/>
  <c r="AP17" i="3"/>
  <c r="DA9" i="3"/>
  <c r="DA28" i="3" s="1"/>
  <c r="G13" i="3"/>
  <c r="DO20" i="3"/>
  <c r="CT12" i="3"/>
  <c r="CM28" i="2"/>
  <c r="CM21" i="3"/>
  <c r="DO14" i="3"/>
  <c r="BY18" i="2"/>
  <c r="BY9" i="2"/>
  <c r="DG31" i="3"/>
  <c r="DH15" i="3"/>
  <c r="DH22" i="3"/>
  <c r="DH13" i="3"/>
  <c r="DH20" i="3"/>
  <c r="DH12" i="3"/>
  <c r="DH18" i="3"/>
  <c r="DH16" i="3"/>
  <c r="DH10" i="3"/>
  <c r="DH8" i="3"/>
  <c r="DH24" i="3"/>
  <c r="CE31" i="2"/>
  <c r="G92" i="5" s="1"/>
  <c r="Q92" i="5" s="1"/>
  <c r="Q85" i="5" s="1"/>
  <c r="Q78" i="5" s="1"/>
  <c r="Q71" i="5" s="1"/>
  <c r="Q64" i="5" s="1"/>
  <c r="Q57" i="5" s="1"/>
  <c r="Q50" i="5" s="1"/>
  <c r="Q43" i="5" s="1"/>
  <c r="Q36" i="5" s="1"/>
  <c r="Q29" i="5" s="1"/>
  <c r="Q22" i="5" s="1"/>
  <c r="CF23" i="2"/>
  <c r="CF22" i="2"/>
  <c r="CF21" i="2"/>
  <c r="CF20" i="2"/>
  <c r="CF19" i="2"/>
  <c r="CF18" i="2"/>
  <c r="CF17" i="2"/>
  <c r="CF16" i="2"/>
  <c r="CF15" i="2"/>
  <c r="CF14" i="2"/>
  <c r="CF13" i="2"/>
  <c r="CF12" i="2"/>
  <c r="CF11" i="2"/>
  <c r="CF10" i="2"/>
  <c r="CF9" i="2"/>
  <c r="CF8" i="2"/>
  <c r="G8" i="3"/>
  <c r="BJ31" i="3"/>
  <c r="H71" i="5" s="1"/>
  <c r="BK17" i="3"/>
  <c r="BK9" i="3"/>
  <c r="BK26" i="3"/>
  <c r="BK24" i="3"/>
  <c r="BK15" i="3"/>
  <c r="BK22" i="3"/>
  <c r="BK10" i="3"/>
  <c r="BK20" i="3"/>
  <c r="BK18" i="3"/>
  <c r="BK12" i="3"/>
  <c r="DO8" i="3"/>
  <c r="BK25" i="3"/>
  <c r="AW19" i="3"/>
  <c r="AB12" i="3"/>
  <c r="CF12" i="3"/>
  <c r="G23" i="3"/>
  <c r="CF17" i="3"/>
  <c r="M31" i="2"/>
  <c r="G22" i="5" s="1"/>
  <c r="N24" i="2"/>
  <c r="N23" i="2"/>
  <c r="N22" i="2"/>
  <c r="N21" i="2"/>
  <c r="N20" i="2"/>
  <c r="N19" i="2"/>
  <c r="N18" i="2"/>
  <c r="N17" i="2"/>
  <c r="N16" i="2"/>
  <c r="N15" i="2"/>
  <c r="N14" i="2"/>
  <c r="N13" i="2"/>
  <c r="N12" i="2"/>
  <c r="N11" i="2"/>
  <c r="N10" i="2"/>
  <c r="N9" i="2"/>
  <c r="N28" i="2" s="1"/>
  <c r="AP23" i="3"/>
  <c r="CF15" i="3"/>
  <c r="BY19" i="3"/>
  <c r="BY23" i="3"/>
  <c r="U16" i="3"/>
  <c r="CF9" i="3"/>
  <c r="N20" i="3"/>
  <c r="CT11" i="3"/>
  <c r="CF26" i="2"/>
  <c r="BK28" i="2"/>
  <c r="G85" i="5"/>
  <c r="AI21" i="3"/>
  <c r="BK14" i="3"/>
  <c r="BK28" i="3" s="1"/>
  <c r="CF24" i="2"/>
  <c r="BY17" i="2"/>
  <c r="BY8" i="2"/>
  <c r="CF28" i="3" l="1"/>
  <c r="AP28" i="3"/>
  <c r="H78" i="5"/>
  <c r="CF28" i="2"/>
  <c r="AW28" i="3"/>
  <c r="DH28" i="3"/>
  <c r="AB28" i="3"/>
  <c r="H22" i="5"/>
  <c r="BR28" i="3"/>
  <c r="DO28" i="3"/>
  <c r="BY28" i="2"/>
  <c r="CT28" i="3"/>
  <c r="N28" i="3"/>
  <c r="H57" i="5"/>
  <c r="G28" i="3"/>
  <c r="U28" i="3"/>
  <c r="AI28" i="3"/>
  <c r="H29" i="5"/>
  <c r="R99" i="5"/>
  <c r="R92" i="5" s="1"/>
  <c r="R85" i="5" s="1"/>
  <c r="R78" i="5" s="1"/>
  <c r="R71" i="5" s="1"/>
  <c r="R64" i="5" s="1"/>
  <c r="R57" i="5" s="1"/>
  <c r="R50" i="5" s="1"/>
  <c r="R43" i="5" s="1"/>
  <c r="R36" i="5" s="1"/>
  <c r="R29" i="5" s="1"/>
  <c r="R22" i="5" s="1"/>
</calcChain>
</file>

<file path=xl/sharedStrings.xml><?xml version="1.0" encoding="utf-8"?>
<sst xmlns="http://schemas.openxmlformats.org/spreadsheetml/2006/main" count="734" uniqueCount="109">
  <si>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</si>
  <si>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</si>
  <si>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</si>
  <si>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</si>
  <si>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</si>
  <si>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</si>
  <si>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</si>
  <si>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</si>
  <si>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</si>
  <si>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</si>
  <si>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</si>
  <si>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</si>
  <si>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</si>
  <si>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</si>
  <si>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</si>
  <si>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</si>
  <si>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</si>
  <si>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</si>
  <si>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</si>
  <si>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</si>
  <si>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</si>
  <si>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</si>
  <si>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</si>
  <si>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</si>
  <si>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</si>
  <si>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</si>
  <si>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</si>
  <si>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</si>
  <si>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</si>
  <si>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</si>
  <si>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</si>
  <si>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</si>
  <si>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</si>
  <si>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</si>
  <si>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</si>
  <si>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</si>
  <si>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</si>
  <si>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</si>
  <si>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</si>
  <si>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</si>
  <si>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</si>
  <si>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</si>
  <si>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</si>
  <si>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</si>
  <si>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</si>
  <si>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</si>
  <si>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</si>
  <si>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</si>
  <si>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</si>
  <si>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</si>
  <si>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</si>
  <si>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</si>
  <si>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</si>
  <si>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</si>
  <si>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</si>
  <si>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</si>
  <si>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</si>
  <si>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</si>
  <si>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publishedweek222020.xlsx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</si>
  <si>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</si>
  <si>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</si>
  <si>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publishedweek222020.xlsx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</si>
  <si>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</si>
  <si>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</si>
  <si>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</si>
  <si>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9 June 2020 </t>
  </si>
  <si>
    <t>Total</t>
  </si>
  <si>
    <t>Awaiting verification</t>
  </si>
  <si>
    <t>0-19</t>
  </si>
  <si>
    <t>20-39</t>
  </si>
  <si>
    <t>40-59</t>
  </si>
  <si>
    <t>60-79</t>
  </si>
  <si>
    <t>80+</t>
  </si>
  <si>
    <t xml:space="preserve">Cumulative deaths up to 5pm 9 June 2020 </t>
  </si>
  <si>
    <t>National Health Service (NHS)</t>
  </si>
  <si>
    <t>COVID-19-total-announced-deaths-10-June-2020-1.xlsx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</si>
  <si>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</si>
  <si>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</si>
  <si>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</si>
  <si>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</si>
  <si>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</si>
  <si>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</si>
  <si>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</si>
  <si>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</si>
  <si>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</si>
  <si>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</si>
  <si>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</si>
  <si>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</si>
  <si>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</si>
  <si>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</si>
  <si>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</si>
  <si>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</si>
  <si>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</si>
  <si>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</si>
  <si>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</si>
  <si>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</si>
  <si>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</si>
  <si>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</si>
  <si>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</si>
  <si>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</si>
  <si>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</si>
  <si>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</si>
  <si>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publishedweek222020.xlsx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</si>
  <si>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</si>
  <si>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</si>
  <si>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</si>
  <si>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data_10jun.xlsx</t>
  </si>
  <si>
    <t>For 05/05/2020, 19/05/2020, 20/05/2020, 04-07/06/2020 the data were updated from the online dahsboard.</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</si>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</sst>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d/m/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0"/>
      <name val="Calibri"/>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charset val="1"/>
    </font>
    <font>
      <u/>
      <sz val="10"/>
      <color rgb="FF0563C1"/>
      <name val="Calibri"/>
      <family val="2"/>
      <charset val="1"/>
    </font>
  </fonts>
  <fills count="6">
    <fill>
      <patternFill patternType="none"/>
    </fill>
    <fill>
      <patternFill patternType="gray125"/>
    </fill>
    <fill>
      <patternFill patternType="solid">
        <fgColor rgb="FFFFFFFF"/>
        <bgColor rgb="FFFFFFCC"/>
      </patternFill>
    </fill>
    <fill>
      <patternFill patternType="solid">
        <fgColor rgb="FFD9D9D9"/>
        <bgColor rgb="FFD0CECE"/>
      </patternFill>
    </fill>
    <fill>
      <patternFill patternType="solid">
        <fgColor theme="0"/>
        <bgColor rgb="FFFFFFCC"/>
      </patternFill>
    </fill>
    <fill>
      <patternFill patternType="solid">
        <fgColor theme="0"/>
        <bgColor indexed="64"/>
      </patternFill>
    </fill>
  </fills>
  <borders count="52">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right style="hair">
        <color auto="1"/>
      </right>
      <top style="thin">
        <color auto="1"/>
      </top>
      <bottom/>
      <diagonal/>
    </border>
    <border>
      <left style="hair">
        <color auto="1"/>
      </left>
      <right style="thin">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0" fillId="0" borderId="0" applyBorder="0" applyProtection="0"/>
    <xf numFmtId="0" fontId="4" fillId="0" borderId="0" applyBorder="0" applyProtection="0"/>
  </cellStyleXfs>
  <cellXfs count="257">
    <xf numFmtId="0" fontId="0" fillId="0" borderId="0" xfId="0"/>
    <xf numFmtId="164" fontId="1" fillId="2" borderId="0" xfId="0" applyNumberFormat="1" applyFont="1" applyFill="1" applyBorder="1" applyAlignment="1">
      <alignment wrapText="1"/>
    </xf>
    <xf numFmtId="164" fontId="22" fillId="2" borderId="28" xfId="0" applyNumberFormat="1" applyFont="1" applyFill="1" applyBorder="1" applyAlignment="1">
      <alignment horizontal="center" vertical="center"/>
    </xf>
    <xf numFmtId="0" fontId="32" fillId="2" borderId="24" xfId="0" applyFont="1" applyFill="1" applyBorder="1" applyAlignment="1">
      <alignment horizontal="left" vertical="center"/>
    </xf>
    <xf numFmtId="164" fontId="22" fillId="2" borderId="10" xfId="0" applyNumberFormat="1" applyFont="1" applyFill="1" applyBorder="1" applyAlignment="1">
      <alignment horizontal="center" vertical="center"/>
    </xf>
    <xf numFmtId="14" fontId="22" fillId="2" borderId="4" xfId="0" applyNumberFormat="1" applyFont="1" applyFill="1" applyBorder="1" applyAlignment="1">
      <alignment horizontal="center"/>
    </xf>
    <xf numFmtId="0" fontId="22" fillId="2" borderId="1" xfId="0" applyFont="1" applyFill="1" applyBorder="1" applyAlignment="1">
      <alignment horizontal="left" vertical="center"/>
    </xf>
    <xf numFmtId="14" fontId="22" fillId="2" borderId="6" xfId="0" applyNumberFormat="1" applyFont="1" applyFill="1" applyBorder="1" applyAlignment="1">
      <alignment horizontal="center"/>
    </xf>
    <xf numFmtId="14" fontId="22" fillId="2" borderId="5" xfId="0" applyNumberFormat="1" applyFont="1" applyFill="1" applyBorder="1" applyAlignment="1">
      <alignment horizontal="center"/>
    </xf>
    <xf numFmtId="14" fontId="22" fillId="2" borderId="4" xfId="0" applyNumberFormat="1" applyFont="1" applyFill="1" applyBorder="1" applyAlignment="1">
      <alignment horizontal="center" vertical="center"/>
    </xf>
    <xf numFmtId="0" fontId="22" fillId="2" borderId="2" xfId="0" applyFont="1" applyFill="1" applyBorder="1" applyAlignment="1">
      <alignment horizontal="left" vertical="center"/>
    </xf>
    <xf numFmtId="0" fontId="22"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0" fontId="21" fillId="2" borderId="1" xfId="0" applyFont="1" applyFill="1" applyBorder="1"/>
    <xf numFmtId="0" fontId="22" fillId="2" borderId="0" xfId="0" applyFont="1" applyFill="1" applyBorder="1" applyAlignment="1">
      <alignment horizontal="left" vertical="center"/>
    </xf>
    <xf numFmtId="0" fontId="22" fillId="2" borderId="0" xfId="0" applyFont="1" applyFill="1" applyBorder="1" applyAlignment="1">
      <alignment horizontal="center" vertical="center"/>
    </xf>
    <xf numFmtId="14" fontId="22" fillId="2" borderId="3" xfId="0" applyNumberFormat="1" applyFont="1" applyFill="1" applyBorder="1" applyAlignment="1">
      <alignment horizontal="right"/>
    </xf>
    <xf numFmtId="14" fontId="13" fillId="2" borderId="0" xfId="0" applyNumberFormat="1" applyFont="1" applyFill="1"/>
    <xf numFmtId="14" fontId="0" fillId="2" borderId="0" xfId="0" applyNumberFormat="1" applyFill="1"/>
    <xf numFmtId="0" fontId="22" fillId="2" borderId="7" xfId="0" applyFont="1" applyFill="1" applyBorder="1" applyAlignment="1">
      <alignment horizontal="right"/>
    </xf>
    <xf numFmtId="0" fontId="21" fillId="2" borderId="8" xfId="0" applyFont="1" applyFill="1" applyBorder="1" applyAlignment="1">
      <alignment horizontal="center"/>
    </xf>
    <xf numFmtId="0" fontId="23" fillId="2" borderId="9" xfId="0" applyFont="1" applyFill="1" applyBorder="1" applyAlignment="1">
      <alignment horizontal="center"/>
    </xf>
    <xf numFmtId="0" fontId="21" fillId="2" borderId="9" xfId="0" applyFont="1" applyFill="1" applyBorder="1" applyAlignment="1">
      <alignment horizontal="center"/>
    </xf>
    <xf numFmtId="0" fontId="21" fillId="2" borderId="10" xfId="0" applyFont="1" applyFill="1" applyBorder="1" applyAlignment="1">
      <alignment horizontal="center"/>
    </xf>
    <xf numFmtId="0" fontId="23" fillId="2" borderId="11" xfId="0" applyFont="1" applyFill="1" applyBorder="1" applyAlignment="1">
      <alignment horizontal="center"/>
    </xf>
    <xf numFmtId="49" fontId="22" fillId="2" borderId="3" xfId="0" applyNumberFormat="1" applyFont="1" applyFill="1" applyBorder="1" applyAlignment="1">
      <alignment horizontal="right"/>
    </xf>
    <xf numFmtId="0" fontId="13" fillId="2" borderId="12" xfId="0" applyFont="1" applyFill="1" applyBorder="1"/>
    <xf numFmtId="165" fontId="23" fillId="2" borderId="0" xfId="0" applyNumberFormat="1" applyFont="1" applyFill="1" applyBorder="1"/>
    <xf numFmtId="0" fontId="13" fillId="2" borderId="0" xfId="0" applyFont="1" applyFill="1" applyBorder="1"/>
    <xf numFmtId="165" fontId="23" fillId="2" borderId="13" xfId="0" applyNumberFormat="1" applyFont="1" applyFill="1" applyBorder="1"/>
    <xf numFmtId="0" fontId="0" fillId="2" borderId="0" xfId="0" applyFont="1" applyFill="1" applyBorder="1" applyAlignment="1">
      <alignment wrapText="1"/>
    </xf>
    <xf numFmtId="165" fontId="24" fillId="2" borderId="0" xfId="0" applyNumberFormat="1" applyFont="1" applyFill="1" applyBorder="1"/>
    <xf numFmtId="0" fontId="0" fillId="2" borderId="0" xfId="0" applyFont="1" applyFill="1" applyAlignment="1">
      <alignment wrapText="1"/>
    </xf>
    <xf numFmtId="0" fontId="25" fillId="2" borderId="0" xfId="0" applyFont="1" applyFill="1" applyBorder="1" applyAlignment="1">
      <alignment horizontal="right"/>
    </xf>
    <xf numFmtId="0" fontId="25" fillId="2" borderId="0" xfId="0" applyFont="1" applyFill="1" applyBorder="1"/>
    <xf numFmtId="165" fontId="24" fillId="2" borderId="13" xfId="0" applyNumberFormat="1" applyFont="1" applyFill="1" applyBorder="1"/>
    <xf numFmtId="0" fontId="0" fillId="2" borderId="14" xfId="0" applyFont="1" applyFill="1" applyBorder="1" applyAlignment="1">
      <alignment wrapText="1"/>
    </xf>
    <xf numFmtId="0" fontId="22" fillId="2" borderId="3" xfId="0" applyFont="1" applyFill="1" applyBorder="1" applyAlignment="1">
      <alignment horizontal="right"/>
    </xf>
    <xf numFmtId="0" fontId="21" fillId="2" borderId="12" xfId="0" applyFont="1" applyFill="1" applyBorder="1"/>
    <xf numFmtId="0" fontId="23" fillId="2" borderId="0" xfId="0" applyFont="1" applyFill="1" applyBorder="1"/>
    <xf numFmtId="0" fontId="21" fillId="2" borderId="0" xfId="0" applyFont="1" applyFill="1" applyBorder="1"/>
    <xf numFmtId="0" fontId="23" fillId="2" borderId="13" xfId="0" applyFont="1" applyFill="1" applyBorder="1"/>
    <xf numFmtId="0" fontId="24" fillId="2" borderId="0" xfId="0" applyFont="1" applyFill="1" applyBorder="1"/>
    <xf numFmtId="1" fontId="25" fillId="2" borderId="0" xfId="0" applyNumberFormat="1" applyFont="1" applyFill="1" applyBorder="1"/>
    <xf numFmtId="0" fontId="24" fillId="2" borderId="13" xfId="0" applyFont="1" applyFill="1" applyBorder="1"/>
    <xf numFmtId="0" fontId="25" fillId="2" borderId="12" xfId="0" applyFont="1" applyFill="1" applyBorder="1"/>
    <xf numFmtId="0" fontId="26" fillId="2" borderId="3" xfId="0" applyFont="1" applyFill="1" applyBorder="1" applyAlignment="1">
      <alignment horizontal="right"/>
    </xf>
    <xf numFmtId="1" fontId="27" fillId="2" borderId="0" xfId="0" applyNumberFormat="1" applyFont="1" applyFill="1" applyBorder="1"/>
    <xf numFmtId="1" fontId="27" fillId="2" borderId="13" xfId="0" applyNumberFormat="1" applyFont="1" applyFill="1" applyBorder="1"/>
    <xf numFmtId="0" fontId="28" fillId="2" borderId="0" xfId="0" applyFont="1" applyFill="1" applyBorder="1"/>
    <xf numFmtId="1" fontId="29" fillId="2" borderId="0" xfId="0" applyNumberFormat="1" applyFont="1" applyFill="1" applyBorder="1"/>
    <xf numFmtId="0" fontId="29" fillId="2" borderId="0" xfId="0" applyFont="1" applyFill="1" applyBorder="1"/>
    <xf numFmtId="1" fontId="28" fillId="2" borderId="0" xfId="0" applyNumberFormat="1" applyFont="1" applyFill="1" applyBorder="1"/>
    <xf numFmtId="0" fontId="29" fillId="2" borderId="13" xfId="0" applyFont="1" applyFill="1" applyBorder="1"/>
    <xf numFmtId="0" fontId="28" fillId="2" borderId="12" xfId="0" applyFont="1" applyFill="1" applyBorder="1"/>
    <xf numFmtId="0" fontId="21" fillId="2" borderId="3" xfId="0" applyFont="1" applyFill="1" applyBorder="1" applyAlignment="1">
      <alignment horizontal="right"/>
    </xf>
    <xf numFmtId="0" fontId="21" fillId="2" borderId="15" xfId="0" applyFont="1" applyFill="1" applyBorder="1"/>
    <xf numFmtId="0" fontId="21" fillId="2" borderId="16" xfId="0" applyFont="1" applyFill="1" applyBorder="1"/>
    <xf numFmtId="0" fontId="21" fillId="2" borderId="17" xfId="0" applyFont="1" applyFill="1" applyBorder="1"/>
    <xf numFmtId="0" fontId="25" fillId="2" borderId="13" xfId="0" applyFont="1" applyFill="1" applyBorder="1"/>
    <xf numFmtId="0" fontId="22" fillId="2" borderId="18" xfId="0" applyFont="1" applyFill="1" applyBorder="1" applyAlignment="1">
      <alignment horizontal="right"/>
    </xf>
    <xf numFmtId="0" fontId="21" fillId="2" borderId="9" xfId="0" applyFont="1" applyFill="1" applyBorder="1"/>
    <xf numFmtId="0" fontId="25" fillId="2" borderId="8" xfId="0" applyFont="1" applyFill="1" applyBorder="1"/>
    <xf numFmtId="0" fontId="25" fillId="2" borderId="9" xfId="0" applyFont="1" applyFill="1" applyBorder="1"/>
    <xf numFmtId="1" fontId="25" fillId="2" borderId="9" xfId="0" applyNumberFormat="1" applyFont="1" applyFill="1" applyBorder="1"/>
    <xf numFmtId="0" fontId="25" fillId="2" borderId="11" xfId="0" applyFont="1" applyFill="1" applyBorder="1"/>
    <xf numFmtId="0" fontId="22" fillId="2" borderId="19" xfId="0" applyFont="1" applyFill="1" applyBorder="1"/>
    <xf numFmtId="1" fontId="22" fillId="2" borderId="19" xfId="0" applyNumberFormat="1" applyFont="1" applyFill="1" applyBorder="1"/>
    <xf numFmtId="0" fontId="30" fillId="2" borderId="20" xfId="0" applyFont="1" applyFill="1" applyBorder="1"/>
    <xf numFmtId="0" fontId="30" fillId="2" borderId="19" xfId="0" applyFont="1" applyFill="1" applyBorder="1"/>
    <xf numFmtId="1" fontId="30" fillId="2" borderId="19" xfId="0" applyNumberFormat="1" applyFont="1" applyFill="1" applyBorder="1"/>
    <xf numFmtId="0" fontId="30" fillId="2" borderId="21" xfId="0" applyFont="1" applyFill="1" applyBorder="1"/>
    <xf numFmtId="1" fontId="13" fillId="2" borderId="0" xfId="0" applyNumberFormat="1" applyFont="1" applyFill="1"/>
    <xf numFmtId="0" fontId="31"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2" fillId="2" borderId="22" xfId="0" applyFont="1" applyFill="1" applyBorder="1"/>
    <xf numFmtId="0" fontId="22" fillId="2" borderId="23" xfId="0" applyFont="1" applyFill="1" applyBorder="1"/>
    <xf numFmtId="0" fontId="22" fillId="2" borderId="1" xfId="0" applyFont="1" applyFill="1" applyBorder="1"/>
    <xf numFmtId="3" fontId="0" fillId="2" borderId="0" xfId="0" applyNumberFormat="1" applyFont="1" applyFill="1" applyBorder="1" applyAlignment="1" applyProtection="1">
      <alignment horizontal="right"/>
    </xf>
    <xf numFmtId="0" fontId="32"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0" fontId="32" fillId="2" borderId="2" xfId="0" applyFont="1" applyFill="1" applyBorder="1" applyAlignment="1">
      <alignment horizontal="right"/>
    </xf>
    <xf numFmtId="14" fontId="32" fillId="2" borderId="3" xfId="0" applyNumberFormat="1" applyFont="1" applyFill="1" applyBorder="1" applyAlignment="1">
      <alignment horizontal="right" vertical="center" wrapText="1"/>
    </xf>
    <xf numFmtId="14" fontId="32" fillId="2" borderId="25" xfId="0" applyNumberFormat="1" applyFont="1" applyFill="1" applyBorder="1" applyAlignment="1">
      <alignment horizontal="center"/>
    </xf>
    <xf numFmtId="14" fontId="32" fillId="3" borderId="6" xfId="0" applyNumberFormat="1" applyFont="1" applyFill="1" applyBorder="1" applyAlignment="1">
      <alignment horizontal="center" wrapText="1"/>
    </xf>
    <xf numFmtId="14" fontId="21" fillId="3" borderId="6" xfId="0" applyNumberFormat="1" applyFont="1" applyFill="1" applyBorder="1" applyAlignment="1">
      <alignment horizontal="center"/>
    </xf>
    <xf numFmtId="14" fontId="21" fillId="2" borderId="6" xfId="0" applyNumberFormat="1" applyFont="1" applyFill="1" applyBorder="1" applyAlignment="1">
      <alignment horizontal="center"/>
    </xf>
    <xf numFmtId="14" fontId="0" fillId="0" borderId="0" xfId="0" applyNumberFormat="1"/>
    <xf numFmtId="164" fontId="32" fillId="2" borderId="7" xfId="0" applyNumberFormat="1" applyFont="1" applyFill="1" applyBorder="1" applyAlignment="1">
      <alignment horizontal="right" vertical="center"/>
    </xf>
    <xf numFmtId="164" fontId="32" fillId="2" borderId="7" xfId="0" applyNumberFormat="1" applyFont="1" applyFill="1" applyBorder="1" applyAlignment="1">
      <alignment horizontal="center"/>
    </xf>
    <xf numFmtId="164" fontId="21" fillId="3" borderId="18" xfId="0" applyNumberFormat="1" applyFont="1" applyFill="1" applyBorder="1" applyAlignment="1">
      <alignment horizontal="center"/>
    </xf>
    <xf numFmtId="164" fontId="21" fillId="2" borderId="18" xfId="0" applyNumberFormat="1" applyFont="1" applyFill="1" applyBorder="1" applyAlignment="1">
      <alignment horizontal="center"/>
    </xf>
    <xf numFmtId="49" fontId="32"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2" borderId="3" xfId="0" applyNumberFormat="1" applyFont="1" applyFill="1" applyBorder="1"/>
    <xf numFmtId="0" fontId="21"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2" borderId="18" xfId="0" applyFont="1" applyFill="1" applyBorder="1"/>
    <xf numFmtId="49" fontId="32" fillId="2" borderId="7" xfId="0" applyNumberFormat="1" applyFont="1" applyFill="1" applyBorder="1" applyAlignment="1">
      <alignment horizontal="right"/>
    </xf>
    <xf numFmtId="0" fontId="34" fillId="2" borderId="26" xfId="0" applyFont="1" applyFill="1" applyBorder="1" applyAlignment="1">
      <alignment horizontal="right"/>
    </xf>
    <xf numFmtId="0" fontId="32" fillId="2" borderId="27" xfId="0" applyFont="1" applyFill="1" applyBorder="1"/>
    <xf numFmtId="0" fontId="32" fillId="3" borderId="3" xfId="0" applyFont="1" applyFill="1" applyBorder="1"/>
    <xf numFmtId="0" fontId="32" fillId="2" borderId="3" xfId="0" applyFont="1" applyFill="1" applyBorder="1"/>
    <xf numFmtId="0" fontId="32" fillId="2" borderId="7" xfId="0" applyFont="1" applyFill="1" applyBorder="1"/>
    <xf numFmtId="49" fontId="32"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2" borderId="23" xfId="0" applyNumberFormat="1" applyFont="1" applyFill="1" applyBorder="1" applyAlignment="1">
      <alignment horizontal="right"/>
    </xf>
    <xf numFmtId="14" fontId="32" fillId="3" borderId="18" xfId="0" applyNumberFormat="1" applyFont="1" applyFill="1" applyBorder="1" applyAlignment="1">
      <alignment horizontal="center" wrapText="1"/>
    </xf>
    <xf numFmtId="14" fontId="21" fillId="2" borderId="18" xfId="0" applyNumberFormat="1" applyFont="1" applyFill="1" applyBorder="1" applyAlignment="1">
      <alignment horizontal="center"/>
    </xf>
    <xf numFmtId="0" fontId="32" fillId="2" borderId="3" xfId="0" applyFont="1" applyFill="1" applyBorder="1" applyAlignment="1">
      <alignment horizontal="right"/>
    </xf>
    <xf numFmtId="166" fontId="13" fillId="2" borderId="3" xfId="0" applyNumberFormat="1" applyFont="1" applyFill="1" applyBorder="1"/>
    <xf numFmtId="0" fontId="32" fillId="2" borderId="7" xfId="0" applyFont="1" applyFill="1" applyBorder="1" applyAlignment="1">
      <alignment horizontal="right"/>
    </xf>
    <xf numFmtId="0" fontId="32" fillId="2" borderId="6" xfId="0" applyFont="1" applyFill="1" applyBorder="1"/>
    <xf numFmtId="0" fontId="32" fillId="3" borderId="7" xfId="0" applyFont="1" applyFill="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7" fillId="4" borderId="0" xfId="0" applyFont="1" applyFill="1"/>
    <xf numFmtId="0" fontId="1" fillId="4" borderId="0" xfId="0" applyFont="1" applyFill="1"/>
    <xf numFmtId="0" fontId="0" fillId="4" borderId="0" xfId="0" applyFill="1"/>
    <xf numFmtId="0" fontId="0" fillId="5" borderId="0" xfId="0" applyFill="1"/>
    <xf numFmtId="0" fontId="37" fillId="4" borderId="0" xfId="0" applyFont="1" applyFill="1" applyAlignment="1">
      <alignment vertical="top"/>
    </xf>
    <xf numFmtId="0" fontId="15" fillId="4" borderId="0" xfId="0" applyFont="1" applyFill="1" applyBorder="1" applyAlignment="1">
      <alignment wrapText="1"/>
    </xf>
    <xf numFmtId="0" fontId="15" fillId="4" borderId="0" xfId="0" applyFont="1" applyFill="1"/>
    <xf numFmtId="164" fontId="7" fillId="4" borderId="0" xfId="0" applyNumberFormat="1" applyFont="1" applyFill="1"/>
    <xf numFmtId="0" fontId="32" fillId="4" borderId="0" xfId="0" applyFont="1" applyFill="1"/>
    <xf numFmtId="0" fontId="13" fillId="4" borderId="0" xfId="0" applyFont="1" applyFill="1"/>
    <xf numFmtId="0" fontId="13" fillId="4" borderId="22" xfId="0" applyFont="1" applyFill="1" applyBorder="1"/>
    <xf numFmtId="0" fontId="13" fillId="4" borderId="23" xfId="0" applyFont="1" applyFill="1" applyBorder="1"/>
    <xf numFmtId="0" fontId="32" fillId="4" borderId="24" xfId="0" applyFont="1" applyFill="1" applyBorder="1" applyAlignment="1">
      <alignment horizontal="center" vertical="center"/>
    </xf>
    <xf numFmtId="0" fontId="32" fillId="4" borderId="29" xfId="0" applyFont="1" applyFill="1" applyBorder="1" applyAlignment="1">
      <alignment horizontal="center" vertical="center"/>
    </xf>
    <xf numFmtId="0" fontId="13" fillId="4" borderId="12" xfId="0" applyFont="1" applyFill="1" applyBorder="1"/>
    <xf numFmtId="0" fontId="13" fillId="4" borderId="0" xfId="0" applyFont="1" applyFill="1" applyBorder="1"/>
    <xf numFmtId="0" fontId="39" fillId="4" borderId="30" xfId="0" applyFont="1" applyFill="1" applyBorder="1" applyAlignment="1">
      <alignment horizontal="center" vertical="center"/>
    </xf>
    <xf numFmtId="0" fontId="32" fillId="4" borderId="31" xfId="0" applyFont="1" applyFill="1" applyBorder="1" applyAlignment="1">
      <alignment horizontal="center" vertical="center"/>
    </xf>
    <xf numFmtId="0" fontId="32" fillId="4" borderId="32" xfId="0" applyFont="1" applyFill="1" applyBorder="1" applyAlignment="1">
      <alignment horizontal="center" vertical="center"/>
    </xf>
    <xf numFmtId="0" fontId="32" fillId="4" borderId="33" xfId="0" applyFont="1" applyFill="1" applyBorder="1" applyAlignment="1">
      <alignment horizontal="center" vertical="center"/>
    </xf>
    <xf numFmtId="49" fontId="32" fillId="4" borderId="34" xfId="0" applyNumberFormat="1" applyFont="1" applyFill="1" applyBorder="1" applyAlignment="1">
      <alignment horizontal="center" vertical="center" wrapText="1"/>
    </xf>
    <xf numFmtId="49" fontId="32" fillId="4" borderId="35" xfId="0" applyNumberFormat="1" applyFont="1" applyFill="1" applyBorder="1" applyAlignment="1">
      <alignment horizontal="center" vertical="center" wrapText="1"/>
    </xf>
    <xf numFmtId="49" fontId="32" fillId="4" borderId="30" xfId="0" applyNumberFormat="1" applyFont="1" applyFill="1" applyBorder="1" applyAlignment="1">
      <alignment horizontal="center" vertical="center" wrapText="1"/>
    </xf>
    <xf numFmtId="0" fontId="32" fillId="4" borderId="27" xfId="0" applyFont="1" applyFill="1" applyBorder="1" applyAlignment="1">
      <alignment horizontal="center" vertical="center" wrapText="1"/>
    </xf>
    <xf numFmtId="0" fontId="39" fillId="4" borderId="27" xfId="0" applyFont="1" applyFill="1" applyBorder="1" applyAlignment="1">
      <alignment horizontal="center" vertical="center" wrapText="1"/>
    </xf>
    <xf numFmtId="0" fontId="32" fillId="4" borderId="36" xfId="0" applyFont="1" applyFill="1" applyBorder="1" applyAlignment="1">
      <alignment horizontal="center" vertical="center" wrapText="1"/>
    </xf>
    <xf numFmtId="0" fontId="32" fillId="4" borderId="37" xfId="0" applyFont="1" applyFill="1" applyBorder="1" applyAlignment="1">
      <alignment horizontal="center" vertical="center" wrapText="1"/>
    </xf>
    <xf numFmtId="0" fontId="39" fillId="4" borderId="38" xfId="0" applyFont="1" applyFill="1" applyBorder="1" applyAlignment="1">
      <alignment horizontal="center" vertical="center" wrapText="1"/>
    </xf>
    <xf numFmtId="0" fontId="39" fillId="4" borderId="26" xfId="0" applyFont="1" applyFill="1" applyBorder="1" applyAlignment="1">
      <alignment horizontal="center" vertical="center" wrapText="1"/>
    </xf>
    <xf numFmtId="0" fontId="32" fillId="4" borderId="33" xfId="0" applyFont="1" applyFill="1" applyBorder="1" applyAlignment="1">
      <alignment horizontal="center" vertical="center" wrapText="1"/>
    </xf>
    <xf numFmtId="0" fontId="13" fillId="4" borderId="0" xfId="0" applyFont="1" applyFill="1" applyAlignment="1">
      <alignment horizontal="center" vertical="center"/>
    </xf>
    <xf numFmtId="49" fontId="13" fillId="4" borderId="39" xfId="0" applyNumberFormat="1" applyFont="1" applyFill="1" applyBorder="1" applyAlignment="1">
      <alignment horizontal="center"/>
    </xf>
    <xf numFmtId="49" fontId="13" fillId="4" borderId="27" xfId="0" applyNumberFormat="1" applyFont="1" applyFill="1" applyBorder="1" applyAlignment="1">
      <alignment horizontal="center"/>
    </xf>
    <xf numFmtId="0" fontId="13" fillId="4" borderId="27" xfId="0" applyFont="1" applyFill="1" applyBorder="1" applyAlignment="1">
      <alignment horizontal="center"/>
    </xf>
    <xf numFmtId="49" fontId="13" fillId="4" borderId="40" xfId="0" applyNumberFormat="1" applyFont="1" applyFill="1" applyBorder="1" applyAlignment="1">
      <alignment horizontal="center" vertical="center" wrapText="1"/>
    </xf>
    <xf numFmtId="49" fontId="32" fillId="4" borderId="41" xfId="0" applyNumberFormat="1" applyFont="1" applyFill="1" applyBorder="1" applyAlignment="1">
      <alignment horizontal="center" vertical="center" wrapText="1"/>
    </xf>
    <xf numFmtId="49" fontId="13" fillId="4" borderId="40" xfId="0" applyNumberFormat="1" applyFont="1" applyFill="1" applyBorder="1" applyAlignment="1">
      <alignment horizontal="center"/>
    </xf>
    <xf numFmtId="49" fontId="13" fillId="4" borderId="42" xfId="0" applyNumberFormat="1" applyFont="1" applyFill="1" applyBorder="1" applyAlignment="1">
      <alignment horizontal="center"/>
    </xf>
    <xf numFmtId="0" fontId="13" fillId="4" borderId="42" xfId="0" applyFont="1" applyFill="1" applyBorder="1" applyAlignment="1">
      <alignment horizontal="center"/>
    </xf>
    <xf numFmtId="0" fontId="32" fillId="4" borderId="42" xfId="0" applyFont="1" applyFill="1" applyBorder="1" applyAlignment="1">
      <alignment horizontal="center" vertical="center" wrapText="1"/>
    </xf>
    <xf numFmtId="0" fontId="13" fillId="4" borderId="42" xfId="0" applyFont="1" applyFill="1" applyBorder="1" applyAlignment="1">
      <alignment horizontal="right" vertical="center" wrapText="1"/>
    </xf>
    <xf numFmtId="0" fontId="32" fillId="4" borderId="41" xfId="0" applyFont="1" applyFill="1" applyBorder="1" applyAlignment="1">
      <alignment horizontal="center" vertical="center" wrapText="1"/>
    </xf>
    <xf numFmtId="0" fontId="13" fillId="4" borderId="43" xfId="0" applyFont="1" applyFill="1" applyBorder="1" applyAlignment="1">
      <alignment horizontal="right" vertical="center" wrapText="1"/>
    </xf>
    <xf numFmtId="0" fontId="13" fillId="4" borderId="0" xfId="0" applyFont="1" applyFill="1" applyBorder="1" applyAlignment="1">
      <alignment horizontal="center" vertical="center"/>
    </xf>
    <xf numFmtId="167" fontId="13" fillId="4" borderId="0" xfId="0" applyNumberFormat="1" applyFont="1" applyFill="1" applyBorder="1" applyAlignment="1">
      <alignment horizontal="center"/>
    </xf>
    <xf numFmtId="49" fontId="13" fillId="4" borderId="44" xfId="0" applyNumberFormat="1" applyFont="1" applyFill="1" applyBorder="1" applyAlignment="1">
      <alignment horizontal="center"/>
    </xf>
    <xf numFmtId="0" fontId="21" fillId="4" borderId="0" xfId="0" applyFont="1" applyFill="1" applyBorder="1"/>
    <xf numFmtId="0" fontId="13" fillId="4" borderId="45" xfId="0" applyFont="1" applyFill="1" applyBorder="1" applyAlignment="1">
      <alignment horizontal="right" vertical="center"/>
    </xf>
    <xf numFmtId="0" fontId="13" fillId="4" borderId="46" xfId="0" applyFont="1" applyFill="1" applyBorder="1" applyAlignment="1">
      <alignment horizontal="right" vertical="center"/>
    </xf>
    <xf numFmtId="0" fontId="13" fillId="4" borderId="13" xfId="0" applyFont="1" applyFill="1" applyBorder="1" applyAlignment="1">
      <alignment horizontal="right" vertical="center"/>
    </xf>
    <xf numFmtId="49" fontId="13" fillId="4" borderId="47" xfId="0" applyNumberFormat="1" applyFont="1" applyFill="1" applyBorder="1" applyAlignment="1">
      <alignment horizontal="center"/>
    </xf>
    <xf numFmtId="49" fontId="13" fillId="4" borderId="45" xfId="0" applyNumberFormat="1" applyFont="1" applyFill="1" applyBorder="1" applyAlignment="1">
      <alignment horizontal="center"/>
    </xf>
    <xf numFmtId="0" fontId="13" fillId="4" borderId="45" xfId="0" applyFont="1" applyFill="1" applyBorder="1" applyAlignment="1">
      <alignment horizontal="center"/>
    </xf>
    <xf numFmtId="0" fontId="32" fillId="4" borderId="45" xfId="0" applyFont="1" applyFill="1" applyBorder="1" applyAlignment="1">
      <alignment horizontal="center" vertical="center" wrapText="1"/>
    </xf>
    <xf numFmtId="0" fontId="13" fillId="4" borderId="45" xfId="0" applyFont="1" applyFill="1" applyBorder="1" applyAlignment="1">
      <alignment horizontal="right" vertical="center" wrapText="1"/>
    </xf>
    <xf numFmtId="0" fontId="32" fillId="4" borderId="44" xfId="0" applyFont="1" applyFill="1" applyBorder="1" applyAlignment="1">
      <alignment horizontal="center" vertical="center" wrapText="1"/>
    </xf>
    <xf numFmtId="169" fontId="40" fillId="5" borderId="0" xfId="1" applyNumberFormat="1" applyFont="1" applyFill="1" applyBorder="1" applyAlignment="1" applyProtection="1"/>
    <xf numFmtId="169" fontId="40" fillId="4" borderId="12" xfId="1" applyNumberFormat="1" applyFont="1" applyFill="1" applyBorder="1" applyAlignment="1" applyProtection="1"/>
    <xf numFmtId="169" fontId="40" fillId="4" borderId="0" xfId="1" applyNumberFormat="1" applyFont="1" applyFill="1" applyBorder="1" applyAlignment="1" applyProtection="1"/>
    <xf numFmtId="1" fontId="13" fillId="4" borderId="47" xfId="0" applyNumberFormat="1" applyFont="1" applyFill="1" applyBorder="1"/>
    <xf numFmtId="1" fontId="13" fillId="4" borderId="45" xfId="0" applyNumberFormat="1" applyFont="1" applyFill="1" applyBorder="1"/>
    <xf numFmtId="0" fontId="13" fillId="4" borderId="45" xfId="0" applyFont="1" applyFill="1" applyBorder="1" applyAlignment="1">
      <alignment horizontal="right"/>
    </xf>
    <xf numFmtId="1" fontId="13" fillId="4" borderId="44" xfId="0" applyNumberFormat="1" applyFont="1" applyFill="1" applyBorder="1"/>
    <xf numFmtId="1" fontId="13" fillId="4" borderId="46" xfId="0" applyNumberFormat="1" applyFont="1" applyFill="1" applyBorder="1"/>
    <xf numFmtId="169" fontId="0" fillId="4" borderId="0" xfId="1" applyNumberFormat="1" applyFont="1" applyFill="1" applyBorder="1" applyAlignment="1" applyProtection="1"/>
    <xf numFmtId="0" fontId="13" fillId="4" borderId="45" xfId="0" applyFont="1" applyFill="1" applyBorder="1"/>
    <xf numFmtId="169" fontId="0" fillId="4" borderId="46" xfId="1" applyNumberFormat="1" applyFont="1" applyFill="1" applyBorder="1" applyAlignment="1" applyProtection="1"/>
    <xf numFmtId="49" fontId="13" fillId="4" borderId="0" xfId="0" applyNumberFormat="1" applyFont="1" applyFill="1" applyBorder="1" applyAlignment="1">
      <alignment horizontal="center"/>
    </xf>
    <xf numFmtId="167" fontId="13" fillId="4" borderId="45" xfId="0" applyNumberFormat="1" applyFont="1" applyFill="1" applyBorder="1" applyAlignment="1">
      <alignment horizontal="center"/>
    </xf>
    <xf numFmtId="49" fontId="13" fillId="4" borderId="47" xfId="0" applyNumberFormat="1" applyFont="1" applyFill="1" applyBorder="1" applyAlignment="1">
      <alignment horizontal="right"/>
    </xf>
    <xf numFmtId="169" fontId="0" fillId="4" borderId="0" xfId="1" applyNumberFormat="1" applyFont="1" applyFill="1" applyBorder="1" applyAlignment="1" applyProtection="1">
      <alignment horizontal="right"/>
    </xf>
    <xf numFmtId="49" fontId="13" fillId="4" borderId="45" xfId="0" applyNumberFormat="1" applyFont="1" applyFill="1" applyBorder="1" applyAlignment="1">
      <alignment horizontal="right"/>
    </xf>
    <xf numFmtId="0" fontId="0" fillId="4" borderId="45" xfId="0" applyFill="1" applyBorder="1"/>
    <xf numFmtId="49" fontId="13" fillId="4" borderId="46" xfId="0" applyNumberFormat="1" applyFont="1" applyFill="1" applyBorder="1" applyAlignment="1">
      <alignment horizontal="center"/>
    </xf>
    <xf numFmtId="0" fontId="13" fillId="4" borderId="0" xfId="0" applyFont="1" applyFill="1" applyBorder="1" applyAlignment="1">
      <alignment horizontal="center"/>
    </xf>
    <xf numFmtId="0" fontId="21" fillId="4" borderId="46" xfId="0" applyFont="1" applyFill="1" applyBorder="1"/>
    <xf numFmtId="0" fontId="13" fillId="4" borderId="46" xfId="0" applyFont="1" applyFill="1" applyBorder="1" applyAlignment="1">
      <alignment horizontal="center"/>
    </xf>
    <xf numFmtId="0" fontId="32" fillId="4" borderId="46" xfId="0" applyFont="1" applyFill="1" applyBorder="1" applyAlignment="1">
      <alignment horizontal="center" vertical="center" wrapText="1"/>
    </xf>
    <xf numFmtId="167" fontId="13" fillId="4" borderId="47" xfId="0" applyNumberFormat="1" applyFont="1" applyFill="1" applyBorder="1" applyAlignment="1">
      <alignment horizontal="center"/>
    </xf>
    <xf numFmtId="0" fontId="13" fillId="4" borderId="46" xfId="0" applyFont="1" applyFill="1" applyBorder="1" applyAlignment="1">
      <alignment horizontal="right"/>
    </xf>
    <xf numFmtId="0" fontId="21" fillId="4" borderId="0" xfId="0" applyFont="1" applyFill="1" applyAlignment="1">
      <alignment horizontal="center" vertical="center"/>
    </xf>
    <xf numFmtId="0" fontId="13" fillId="4" borderId="0" xfId="0" applyFont="1" applyFill="1" applyAlignment="1">
      <alignment horizontal="right"/>
    </xf>
    <xf numFmtId="0" fontId="21" fillId="4" borderId="0" xfId="0" applyFont="1" applyFill="1"/>
    <xf numFmtId="0" fontId="13" fillId="4" borderId="44" xfId="0" applyFont="1" applyFill="1" applyBorder="1" applyAlignment="1">
      <alignment horizontal="right"/>
    </xf>
    <xf numFmtId="0" fontId="13" fillId="4" borderId="47" xfId="0" applyFont="1" applyFill="1" applyBorder="1" applyAlignment="1">
      <alignment horizontal="right"/>
    </xf>
    <xf numFmtId="1" fontId="13" fillId="4" borderId="45" xfId="0" applyNumberFormat="1" applyFont="1" applyFill="1" applyBorder="1" applyAlignment="1">
      <alignment horizontal="right"/>
    </xf>
    <xf numFmtId="0" fontId="13" fillId="4" borderId="44" xfId="0" applyFont="1" applyFill="1" applyBorder="1"/>
    <xf numFmtId="0" fontId="21" fillId="4" borderId="45" xfId="0" applyFont="1" applyFill="1" applyBorder="1"/>
    <xf numFmtId="167" fontId="13" fillId="4" borderId="48" xfId="0" applyNumberFormat="1" applyFont="1" applyFill="1" applyBorder="1" applyAlignment="1">
      <alignment horizontal="center"/>
    </xf>
    <xf numFmtId="49" fontId="13" fillId="4" borderId="49" xfId="0" applyNumberFormat="1" applyFont="1" applyFill="1" applyBorder="1" applyAlignment="1">
      <alignment horizontal="center"/>
    </xf>
    <xf numFmtId="49" fontId="13" fillId="4" borderId="48" xfId="0" applyNumberFormat="1" applyFont="1" applyFill="1" applyBorder="1" applyAlignment="1">
      <alignment horizontal="center"/>
    </xf>
    <xf numFmtId="49" fontId="13" fillId="4" borderId="50" xfId="0" applyNumberFormat="1" applyFont="1" applyFill="1" applyBorder="1" applyAlignment="1">
      <alignment horizontal="center"/>
    </xf>
    <xf numFmtId="0" fontId="13" fillId="4" borderId="50" xfId="0" applyFont="1" applyFill="1" applyBorder="1"/>
    <xf numFmtId="0" fontId="13" fillId="4" borderId="50" xfId="0" applyFont="1" applyFill="1" applyBorder="1" applyAlignment="1">
      <alignment horizontal="right"/>
    </xf>
    <xf numFmtId="0" fontId="21" fillId="4" borderId="51" xfId="0" applyFont="1" applyFill="1" applyBorder="1"/>
    <xf numFmtId="0" fontId="21" fillId="4" borderId="19" xfId="0" applyFont="1" applyFill="1" applyBorder="1"/>
    <xf numFmtId="0" fontId="13" fillId="4" borderId="49" xfId="0" applyFont="1" applyFill="1" applyBorder="1"/>
    <xf numFmtId="49" fontId="13" fillId="4" borderId="51" xfId="0" applyNumberFormat="1" applyFont="1" applyFill="1" applyBorder="1" applyAlignment="1">
      <alignment horizontal="center"/>
    </xf>
    <xf numFmtId="0" fontId="13" fillId="4" borderId="50" xfId="0" applyFont="1" applyFill="1" applyBorder="1" applyAlignment="1">
      <alignment horizontal="right" vertical="center"/>
    </xf>
    <xf numFmtId="0" fontId="13" fillId="4" borderId="51" xfId="0" applyFont="1" applyFill="1" applyBorder="1" applyAlignment="1">
      <alignment horizontal="right" vertical="center"/>
    </xf>
    <xf numFmtId="0" fontId="13" fillId="4" borderId="21" xfId="0" applyFont="1" applyFill="1" applyBorder="1" applyAlignment="1">
      <alignment horizontal="right" vertical="center"/>
    </xf>
    <xf numFmtId="167" fontId="13" fillId="4" borderId="0" xfId="0" applyNumberFormat="1" applyFont="1" applyFill="1" applyAlignment="1">
      <alignment horizontal="center"/>
    </xf>
    <xf numFmtId="49" fontId="13" fillId="4" borderId="0" xfId="0" applyNumberFormat="1" applyFont="1" applyFill="1" applyAlignment="1">
      <alignment horizontal="center"/>
    </xf>
    <xf numFmtId="166" fontId="13" fillId="4" borderId="0" xfId="0" applyNumberFormat="1" applyFont="1" applyFill="1"/>
    <xf numFmtId="167" fontId="32" fillId="4" borderId="0" xfId="0" applyNumberFormat="1" applyFont="1" applyFill="1" applyAlignment="1">
      <alignment horizontal="left"/>
    </xf>
    <xf numFmtId="0" fontId="41" fillId="4" borderId="0" xfId="2" applyFont="1" applyFill="1" applyBorder="1" applyProtection="1"/>
    <xf numFmtId="164" fontId="13" fillId="4" borderId="0" xfId="0" applyNumberFormat="1" applyFont="1" applyFill="1"/>
    <xf numFmtId="0" fontId="0" fillId="4" borderId="0" xfId="0" applyFont="1" applyFill="1"/>
    <xf numFmtId="0" fontId="4" fillId="4" borderId="0" xfId="2" applyFont="1" applyFill="1" applyBorder="1" applyProtection="1"/>
    <xf numFmtId="0" fontId="13" fillId="4" borderId="41" xfId="0" applyFont="1" applyFill="1" applyBorder="1" applyAlignment="1">
      <alignment horizontal="right" vertical="center" wrapText="1"/>
    </xf>
    <xf numFmtId="14" fontId="21" fillId="5" borderId="6" xfId="0" applyNumberFormat="1" applyFont="1" applyFill="1" applyBorder="1" applyAlignment="1">
      <alignment horizontal="center"/>
    </xf>
    <xf numFmtId="164" fontId="21" fillId="5" borderId="18" xfId="0" applyNumberFormat="1" applyFont="1" applyFill="1" applyBorder="1" applyAlignment="1">
      <alignment horizontal="center"/>
    </xf>
    <xf numFmtId="0" fontId="13" fillId="5" borderId="3" xfId="0" applyFont="1" applyFill="1" applyBorder="1"/>
    <xf numFmtId="0" fontId="13" fillId="5" borderId="18" xfId="0" applyFont="1" applyFill="1" applyBorder="1"/>
    <xf numFmtId="0" fontId="32" fillId="5" borderId="3" xfId="0" applyFont="1" applyFill="1" applyBorder="1"/>
    <xf numFmtId="3" fontId="35" fillId="5" borderId="23" xfId="0" applyNumberFormat="1" applyFont="1" applyFill="1" applyBorder="1" applyAlignment="1">
      <alignment horizontal="right"/>
    </xf>
    <xf numFmtId="0" fontId="32" fillId="5" borderId="7" xfId="0" applyFont="1" applyFill="1" applyBorder="1"/>
    <xf numFmtId="0" fontId="36" fillId="4" borderId="0" xfId="2" applyFont="1" applyFill="1" applyBorder="1" applyProtection="1"/>
    <xf numFmtId="0" fontId="20" fillId="4" borderId="0" xfId="0" applyFont="1" applyFill="1"/>
  </cellXfs>
  <cellStyles count="3">
    <cellStyle name="Lien hypertexte" xfId="2" builtinId="8"/>
    <cellStyle name="Milliers" xfId="1" builtinId="3"/>
    <cellStyle name="Normal" xfId="0" builtinId="0"/>
  </cellStyles>
  <dxfs count="1">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Normal="100" workbookViewId="0">
      <selection activeCell="C16" sqref="C16"/>
    </sheetView>
  </sheetViews>
  <sheetFormatPr baseColWidth="10" defaultColWidth="8.7265625" defaultRowHeight="15.5" x14ac:dyDescent="0.35"/>
  <cols>
    <col min="1" max="1" width="10.1796875" style="14" customWidth="1"/>
    <col min="2" max="2" width="10.81640625" style="14" customWidth="1"/>
    <col min="3" max="3" width="9.81640625" style="14" customWidth="1"/>
    <col min="4" max="4" width="14.1796875" style="14" customWidth="1"/>
    <col min="5" max="5" width="9.6328125" style="14" customWidth="1"/>
    <col min="6" max="6" width="5.6328125" style="14" customWidth="1"/>
    <col min="7" max="8" width="10.81640625" style="14" customWidth="1"/>
    <col min="9" max="9" width="7.36328125" style="14" customWidth="1"/>
    <col min="10" max="1025" width="10.81640625" style="14" customWidth="1"/>
  </cols>
  <sheetData>
    <row r="1" spans="1:15" x14ac:dyDescent="0.35">
      <c r="A1" s="15" t="s">
        <v>0</v>
      </c>
    </row>
    <row r="3" spans="1:15" x14ac:dyDescent="0.35">
      <c r="A3" s="16" t="s">
        <v>1</v>
      </c>
    </row>
    <row r="4" spans="1:15" ht="30.7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6" t="s">
        <v>5</v>
      </c>
    </row>
    <row r="8" spans="1:15" x14ac:dyDescent="0.35">
      <c r="A8" s="16" t="s">
        <v>6</v>
      </c>
    </row>
    <row r="9" spans="1:15" ht="30" customHeight="1" x14ac:dyDescent="0.35">
      <c r="A9" s="13" t="s">
        <v>7</v>
      </c>
      <c r="B9" s="13"/>
      <c r="C9" s="13"/>
      <c r="D9" s="13"/>
      <c r="E9" s="13"/>
      <c r="F9" s="13"/>
      <c r="G9" s="13"/>
      <c r="H9" s="13"/>
      <c r="I9" s="13"/>
      <c r="J9" s="13"/>
      <c r="K9" s="13"/>
      <c r="L9" s="13"/>
      <c r="M9" s="13"/>
      <c r="N9" s="13"/>
      <c r="O9" s="13"/>
    </row>
    <row r="10" spans="1:15" x14ac:dyDescent="0.35">
      <c r="A10" s="17" t="s">
        <v>3</v>
      </c>
    </row>
    <row r="11" spans="1:15" x14ac:dyDescent="0.35">
      <c r="A11" s="14" t="s">
        <v>4</v>
      </c>
      <c r="J11" s="16" t="s">
        <v>5</v>
      </c>
    </row>
    <row r="12" spans="1:15" s="18" customFormat="1" x14ac:dyDescent="0.35"/>
    <row r="13" spans="1:15" x14ac:dyDescent="0.35">
      <c r="A13" s="16"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7" t="s">
        <v>3</v>
      </c>
    </row>
    <row r="16" spans="1:15" x14ac:dyDescent="0.35">
      <c r="A16" s="14" t="s">
        <v>10</v>
      </c>
      <c r="D16" s="16" t="s">
        <v>11</v>
      </c>
    </row>
    <row r="18" spans="1:15" x14ac:dyDescent="0.35">
      <c r="A18" s="16"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7" t="s">
        <v>14</v>
      </c>
    </row>
    <row r="21" spans="1:15" x14ac:dyDescent="0.35">
      <c r="A21" s="14" t="s">
        <v>15</v>
      </c>
      <c r="J21" s="16" t="s">
        <v>5</v>
      </c>
    </row>
    <row r="22" spans="1:15" x14ac:dyDescent="0.35">
      <c r="A22" s="14" t="s">
        <v>16</v>
      </c>
      <c r="D22" s="16" t="s">
        <v>11</v>
      </c>
    </row>
    <row r="23" spans="1:15" x14ac:dyDescent="0.35">
      <c r="A23" s="14" t="s">
        <v>17</v>
      </c>
      <c r="D23" s="19"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B1" zoomScaleNormal="100" workbookViewId="0">
      <selection activeCell="K1" sqref="K1"/>
    </sheetView>
  </sheetViews>
  <sheetFormatPr baseColWidth="10" defaultColWidth="8.7265625" defaultRowHeight="12.5" x14ac:dyDescent="0.25"/>
  <cols>
    <col min="1" max="1" width="13.453125" style="20" customWidth="1"/>
    <col min="2" max="1025" width="8.81640625" style="20" customWidth="1"/>
  </cols>
  <sheetData>
    <row r="1" spans="1:1024" s="22" customFormat="1" ht="18.5" x14ac:dyDescent="0.45">
      <c r="A1" s="21" t="s">
        <v>19</v>
      </c>
      <c r="AIQ1" s="20"/>
      <c r="AIR1" s="20"/>
      <c r="AIS1" s="20"/>
      <c r="AIT1" s="20"/>
      <c r="AIU1" s="20"/>
      <c r="AIV1" s="20"/>
      <c r="AIW1" s="20"/>
      <c r="AIX1" s="20"/>
      <c r="AIY1" s="20"/>
      <c r="AIZ1" s="20"/>
      <c r="AJA1" s="20"/>
      <c r="AJB1" s="20"/>
      <c r="AJC1" s="20"/>
      <c r="AJD1" s="20"/>
      <c r="AJE1" s="20"/>
      <c r="AJF1" s="20"/>
      <c r="AJG1" s="20"/>
      <c r="AJH1" s="20"/>
      <c r="AJI1" s="20"/>
      <c r="AJJ1" s="20"/>
      <c r="AJK1" s="20"/>
      <c r="AJL1" s="20"/>
      <c r="AJM1" s="20"/>
      <c r="AJN1" s="20"/>
      <c r="AJO1" s="20"/>
      <c r="AJP1" s="20"/>
      <c r="AJQ1" s="20"/>
      <c r="AJR1" s="20"/>
      <c r="AJS1" s="20"/>
      <c r="AJT1" s="20"/>
      <c r="AJU1" s="20"/>
      <c r="AJV1" s="20"/>
      <c r="AJW1" s="20"/>
      <c r="AJX1" s="20"/>
      <c r="AJY1" s="20"/>
      <c r="AJZ1" s="20"/>
      <c r="AKA1" s="20"/>
      <c r="AKB1" s="20"/>
      <c r="AKC1" s="20"/>
      <c r="AKD1" s="20"/>
      <c r="AKE1" s="20"/>
      <c r="AKF1" s="20"/>
      <c r="AKG1" s="20"/>
      <c r="AKH1" s="20"/>
      <c r="AKI1" s="20"/>
      <c r="AKJ1" s="20"/>
      <c r="AKK1" s="20"/>
      <c r="AKL1" s="20"/>
      <c r="AKM1" s="20"/>
      <c r="AKN1" s="20"/>
      <c r="AKO1" s="20"/>
      <c r="AKP1" s="20"/>
      <c r="AKQ1" s="20"/>
      <c r="AKR1" s="20"/>
      <c r="AKS1" s="20"/>
      <c r="AKT1" s="20"/>
      <c r="AKU1" s="20"/>
      <c r="AKV1" s="20"/>
      <c r="AKW1" s="20"/>
      <c r="AKX1" s="20"/>
      <c r="AKY1" s="20"/>
      <c r="AKZ1" s="20"/>
      <c r="ALA1" s="20"/>
      <c r="ALB1" s="20"/>
      <c r="ALC1" s="20"/>
      <c r="ALD1" s="20"/>
      <c r="ALE1" s="20"/>
      <c r="ALF1" s="20"/>
      <c r="ALG1" s="20"/>
      <c r="ALH1" s="20"/>
      <c r="ALI1" s="20"/>
      <c r="ALJ1" s="20"/>
      <c r="ALK1" s="20"/>
      <c r="ALL1" s="20"/>
      <c r="ALM1" s="20"/>
      <c r="ALN1" s="20"/>
      <c r="ALO1" s="20"/>
      <c r="ALP1" s="20"/>
      <c r="ALQ1" s="20"/>
      <c r="ALR1" s="20"/>
      <c r="ALS1" s="20"/>
      <c r="ALT1" s="20"/>
      <c r="ALU1" s="20"/>
      <c r="ALV1" s="20"/>
      <c r="ALW1" s="20"/>
      <c r="ALX1" s="20"/>
      <c r="ALY1" s="20"/>
      <c r="ALZ1" s="20"/>
      <c r="AMA1" s="20"/>
      <c r="AMB1" s="20"/>
      <c r="AMC1" s="20"/>
      <c r="AMD1" s="20"/>
      <c r="AME1" s="20"/>
      <c r="AMF1" s="20"/>
      <c r="AMG1" s="20"/>
      <c r="AMH1" s="20"/>
      <c r="AMI1" s="20"/>
      <c r="AMJ1" s="20"/>
    </row>
    <row r="2" spans="1:1024" s="24" customFormat="1" ht="18.5" x14ac:dyDescent="0.45">
      <c r="A2" s="23" t="s">
        <v>20</v>
      </c>
      <c r="B2" s="24" t="s">
        <v>21</v>
      </c>
      <c r="AIQ2" s="25"/>
      <c r="AIR2" s="25"/>
      <c r="AIS2" s="25"/>
      <c r="AIT2" s="25"/>
      <c r="AIU2" s="25"/>
      <c r="AIV2" s="25"/>
      <c r="AIW2" s="25"/>
      <c r="AIX2" s="25"/>
      <c r="AIY2" s="25"/>
      <c r="AIZ2" s="25"/>
      <c r="AJA2" s="25"/>
      <c r="AJB2" s="25"/>
      <c r="AJC2" s="25"/>
      <c r="AJD2" s="25"/>
      <c r="AJE2" s="25"/>
      <c r="AJF2" s="25"/>
      <c r="AJG2" s="25"/>
      <c r="AJH2" s="25"/>
      <c r="AJI2" s="25"/>
      <c r="AJJ2" s="25"/>
      <c r="AJK2" s="25"/>
      <c r="AJL2" s="25"/>
      <c r="AJM2" s="25"/>
      <c r="AJN2" s="25"/>
      <c r="AJO2" s="25"/>
      <c r="AJP2" s="25"/>
      <c r="AJQ2" s="25"/>
      <c r="AJR2" s="25"/>
      <c r="AJS2" s="25"/>
      <c r="AJT2" s="25"/>
      <c r="AJU2" s="25"/>
      <c r="AJV2" s="25"/>
      <c r="AJW2" s="25"/>
      <c r="AJX2" s="25"/>
      <c r="AJY2" s="25"/>
      <c r="AJZ2" s="25"/>
      <c r="AKA2" s="25"/>
      <c r="AKB2" s="25"/>
      <c r="AKC2" s="25"/>
      <c r="AKD2" s="25"/>
      <c r="AKE2" s="25"/>
      <c r="AKF2" s="25"/>
      <c r="AKG2" s="25"/>
      <c r="AKH2" s="25"/>
      <c r="AKI2" s="25"/>
      <c r="AKJ2" s="25"/>
      <c r="AKK2" s="25"/>
      <c r="AKL2" s="25"/>
      <c r="AKM2" s="25"/>
      <c r="AKN2" s="25"/>
      <c r="AKO2" s="25"/>
      <c r="AKP2" s="25"/>
      <c r="AKQ2" s="25"/>
      <c r="AKR2" s="25"/>
      <c r="AKS2" s="25"/>
      <c r="AKT2" s="25"/>
      <c r="AKU2" s="25"/>
      <c r="AKV2" s="25"/>
      <c r="AKW2" s="25"/>
      <c r="AKX2" s="25"/>
      <c r="AKY2" s="25"/>
      <c r="AKZ2" s="25"/>
      <c r="ALA2" s="25"/>
      <c r="ALB2" s="25"/>
      <c r="ALC2" s="25"/>
      <c r="ALD2" s="25"/>
      <c r="ALE2" s="25"/>
      <c r="ALF2" s="25"/>
      <c r="ALG2" s="25"/>
      <c r="ALH2" s="25"/>
      <c r="ALI2" s="25"/>
      <c r="ALJ2" s="25"/>
      <c r="ALK2" s="25"/>
      <c r="ALL2" s="25"/>
      <c r="ALM2" s="25"/>
      <c r="ALN2" s="25"/>
      <c r="ALO2" s="25"/>
      <c r="ALP2" s="25"/>
      <c r="ALQ2" s="25"/>
      <c r="ALR2" s="25"/>
      <c r="ALS2" s="25"/>
      <c r="ALT2" s="25"/>
      <c r="ALU2" s="25"/>
      <c r="ALV2" s="25"/>
      <c r="ALW2" s="25"/>
      <c r="ALX2" s="25"/>
      <c r="ALY2" s="25"/>
      <c r="ALZ2" s="25"/>
      <c r="AMA2" s="25"/>
      <c r="AMB2" s="25"/>
      <c r="AMC2" s="25"/>
      <c r="AMD2" s="25"/>
      <c r="AME2" s="25"/>
      <c r="AMF2" s="25"/>
      <c r="AMG2" s="25"/>
      <c r="AMH2" s="25"/>
      <c r="AMI2" s="25"/>
      <c r="AMJ2" s="25"/>
    </row>
    <row r="3" spans="1:1024" s="14" customFormat="1" ht="15.5" x14ac:dyDescent="0.35">
      <c r="A3" s="17" t="s">
        <v>22</v>
      </c>
      <c r="AIQ3" s="26"/>
      <c r="AIR3" s="26"/>
      <c r="AIS3" s="26"/>
      <c r="AIT3" s="26"/>
      <c r="AIU3" s="26"/>
      <c r="AIV3" s="26"/>
      <c r="AIW3" s="26"/>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row>
    <row r="4" spans="1:1024" s="14" customFormat="1" ht="15.5" x14ac:dyDescent="0.35">
      <c r="A4" s="27" t="s">
        <v>23</v>
      </c>
      <c r="AIQ4" s="26"/>
      <c r="AIR4" s="26"/>
      <c r="AIS4" s="26"/>
      <c r="AIT4" s="26"/>
      <c r="AIU4" s="26"/>
      <c r="AIV4" s="26"/>
      <c r="AIW4" s="26"/>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row>
    <row r="5" spans="1:1024" s="22" customFormat="1" ht="13" x14ac:dyDescent="0.3">
      <c r="A5" s="28"/>
      <c r="B5" s="11"/>
      <c r="C5" s="11"/>
      <c r="D5" s="11"/>
      <c r="E5" s="11"/>
      <c r="F5" s="11"/>
      <c r="G5" s="11"/>
      <c r="H5" s="10" t="s">
        <v>24</v>
      </c>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29"/>
      <c r="DQ5" s="29"/>
      <c r="DR5" s="29"/>
      <c r="DS5" s="29"/>
      <c r="DT5" s="29"/>
      <c r="DU5" s="29"/>
      <c r="DV5" s="29"/>
      <c r="DW5" s="29"/>
      <c r="DX5" s="29"/>
      <c r="DY5" s="29"/>
      <c r="DZ5" s="29"/>
      <c r="EA5" s="30"/>
      <c r="EB5" s="30"/>
      <c r="EC5" s="30"/>
      <c r="ED5" s="30"/>
      <c r="EE5" s="30"/>
      <c r="EF5" s="30"/>
      <c r="EG5" s="30"/>
      <c r="EH5" s="30"/>
      <c r="EI5" s="30"/>
      <c r="EJ5" s="30"/>
      <c r="EK5" s="30"/>
      <c r="EL5" s="30"/>
      <c r="EM5" s="30"/>
      <c r="EN5" s="30"/>
      <c r="EO5" s="30"/>
      <c r="EP5" s="30"/>
      <c r="EQ5" s="30"/>
      <c r="ER5" s="30"/>
      <c r="ES5" s="30"/>
      <c r="ET5" s="30"/>
      <c r="EU5" s="30"/>
      <c r="EV5" s="30"/>
      <c r="EW5" s="30"/>
      <c r="EX5" s="30"/>
      <c r="EY5" s="30"/>
      <c r="EZ5" s="30"/>
      <c r="FA5" s="30"/>
      <c r="FB5" s="30"/>
      <c r="FC5" s="30"/>
      <c r="FD5" s="30"/>
      <c r="FE5" s="30"/>
      <c r="FF5" s="30"/>
      <c r="FG5" s="30"/>
      <c r="FH5" s="30"/>
      <c r="FI5" s="30"/>
      <c r="FJ5" s="30"/>
      <c r="FK5" s="30"/>
      <c r="FL5" s="30"/>
      <c r="FM5" s="30"/>
      <c r="FN5" s="30"/>
      <c r="FO5" s="30"/>
      <c r="FP5" s="30"/>
      <c r="FQ5" s="30"/>
      <c r="FR5" s="30"/>
      <c r="FS5" s="30"/>
      <c r="FT5" s="30"/>
      <c r="FU5" s="30"/>
      <c r="FV5" s="30"/>
      <c r="FW5" s="30"/>
      <c r="FX5" s="30"/>
      <c r="FY5" s="30"/>
      <c r="FZ5" s="30"/>
      <c r="AIQ5" s="20"/>
      <c r="AIR5" s="20"/>
      <c r="AIS5" s="20"/>
      <c r="AIT5" s="20"/>
      <c r="AIU5" s="20"/>
      <c r="AIV5" s="20"/>
      <c r="AIW5" s="20"/>
      <c r="AIX5" s="20"/>
      <c r="AIY5" s="20"/>
      <c r="AIZ5" s="20"/>
      <c r="AJA5" s="20"/>
      <c r="AJB5" s="20"/>
      <c r="AJC5" s="20"/>
      <c r="AJD5" s="2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c r="AME5" s="20"/>
      <c r="AMF5" s="20"/>
      <c r="AMG5" s="20"/>
      <c r="AMH5" s="20"/>
      <c r="AMI5" s="20"/>
      <c r="AMJ5" s="20"/>
    </row>
    <row r="6" spans="1:1024" s="32" customFormat="1" ht="13" x14ac:dyDescent="0.3">
      <c r="A6" s="31" t="s">
        <v>25</v>
      </c>
      <c r="B6" s="9" t="s">
        <v>26</v>
      </c>
      <c r="C6" s="9"/>
      <c r="D6" s="9"/>
      <c r="E6" s="9"/>
      <c r="F6" s="9"/>
      <c r="G6" s="9"/>
      <c r="H6" s="8">
        <v>43980</v>
      </c>
      <c r="I6" s="8"/>
      <c r="J6" s="8"/>
      <c r="K6" s="8"/>
      <c r="L6" s="8"/>
      <c r="M6" s="8"/>
      <c r="N6" s="8"/>
      <c r="O6" s="8">
        <v>43973</v>
      </c>
      <c r="P6" s="8"/>
      <c r="Q6" s="8"/>
      <c r="R6" s="8"/>
      <c r="S6" s="8"/>
      <c r="T6" s="8"/>
      <c r="U6" s="8"/>
      <c r="V6" s="8">
        <v>43966</v>
      </c>
      <c r="W6" s="8"/>
      <c r="X6" s="8"/>
      <c r="Y6" s="8"/>
      <c r="Z6" s="8"/>
      <c r="AA6" s="8"/>
      <c r="AB6" s="8"/>
      <c r="AC6" s="8">
        <v>43959</v>
      </c>
      <c r="AD6" s="8"/>
      <c r="AE6" s="8"/>
      <c r="AF6" s="8"/>
      <c r="AG6" s="8"/>
      <c r="AH6" s="8"/>
      <c r="AI6" s="8"/>
      <c r="AJ6" s="8">
        <v>43952</v>
      </c>
      <c r="AK6" s="8"/>
      <c r="AL6" s="8"/>
      <c r="AM6" s="8"/>
      <c r="AN6" s="8"/>
      <c r="AO6" s="8"/>
      <c r="AP6" s="8"/>
      <c r="AQ6" s="7">
        <v>43945</v>
      </c>
      <c r="AR6" s="7"/>
      <c r="AS6" s="7"/>
      <c r="AT6" s="7"/>
      <c r="AU6" s="7"/>
      <c r="AV6" s="7"/>
      <c r="AW6" s="7"/>
      <c r="AX6" s="7">
        <v>43938</v>
      </c>
      <c r="AY6" s="7"/>
      <c r="AZ6" s="7"/>
      <c r="BA6" s="7"/>
      <c r="BB6" s="7"/>
      <c r="BC6" s="7"/>
      <c r="BD6" s="7"/>
      <c r="BE6" s="7">
        <v>43931</v>
      </c>
      <c r="BF6" s="7"/>
      <c r="BG6" s="7"/>
      <c r="BH6" s="7"/>
      <c r="BI6" s="7"/>
      <c r="BJ6" s="7"/>
      <c r="BK6" s="7"/>
      <c r="BL6" s="7">
        <v>43924</v>
      </c>
      <c r="BM6" s="7"/>
      <c r="BN6" s="7"/>
      <c r="BO6" s="7"/>
      <c r="BP6" s="7"/>
      <c r="BQ6" s="7"/>
      <c r="BR6" s="7"/>
      <c r="BS6" s="7">
        <v>43917</v>
      </c>
      <c r="BT6" s="7"/>
      <c r="BU6" s="7"/>
      <c r="BV6" s="7"/>
      <c r="BW6" s="7"/>
      <c r="BX6" s="7"/>
      <c r="BY6" s="7"/>
      <c r="BZ6" s="7">
        <v>43910</v>
      </c>
      <c r="CA6" s="7"/>
      <c r="CB6" s="7"/>
      <c r="CC6" s="7"/>
      <c r="CD6" s="7"/>
      <c r="CE6" s="7"/>
      <c r="CF6" s="7"/>
      <c r="CG6" s="7">
        <v>43903</v>
      </c>
      <c r="CH6" s="7"/>
      <c r="CI6" s="7"/>
      <c r="CJ6" s="7"/>
      <c r="CK6" s="7"/>
      <c r="CL6" s="7"/>
      <c r="CM6" s="7"/>
      <c r="CN6" s="7">
        <v>43896</v>
      </c>
      <c r="CO6" s="7"/>
      <c r="CP6" s="7"/>
      <c r="CQ6" s="7"/>
      <c r="CR6" s="7"/>
      <c r="CS6" s="7"/>
      <c r="CT6" s="7"/>
      <c r="CU6" s="7">
        <v>43889</v>
      </c>
      <c r="CV6" s="7"/>
      <c r="CW6" s="7"/>
      <c r="CX6" s="7"/>
      <c r="CY6" s="7"/>
      <c r="CZ6" s="7"/>
      <c r="DA6" s="7"/>
      <c r="DB6" s="7">
        <v>43882</v>
      </c>
      <c r="DC6" s="7"/>
      <c r="DD6" s="7"/>
      <c r="DE6" s="7"/>
      <c r="DF6" s="7"/>
      <c r="DG6" s="7"/>
      <c r="DH6" s="7"/>
      <c r="DI6" s="7">
        <v>43875</v>
      </c>
      <c r="DJ6" s="7"/>
      <c r="DK6" s="7"/>
      <c r="DL6" s="7"/>
      <c r="DM6" s="7"/>
      <c r="DN6" s="7"/>
      <c r="DO6" s="7"/>
      <c r="AIQ6" s="33"/>
      <c r="AIR6" s="33"/>
      <c r="AIS6" s="33"/>
      <c r="AIT6" s="33"/>
      <c r="AIU6" s="33"/>
      <c r="AIV6" s="33"/>
      <c r="AIW6" s="33"/>
      <c r="AIX6" s="33"/>
      <c r="AIY6" s="33"/>
      <c r="AIZ6" s="33"/>
      <c r="AJA6" s="33"/>
      <c r="AJB6" s="33"/>
      <c r="AJC6" s="33"/>
      <c r="AJD6" s="33"/>
      <c r="AJE6" s="33"/>
      <c r="AJF6" s="33"/>
      <c r="AJG6" s="33"/>
      <c r="AJH6" s="33"/>
      <c r="AJI6" s="33"/>
      <c r="AJJ6" s="33"/>
      <c r="AJK6" s="33"/>
      <c r="AJL6" s="33"/>
      <c r="AJM6" s="33"/>
      <c r="AJN6" s="33"/>
      <c r="AJO6" s="33"/>
      <c r="AJP6" s="33"/>
      <c r="AJQ6" s="33"/>
      <c r="AJR6" s="33"/>
      <c r="AJS6" s="33"/>
      <c r="AJT6" s="33"/>
      <c r="AJU6" s="33"/>
      <c r="AJV6" s="33"/>
      <c r="AJW6" s="33"/>
      <c r="AJX6" s="33"/>
      <c r="AJY6" s="33"/>
      <c r="AJZ6" s="33"/>
      <c r="AKA6" s="33"/>
      <c r="AKB6" s="33"/>
      <c r="AKC6" s="33"/>
      <c r="AKD6" s="33"/>
      <c r="AKE6" s="33"/>
      <c r="AKF6" s="33"/>
      <c r="AKG6" s="33"/>
      <c r="AKH6" s="33"/>
      <c r="AKI6" s="33"/>
      <c r="AKJ6" s="33"/>
      <c r="AKK6" s="33"/>
      <c r="AKL6" s="33"/>
      <c r="AKM6" s="33"/>
      <c r="AKN6" s="33"/>
      <c r="AKO6" s="33"/>
      <c r="AKP6" s="33"/>
      <c r="AKQ6" s="33"/>
      <c r="AKR6" s="33"/>
      <c r="AKS6" s="33"/>
      <c r="AKT6" s="33"/>
      <c r="AKU6" s="33"/>
      <c r="AKV6" s="33"/>
      <c r="AKW6" s="33"/>
      <c r="AKX6" s="33"/>
      <c r="AKY6" s="33"/>
      <c r="AKZ6" s="33"/>
      <c r="ALA6" s="33"/>
      <c r="ALB6" s="33"/>
      <c r="ALC6" s="33"/>
      <c r="ALD6" s="33"/>
      <c r="ALE6" s="33"/>
      <c r="ALF6" s="33"/>
      <c r="ALG6" s="33"/>
      <c r="ALH6" s="33"/>
      <c r="ALI6" s="33"/>
      <c r="ALJ6" s="33"/>
      <c r="ALK6" s="33"/>
      <c r="ALL6" s="33"/>
      <c r="ALM6" s="33"/>
      <c r="ALN6" s="33"/>
      <c r="ALO6" s="33"/>
      <c r="ALP6" s="33"/>
      <c r="ALQ6" s="33"/>
      <c r="ALR6" s="33"/>
      <c r="ALS6" s="33"/>
      <c r="ALT6" s="33"/>
      <c r="ALU6" s="33"/>
      <c r="ALV6" s="33"/>
      <c r="ALW6" s="33"/>
      <c r="ALX6" s="33"/>
      <c r="ALY6" s="33"/>
      <c r="ALZ6" s="33"/>
      <c r="AMA6" s="33"/>
      <c r="AMB6" s="33"/>
      <c r="AMC6" s="33"/>
      <c r="AMD6" s="33"/>
      <c r="AME6" s="33"/>
      <c r="AMF6" s="33"/>
      <c r="AMG6" s="33"/>
      <c r="AMH6" s="33"/>
      <c r="AMI6" s="33"/>
      <c r="AMJ6" s="33"/>
    </row>
    <row r="7" spans="1:1024" s="22" customFormat="1" ht="13" x14ac:dyDescent="0.3">
      <c r="A7" s="34"/>
      <c r="B7" s="35" t="s">
        <v>27</v>
      </c>
      <c r="C7" s="36" t="s">
        <v>28</v>
      </c>
      <c r="D7" s="37" t="s">
        <v>29</v>
      </c>
      <c r="E7" s="36" t="s">
        <v>28</v>
      </c>
      <c r="F7" s="38" t="s">
        <v>30</v>
      </c>
      <c r="G7" s="39" t="s">
        <v>28</v>
      </c>
      <c r="H7" s="37" t="s">
        <v>27</v>
      </c>
      <c r="I7" s="36" t="s">
        <v>28</v>
      </c>
      <c r="J7" s="37" t="s">
        <v>29</v>
      </c>
      <c r="K7" s="36" t="s">
        <v>28</v>
      </c>
      <c r="L7" s="37" t="s">
        <v>31</v>
      </c>
      <c r="M7" s="37" t="s">
        <v>30</v>
      </c>
      <c r="N7" s="39" t="s">
        <v>28</v>
      </c>
      <c r="O7" s="37" t="s">
        <v>27</v>
      </c>
      <c r="P7" s="36" t="s">
        <v>28</v>
      </c>
      <c r="Q7" s="37" t="s">
        <v>29</v>
      </c>
      <c r="R7" s="36" t="s">
        <v>28</v>
      </c>
      <c r="S7" s="37" t="s">
        <v>31</v>
      </c>
      <c r="T7" s="37" t="s">
        <v>30</v>
      </c>
      <c r="U7" s="39" t="s">
        <v>28</v>
      </c>
      <c r="V7" s="37" t="s">
        <v>27</v>
      </c>
      <c r="W7" s="36" t="s">
        <v>28</v>
      </c>
      <c r="X7" s="37" t="s">
        <v>29</v>
      </c>
      <c r="Y7" s="36" t="s">
        <v>28</v>
      </c>
      <c r="Z7" s="37" t="s">
        <v>31</v>
      </c>
      <c r="AA7" s="37" t="s">
        <v>30</v>
      </c>
      <c r="AB7" s="39" t="s">
        <v>28</v>
      </c>
      <c r="AC7" s="37" t="s">
        <v>27</v>
      </c>
      <c r="AD7" s="36" t="s">
        <v>28</v>
      </c>
      <c r="AE7" s="37" t="s">
        <v>29</v>
      </c>
      <c r="AF7" s="36" t="s">
        <v>28</v>
      </c>
      <c r="AG7" s="37" t="s">
        <v>31</v>
      </c>
      <c r="AH7" s="37" t="s">
        <v>30</v>
      </c>
      <c r="AI7" s="39" t="s">
        <v>28</v>
      </c>
      <c r="AJ7" s="37" t="s">
        <v>27</v>
      </c>
      <c r="AK7" s="36" t="s">
        <v>28</v>
      </c>
      <c r="AL7" s="37" t="s">
        <v>29</v>
      </c>
      <c r="AM7" s="36" t="s">
        <v>28</v>
      </c>
      <c r="AN7" s="37" t="s">
        <v>31</v>
      </c>
      <c r="AO7" s="37" t="s">
        <v>30</v>
      </c>
      <c r="AP7" s="39" t="s">
        <v>28</v>
      </c>
      <c r="AQ7" s="35" t="s">
        <v>27</v>
      </c>
      <c r="AR7" s="36" t="s">
        <v>28</v>
      </c>
      <c r="AS7" s="37" t="s">
        <v>29</v>
      </c>
      <c r="AT7" s="36" t="s">
        <v>28</v>
      </c>
      <c r="AU7" s="37" t="s">
        <v>31</v>
      </c>
      <c r="AV7" s="37" t="s">
        <v>30</v>
      </c>
      <c r="AW7" s="39" t="s">
        <v>28</v>
      </c>
      <c r="AX7" s="35" t="s">
        <v>27</v>
      </c>
      <c r="AY7" s="36" t="s">
        <v>28</v>
      </c>
      <c r="AZ7" s="37" t="s">
        <v>29</v>
      </c>
      <c r="BA7" s="36" t="s">
        <v>28</v>
      </c>
      <c r="BB7" s="37" t="s">
        <v>31</v>
      </c>
      <c r="BC7" s="37" t="s">
        <v>30</v>
      </c>
      <c r="BD7" s="39" t="s">
        <v>28</v>
      </c>
      <c r="BE7" s="35" t="s">
        <v>27</v>
      </c>
      <c r="BF7" s="36" t="s">
        <v>28</v>
      </c>
      <c r="BG7" s="37" t="s">
        <v>29</v>
      </c>
      <c r="BH7" s="36" t="s">
        <v>28</v>
      </c>
      <c r="BI7" s="37" t="s">
        <v>31</v>
      </c>
      <c r="BJ7" s="37" t="s">
        <v>30</v>
      </c>
      <c r="BK7" s="39" t="s">
        <v>28</v>
      </c>
      <c r="BL7" s="35" t="s">
        <v>27</v>
      </c>
      <c r="BM7" s="36" t="s">
        <v>28</v>
      </c>
      <c r="BN7" s="37" t="s">
        <v>29</v>
      </c>
      <c r="BO7" s="36" t="s">
        <v>28</v>
      </c>
      <c r="BP7" s="37" t="s">
        <v>31</v>
      </c>
      <c r="BQ7" s="37" t="s">
        <v>30</v>
      </c>
      <c r="BR7" s="39" t="s">
        <v>28</v>
      </c>
      <c r="BS7" s="35" t="s">
        <v>27</v>
      </c>
      <c r="BT7" s="36" t="s">
        <v>28</v>
      </c>
      <c r="BU7" s="37" t="s">
        <v>29</v>
      </c>
      <c r="BV7" s="36" t="s">
        <v>28</v>
      </c>
      <c r="BW7" s="37" t="s">
        <v>31</v>
      </c>
      <c r="BX7" s="37" t="s">
        <v>30</v>
      </c>
      <c r="BY7" s="39" t="s">
        <v>28</v>
      </c>
      <c r="BZ7" s="35" t="s">
        <v>27</v>
      </c>
      <c r="CA7" s="36" t="s">
        <v>28</v>
      </c>
      <c r="CB7" s="37" t="s">
        <v>29</v>
      </c>
      <c r="CC7" s="36" t="s">
        <v>28</v>
      </c>
      <c r="CD7" s="37" t="s">
        <v>31</v>
      </c>
      <c r="CE7" s="37" t="s">
        <v>30</v>
      </c>
      <c r="CF7" s="39" t="s">
        <v>28</v>
      </c>
      <c r="CG7" s="35" t="s">
        <v>27</v>
      </c>
      <c r="CH7" s="36" t="s">
        <v>28</v>
      </c>
      <c r="CI7" s="37" t="s">
        <v>29</v>
      </c>
      <c r="CJ7" s="36" t="s">
        <v>28</v>
      </c>
      <c r="CK7" s="37" t="s">
        <v>31</v>
      </c>
      <c r="CL7" s="37" t="s">
        <v>30</v>
      </c>
      <c r="CM7" s="39" t="s">
        <v>28</v>
      </c>
      <c r="CN7" s="35" t="s">
        <v>27</v>
      </c>
      <c r="CO7" s="36" t="s">
        <v>28</v>
      </c>
      <c r="CP7" s="37" t="s">
        <v>29</v>
      </c>
      <c r="CQ7" s="36" t="s">
        <v>28</v>
      </c>
      <c r="CR7" s="37" t="s">
        <v>31</v>
      </c>
      <c r="CS7" s="37" t="s">
        <v>30</v>
      </c>
      <c r="CT7" s="39" t="s">
        <v>28</v>
      </c>
      <c r="CU7" s="35" t="s">
        <v>27</v>
      </c>
      <c r="CV7" s="36" t="s">
        <v>28</v>
      </c>
      <c r="CW7" s="37" t="s">
        <v>29</v>
      </c>
      <c r="CX7" s="36" t="s">
        <v>28</v>
      </c>
      <c r="CY7" s="37" t="s">
        <v>31</v>
      </c>
      <c r="CZ7" s="37" t="s">
        <v>30</v>
      </c>
      <c r="DA7" s="39" t="s">
        <v>28</v>
      </c>
      <c r="DB7" s="35" t="s">
        <v>27</v>
      </c>
      <c r="DC7" s="36" t="s">
        <v>28</v>
      </c>
      <c r="DD7" s="37" t="s">
        <v>29</v>
      </c>
      <c r="DE7" s="36" t="s">
        <v>28</v>
      </c>
      <c r="DF7" s="37" t="s">
        <v>31</v>
      </c>
      <c r="DG7" s="37" t="s">
        <v>30</v>
      </c>
      <c r="DH7" s="39" t="s">
        <v>28</v>
      </c>
      <c r="DI7" s="35" t="s">
        <v>27</v>
      </c>
      <c r="DJ7" s="36" t="s">
        <v>28</v>
      </c>
      <c r="DK7" s="37" t="s">
        <v>29</v>
      </c>
      <c r="DL7" s="36" t="s">
        <v>28</v>
      </c>
      <c r="DM7" s="37" t="s">
        <v>31</v>
      </c>
      <c r="DN7" s="37" t="s">
        <v>30</v>
      </c>
      <c r="DO7" s="39" t="s">
        <v>28</v>
      </c>
      <c r="AIQ7" s="20"/>
      <c r="AIR7" s="20"/>
      <c r="AIS7" s="20"/>
      <c r="AIT7" s="20"/>
      <c r="AIU7" s="20"/>
      <c r="AIV7" s="20"/>
      <c r="AIW7" s="20"/>
      <c r="AIX7" s="20"/>
      <c r="AIY7" s="20"/>
      <c r="AIZ7" s="20"/>
      <c r="AJA7" s="20"/>
      <c r="AJB7" s="20"/>
      <c r="AJC7" s="20"/>
      <c r="AJD7" s="20"/>
      <c r="AJE7" s="20"/>
      <c r="AJF7" s="20"/>
      <c r="AJG7" s="20"/>
      <c r="AJH7" s="20"/>
      <c r="AJI7" s="20"/>
      <c r="AJJ7" s="20"/>
      <c r="AJK7" s="20"/>
      <c r="AJL7" s="20"/>
      <c r="AJM7" s="20"/>
      <c r="AJN7" s="20"/>
      <c r="AJO7" s="20"/>
      <c r="AJP7" s="20"/>
      <c r="AJQ7" s="20"/>
      <c r="AJR7" s="20"/>
      <c r="AJS7" s="20"/>
      <c r="AJT7" s="20"/>
      <c r="AJU7" s="20"/>
      <c r="AJV7" s="20"/>
      <c r="AJW7" s="20"/>
      <c r="AJX7" s="20"/>
      <c r="AJY7" s="20"/>
      <c r="AJZ7" s="20"/>
      <c r="AKA7" s="20"/>
      <c r="AKB7" s="20"/>
      <c r="AKC7" s="20"/>
      <c r="AKD7" s="20"/>
      <c r="AKE7" s="20"/>
      <c r="AKF7" s="20"/>
      <c r="AKG7" s="20"/>
      <c r="AKH7" s="20"/>
      <c r="AKI7" s="20"/>
      <c r="AKJ7" s="20"/>
      <c r="AKK7" s="20"/>
      <c r="AKL7" s="20"/>
      <c r="AKM7" s="20"/>
      <c r="AKN7" s="20"/>
      <c r="AKO7" s="20"/>
      <c r="AKP7" s="20"/>
      <c r="AKQ7" s="20"/>
      <c r="AKR7" s="20"/>
      <c r="AKS7" s="20"/>
      <c r="AKT7" s="20"/>
      <c r="AKU7" s="20"/>
      <c r="AKV7" s="20"/>
      <c r="AKW7" s="20"/>
      <c r="AKX7" s="20"/>
      <c r="AKY7" s="20"/>
      <c r="AKZ7" s="20"/>
      <c r="ALA7" s="20"/>
      <c r="ALB7" s="20"/>
      <c r="ALC7" s="20"/>
      <c r="ALD7" s="20"/>
      <c r="ALE7" s="20"/>
      <c r="ALF7" s="20"/>
      <c r="ALG7" s="20"/>
      <c r="ALH7" s="20"/>
      <c r="ALI7" s="20"/>
      <c r="ALJ7" s="20"/>
      <c r="ALK7" s="20"/>
      <c r="ALL7" s="20"/>
      <c r="ALM7" s="20"/>
      <c r="ALN7" s="20"/>
      <c r="ALO7" s="20"/>
      <c r="ALP7" s="20"/>
      <c r="ALQ7" s="20"/>
      <c r="ALR7" s="20"/>
      <c r="ALS7" s="20"/>
      <c r="ALT7" s="20"/>
      <c r="ALU7" s="20"/>
      <c r="ALV7" s="20"/>
      <c r="ALW7" s="20"/>
      <c r="ALX7" s="20"/>
      <c r="ALY7" s="20"/>
      <c r="ALZ7" s="20"/>
      <c r="AMA7" s="20"/>
      <c r="AMB7" s="20"/>
      <c r="AMC7" s="20"/>
      <c r="AMD7" s="20"/>
      <c r="AME7" s="20"/>
      <c r="AMF7" s="20"/>
      <c r="AMG7" s="20"/>
      <c r="AMH7" s="20"/>
      <c r="AMI7" s="20"/>
      <c r="AMJ7" s="20"/>
    </row>
    <row r="8" spans="1:1024" s="22" customFormat="1" ht="13" x14ac:dyDescent="0.3">
      <c r="A8" s="40" t="s">
        <v>32</v>
      </c>
      <c r="B8" s="41">
        <v>1802527</v>
      </c>
      <c r="C8" s="42">
        <f t="shared" ref="C8:C26" si="0">B8/B$28*100</f>
        <v>6.1698152105556101</v>
      </c>
      <c r="D8" s="43">
        <v>1712903</v>
      </c>
      <c r="E8" s="42">
        <f t="shared" ref="E8:E26" si="1">D8/D$28*100</f>
        <v>5.7286656657042991</v>
      </c>
      <c r="F8" s="43">
        <f t="shared" ref="F8:F26" si="2">B8+D8</f>
        <v>3515430</v>
      </c>
      <c r="G8" s="44">
        <f t="shared" ref="G8:G26" si="3">F8/F$28*100</f>
        <v>5.9466833990210644</v>
      </c>
      <c r="H8" s="45">
        <v>2</v>
      </c>
      <c r="I8" s="46">
        <f t="shared" ref="I8:I26" si="4">H8/H$28*100</f>
        <v>7.9276993816394491E-3</v>
      </c>
      <c r="J8" s="47">
        <v>1</v>
      </c>
      <c r="K8" s="46">
        <f t="shared" ref="K8:K26" si="5">J8/J$28*100</f>
        <v>4.9290220820189272E-3</v>
      </c>
      <c r="L8" s="48">
        <v>0</v>
      </c>
      <c r="M8" s="49">
        <f t="shared" ref="M8:M26" si="6">H8+J8</f>
        <v>3</v>
      </c>
      <c r="N8" s="50">
        <f t="shared" ref="N8:N26" si="7">M8/M$28*100</f>
        <v>6.5910888478776701E-3</v>
      </c>
      <c r="O8" s="45">
        <v>2</v>
      </c>
      <c r="P8" s="46">
        <f t="shared" ref="P8:P26" si="8">O8/O$28*100</f>
        <v>8.2192906752147285E-3</v>
      </c>
      <c r="Q8" s="47">
        <v>1</v>
      </c>
      <c r="R8" s="46">
        <f t="shared" ref="R8:R26" si="9">Q8/Q$28*100</f>
        <v>5.1650224678477345E-3</v>
      </c>
      <c r="S8" s="48">
        <v>0</v>
      </c>
      <c r="T8" s="49">
        <f t="shared" ref="T8:T26" si="10">O8+Q8</f>
        <v>3</v>
      </c>
      <c r="U8" s="50">
        <f t="shared" ref="U8:U26" si="11">T8/T$28*100</f>
        <v>6.865931249141758E-3</v>
      </c>
      <c r="V8" s="45">
        <v>2</v>
      </c>
      <c r="W8" s="46">
        <f t="shared" ref="W8:W26" si="12">V8/V$28*100</f>
        <v>8.6798021005121077E-3</v>
      </c>
      <c r="X8" s="47">
        <v>1</v>
      </c>
      <c r="Y8" s="46">
        <f t="shared" ref="Y8:Y26" si="13">X8/X$28*100</f>
        <v>5.5361789293029949E-3</v>
      </c>
      <c r="Z8" s="48">
        <v>0</v>
      </c>
      <c r="AA8" s="49">
        <f t="shared" ref="AA8:AA26" si="14">V8+X8</f>
        <v>3</v>
      </c>
      <c r="AB8" s="50">
        <f t="shared" ref="AB8:AB26" si="15">AA8/AA$28*100</f>
        <v>7.2983821919474509E-3</v>
      </c>
      <c r="AC8" s="45">
        <v>1</v>
      </c>
      <c r="AD8" s="46">
        <f t="shared" ref="AD8:AD26" si="16">AC8/AC$28*100</f>
        <v>4.7395611166405997E-3</v>
      </c>
      <c r="AE8" s="47">
        <v>1</v>
      </c>
      <c r="AF8" s="46">
        <f t="shared" ref="AF8:AF26" si="17">AE8/AE$28*100</f>
        <v>6.1743640405038276E-3</v>
      </c>
      <c r="AG8" s="48">
        <v>0</v>
      </c>
      <c r="AH8" s="49">
        <f t="shared" ref="AH8:AH26" si="18">AC8+AE8</f>
        <v>2</v>
      </c>
      <c r="AI8" s="50">
        <f t="shared" ref="AI8:AI26" si="19">AH8/AH$28*100</f>
        <v>5.3626491486794478E-3</v>
      </c>
      <c r="AJ8" s="45">
        <v>0</v>
      </c>
      <c r="AK8" s="46">
        <f t="shared" ref="AK8:AK26" si="20">AJ8/AJ$28*100</f>
        <v>0</v>
      </c>
      <c r="AL8" s="47">
        <v>1</v>
      </c>
      <c r="AM8" s="46">
        <f t="shared" ref="AM8:AM26" si="21">AL8/AL$28*100</f>
        <v>7.0136063964090336E-3</v>
      </c>
      <c r="AN8" s="48">
        <v>0</v>
      </c>
      <c r="AO8" s="49">
        <f t="shared" ref="AO8:AO26" si="22">AJ8+AL8</f>
        <v>1</v>
      </c>
      <c r="AP8" s="50">
        <f t="shared" ref="AP8:AP26" si="23">AO8/AO$28*100</f>
        <v>2.9971527049303163E-3</v>
      </c>
      <c r="AQ8" s="51">
        <v>0</v>
      </c>
      <c r="AR8" s="46">
        <f t="shared" ref="AR8:AR26" si="24">AQ8/AQ$28*100</f>
        <v>0</v>
      </c>
      <c r="AS8" s="47">
        <v>1</v>
      </c>
      <c r="AT8" s="46">
        <f t="shared" ref="AT8:AT26" si="25">AS8/AS$28*100</f>
        <v>8.7896633558934706E-3</v>
      </c>
      <c r="AU8" s="48">
        <v>0</v>
      </c>
      <c r="AV8" s="49">
        <f t="shared" ref="AV8:AV26" si="26">AQ8+AS8</f>
        <v>1</v>
      </c>
      <c r="AW8" s="50">
        <f t="shared" ref="AW8:AW26" si="27">AV8/AV$28*100</f>
        <v>3.6589828027808269E-3</v>
      </c>
      <c r="AX8" s="51">
        <v>0</v>
      </c>
      <c r="AY8" s="46">
        <f t="shared" ref="AY8:AY26" si="28">AX8/AX$28*100</f>
        <v>0</v>
      </c>
      <c r="AZ8" s="47">
        <v>1</v>
      </c>
      <c r="BA8" s="46">
        <f t="shared" ref="BA8:BA26" si="29">AZ8/AZ$28*100</f>
        <v>1.2997140629061606E-2</v>
      </c>
      <c r="BB8" s="48">
        <v>0</v>
      </c>
      <c r="BC8" s="49">
        <f t="shared" ref="BC8:BC26" si="30">AX8+AZ8</f>
        <v>1</v>
      </c>
      <c r="BD8" s="50">
        <f t="shared" ref="BD8:BD26" si="31">BC8/BC$28*100</f>
        <v>5.2375216047766196E-3</v>
      </c>
      <c r="BE8" s="51">
        <v>0</v>
      </c>
      <c r="BF8" s="46">
        <f t="shared" ref="BF8:BF26" si="32">BE8/BE$28*100</f>
        <v>0</v>
      </c>
      <c r="BG8" s="47">
        <v>0</v>
      </c>
      <c r="BH8" s="46">
        <f t="shared" ref="BH8:BH26" si="33">BG8/BG$28*100</f>
        <v>0</v>
      </c>
      <c r="BI8" s="48">
        <v>0</v>
      </c>
      <c r="BJ8" s="49">
        <f t="shared" ref="BJ8:BJ26" si="34">BE8+BG8</f>
        <v>0</v>
      </c>
      <c r="BK8" s="50">
        <f t="shared" ref="BK8:BK26" si="35">BJ8/BJ$28*100</f>
        <v>0</v>
      </c>
      <c r="BL8" s="51">
        <v>0</v>
      </c>
      <c r="BM8" s="46">
        <f t="shared" ref="BM8:BM26" si="36">BL8/BL$28*100</f>
        <v>0</v>
      </c>
      <c r="BN8" s="47">
        <v>0</v>
      </c>
      <c r="BO8" s="46">
        <f t="shared" ref="BO8:BO26" si="37">BN8/BN$28*100</f>
        <v>0</v>
      </c>
      <c r="BP8" s="48">
        <v>0</v>
      </c>
      <c r="BQ8" s="49">
        <f t="shared" ref="BQ8:BQ26" si="38">BL8+BN8</f>
        <v>0</v>
      </c>
      <c r="BR8" s="50">
        <f t="shared" ref="BR8:BR26" si="39">BQ8/BQ$28*100</f>
        <v>0</v>
      </c>
      <c r="BS8" s="51">
        <v>0</v>
      </c>
      <c r="BT8" s="46">
        <f t="shared" ref="BT8:BT26" si="40">BS8/BS$28*100</f>
        <v>0</v>
      </c>
      <c r="BU8" s="47">
        <v>0</v>
      </c>
      <c r="BV8" s="46">
        <f t="shared" ref="BV8:BV26" si="41">BU8/BU$28*100</f>
        <v>0</v>
      </c>
      <c r="BW8" s="48">
        <v>0</v>
      </c>
      <c r="BX8" s="49">
        <f t="shared" ref="BX8:BX26" si="42">BS8+BU8</f>
        <v>0</v>
      </c>
      <c r="BY8" s="50">
        <f t="shared" ref="BY8:BY26" si="43">BX8/BX$28*100</f>
        <v>0</v>
      </c>
      <c r="BZ8" s="51">
        <v>0</v>
      </c>
      <c r="CA8" s="46">
        <f t="shared" ref="CA8:CA26" si="44">BZ8/BZ$28*100</f>
        <v>0</v>
      </c>
      <c r="CB8" s="47">
        <v>0</v>
      </c>
      <c r="CC8" s="46">
        <f t="shared" ref="CC8:CC26" si="45">CB8/CB$28*100</f>
        <v>0</v>
      </c>
      <c r="CD8" s="48">
        <v>0</v>
      </c>
      <c r="CE8" s="49">
        <f t="shared" ref="CE8:CE26" si="46">BZ8+CB8</f>
        <v>0</v>
      </c>
      <c r="CF8" s="50">
        <f t="shared" ref="CF8:CF26" si="47">CE8/CE$28*100</f>
        <v>0</v>
      </c>
      <c r="CG8" s="51">
        <v>0</v>
      </c>
      <c r="CH8" s="46">
        <f t="shared" ref="CH8:CH26" si="48">CG8/CG$28*100</f>
        <v>0</v>
      </c>
      <c r="CI8" s="51">
        <v>0</v>
      </c>
      <c r="CJ8" s="46">
        <f t="shared" ref="CJ8:CJ26" si="49">CI8/CI$28*100</f>
        <v>0</v>
      </c>
      <c r="CK8" s="48">
        <v>0</v>
      </c>
      <c r="CL8" s="49">
        <f t="shared" ref="CL8:CL26" si="50">CG8+CI8</f>
        <v>0</v>
      </c>
      <c r="CM8" s="50">
        <f t="shared" ref="CM8:CM26" si="51">CL8/CL$28*100</f>
        <v>0</v>
      </c>
      <c r="CN8" s="51">
        <v>0</v>
      </c>
      <c r="CO8" s="46"/>
      <c r="CP8" s="47">
        <v>0</v>
      </c>
      <c r="CQ8" s="46"/>
      <c r="CR8" s="48">
        <v>0</v>
      </c>
      <c r="CS8" s="49">
        <f t="shared" ref="CS8:CS26" si="52">CN8+CP8</f>
        <v>0</v>
      </c>
      <c r="CT8" s="50"/>
      <c r="CU8" s="51">
        <v>0</v>
      </c>
      <c r="CV8" s="46"/>
      <c r="CW8" s="47">
        <v>0</v>
      </c>
      <c r="CX8" s="46"/>
      <c r="CY8" s="48">
        <v>0</v>
      </c>
      <c r="CZ8" s="49">
        <f t="shared" ref="CZ8:CZ26" si="53">CU8+CW8</f>
        <v>0</v>
      </c>
      <c r="DA8" s="50"/>
      <c r="DB8" s="51">
        <v>0</v>
      </c>
      <c r="DC8" s="46"/>
      <c r="DD8" s="47">
        <v>0</v>
      </c>
      <c r="DE8" s="46"/>
      <c r="DF8" s="48">
        <v>0</v>
      </c>
      <c r="DG8" s="49">
        <f t="shared" ref="DG8:DG26" si="54">DB8+DD8</f>
        <v>0</v>
      </c>
      <c r="DH8" s="50"/>
      <c r="DI8" s="51">
        <v>0</v>
      </c>
      <c r="DJ8" s="46"/>
      <c r="DK8" s="47">
        <v>0</v>
      </c>
      <c r="DL8" s="46"/>
      <c r="DM8" s="48">
        <v>0</v>
      </c>
      <c r="DN8" s="49">
        <f t="shared" ref="DN8:DN26" si="55">DI8+DK8</f>
        <v>0</v>
      </c>
      <c r="DO8" s="50"/>
      <c r="AIQ8" s="20"/>
      <c r="AIR8" s="20"/>
      <c r="AIS8" s="20"/>
      <c r="AIT8" s="20"/>
      <c r="AIU8" s="20"/>
      <c r="AIV8" s="20"/>
      <c r="AIW8" s="20"/>
      <c r="AIX8" s="20"/>
      <c r="AIY8" s="20"/>
      <c r="AIZ8" s="20"/>
      <c r="AJA8" s="20"/>
      <c r="AJB8" s="20"/>
      <c r="AJC8" s="20"/>
      <c r="AJD8" s="20"/>
      <c r="AJE8" s="20"/>
      <c r="AJF8" s="20"/>
      <c r="AJG8" s="20"/>
      <c r="AJH8" s="20"/>
      <c r="AJI8" s="20"/>
      <c r="AJJ8" s="20"/>
      <c r="AJK8" s="20"/>
      <c r="AJL8" s="20"/>
      <c r="AJM8" s="20"/>
      <c r="AJN8" s="20"/>
      <c r="AJO8" s="20"/>
      <c r="AJP8" s="20"/>
      <c r="AJQ8" s="20"/>
      <c r="AJR8" s="20"/>
      <c r="AJS8" s="20"/>
      <c r="AJT8" s="20"/>
      <c r="AJU8" s="20"/>
      <c r="AJV8" s="20"/>
      <c r="AJW8" s="20"/>
      <c r="AJX8" s="20"/>
      <c r="AJY8" s="20"/>
      <c r="AJZ8" s="20"/>
      <c r="AKA8" s="20"/>
      <c r="AKB8" s="20"/>
      <c r="AKC8" s="20"/>
      <c r="AKD8" s="20"/>
      <c r="AKE8" s="20"/>
      <c r="AKF8" s="20"/>
      <c r="AKG8" s="20"/>
      <c r="AKH8" s="20"/>
      <c r="AKI8" s="20"/>
      <c r="AKJ8" s="20"/>
      <c r="AKK8" s="20"/>
      <c r="AKL8" s="20"/>
      <c r="AKM8" s="20"/>
      <c r="AKN8" s="20"/>
      <c r="AKO8" s="20"/>
      <c r="AKP8" s="20"/>
      <c r="AKQ8" s="20"/>
      <c r="AKR8" s="20"/>
      <c r="AKS8" s="20"/>
      <c r="AKT8" s="20"/>
      <c r="AKU8" s="20"/>
      <c r="AKV8" s="20"/>
      <c r="AKW8" s="20"/>
      <c r="AKX8" s="20"/>
      <c r="AKY8" s="20"/>
      <c r="AKZ8" s="20"/>
      <c r="ALA8" s="20"/>
      <c r="ALB8" s="20"/>
      <c r="ALC8" s="20"/>
      <c r="ALD8" s="20"/>
      <c r="ALE8" s="20"/>
      <c r="ALF8" s="20"/>
      <c r="ALG8" s="20"/>
      <c r="ALH8" s="20"/>
      <c r="ALI8" s="20"/>
      <c r="ALJ8" s="20"/>
      <c r="ALK8" s="20"/>
      <c r="ALL8" s="20"/>
      <c r="ALM8" s="20"/>
      <c r="ALN8" s="20"/>
      <c r="ALO8" s="20"/>
      <c r="ALP8" s="20"/>
      <c r="ALQ8" s="20"/>
      <c r="ALR8" s="20"/>
      <c r="ALS8" s="20"/>
      <c r="ALT8" s="20"/>
      <c r="ALU8" s="20"/>
      <c r="ALV8" s="20"/>
      <c r="ALW8" s="20"/>
      <c r="ALX8" s="20"/>
      <c r="ALY8" s="20"/>
      <c r="ALZ8" s="20"/>
      <c r="AMA8" s="20"/>
      <c r="AMB8" s="20"/>
      <c r="AMC8" s="20"/>
      <c r="AMD8" s="20"/>
      <c r="AME8" s="20"/>
      <c r="AMF8" s="20"/>
      <c r="AMG8" s="20"/>
      <c r="AMH8" s="20"/>
      <c r="AMI8" s="20"/>
      <c r="AMJ8" s="20"/>
    </row>
    <row r="9" spans="1:1024" s="22" customFormat="1" ht="13" x14ac:dyDescent="0.3">
      <c r="A9" s="40" t="s">
        <v>33</v>
      </c>
      <c r="B9" s="41">
        <v>1898484</v>
      </c>
      <c r="C9" s="42">
        <f t="shared" si="0"/>
        <v>6.4982635268134441</v>
      </c>
      <c r="D9" s="43">
        <v>1809836</v>
      </c>
      <c r="E9" s="42">
        <f t="shared" si="1"/>
        <v>6.0528502511558484</v>
      </c>
      <c r="F9" s="43">
        <f t="shared" si="2"/>
        <v>3708320</v>
      </c>
      <c r="G9" s="44">
        <f t="shared" si="3"/>
        <v>6.2729751359742032</v>
      </c>
      <c r="H9" s="45">
        <v>0</v>
      </c>
      <c r="I9" s="46">
        <f t="shared" si="4"/>
        <v>0</v>
      </c>
      <c r="J9" s="47">
        <v>0</v>
      </c>
      <c r="K9" s="46">
        <f t="shared" si="5"/>
        <v>0</v>
      </c>
      <c r="L9" s="48">
        <v>0</v>
      </c>
      <c r="M9" s="49">
        <f t="shared" si="6"/>
        <v>0</v>
      </c>
      <c r="N9" s="50">
        <f t="shared" si="7"/>
        <v>0</v>
      </c>
      <c r="O9" s="45">
        <v>0</v>
      </c>
      <c r="P9" s="46">
        <f t="shared" si="8"/>
        <v>0</v>
      </c>
      <c r="Q9" s="47">
        <v>0</v>
      </c>
      <c r="R9" s="46">
        <f t="shared" si="9"/>
        <v>0</v>
      </c>
      <c r="S9" s="48">
        <v>0</v>
      </c>
      <c r="T9" s="49">
        <f t="shared" si="10"/>
        <v>0</v>
      </c>
      <c r="U9" s="50">
        <f t="shared" si="11"/>
        <v>0</v>
      </c>
      <c r="V9" s="45">
        <v>0</v>
      </c>
      <c r="W9" s="46">
        <f t="shared" si="12"/>
        <v>0</v>
      </c>
      <c r="X9" s="47">
        <v>0</v>
      </c>
      <c r="Y9" s="46">
        <f t="shared" si="13"/>
        <v>0</v>
      </c>
      <c r="Z9" s="48">
        <v>0</v>
      </c>
      <c r="AA9" s="49">
        <f t="shared" si="14"/>
        <v>0</v>
      </c>
      <c r="AB9" s="50">
        <f t="shared" si="15"/>
        <v>0</v>
      </c>
      <c r="AC9" s="45">
        <v>0</v>
      </c>
      <c r="AD9" s="46">
        <f t="shared" si="16"/>
        <v>0</v>
      </c>
      <c r="AE9" s="47">
        <v>0</v>
      </c>
      <c r="AF9" s="46">
        <f t="shared" si="17"/>
        <v>0</v>
      </c>
      <c r="AG9" s="48">
        <v>0</v>
      </c>
      <c r="AH9" s="49">
        <f t="shared" si="18"/>
        <v>0</v>
      </c>
      <c r="AI9" s="50">
        <f t="shared" si="19"/>
        <v>0</v>
      </c>
      <c r="AJ9" s="45">
        <v>0</v>
      </c>
      <c r="AK9" s="46">
        <f t="shared" si="20"/>
        <v>0</v>
      </c>
      <c r="AL9" s="47">
        <v>0</v>
      </c>
      <c r="AM9" s="46">
        <f t="shared" si="21"/>
        <v>0</v>
      </c>
      <c r="AN9" s="48">
        <v>0</v>
      </c>
      <c r="AO9" s="49">
        <f t="shared" si="22"/>
        <v>0</v>
      </c>
      <c r="AP9" s="50">
        <f t="shared" si="23"/>
        <v>0</v>
      </c>
      <c r="AQ9" s="51">
        <v>0</v>
      </c>
      <c r="AR9" s="46">
        <f t="shared" si="24"/>
        <v>0</v>
      </c>
      <c r="AS9" s="47">
        <v>0</v>
      </c>
      <c r="AT9" s="46">
        <f t="shared" si="25"/>
        <v>0</v>
      </c>
      <c r="AU9" s="48">
        <v>0</v>
      </c>
      <c r="AV9" s="49">
        <f t="shared" si="26"/>
        <v>0</v>
      </c>
      <c r="AW9" s="50">
        <f t="shared" si="27"/>
        <v>0</v>
      </c>
      <c r="AX9" s="51">
        <v>0</v>
      </c>
      <c r="AY9" s="46">
        <f t="shared" si="28"/>
        <v>0</v>
      </c>
      <c r="AZ9" s="47">
        <v>0</v>
      </c>
      <c r="BA9" s="46">
        <f t="shared" si="29"/>
        <v>0</v>
      </c>
      <c r="BB9" s="48">
        <v>0</v>
      </c>
      <c r="BC9" s="49">
        <f t="shared" si="30"/>
        <v>0</v>
      </c>
      <c r="BD9" s="50">
        <f t="shared" si="31"/>
        <v>0</v>
      </c>
      <c r="BE9" s="51">
        <v>0</v>
      </c>
      <c r="BF9" s="46">
        <f t="shared" si="32"/>
        <v>0</v>
      </c>
      <c r="BG9" s="47">
        <v>0</v>
      </c>
      <c r="BH9" s="46">
        <f t="shared" si="33"/>
        <v>0</v>
      </c>
      <c r="BI9" s="48">
        <v>0</v>
      </c>
      <c r="BJ9" s="49">
        <f t="shared" si="34"/>
        <v>0</v>
      </c>
      <c r="BK9" s="50">
        <f t="shared" si="35"/>
        <v>0</v>
      </c>
      <c r="BL9" s="51">
        <v>0</v>
      </c>
      <c r="BM9" s="46">
        <f t="shared" si="36"/>
        <v>0</v>
      </c>
      <c r="BN9" s="47">
        <v>0</v>
      </c>
      <c r="BO9" s="46">
        <f t="shared" si="37"/>
        <v>0</v>
      </c>
      <c r="BP9" s="48">
        <v>0</v>
      </c>
      <c r="BQ9" s="49">
        <f t="shared" si="38"/>
        <v>0</v>
      </c>
      <c r="BR9" s="50">
        <f t="shared" si="39"/>
        <v>0</v>
      </c>
      <c r="BS9" s="51">
        <v>0</v>
      </c>
      <c r="BT9" s="46">
        <f t="shared" si="40"/>
        <v>0</v>
      </c>
      <c r="BU9" s="47">
        <v>0</v>
      </c>
      <c r="BV9" s="46">
        <f t="shared" si="41"/>
        <v>0</v>
      </c>
      <c r="BW9" s="48">
        <v>0</v>
      </c>
      <c r="BX9" s="49">
        <f t="shared" si="42"/>
        <v>0</v>
      </c>
      <c r="BY9" s="50">
        <f t="shared" si="43"/>
        <v>0</v>
      </c>
      <c r="BZ9" s="51">
        <v>0</v>
      </c>
      <c r="CA9" s="46">
        <f t="shared" si="44"/>
        <v>0</v>
      </c>
      <c r="CB9" s="47">
        <v>0</v>
      </c>
      <c r="CC9" s="46">
        <f t="shared" si="45"/>
        <v>0</v>
      </c>
      <c r="CD9" s="48">
        <v>0</v>
      </c>
      <c r="CE9" s="49">
        <f t="shared" si="46"/>
        <v>0</v>
      </c>
      <c r="CF9" s="50">
        <f t="shared" si="47"/>
        <v>0</v>
      </c>
      <c r="CG9" s="51">
        <v>0</v>
      </c>
      <c r="CH9" s="46">
        <f t="shared" si="48"/>
        <v>0</v>
      </c>
      <c r="CI9" s="51">
        <v>0</v>
      </c>
      <c r="CJ9" s="46">
        <f t="shared" si="49"/>
        <v>0</v>
      </c>
      <c r="CK9" s="48">
        <v>0</v>
      </c>
      <c r="CL9" s="49">
        <f t="shared" si="50"/>
        <v>0</v>
      </c>
      <c r="CM9" s="50">
        <f t="shared" si="51"/>
        <v>0</v>
      </c>
      <c r="CN9" s="51">
        <v>0</v>
      </c>
      <c r="CO9" s="46"/>
      <c r="CP9" s="45">
        <v>0</v>
      </c>
      <c r="CQ9" s="46"/>
      <c r="CR9" s="48">
        <v>0</v>
      </c>
      <c r="CS9" s="49">
        <f t="shared" si="52"/>
        <v>0</v>
      </c>
      <c r="CT9" s="50"/>
      <c r="CU9" s="51">
        <v>0</v>
      </c>
      <c r="CV9" s="46"/>
      <c r="CW9" s="45">
        <v>0</v>
      </c>
      <c r="CX9" s="46"/>
      <c r="CY9" s="48">
        <v>0</v>
      </c>
      <c r="CZ9" s="49">
        <f t="shared" si="53"/>
        <v>0</v>
      </c>
      <c r="DA9" s="50"/>
      <c r="DB9" s="51">
        <v>0</v>
      </c>
      <c r="DC9" s="46"/>
      <c r="DD9" s="45">
        <v>0</v>
      </c>
      <c r="DE9" s="46"/>
      <c r="DF9" s="48">
        <v>0</v>
      </c>
      <c r="DG9" s="49">
        <f t="shared" si="54"/>
        <v>0</v>
      </c>
      <c r="DH9" s="50"/>
      <c r="DI9" s="51">
        <v>0</v>
      </c>
      <c r="DJ9" s="46"/>
      <c r="DK9" s="45">
        <v>0</v>
      </c>
      <c r="DL9" s="46"/>
      <c r="DM9" s="48">
        <v>0</v>
      </c>
      <c r="DN9" s="49">
        <f t="shared" si="55"/>
        <v>0</v>
      </c>
      <c r="DO9" s="50"/>
      <c r="AIQ9" s="20"/>
      <c r="AIR9" s="20"/>
      <c r="AIS9" s="20"/>
      <c r="AIT9" s="20"/>
      <c r="AIU9" s="20"/>
      <c r="AIV9" s="20"/>
      <c r="AIW9" s="20"/>
      <c r="AIX9" s="20"/>
      <c r="AIY9" s="20"/>
      <c r="AIZ9" s="20"/>
      <c r="AJA9" s="20"/>
      <c r="AJB9" s="20"/>
      <c r="AJC9" s="20"/>
      <c r="AJD9" s="20"/>
      <c r="AJE9" s="20"/>
      <c r="AJF9" s="20"/>
      <c r="AJG9" s="20"/>
      <c r="AJH9" s="20"/>
      <c r="AJI9" s="20"/>
      <c r="AJJ9" s="20"/>
      <c r="AJK9" s="20"/>
      <c r="AJL9" s="20"/>
      <c r="AJM9" s="20"/>
      <c r="AJN9" s="20"/>
      <c r="AJO9" s="20"/>
      <c r="AJP9" s="20"/>
      <c r="AJQ9" s="20"/>
      <c r="AJR9" s="20"/>
      <c r="AJS9" s="20"/>
      <c r="AJT9" s="20"/>
      <c r="AJU9" s="20"/>
      <c r="AJV9" s="20"/>
      <c r="AJW9" s="20"/>
      <c r="AJX9" s="20"/>
      <c r="AJY9" s="20"/>
      <c r="AJZ9" s="20"/>
      <c r="AKA9" s="20"/>
      <c r="AKB9" s="20"/>
      <c r="AKC9" s="20"/>
      <c r="AKD9" s="20"/>
      <c r="AKE9" s="20"/>
      <c r="AKF9" s="20"/>
      <c r="AKG9" s="20"/>
      <c r="AKH9" s="20"/>
      <c r="AKI9" s="20"/>
      <c r="AKJ9" s="20"/>
      <c r="AKK9" s="20"/>
      <c r="AKL9" s="20"/>
      <c r="AKM9" s="20"/>
      <c r="AKN9" s="20"/>
      <c r="AKO9" s="20"/>
      <c r="AKP9" s="20"/>
      <c r="AKQ9" s="20"/>
      <c r="AKR9" s="20"/>
      <c r="AKS9" s="20"/>
      <c r="AKT9" s="20"/>
      <c r="AKU9" s="20"/>
      <c r="AKV9" s="20"/>
      <c r="AKW9" s="20"/>
      <c r="AKX9" s="20"/>
      <c r="AKY9" s="20"/>
      <c r="AKZ9" s="20"/>
      <c r="ALA9" s="20"/>
      <c r="ALB9" s="20"/>
      <c r="ALC9" s="20"/>
      <c r="ALD9" s="20"/>
      <c r="ALE9" s="20"/>
      <c r="ALF9" s="20"/>
      <c r="ALG9" s="20"/>
      <c r="ALH9" s="20"/>
      <c r="ALI9" s="20"/>
      <c r="ALJ9" s="20"/>
      <c r="ALK9" s="20"/>
      <c r="ALL9" s="20"/>
      <c r="ALM9" s="20"/>
      <c r="ALN9" s="20"/>
      <c r="ALO9" s="20"/>
      <c r="ALP9" s="20"/>
      <c r="ALQ9" s="20"/>
      <c r="ALR9" s="20"/>
      <c r="ALS9" s="20"/>
      <c r="ALT9" s="20"/>
      <c r="ALU9" s="20"/>
      <c r="ALV9" s="20"/>
      <c r="ALW9" s="20"/>
      <c r="ALX9" s="20"/>
      <c r="ALY9" s="20"/>
      <c r="ALZ9" s="20"/>
      <c r="AMA9" s="20"/>
      <c r="AMB9" s="20"/>
      <c r="AMC9" s="20"/>
      <c r="AMD9" s="20"/>
      <c r="AME9" s="20"/>
      <c r="AMF9" s="20"/>
      <c r="AMG9" s="20"/>
      <c r="AMH9" s="20"/>
      <c r="AMI9" s="20"/>
      <c r="AMJ9" s="20"/>
    </row>
    <row r="10" spans="1:1024" s="22" customFormat="1" ht="13" x14ac:dyDescent="0.3">
      <c r="A10" s="40" t="s">
        <v>34</v>
      </c>
      <c r="B10" s="41">
        <v>1768144</v>
      </c>
      <c r="C10" s="42">
        <f t="shared" si="0"/>
        <v>6.052126678630966</v>
      </c>
      <c r="D10" s="43">
        <v>1682638</v>
      </c>
      <c r="E10" s="42">
        <f t="shared" si="1"/>
        <v>5.6274468188854536</v>
      </c>
      <c r="F10" s="43">
        <f t="shared" si="2"/>
        <v>3450782</v>
      </c>
      <c r="G10" s="44">
        <f t="shared" si="3"/>
        <v>5.8373251730345093</v>
      </c>
      <c r="H10" s="45">
        <v>1</v>
      </c>
      <c r="I10" s="46">
        <f t="shared" si="4"/>
        <v>3.9638496908197245E-3</v>
      </c>
      <c r="J10" s="47">
        <v>1</v>
      </c>
      <c r="K10" s="46">
        <f t="shared" si="5"/>
        <v>4.9290220820189272E-3</v>
      </c>
      <c r="L10" s="48">
        <v>0</v>
      </c>
      <c r="M10" s="49">
        <f t="shared" si="6"/>
        <v>2</v>
      </c>
      <c r="N10" s="50">
        <f t="shared" si="7"/>
        <v>4.3940592319184459E-3</v>
      </c>
      <c r="O10" s="45">
        <v>0</v>
      </c>
      <c r="P10" s="46">
        <f t="shared" si="8"/>
        <v>0</v>
      </c>
      <c r="Q10" s="47">
        <v>1</v>
      </c>
      <c r="R10" s="46">
        <f t="shared" si="9"/>
        <v>5.1650224678477345E-3</v>
      </c>
      <c r="S10" s="48">
        <v>0</v>
      </c>
      <c r="T10" s="49">
        <f t="shared" si="10"/>
        <v>1</v>
      </c>
      <c r="U10" s="50">
        <f t="shared" si="11"/>
        <v>2.2886437497139193E-3</v>
      </c>
      <c r="V10" s="45">
        <v>0</v>
      </c>
      <c r="W10" s="46">
        <f t="shared" si="12"/>
        <v>0</v>
      </c>
      <c r="X10" s="47">
        <v>1</v>
      </c>
      <c r="Y10" s="46">
        <f t="shared" si="13"/>
        <v>5.5361789293029949E-3</v>
      </c>
      <c r="Z10" s="48">
        <v>0</v>
      </c>
      <c r="AA10" s="49">
        <f t="shared" si="14"/>
        <v>1</v>
      </c>
      <c r="AB10" s="50">
        <f t="shared" si="15"/>
        <v>2.4327940639824841E-3</v>
      </c>
      <c r="AC10" s="45">
        <v>0</v>
      </c>
      <c r="AD10" s="46">
        <f t="shared" si="16"/>
        <v>0</v>
      </c>
      <c r="AE10" s="47">
        <v>1</v>
      </c>
      <c r="AF10" s="46">
        <f t="shared" si="17"/>
        <v>6.1743640405038276E-3</v>
      </c>
      <c r="AG10" s="48">
        <v>0</v>
      </c>
      <c r="AH10" s="49">
        <f t="shared" si="18"/>
        <v>1</v>
      </c>
      <c r="AI10" s="50">
        <f t="shared" si="19"/>
        <v>2.6813245743397239E-3</v>
      </c>
      <c r="AJ10" s="45">
        <v>0</v>
      </c>
      <c r="AK10" s="46">
        <f t="shared" si="20"/>
        <v>0</v>
      </c>
      <c r="AL10" s="47">
        <v>1</v>
      </c>
      <c r="AM10" s="46">
        <f t="shared" si="21"/>
        <v>7.0136063964090336E-3</v>
      </c>
      <c r="AN10" s="48">
        <v>0</v>
      </c>
      <c r="AO10" s="49">
        <f t="shared" si="22"/>
        <v>1</v>
      </c>
      <c r="AP10" s="50">
        <f t="shared" si="23"/>
        <v>2.9971527049303163E-3</v>
      </c>
      <c r="AQ10" s="51">
        <v>0</v>
      </c>
      <c r="AR10" s="46">
        <f t="shared" si="24"/>
        <v>0</v>
      </c>
      <c r="AS10" s="47">
        <v>1</v>
      </c>
      <c r="AT10" s="46">
        <f t="shared" si="25"/>
        <v>8.7896633558934706E-3</v>
      </c>
      <c r="AU10" s="48">
        <v>0</v>
      </c>
      <c r="AV10" s="49">
        <f t="shared" si="26"/>
        <v>1</v>
      </c>
      <c r="AW10" s="50">
        <f t="shared" si="27"/>
        <v>3.6589828027808269E-3</v>
      </c>
      <c r="AX10" s="51">
        <v>0</v>
      </c>
      <c r="AY10" s="46">
        <f t="shared" si="28"/>
        <v>0</v>
      </c>
      <c r="AZ10" s="47">
        <v>1</v>
      </c>
      <c r="BA10" s="46">
        <f t="shared" si="29"/>
        <v>1.2997140629061606E-2</v>
      </c>
      <c r="BB10" s="48">
        <v>0</v>
      </c>
      <c r="BC10" s="49">
        <f t="shared" si="30"/>
        <v>1</v>
      </c>
      <c r="BD10" s="50">
        <f t="shared" si="31"/>
        <v>5.2375216047766196E-3</v>
      </c>
      <c r="BE10" s="51">
        <v>0</v>
      </c>
      <c r="BF10" s="46">
        <f t="shared" si="32"/>
        <v>0</v>
      </c>
      <c r="BG10" s="47">
        <v>0</v>
      </c>
      <c r="BH10" s="46">
        <f t="shared" si="33"/>
        <v>0</v>
      </c>
      <c r="BI10" s="48">
        <v>0</v>
      </c>
      <c r="BJ10" s="49">
        <f t="shared" si="34"/>
        <v>0</v>
      </c>
      <c r="BK10" s="50">
        <f t="shared" si="35"/>
        <v>0</v>
      </c>
      <c r="BL10" s="51">
        <v>0</v>
      </c>
      <c r="BM10" s="46">
        <f t="shared" si="36"/>
        <v>0</v>
      </c>
      <c r="BN10" s="47">
        <v>0</v>
      </c>
      <c r="BO10" s="46">
        <f t="shared" si="37"/>
        <v>0</v>
      </c>
      <c r="BP10" s="48">
        <v>0</v>
      </c>
      <c r="BQ10" s="49">
        <f t="shared" si="38"/>
        <v>0</v>
      </c>
      <c r="BR10" s="50">
        <f t="shared" si="39"/>
        <v>0</v>
      </c>
      <c r="BS10" s="51">
        <v>0</v>
      </c>
      <c r="BT10" s="46">
        <f t="shared" si="40"/>
        <v>0</v>
      </c>
      <c r="BU10" s="47">
        <v>0</v>
      </c>
      <c r="BV10" s="46">
        <f t="shared" si="41"/>
        <v>0</v>
      </c>
      <c r="BW10" s="48">
        <v>0</v>
      </c>
      <c r="BX10" s="49">
        <f t="shared" si="42"/>
        <v>0</v>
      </c>
      <c r="BY10" s="50">
        <f t="shared" si="43"/>
        <v>0</v>
      </c>
      <c r="BZ10" s="51">
        <v>0</v>
      </c>
      <c r="CA10" s="46">
        <f t="shared" si="44"/>
        <v>0</v>
      </c>
      <c r="CB10" s="47">
        <v>0</v>
      </c>
      <c r="CC10" s="46">
        <f t="shared" si="45"/>
        <v>0</v>
      </c>
      <c r="CD10" s="48">
        <v>0</v>
      </c>
      <c r="CE10" s="49">
        <f t="shared" si="46"/>
        <v>0</v>
      </c>
      <c r="CF10" s="50">
        <f t="shared" si="47"/>
        <v>0</v>
      </c>
      <c r="CG10" s="51">
        <v>0</v>
      </c>
      <c r="CH10" s="46">
        <f t="shared" si="48"/>
        <v>0</v>
      </c>
      <c r="CI10" s="51">
        <v>0</v>
      </c>
      <c r="CJ10" s="46">
        <f t="shared" si="49"/>
        <v>0</v>
      </c>
      <c r="CK10" s="48">
        <v>0</v>
      </c>
      <c r="CL10" s="49">
        <f t="shared" si="50"/>
        <v>0</v>
      </c>
      <c r="CM10" s="50">
        <f t="shared" si="51"/>
        <v>0</v>
      </c>
      <c r="CN10" s="51">
        <v>0</v>
      </c>
      <c r="CO10" s="46"/>
      <c r="CP10" s="45">
        <v>0</v>
      </c>
      <c r="CQ10" s="46"/>
      <c r="CR10" s="48">
        <v>0</v>
      </c>
      <c r="CS10" s="49">
        <f t="shared" si="52"/>
        <v>0</v>
      </c>
      <c r="CT10" s="50"/>
      <c r="CU10" s="51">
        <v>0</v>
      </c>
      <c r="CV10" s="46"/>
      <c r="CW10" s="45">
        <v>0</v>
      </c>
      <c r="CX10" s="46"/>
      <c r="CY10" s="48">
        <v>0</v>
      </c>
      <c r="CZ10" s="49">
        <f t="shared" si="53"/>
        <v>0</v>
      </c>
      <c r="DA10" s="50"/>
      <c r="DB10" s="51">
        <v>0</v>
      </c>
      <c r="DC10" s="46"/>
      <c r="DD10" s="45">
        <v>0</v>
      </c>
      <c r="DE10" s="46"/>
      <c r="DF10" s="48">
        <v>0</v>
      </c>
      <c r="DG10" s="49">
        <f t="shared" si="54"/>
        <v>0</v>
      </c>
      <c r="DH10" s="50"/>
      <c r="DI10" s="51">
        <v>0</v>
      </c>
      <c r="DJ10" s="46"/>
      <c r="DK10" s="45">
        <v>0</v>
      </c>
      <c r="DL10" s="46"/>
      <c r="DM10" s="48">
        <v>0</v>
      </c>
      <c r="DN10" s="49">
        <f t="shared" si="55"/>
        <v>0</v>
      </c>
      <c r="DO10" s="50"/>
      <c r="AIQ10" s="20"/>
      <c r="AIR10" s="20"/>
      <c r="AIS10" s="20"/>
      <c r="AIT10" s="20"/>
      <c r="AIU10" s="20"/>
      <c r="AIV10" s="20"/>
      <c r="AIW10" s="20"/>
      <c r="AIX10" s="20"/>
      <c r="AIY10" s="20"/>
      <c r="AIZ10" s="20"/>
      <c r="AJA10" s="20"/>
      <c r="AJB10" s="20"/>
      <c r="AJC10" s="20"/>
      <c r="AJD10" s="20"/>
      <c r="AJE10" s="20"/>
      <c r="AJF10" s="20"/>
      <c r="AJG10" s="20"/>
      <c r="AJH10" s="20"/>
      <c r="AJI10" s="20"/>
      <c r="AJJ10" s="20"/>
      <c r="AJK10" s="20"/>
      <c r="AJL10" s="20"/>
      <c r="AJM10" s="20"/>
      <c r="AJN10" s="20"/>
      <c r="AJO10" s="20"/>
      <c r="AJP10" s="20"/>
      <c r="AJQ10" s="20"/>
      <c r="AJR10" s="20"/>
      <c r="AJS10" s="20"/>
      <c r="AJT10" s="20"/>
      <c r="AJU10" s="20"/>
      <c r="AJV10" s="20"/>
      <c r="AJW10" s="20"/>
      <c r="AJX10" s="20"/>
      <c r="AJY10" s="20"/>
      <c r="AJZ10" s="20"/>
      <c r="AKA10" s="20"/>
      <c r="AKB10" s="20"/>
      <c r="AKC10" s="20"/>
      <c r="AKD10" s="20"/>
      <c r="AKE10" s="20"/>
      <c r="AKF10" s="20"/>
      <c r="AKG10" s="20"/>
      <c r="AKH10" s="20"/>
      <c r="AKI10" s="20"/>
      <c r="AKJ10" s="20"/>
      <c r="AKK10" s="20"/>
      <c r="AKL10" s="20"/>
      <c r="AKM10" s="20"/>
      <c r="AKN10" s="20"/>
      <c r="AKO10" s="20"/>
      <c r="AKP10" s="20"/>
      <c r="AKQ10" s="20"/>
      <c r="AKR10" s="20"/>
      <c r="AKS10" s="20"/>
      <c r="AKT10" s="20"/>
      <c r="AKU10" s="20"/>
      <c r="AKV10" s="20"/>
      <c r="AKW10" s="20"/>
      <c r="AKX10" s="20"/>
      <c r="AKY10" s="20"/>
      <c r="AKZ10" s="20"/>
      <c r="ALA10" s="20"/>
      <c r="ALB10" s="20"/>
      <c r="ALC10" s="20"/>
      <c r="ALD10" s="20"/>
      <c r="ALE10" s="20"/>
      <c r="ALF10" s="20"/>
      <c r="ALG10" s="20"/>
      <c r="ALH10" s="20"/>
      <c r="ALI10" s="20"/>
      <c r="ALJ10" s="20"/>
      <c r="ALK10" s="20"/>
      <c r="ALL10" s="20"/>
      <c r="ALM10" s="20"/>
      <c r="ALN10" s="20"/>
      <c r="ALO10" s="20"/>
      <c r="ALP10" s="20"/>
      <c r="ALQ10" s="20"/>
      <c r="ALR10" s="20"/>
      <c r="ALS10" s="20"/>
      <c r="ALT10" s="20"/>
      <c r="ALU10" s="20"/>
      <c r="ALV10" s="20"/>
      <c r="ALW10" s="20"/>
      <c r="ALX10" s="20"/>
      <c r="ALY10" s="20"/>
      <c r="ALZ10" s="20"/>
      <c r="AMA10" s="20"/>
      <c r="AMB10" s="20"/>
      <c r="AMC10" s="20"/>
      <c r="AMD10" s="20"/>
      <c r="AME10" s="20"/>
      <c r="AMF10" s="20"/>
      <c r="AMG10" s="20"/>
      <c r="AMH10" s="20"/>
      <c r="AMI10" s="20"/>
      <c r="AMJ10" s="20"/>
    </row>
    <row r="11" spans="1:1024" s="22" customFormat="1" ht="13" x14ac:dyDescent="0.3">
      <c r="A11" s="40" t="s">
        <v>35</v>
      </c>
      <c r="B11" s="41">
        <v>1680191</v>
      </c>
      <c r="C11" s="42">
        <f t="shared" si="0"/>
        <v>5.7510750121571776</v>
      </c>
      <c r="D11" s="43">
        <v>1590604</v>
      </c>
      <c r="E11" s="42">
        <f t="shared" si="1"/>
        <v>5.3196465430511362</v>
      </c>
      <c r="F11" s="43">
        <f t="shared" si="2"/>
        <v>3270795</v>
      </c>
      <c r="G11" s="44">
        <f t="shared" si="3"/>
        <v>5.5328600848547973</v>
      </c>
      <c r="H11" s="45">
        <v>5</v>
      </c>
      <c r="I11" s="46">
        <f t="shared" si="4"/>
        <v>1.9819248454098621E-2</v>
      </c>
      <c r="J11" s="47">
        <v>4</v>
      </c>
      <c r="K11" s="46">
        <f t="shared" si="5"/>
        <v>1.9716088328075709E-2</v>
      </c>
      <c r="L11" s="48">
        <v>0</v>
      </c>
      <c r="M11" s="49">
        <f t="shared" si="6"/>
        <v>9</v>
      </c>
      <c r="N11" s="50">
        <f t="shared" si="7"/>
        <v>1.9773266543633008E-2</v>
      </c>
      <c r="O11" s="45">
        <v>5</v>
      </c>
      <c r="P11" s="46">
        <f t="shared" si="8"/>
        <v>2.0548226688036821E-2</v>
      </c>
      <c r="Q11" s="47">
        <v>4</v>
      </c>
      <c r="R11" s="46">
        <f t="shared" si="9"/>
        <v>2.0660089871390938E-2</v>
      </c>
      <c r="S11" s="48">
        <v>0</v>
      </c>
      <c r="T11" s="49">
        <f t="shared" si="10"/>
        <v>9</v>
      </c>
      <c r="U11" s="50">
        <f t="shared" si="11"/>
        <v>2.0597793747425274E-2</v>
      </c>
      <c r="V11" s="45">
        <v>5</v>
      </c>
      <c r="W11" s="46">
        <f t="shared" si="12"/>
        <v>2.1699505251280272E-2</v>
      </c>
      <c r="X11" s="47">
        <v>4</v>
      </c>
      <c r="Y11" s="46">
        <f t="shared" si="13"/>
        <v>2.214471571721198E-2</v>
      </c>
      <c r="Z11" s="48">
        <v>0</v>
      </c>
      <c r="AA11" s="49">
        <f t="shared" si="14"/>
        <v>9</v>
      </c>
      <c r="AB11" s="50">
        <f t="shared" si="15"/>
        <v>2.1895146575842354E-2</v>
      </c>
      <c r="AC11" s="45">
        <v>5</v>
      </c>
      <c r="AD11" s="46">
        <f t="shared" si="16"/>
        <v>2.3697805583202995E-2</v>
      </c>
      <c r="AE11" s="47">
        <v>3</v>
      </c>
      <c r="AF11" s="46">
        <f t="shared" si="17"/>
        <v>1.8523092121511483E-2</v>
      </c>
      <c r="AG11" s="48">
        <v>0</v>
      </c>
      <c r="AH11" s="49">
        <f t="shared" si="18"/>
        <v>8</v>
      </c>
      <c r="AI11" s="50">
        <f t="shared" si="19"/>
        <v>2.1450596594717791E-2</v>
      </c>
      <c r="AJ11" s="45">
        <v>5</v>
      </c>
      <c r="AK11" s="46">
        <f t="shared" si="20"/>
        <v>2.6168419950803372E-2</v>
      </c>
      <c r="AL11" s="47">
        <v>3</v>
      </c>
      <c r="AM11" s="46">
        <f t="shared" si="21"/>
        <v>2.1040819189227102E-2</v>
      </c>
      <c r="AN11" s="48">
        <v>0</v>
      </c>
      <c r="AO11" s="49">
        <f t="shared" si="22"/>
        <v>8</v>
      </c>
      <c r="AP11" s="50">
        <f t="shared" si="23"/>
        <v>2.397722163944253E-2</v>
      </c>
      <c r="AQ11" s="51">
        <v>4</v>
      </c>
      <c r="AR11" s="46">
        <f t="shared" si="24"/>
        <v>2.5073653858208485E-2</v>
      </c>
      <c r="AS11" s="47">
        <v>3</v>
      </c>
      <c r="AT11" s="46">
        <f t="shared" si="25"/>
        <v>2.6368990067680408E-2</v>
      </c>
      <c r="AU11" s="48">
        <v>0</v>
      </c>
      <c r="AV11" s="49">
        <f t="shared" si="26"/>
        <v>7</v>
      </c>
      <c r="AW11" s="50">
        <f t="shared" si="27"/>
        <v>2.5612879619465789E-2</v>
      </c>
      <c r="AX11" s="51">
        <v>4</v>
      </c>
      <c r="AY11" s="46">
        <f t="shared" si="28"/>
        <v>3.509079743837179E-2</v>
      </c>
      <c r="AZ11" s="47">
        <v>3</v>
      </c>
      <c r="BA11" s="46">
        <f t="shared" si="29"/>
        <v>3.8991421887184824E-2</v>
      </c>
      <c r="BB11" s="48">
        <v>0</v>
      </c>
      <c r="BC11" s="49">
        <f t="shared" si="30"/>
        <v>7</v>
      </c>
      <c r="BD11" s="50">
        <f t="shared" si="31"/>
        <v>3.6662651233436337E-2</v>
      </c>
      <c r="BE11" s="51">
        <v>3</v>
      </c>
      <c r="BF11" s="46">
        <f t="shared" si="32"/>
        <v>4.730368968779565E-2</v>
      </c>
      <c r="BG11" s="47">
        <v>3</v>
      </c>
      <c r="BH11" s="46">
        <f t="shared" si="33"/>
        <v>7.5131480090157785E-2</v>
      </c>
      <c r="BI11" s="48">
        <v>0</v>
      </c>
      <c r="BJ11" s="49">
        <f t="shared" si="34"/>
        <v>6</v>
      </c>
      <c r="BK11" s="50">
        <f t="shared" si="35"/>
        <v>5.8055152394775031E-2</v>
      </c>
      <c r="BL11" s="51">
        <v>1</v>
      </c>
      <c r="BM11" s="46">
        <f t="shared" si="36"/>
        <v>3.9635354736424891E-2</v>
      </c>
      <c r="BN11" s="47">
        <v>2</v>
      </c>
      <c r="BO11" s="46">
        <f t="shared" si="37"/>
        <v>0.12507817385866166</v>
      </c>
      <c r="BP11" s="48">
        <v>0</v>
      </c>
      <c r="BQ11" s="49">
        <f t="shared" si="38"/>
        <v>3</v>
      </c>
      <c r="BR11" s="50">
        <f t="shared" si="39"/>
        <v>7.2780203784570605E-2</v>
      </c>
      <c r="BS11" s="51">
        <v>0</v>
      </c>
      <c r="BT11" s="46">
        <f t="shared" si="40"/>
        <v>0</v>
      </c>
      <c r="BU11" s="47">
        <v>0</v>
      </c>
      <c r="BV11" s="46">
        <f t="shared" si="41"/>
        <v>0</v>
      </c>
      <c r="BW11" s="48">
        <v>0</v>
      </c>
      <c r="BX11" s="49">
        <f t="shared" si="42"/>
        <v>0</v>
      </c>
      <c r="BY11" s="50">
        <f t="shared" si="43"/>
        <v>0</v>
      </c>
      <c r="BZ11" s="51">
        <v>0</v>
      </c>
      <c r="CA11" s="46">
        <f t="shared" si="44"/>
        <v>0</v>
      </c>
      <c r="CB11" s="47">
        <v>0</v>
      </c>
      <c r="CC11" s="46">
        <f t="shared" si="45"/>
        <v>0</v>
      </c>
      <c r="CD11" s="48">
        <v>0</v>
      </c>
      <c r="CE11" s="49">
        <f t="shared" si="46"/>
        <v>0</v>
      </c>
      <c r="CF11" s="50">
        <f t="shared" si="47"/>
        <v>0</v>
      </c>
      <c r="CG11" s="51">
        <v>0</v>
      </c>
      <c r="CH11" s="46">
        <f t="shared" si="48"/>
        <v>0</v>
      </c>
      <c r="CI11" s="51">
        <v>0</v>
      </c>
      <c r="CJ11" s="46">
        <f t="shared" si="49"/>
        <v>0</v>
      </c>
      <c r="CK11" s="48">
        <v>0</v>
      </c>
      <c r="CL11" s="49">
        <f t="shared" si="50"/>
        <v>0</v>
      </c>
      <c r="CM11" s="50">
        <f t="shared" si="51"/>
        <v>0</v>
      </c>
      <c r="CN11" s="51">
        <v>0</v>
      </c>
      <c r="CO11" s="46"/>
      <c r="CP11" s="45">
        <v>0</v>
      </c>
      <c r="CQ11" s="46"/>
      <c r="CR11" s="48">
        <v>0</v>
      </c>
      <c r="CS11" s="49">
        <f t="shared" si="52"/>
        <v>0</v>
      </c>
      <c r="CT11" s="50"/>
      <c r="CU11" s="51">
        <v>0</v>
      </c>
      <c r="CV11" s="46"/>
      <c r="CW11" s="45">
        <v>0</v>
      </c>
      <c r="CX11" s="46"/>
      <c r="CY11" s="48">
        <v>0</v>
      </c>
      <c r="CZ11" s="49">
        <f t="shared" si="53"/>
        <v>0</v>
      </c>
      <c r="DA11" s="50"/>
      <c r="DB11" s="51">
        <v>0</v>
      </c>
      <c r="DC11" s="46"/>
      <c r="DD11" s="45">
        <v>0</v>
      </c>
      <c r="DE11" s="46"/>
      <c r="DF11" s="48">
        <v>0</v>
      </c>
      <c r="DG11" s="49">
        <f t="shared" si="54"/>
        <v>0</v>
      </c>
      <c r="DH11" s="50"/>
      <c r="DI11" s="51">
        <v>0</v>
      </c>
      <c r="DJ11" s="46"/>
      <c r="DK11" s="45">
        <v>0</v>
      </c>
      <c r="DL11" s="46"/>
      <c r="DM11" s="48">
        <v>0</v>
      </c>
      <c r="DN11" s="49">
        <f t="shared" si="55"/>
        <v>0</v>
      </c>
      <c r="DO11" s="50"/>
      <c r="AIQ11" s="20"/>
      <c r="AIR11" s="20"/>
      <c r="AIS11" s="20"/>
      <c r="AIT11" s="20"/>
      <c r="AIU11" s="20"/>
      <c r="AIV11" s="20"/>
      <c r="AIW11" s="20"/>
      <c r="AIX11" s="20"/>
      <c r="AIY11" s="20"/>
      <c r="AIZ11" s="20"/>
      <c r="AJA11" s="20"/>
      <c r="AJB11" s="20"/>
      <c r="AJC11" s="20"/>
      <c r="AJD11" s="20"/>
      <c r="AJE11" s="20"/>
      <c r="AJF11" s="20"/>
      <c r="AJG11" s="20"/>
      <c r="AJH11" s="20"/>
      <c r="AJI11" s="20"/>
      <c r="AJJ11" s="20"/>
      <c r="AJK11" s="20"/>
      <c r="AJL11" s="20"/>
      <c r="AJM11" s="20"/>
      <c r="AJN11" s="20"/>
      <c r="AJO11" s="20"/>
      <c r="AJP11" s="20"/>
      <c r="AJQ11" s="20"/>
      <c r="AJR11" s="20"/>
      <c r="AJS11" s="20"/>
      <c r="AJT11" s="20"/>
      <c r="AJU11" s="20"/>
      <c r="AJV11" s="20"/>
      <c r="AJW11" s="20"/>
      <c r="AJX11" s="20"/>
      <c r="AJY11" s="20"/>
      <c r="AJZ11" s="20"/>
      <c r="AKA11" s="20"/>
      <c r="AKB11" s="20"/>
      <c r="AKC11" s="20"/>
      <c r="AKD11" s="20"/>
      <c r="AKE11" s="20"/>
      <c r="AKF11" s="20"/>
      <c r="AKG11" s="20"/>
      <c r="AKH11" s="20"/>
      <c r="AKI11" s="20"/>
      <c r="AKJ11" s="20"/>
      <c r="AKK11" s="20"/>
      <c r="AKL11" s="20"/>
      <c r="AKM11" s="20"/>
      <c r="AKN11" s="20"/>
      <c r="AKO11" s="20"/>
      <c r="AKP11" s="20"/>
      <c r="AKQ11" s="20"/>
      <c r="AKR11" s="20"/>
      <c r="AKS11" s="20"/>
      <c r="AKT11" s="20"/>
      <c r="AKU11" s="20"/>
      <c r="AKV11" s="20"/>
      <c r="AKW11" s="20"/>
      <c r="AKX11" s="20"/>
      <c r="AKY11" s="20"/>
      <c r="AKZ11" s="20"/>
      <c r="ALA11" s="20"/>
      <c r="ALB11" s="20"/>
      <c r="ALC11" s="20"/>
      <c r="ALD11" s="20"/>
      <c r="ALE11" s="20"/>
      <c r="ALF11" s="20"/>
      <c r="ALG11" s="20"/>
      <c r="ALH11" s="20"/>
      <c r="ALI11" s="20"/>
      <c r="ALJ11" s="20"/>
      <c r="ALK11" s="20"/>
      <c r="ALL11" s="20"/>
      <c r="ALM11" s="20"/>
      <c r="ALN11" s="20"/>
      <c r="ALO11" s="20"/>
      <c r="ALP11" s="20"/>
      <c r="ALQ11" s="20"/>
      <c r="ALR11" s="20"/>
      <c r="ALS11" s="20"/>
      <c r="ALT11" s="20"/>
      <c r="ALU11" s="20"/>
      <c r="ALV11" s="20"/>
      <c r="ALW11" s="20"/>
      <c r="ALX11" s="20"/>
      <c r="ALY11" s="20"/>
      <c r="ALZ11" s="20"/>
      <c r="AMA11" s="20"/>
      <c r="AMB11" s="20"/>
      <c r="AMC11" s="20"/>
      <c r="AMD11" s="20"/>
      <c r="AME11" s="20"/>
      <c r="AMF11" s="20"/>
      <c r="AMG11" s="20"/>
      <c r="AMH11" s="20"/>
      <c r="AMI11" s="20"/>
      <c r="AMJ11" s="20"/>
    </row>
    <row r="12" spans="1:1024" s="22" customFormat="1" ht="13" x14ac:dyDescent="0.3">
      <c r="A12" s="40" t="s">
        <v>36</v>
      </c>
      <c r="B12" s="41">
        <v>1913637</v>
      </c>
      <c r="C12" s="42">
        <f t="shared" si="0"/>
        <v>6.5501302727127007</v>
      </c>
      <c r="D12" s="43">
        <v>1804323</v>
      </c>
      <c r="E12" s="42">
        <f t="shared" si="1"/>
        <v>6.0344124681552769</v>
      </c>
      <c r="F12" s="43">
        <f t="shared" si="2"/>
        <v>3717960</v>
      </c>
      <c r="G12" s="44">
        <f t="shared" si="3"/>
        <v>6.2892821106448862</v>
      </c>
      <c r="H12" s="45">
        <v>14</v>
      </c>
      <c r="I12" s="46">
        <f t="shared" si="4"/>
        <v>5.549389567147614E-2</v>
      </c>
      <c r="J12" s="47">
        <v>9</v>
      </c>
      <c r="K12" s="46">
        <f t="shared" si="5"/>
        <v>4.4361198738170349E-2</v>
      </c>
      <c r="L12" s="48">
        <v>0</v>
      </c>
      <c r="M12" s="49">
        <f t="shared" si="6"/>
        <v>23</v>
      </c>
      <c r="N12" s="50">
        <f t="shared" si="7"/>
        <v>5.0531681167062137E-2</v>
      </c>
      <c r="O12" s="45">
        <v>13</v>
      </c>
      <c r="P12" s="46">
        <f t="shared" si="8"/>
        <v>5.3425389388895739E-2</v>
      </c>
      <c r="Q12" s="47">
        <v>9</v>
      </c>
      <c r="R12" s="46">
        <f t="shared" si="9"/>
        <v>4.6485202210629614E-2</v>
      </c>
      <c r="S12" s="48">
        <v>0</v>
      </c>
      <c r="T12" s="49">
        <f t="shared" si="10"/>
        <v>22</v>
      </c>
      <c r="U12" s="50">
        <f t="shared" si="11"/>
        <v>5.0350162493706233E-2</v>
      </c>
      <c r="V12" s="45">
        <v>12</v>
      </c>
      <c r="W12" s="46">
        <f t="shared" si="12"/>
        <v>5.2078812603072656E-2</v>
      </c>
      <c r="X12" s="47">
        <v>9</v>
      </c>
      <c r="Y12" s="46">
        <f t="shared" si="13"/>
        <v>4.9825610363726951E-2</v>
      </c>
      <c r="Z12" s="48">
        <v>0</v>
      </c>
      <c r="AA12" s="49">
        <f t="shared" si="14"/>
        <v>21</v>
      </c>
      <c r="AB12" s="50">
        <f t="shared" si="15"/>
        <v>5.1088675343632158E-2</v>
      </c>
      <c r="AC12" s="45">
        <v>11</v>
      </c>
      <c r="AD12" s="46">
        <f t="shared" si="16"/>
        <v>5.2135172283046594E-2</v>
      </c>
      <c r="AE12" s="47">
        <v>9</v>
      </c>
      <c r="AF12" s="46">
        <f t="shared" si="17"/>
        <v>5.5569276364534452E-2</v>
      </c>
      <c r="AG12" s="48">
        <v>0</v>
      </c>
      <c r="AH12" s="49">
        <f t="shared" si="18"/>
        <v>20</v>
      </c>
      <c r="AI12" s="50">
        <f t="shared" si="19"/>
        <v>5.3626491486794478E-2</v>
      </c>
      <c r="AJ12" s="45">
        <v>10</v>
      </c>
      <c r="AK12" s="46">
        <f t="shared" si="20"/>
        <v>5.2336839901606744E-2</v>
      </c>
      <c r="AL12" s="47">
        <v>7</v>
      </c>
      <c r="AM12" s="46">
        <f t="shared" si="21"/>
        <v>4.9095244774863232E-2</v>
      </c>
      <c r="AN12" s="48">
        <v>0</v>
      </c>
      <c r="AO12" s="49">
        <f t="shared" si="22"/>
        <v>17</v>
      </c>
      <c r="AP12" s="50">
        <f t="shared" si="23"/>
        <v>5.0951595983815372E-2</v>
      </c>
      <c r="AQ12" s="51">
        <v>8</v>
      </c>
      <c r="AR12" s="46">
        <f t="shared" si="24"/>
        <v>5.0147307716416969E-2</v>
      </c>
      <c r="AS12" s="47">
        <v>7</v>
      </c>
      <c r="AT12" s="46">
        <f t="shared" si="25"/>
        <v>6.152764349125428E-2</v>
      </c>
      <c r="AU12" s="48">
        <v>0</v>
      </c>
      <c r="AV12" s="49">
        <f t="shared" si="26"/>
        <v>15</v>
      </c>
      <c r="AW12" s="50">
        <f t="shared" si="27"/>
        <v>5.4884742041712405E-2</v>
      </c>
      <c r="AX12" s="51">
        <v>6</v>
      </c>
      <c r="AY12" s="46">
        <f t="shared" si="28"/>
        <v>5.2636196157557678E-2</v>
      </c>
      <c r="AZ12" s="47">
        <v>5</v>
      </c>
      <c r="BA12" s="46">
        <f t="shared" si="29"/>
        <v>6.4985703145308035E-2</v>
      </c>
      <c r="BB12" s="48">
        <v>0</v>
      </c>
      <c r="BC12" s="49">
        <f t="shared" si="30"/>
        <v>11</v>
      </c>
      <c r="BD12" s="50">
        <f t="shared" si="31"/>
        <v>5.7612737652542823E-2</v>
      </c>
      <c r="BE12" s="51">
        <v>4</v>
      </c>
      <c r="BF12" s="46">
        <f t="shared" si="32"/>
        <v>6.307158625039419E-2</v>
      </c>
      <c r="BG12" s="47">
        <v>4</v>
      </c>
      <c r="BH12" s="46">
        <f t="shared" si="33"/>
        <v>0.10017530678687703</v>
      </c>
      <c r="BI12" s="48">
        <v>0</v>
      </c>
      <c r="BJ12" s="49">
        <f t="shared" si="34"/>
        <v>8</v>
      </c>
      <c r="BK12" s="50">
        <f t="shared" si="35"/>
        <v>7.740686985970005E-2</v>
      </c>
      <c r="BL12" s="51">
        <v>0</v>
      </c>
      <c r="BM12" s="46">
        <f t="shared" si="36"/>
        <v>0</v>
      </c>
      <c r="BN12" s="47">
        <v>3</v>
      </c>
      <c r="BO12" s="46">
        <f t="shared" si="37"/>
        <v>0.18761726078799248</v>
      </c>
      <c r="BP12" s="48">
        <v>0</v>
      </c>
      <c r="BQ12" s="49">
        <f t="shared" si="38"/>
        <v>3</v>
      </c>
      <c r="BR12" s="50">
        <f t="shared" si="39"/>
        <v>7.2780203784570605E-2</v>
      </c>
      <c r="BS12" s="51">
        <v>0</v>
      </c>
      <c r="BT12" s="46">
        <f t="shared" si="40"/>
        <v>0</v>
      </c>
      <c r="BU12" s="47">
        <v>0</v>
      </c>
      <c r="BV12" s="46">
        <f t="shared" si="41"/>
        <v>0</v>
      </c>
      <c r="BW12" s="48">
        <v>0</v>
      </c>
      <c r="BX12" s="49">
        <f t="shared" si="42"/>
        <v>0</v>
      </c>
      <c r="BY12" s="50">
        <f t="shared" si="43"/>
        <v>0</v>
      </c>
      <c r="BZ12" s="51">
        <v>0</v>
      </c>
      <c r="CA12" s="46">
        <f t="shared" si="44"/>
        <v>0</v>
      </c>
      <c r="CB12" s="47">
        <v>0</v>
      </c>
      <c r="CC12" s="46">
        <f t="shared" si="45"/>
        <v>0</v>
      </c>
      <c r="CD12" s="48">
        <v>0</v>
      </c>
      <c r="CE12" s="49">
        <f t="shared" si="46"/>
        <v>0</v>
      </c>
      <c r="CF12" s="50">
        <f t="shared" si="47"/>
        <v>0</v>
      </c>
      <c r="CG12" s="51">
        <v>0</v>
      </c>
      <c r="CH12" s="46">
        <f t="shared" si="48"/>
        <v>0</v>
      </c>
      <c r="CI12" s="51">
        <v>0</v>
      </c>
      <c r="CJ12" s="46">
        <f t="shared" si="49"/>
        <v>0</v>
      </c>
      <c r="CK12" s="48">
        <v>0</v>
      </c>
      <c r="CL12" s="49">
        <f t="shared" si="50"/>
        <v>0</v>
      </c>
      <c r="CM12" s="50">
        <f t="shared" si="51"/>
        <v>0</v>
      </c>
      <c r="CN12" s="51">
        <v>0</v>
      </c>
      <c r="CO12" s="46"/>
      <c r="CP12" s="45">
        <v>0</v>
      </c>
      <c r="CQ12" s="46"/>
      <c r="CR12" s="48">
        <v>0</v>
      </c>
      <c r="CS12" s="49">
        <f t="shared" si="52"/>
        <v>0</v>
      </c>
      <c r="CT12" s="50"/>
      <c r="CU12" s="51">
        <v>0</v>
      </c>
      <c r="CV12" s="46"/>
      <c r="CW12" s="45">
        <v>0</v>
      </c>
      <c r="CX12" s="46"/>
      <c r="CY12" s="48">
        <v>0</v>
      </c>
      <c r="CZ12" s="49">
        <f t="shared" si="53"/>
        <v>0</v>
      </c>
      <c r="DA12" s="50"/>
      <c r="DB12" s="51">
        <v>0</v>
      </c>
      <c r="DC12" s="46"/>
      <c r="DD12" s="45">
        <v>0</v>
      </c>
      <c r="DE12" s="46"/>
      <c r="DF12" s="48">
        <v>0</v>
      </c>
      <c r="DG12" s="49">
        <f t="shared" si="54"/>
        <v>0</v>
      </c>
      <c r="DH12" s="50"/>
      <c r="DI12" s="51">
        <v>0</v>
      </c>
      <c r="DJ12" s="46"/>
      <c r="DK12" s="45">
        <v>0</v>
      </c>
      <c r="DL12" s="46"/>
      <c r="DM12" s="48">
        <v>0</v>
      </c>
      <c r="DN12" s="49">
        <f t="shared" si="55"/>
        <v>0</v>
      </c>
      <c r="DO12" s="50"/>
      <c r="AIQ12" s="20"/>
      <c r="AIR12" s="20"/>
      <c r="AIS12" s="20"/>
      <c r="AIT12" s="20"/>
      <c r="AIU12" s="20"/>
      <c r="AIV12" s="20"/>
      <c r="AIW12" s="20"/>
      <c r="AIX12" s="20"/>
      <c r="AIY12" s="20"/>
      <c r="AIZ12" s="20"/>
      <c r="AJA12" s="20"/>
      <c r="AJB12" s="20"/>
      <c r="AJC12" s="20"/>
      <c r="AJD12" s="20"/>
      <c r="AJE12" s="20"/>
      <c r="AJF12" s="20"/>
      <c r="AJG12" s="20"/>
      <c r="AJH12" s="20"/>
      <c r="AJI12" s="20"/>
      <c r="AJJ12" s="20"/>
      <c r="AJK12" s="20"/>
      <c r="AJL12" s="20"/>
      <c r="AJM12" s="20"/>
      <c r="AJN12" s="20"/>
      <c r="AJO12" s="20"/>
      <c r="AJP12" s="20"/>
      <c r="AJQ12" s="20"/>
      <c r="AJR12" s="20"/>
      <c r="AJS12" s="20"/>
      <c r="AJT12" s="20"/>
      <c r="AJU12" s="20"/>
      <c r="AJV12" s="20"/>
      <c r="AJW12" s="20"/>
      <c r="AJX12" s="20"/>
      <c r="AJY12" s="20"/>
      <c r="AJZ12" s="20"/>
      <c r="AKA12" s="20"/>
      <c r="AKB12" s="20"/>
      <c r="AKC12" s="20"/>
      <c r="AKD12" s="20"/>
      <c r="AKE12" s="20"/>
      <c r="AKF12" s="20"/>
      <c r="AKG12" s="20"/>
      <c r="AKH12" s="20"/>
      <c r="AKI12" s="20"/>
      <c r="AKJ12" s="20"/>
      <c r="AKK12" s="20"/>
      <c r="AKL12" s="20"/>
      <c r="AKM12" s="20"/>
      <c r="AKN12" s="20"/>
      <c r="AKO12" s="20"/>
      <c r="AKP12" s="20"/>
      <c r="AKQ12" s="20"/>
      <c r="AKR12" s="20"/>
      <c r="AKS12" s="20"/>
      <c r="AKT12" s="20"/>
      <c r="AKU12" s="20"/>
      <c r="AKV12" s="20"/>
      <c r="AKW12" s="20"/>
      <c r="AKX12" s="20"/>
      <c r="AKY12" s="20"/>
      <c r="AKZ12" s="20"/>
      <c r="ALA12" s="20"/>
      <c r="ALB12" s="20"/>
      <c r="ALC12" s="20"/>
      <c r="ALD12" s="20"/>
      <c r="ALE12" s="20"/>
      <c r="ALF12" s="20"/>
      <c r="ALG12" s="20"/>
      <c r="ALH12" s="20"/>
      <c r="ALI12" s="20"/>
      <c r="ALJ12" s="20"/>
      <c r="ALK12" s="20"/>
      <c r="ALL12" s="20"/>
      <c r="ALM12" s="20"/>
      <c r="ALN12" s="20"/>
      <c r="ALO12" s="20"/>
      <c r="ALP12" s="20"/>
      <c r="ALQ12" s="20"/>
      <c r="ALR12" s="20"/>
      <c r="ALS12" s="20"/>
      <c r="ALT12" s="20"/>
      <c r="ALU12" s="20"/>
      <c r="ALV12" s="20"/>
      <c r="ALW12" s="20"/>
      <c r="ALX12" s="20"/>
      <c r="ALY12" s="20"/>
      <c r="ALZ12" s="20"/>
      <c r="AMA12" s="20"/>
      <c r="AMB12" s="20"/>
      <c r="AMC12" s="20"/>
      <c r="AMD12" s="20"/>
      <c r="AME12" s="20"/>
      <c r="AMF12" s="20"/>
      <c r="AMG12" s="20"/>
      <c r="AMH12" s="20"/>
      <c r="AMI12" s="20"/>
      <c r="AMJ12" s="20"/>
    </row>
    <row r="13" spans="1:1024" s="22" customFormat="1" ht="13" x14ac:dyDescent="0.3">
      <c r="A13" s="40" t="s">
        <v>37</v>
      </c>
      <c r="B13" s="41">
        <v>2040911</v>
      </c>
      <c r="C13" s="42">
        <f t="shared" si="0"/>
        <v>6.985772602124829</v>
      </c>
      <c r="D13" s="43">
        <v>1981361</v>
      </c>
      <c r="E13" s="42">
        <f t="shared" si="1"/>
        <v>6.6265017529104311</v>
      </c>
      <c r="F13" s="43">
        <f t="shared" si="2"/>
        <v>4022272</v>
      </c>
      <c r="G13" s="44">
        <f t="shared" si="3"/>
        <v>6.8040547326350547</v>
      </c>
      <c r="H13" s="45">
        <v>30</v>
      </c>
      <c r="I13" s="46">
        <f t="shared" si="4"/>
        <v>0.11891549072459173</v>
      </c>
      <c r="J13" s="47">
        <v>16</v>
      </c>
      <c r="K13" s="46">
        <f t="shared" si="5"/>
        <v>7.8864353312302835E-2</v>
      </c>
      <c r="L13" s="48">
        <v>0</v>
      </c>
      <c r="M13" s="49">
        <f t="shared" si="6"/>
        <v>46</v>
      </c>
      <c r="N13" s="50">
        <f t="shared" si="7"/>
        <v>0.10106336233412427</v>
      </c>
      <c r="O13" s="45">
        <v>29</v>
      </c>
      <c r="P13" s="46">
        <f t="shared" si="8"/>
        <v>0.11917971479061358</v>
      </c>
      <c r="Q13" s="47">
        <v>16</v>
      </c>
      <c r="R13" s="46">
        <f t="shared" si="9"/>
        <v>8.2640359485563752E-2</v>
      </c>
      <c r="S13" s="48">
        <v>0</v>
      </c>
      <c r="T13" s="49">
        <f t="shared" si="10"/>
        <v>45</v>
      </c>
      <c r="U13" s="50">
        <f t="shared" si="11"/>
        <v>0.10298896873712639</v>
      </c>
      <c r="V13" s="45">
        <v>27</v>
      </c>
      <c r="W13" s="46">
        <f t="shared" si="12"/>
        <v>0.11717732835691347</v>
      </c>
      <c r="X13" s="47">
        <v>16</v>
      </c>
      <c r="Y13" s="46">
        <f t="shared" si="13"/>
        <v>8.8578862868847918E-2</v>
      </c>
      <c r="Z13" s="48">
        <v>0</v>
      </c>
      <c r="AA13" s="49">
        <f t="shared" si="14"/>
        <v>43</v>
      </c>
      <c r="AB13" s="50">
        <f t="shared" si="15"/>
        <v>0.1046101447512468</v>
      </c>
      <c r="AC13" s="45">
        <v>22</v>
      </c>
      <c r="AD13" s="46">
        <f t="shared" si="16"/>
        <v>0.10427034456609319</v>
      </c>
      <c r="AE13" s="47">
        <v>15</v>
      </c>
      <c r="AF13" s="46">
        <f t="shared" si="17"/>
        <v>9.2615460607557418E-2</v>
      </c>
      <c r="AG13" s="48">
        <v>0</v>
      </c>
      <c r="AH13" s="49">
        <f t="shared" si="18"/>
        <v>37</v>
      </c>
      <c r="AI13" s="50">
        <f t="shared" si="19"/>
        <v>9.9209009250569788E-2</v>
      </c>
      <c r="AJ13" s="45">
        <v>18</v>
      </c>
      <c r="AK13" s="46">
        <f t="shared" si="20"/>
        <v>9.420631182289213E-2</v>
      </c>
      <c r="AL13" s="47">
        <v>15</v>
      </c>
      <c r="AM13" s="46">
        <f t="shared" si="21"/>
        <v>0.1052040959461355</v>
      </c>
      <c r="AN13" s="48">
        <v>0</v>
      </c>
      <c r="AO13" s="49">
        <f t="shared" si="22"/>
        <v>33</v>
      </c>
      <c r="AP13" s="50">
        <f t="shared" si="23"/>
        <v>9.8906039262700446E-2</v>
      </c>
      <c r="AQ13" s="51">
        <v>17</v>
      </c>
      <c r="AR13" s="46">
        <f t="shared" si="24"/>
        <v>0.10656302889738609</v>
      </c>
      <c r="AS13" s="47">
        <v>14</v>
      </c>
      <c r="AT13" s="46">
        <f t="shared" si="25"/>
        <v>0.12305528698250856</v>
      </c>
      <c r="AU13" s="48">
        <v>0</v>
      </c>
      <c r="AV13" s="49">
        <f t="shared" si="26"/>
        <v>31</v>
      </c>
      <c r="AW13" s="50">
        <f t="shared" si="27"/>
        <v>0.11342846688620564</v>
      </c>
      <c r="AX13" s="51">
        <v>12</v>
      </c>
      <c r="AY13" s="46">
        <f t="shared" si="28"/>
        <v>0.10527239231511536</v>
      </c>
      <c r="AZ13" s="47">
        <v>10</v>
      </c>
      <c r="BA13" s="46">
        <f t="shared" si="29"/>
        <v>0.12997140629061607</v>
      </c>
      <c r="BB13" s="48">
        <v>0</v>
      </c>
      <c r="BC13" s="49">
        <f t="shared" si="30"/>
        <v>22</v>
      </c>
      <c r="BD13" s="50">
        <f t="shared" si="31"/>
        <v>0.11522547530508565</v>
      </c>
      <c r="BE13" s="51">
        <v>7</v>
      </c>
      <c r="BF13" s="46">
        <f t="shared" si="32"/>
        <v>0.11037527593818984</v>
      </c>
      <c r="BG13" s="47">
        <v>7</v>
      </c>
      <c r="BH13" s="46">
        <f t="shared" si="33"/>
        <v>0.1753067868770348</v>
      </c>
      <c r="BI13" s="48">
        <v>0</v>
      </c>
      <c r="BJ13" s="49">
        <f t="shared" si="34"/>
        <v>14</v>
      </c>
      <c r="BK13" s="50">
        <f t="shared" si="35"/>
        <v>0.13546202225447507</v>
      </c>
      <c r="BL13" s="51">
        <v>2</v>
      </c>
      <c r="BM13" s="46">
        <f t="shared" si="36"/>
        <v>7.9270709472849782E-2</v>
      </c>
      <c r="BN13" s="47">
        <v>4</v>
      </c>
      <c r="BO13" s="46">
        <f t="shared" si="37"/>
        <v>0.25015634771732331</v>
      </c>
      <c r="BP13" s="48">
        <v>0</v>
      </c>
      <c r="BQ13" s="49">
        <f t="shared" si="38"/>
        <v>6</v>
      </c>
      <c r="BR13" s="50">
        <f t="shared" si="39"/>
        <v>0.14556040756914121</v>
      </c>
      <c r="BS13" s="51">
        <v>0</v>
      </c>
      <c r="BT13" s="46">
        <f t="shared" si="40"/>
        <v>0</v>
      </c>
      <c r="BU13" s="47">
        <v>1</v>
      </c>
      <c r="BV13" s="46">
        <f t="shared" si="41"/>
        <v>0.4</v>
      </c>
      <c r="BW13" s="48">
        <v>0</v>
      </c>
      <c r="BX13" s="49">
        <f t="shared" si="42"/>
        <v>1</v>
      </c>
      <c r="BY13" s="50">
        <f t="shared" si="43"/>
        <v>0.15455950540958269</v>
      </c>
      <c r="BZ13" s="51">
        <v>0</v>
      </c>
      <c r="CA13" s="46">
        <f t="shared" si="44"/>
        <v>0</v>
      </c>
      <c r="CB13" s="47">
        <v>0</v>
      </c>
      <c r="CC13" s="46">
        <f t="shared" si="45"/>
        <v>0</v>
      </c>
      <c r="CD13" s="48">
        <v>0</v>
      </c>
      <c r="CE13" s="49">
        <f t="shared" si="46"/>
        <v>0</v>
      </c>
      <c r="CF13" s="50">
        <f t="shared" si="47"/>
        <v>0</v>
      </c>
      <c r="CG13" s="51">
        <v>0</v>
      </c>
      <c r="CH13" s="46">
        <f t="shared" si="48"/>
        <v>0</v>
      </c>
      <c r="CI13" s="51">
        <v>0</v>
      </c>
      <c r="CJ13" s="46">
        <f t="shared" si="49"/>
        <v>0</v>
      </c>
      <c r="CK13" s="48">
        <v>0</v>
      </c>
      <c r="CL13" s="49">
        <f t="shared" si="50"/>
        <v>0</v>
      </c>
      <c r="CM13" s="50">
        <f t="shared" si="51"/>
        <v>0</v>
      </c>
      <c r="CN13" s="51">
        <v>0</v>
      </c>
      <c r="CO13" s="46"/>
      <c r="CP13" s="45">
        <v>0</v>
      </c>
      <c r="CQ13" s="46"/>
      <c r="CR13" s="48">
        <v>0</v>
      </c>
      <c r="CS13" s="49">
        <f t="shared" si="52"/>
        <v>0</v>
      </c>
      <c r="CT13" s="50"/>
      <c r="CU13" s="51">
        <v>0</v>
      </c>
      <c r="CV13" s="46"/>
      <c r="CW13" s="45">
        <v>0</v>
      </c>
      <c r="CX13" s="46"/>
      <c r="CY13" s="48">
        <v>0</v>
      </c>
      <c r="CZ13" s="49">
        <f t="shared" si="53"/>
        <v>0</v>
      </c>
      <c r="DA13" s="50"/>
      <c r="DB13" s="51">
        <v>0</v>
      </c>
      <c r="DC13" s="46"/>
      <c r="DD13" s="45">
        <v>0</v>
      </c>
      <c r="DE13" s="46"/>
      <c r="DF13" s="48">
        <v>0</v>
      </c>
      <c r="DG13" s="49">
        <f t="shared" si="54"/>
        <v>0</v>
      </c>
      <c r="DH13" s="50"/>
      <c r="DI13" s="51">
        <v>0</v>
      </c>
      <c r="DJ13" s="46"/>
      <c r="DK13" s="45">
        <v>0</v>
      </c>
      <c r="DL13" s="46"/>
      <c r="DM13" s="48">
        <v>0</v>
      </c>
      <c r="DN13" s="49">
        <f t="shared" si="55"/>
        <v>0</v>
      </c>
      <c r="DO13" s="50"/>
      <c r="AIQ13" s="20"/>
      <c r="AIR13" s="20"/>
      <c r="AIS13" s="20"/>
      <c r="AIT13" s="20"/>
      <c r="AIU13" s="20"/>
      <c r="AIV13" s="20"/>
      <c r="AIW13" s="20"/>
      <c r="AIX13" s="20"/>
      <c r="AIY13" s="20"/>
      <c r="AIZ13" s="20"/>
      <c r="AJA13" s="20"/>
      <c r="AJB13" s="20"/>
      <c r="AJC13" s="20"/>
      <c r="AJD13" s="20"/>
      <c r="AJE13" s="20"/>
      <c r="AJF13" s="20"/>
      <c r="AJG13" s="20"/>
      <c r="AJH13" s="20"/>
      <c r="AJI13" s="20"/>
      <c r="AJJ13" s="20"/>
      <c r="AJK13" s="20"/>
      <c r="AJL13" s="20"/>
      <c r="AJM13" s="20"/>
      <c r="AJN13" s="20"/>
      <c r="AJO13" s="20"/>
      <c r="AJP13" s="20"/>
      <c r="AJQ13" s="20"/>
      <c r="AJR13" s="20"/>
      <c r="AJS13" s="20"/>
      <c r="AJT13" s="20"/>
      <c r="AJU13" s="20"/>
      <c r="AJV13" s="20"/>
      <c r="AJW13" s="20"/>
      <c r="AJX13" s="20"/>
      <c r="AJY13" s="20"/>
      <c r="AJZ13" s="20"/>
      <c r="AKA13" s="20"/>
      <c r="AKB13" s="20"/>
      <c r="AKC13" s="20"/>
      <c r="AKD13" s="20"/>
      <c r="AKE13" s="20"/>
      <c r="AKF13" s="20"/>
      <c r="AKG13" s="20"/>
      <c r="AKH13" s="20"/>
      <c r="AKI13" s="20"/>
      <c r="AKJ13" s="20"/>
      <c r="AKK13" s="20"/>
      <c r="AKL13" s="20"/>
      <c r="AKM13" s="20"/>
      <c r="AKN13" s="20"/>
      <c r="AKO13" s="20"/>
      <c r="AKP13" s="20"/>
      <c r="AKQ13" s="20"/>
      <c r="AKR13" s="20"/>
      <c r="AKS13" s="20"/>
      <c r="AKT13" s="20"/>
      <c r="AKU13" s="20"/>
      <c r="AKV13" s="20"/>
      <c r="AKW13" s="20"/>
      <c r="AKX13" s="20"/>
      <c r="AKY13" s="20"/>
      <c r="AKZ13" s="20"/>
      <c r="ALA13" s="20"/>
      <c r="ALB13" s="20"/>
      <c r="ALC13" s="20"/>
      <c r="ALD13" s="20"/>
      <c r="ALE13" s="20"/>
      <c r="ALF13" s="20"/>
      <c r="ALG13" s="20"/>
      <c r="ALH13" s="20"/>
      <c r="ALI13" s="20"/>
      <c r="ALJ13" s="20"/>
      <c r="ALK13" s="20"/>
      <c r="ALL13" s="20"/>
      <c r="ALM13" s="20"/>
      <c r="ALN13" s="20"/>
      <c r="ALO13" s="20"/>
      <c r="ALP13" s="20"/>
      <c r="ALQ13" s="20"/>
      <c r="ALR13" s="20"/>
      <c r="ALS13" s="20"/>
      <c r="ALT13" s="20"/>
      <c r="ALU13" s="20"/>
      <c r="ALV13" s="20"/>
      <c r="ALW13" s="20"/>
      <c r="ALX13" s="20"/>
      <c r="ALY13" s="20"/>
      <c r="ALZ13" s="20"/>
      <c r="AMA13" s="20"/>
      <c r="AMB13" s="20"/>
      <c r="AMC13" s="20"/>
      <c r="AMD13" s="20"/>
      <c r="AME13" s="20"/>
      <c r="AMF13" s="20"/>
      <c r="AMG13" s="20"/>
      <c r="AMH13" s="20"/>
      <c r="AMI13" s="20"/>
      <c r="AMJ13" s="20"/>
    </row>
    <row r="14" spans="1:1024" s="22" customFormat="1" ht="13" x14ac:dyDescent="0.3">
      <c r="A14" s="40" t="s">
        <v>38</v>
      </c>
      <c r="B14" s="41">
        <v>1983871</v>
      </c>
      <c r="C14" s="42">
        <f t="shared" si="0"/>
        <v>6.7905321094109379</v>
      </c>
      <c r="D14" s="43">
        <v>1992159</v>
      </c>
      <c r="E14" s="42">
        <f t="shared" si="1"/>
        <v>6.6626147913360008</v>
      </c>
      <c r="F14" s="43">
        <f t="shared" si="2"/>
        <v>3976030</v>
      </c>
      <c r="G14" s="44">
        <f t="shared" si="3"/>
        <v>6.7258320020622566</v>
      </c>
      <c r="H14" s="45">
        <v>46</v>
      </c>
      <c r="I14" s="46">
        <f t="shared" si="4"/>
        <v>0.1823370857777073</v>
      </c>
      <c r="J14" s="47">
        <v>29</v>
      </c>
      <c r="K14" s="46">
        <f t="shared" si="5"/>
        <v>0.1429416403785489</v>
      </c>
      <c r="L14" s="48">
        <v>0</v>
      </c>
      <c r="M14" s="49">
        <f t="shared" si="6"/>
        <v>75</v>
      </c>
      <c r="N14" s="50">
        <f t="shared" si="7"/>
        <v>0.16477722119694174</v>
      </c>
      <c r="O14" s="45">
        <v>46</v>
      </c>
      <c r="P14" s="46">
        <f t="shared" si="8"/>
        <v>0.18904368552993878</v>
      </c>
      <c r="Q14" s="47">
        <v>29</v>
      </c>
      <c r="R14" s="46">
        <f t="shared" si="9"/>
        <v>0.14978565156758433</v>
      </c>
      <c r="S14" s="48">
        <v>0</v>
      </c>
      <c r="T14" s="49">
        <f t="shared" si="10"/>
        <v>75</v>
      </c>
      <c r="U14" s="50">
        <f t="shared" si="11"/>
        <v>0.17164828122854398</v>
      </c>
      <c r="V14" s="45">
        <v>43</v>
      </c>
      <c r="W14" s="46">
        <f t="shared" si="12"/>
        <v>0.18661574516101032</v>
      </c>
      <c r="X14" s="47">
        <v>28</v>
      </c>
      <c r="Y14" s="46">
        <f t="shared" si="13"/>
        <v>0.15501301002048387</v>
      </c>
      <c r="Z14" s="48">
        <v>0</v>
      </c>
      <c r="AA14" s="49">
        <f t="shared" si="14"/>
        <v>71</v>
      </c>
      <c r="AB14" s="50">
        <f t="shared" si="15"/>
        <v>0.17272837854275636</v>
      </c>
      <c r="AC14" s="45">
        <v>41</v>
      </c>
      <c r="AD14" s="46">
        <f t="shared" si="16"/>
        <v>0.19432200578226455</v>
      </c>
      <c r="AE14" s="47">
        <v>26</v>
      </c>
      <c r="AF14" s="46">
        <f t="shared" si="17"/>
        <v>0.16053346505309954</v>
      </c>
      <c r="AG14" s="48">
        <v>0</v>
      </c>
      <c r="AH14" s="49">
        <f t="shared" si="18"/>
        <v>67</v>
      </c>
      <c r="AI14" s="50">
        <f t="shared" si="19"/>
        <v>0.17964874648076148</v>
      </c>
      <c r="AJ14" s="45">
        <v>38</v>
      </c>
      <c r="AK14" s="46">
        <f t="shared" si="20"/>
        <v>0.19887999162610559</v>
      </c>
      <c r="AL14" s="47">
        <v>21</v>
      </c>
      <c r="AM14" s="46">
        <f t="shared" si="21"/>
        <v>0.14728573432458972</v>
      </c>
      <c r="AN14" s="48">
        <v>0</v>
      </c>
      <c r="AO14" s="49">
        <f t="shared" si="22"/>
        <v>59</v>
      </c>
      <c r="AP14" s="50">
        <f t="shared" si="23"/>
        <v>0.17683200959088866</v>
      </c>
      <c r="AQ14" s="51">
        <v>33</v>
      </c>
      <c r="AR14" s="46">
        <f t="shared" si="24"/>
        <v>0.20685764433022005</v>
      </c>
      <c r="AS14" s="47">
        <v>20</v>
      </c>
      <c r="AT14" s="46">
        <f t="shared" si="25"/>
        <v>0.17579326711786938</v>
      </c>
      <c r="AU14" s="48">
        <v>0</v>
      </c>
      <c r="AV14" s="49">
        <f t="shared" si="26"/>
        <v>53</v>
      </c>
      <c r="AW14" s="50">
        <f t="shared" si="27"/>
        <v>0.19392608854738383</v>
      </c>
      <c r="AX14" s="51">
        <v>21</v>
      </c>
      <c r="AY14" s="46">
        <f t="shared" si="28"/>
        <v>0.18422668655145188</v>
      </c>
      <c r="AZ14" s="47">
        <v>12</v>
      </c>
      <c r="BA14" s="46">
        <f t="shared" si="29"/>
        <v>0.1559656875487393</v>
      </c>
      <c r="BB14" s="48">
        <v>0</v>
      </c>
      <c r="BC14" s="49">
        <f t="shared" si="30"/>
        <v>33</v>
      </c>
      <c r="BD14" s="50">
        <f t="shared" si="31"/>
        <v>0.17283821295762844</v>
      </c>
      <c r="BE14" s="51">
        <v>14</v>
      </c>
      <c r="BF14" s="46">
        <f t="shared" si="32"/>
        <v>0.22075055187637968</v>
      </c>
      <c r="BG14" s="47">
        <v>6</v>
      </c>
      <c r="BH14" s="46">
        <f t="shared" si="33"/>
        <v>0.15026296018031557</v>
      </c>
      <c r="BI14" s="48">
        <v>0</v>
      </c>
      <c r="BJ14" s="49">
        <f t="shared" si="34"/>
        <v>20</v>
      </c>
      <c r="BK14" s="50">
        <f t="shared" si="35"/>
        <v>0.19351717464925011</v>
      </c>
      <c r="BL14" s="51">
        <v>10</v>
      </c>
      <c r="BM14" s="46">
        <f t="shared" si="36"/>
        <v>0.39635354736424888</v>
      </c>
      <c r="BN14" s="47">
        <v>3</v>
      </c>
      <c r="BO14" s="46">
        <f t="shared" si="37"/>
        <v>0.18761726078799248</v>
      </c>
      <c r="BP14" s="48">
        <v>0</v>
      </c>
      <c r="BQ14" s="49">
        <f t="shared" si="38"/>
        <v>13</v>
      </c>
      <c r="BR14" s="50">
        <f t="shared" si="39"/>
        <v>0.31538088306647261</v>
      </c>
      <c r="BS14" s="51">
        <v>4</v>
      </c>
      <c r="BT14" s="46">
        <f t="shared" si="40"/>
        <v>1.0075566750629723</v>
      </c>
      <c r="BU14" s="47">
        <v>0</v>
      </c>
      <c r="BV14" s="46">
        <f t="shared" si="41"/>
        <v>0</v>
      </c>
      <c r="BW14" s="48">
        <v>0</v>
      </c>
      <c r="BX14" s="49">
        <f t="shared" si="42"/>
        <v>4</v>
      </c>
      <c r="BY14" s="50">
        <f t="shared" si="43"/>
        <v>0.61823802163833075</v>
      </c>
      <c r="BZ14" s="51">
        <v>0</v>
      </c>
      <c r="CA14" s="46">
        <f t="shared" si="44"/>
        <v>0</v>
      </c>
      <c r="CB14" s="47">
        <v>0</v>
      </c>
      <c r="CC14" s="46">
        <f t="shared" si="45"/>
        <v>0</v>
      </c>
      <c r="CD14" s="48">
        <v>0</v>
      </c>
      <c r="CE14" s="49">
        <f t="shared" si="46"/>
        <v>0</v>
      </c>
      <c r="CF14" s="50">
        <f t="shared" si="47"/>
        <v>0</v>
      </c>
      <c r="CG14" s="51">
        <v>0</v>
      </c>
      <c r="CH14" s="46">
        <f t="shared" si="48"/>
        <v>0</v>
      </c>
      <c r="CI14" s="51">
        <v>0</v>
      </c>
      <c r="CJ14" s="46">
        <f t="shared" si="49"/>
        <v>0</v>
      </c>
      <c r="CK14" s="48">
        <v>0</v>
      </c>
      <c r="CL14" s="49">
        <f t="shared" si="50"/>
        <v>0</v>
      </c>
      <c r="CM14" s="50">
        <f t="shared" si="51"/>
        <v>0</v>
      </c>
      <c r="CN14" s="51">
        <v>0</v>
      </c>
      <c r="CO14" s="46"/>
      <c r="CP14" s="45">
        <v>0</v>
      </c>
      <c r="CQ14" s="46"/>
      <c r="CR14" s="48">
        <v>0</v>
      </c>
      <c r="CS14" s="49">
        <f t="shared" si="52"/>
        <v>0</v>
      </c>
      <c r="CT14" s="50"/>
      <c r="CU14" s="51">
        <v>0</v>
      </c>
      <c r="CV14" s="46"/>
      <c r="CW14" s="45">
        <v>0</v>
      </c>
      <c r="CX14" s="46"/>
      <c r="CY14" s="48">
        <v>0</v>
      </c>
      <c r="CZ14" s="49">
        <f t="shared" si="53"/>
        <v>0</v>
      </c>
      <c r="DA14" s="50"/>
      <c r="DB14" s="51">
        <v>0</v>
      </c>
      <c r="DC14" s="46"/>
      <c r="DD14" s="45">
        <v>0</v>
      </c>
      <c r="DE14" s="46"/>
      <c r="DF14" s="48">
        <v>0</v>
      </c>
      <c r="DG14" s="49">
        <f t="shared" si="54"/>
        <v>0</v>
      </c>
      <c r="DH14" s="50"/>
      <c r="DI14" s="51">
        <v>0</v>
      </c>
      <c r="DJ14" s="46"/>
      <c r="DK14" s="45">
        <v>0</v>
      </c>
      <c r="DL14" s="46"/>
      <c r="DM14" s="48">
        <v>0</v>
      </c>
      <c r="DN14" s="49">
        <f t="shared" si="55"/>
        <v>0</v>
      </c>
      <c r="DO14" s="50"/>
      <c r="AIQ14" s="20"/>
      <c r="AIR14" s="20"/>
      <c r="AIS14" s="20"/>
      <c r="AIT14" s="20"/>
      <c r="AIU14" s="20"/>
      <c r="AIV14" s="20"/>
      <c r="AIW14" s="20"/>
      <c r="AIX14" s="20"/>
      <c r="AIY14" s="20"/>
      <c r="AIZ14" s="20"/>
      <c r="AJA14" s="20"/>
      <c r="AJB14" s="20"/>
      <c r="AJC14" s="20"/>
      <c r="AJD14" s="20"/>
      <c r="AJE14" s="20"/>
      <c r="AJF14" s="20"/>
      <c r="AJG14" s="20"/>
      <c r="AJH14" s="20"/>
      <c r="AJI14" s="20"/>
      <c r="AJJ14" s="20"/>
      <c r="AJK14" s="20"/>
      <c r="AJL14" s="20"/>
      <c r="AJM14" s="20"/>
      <c r="AJN14" s="20"/>
      <c r="AJO14" s="20"/>
      <c r="AJP14" s="20"/>
      <c r="AJQ14" s="20"/>
      <c r="AJR14" s="20"/>
      <c r="AJS14" s="20"/>
      <c r="AJT14" s="20"/>
      <c r="AJU14" s="20"/>
      <c r="AJV14" s="20"/>
      <c r="AJW14" s="20"/>
      <c r="AJX14" s="20"/>
      <c r="AJY14" s="20"/>
      <c r="AJZ14" s="20"/>
      <c r="AKA14" s="20"/>
      <c r="AKB14" s="20"/>
      <c r="AKC14" s="20"/>
      <c r="AKD14" s="20"/>
      <c r="AKE14" s="20"/>
      <c r="AKF14" s="20"/>
      <c r="AKG14" s="20"/>
      <c r="AKH14" s="20"/>
      <c r="AKI14" s="20"/>
      <c r="AKJ14" s="20"/>
      <c r="AKK14" s="20"/>
      <c r="AKL14" s="20"/>
      <c r="AKM14" s="20"/>
      <c r="AKN14" s="20"/>
      <c r="AKO14" s="20"/>
      <c r="AKP14" s="20"/>
      <c r="AKQ14" s="20"/>
      <c r="AKR14" s="20"/>
      <c r="AKS14" s="20"/>
      <c r="AKT14" s="20"/>
      <c r="AKU14" s="20"/>
      <c r="AKV14" s="20"/>
      <c r="AKW14" s="20"/>
      <c r="AKX14" s="20"/>
      <c r="AKY14" s="20"/>
      <c r="AKZ14" s="20"/>
      <c r="ALA14" s="20"/>
      <c r="ALB14" s="20"/>
      <c r="ALC14" s="20"/>
      <c r="ALD14" s="20"/>
      <c r="ALE14" s="20"/>
      <c r="ALF14" s="20"/>
      <c r="ALG14" s="20"/>
      <c r="ALH14" s="20"/>
      <c r="ALI14" s="20"/>
      <c r="ALJ14" s="20"/>
      <c r="ALK14" s="20"/>
      <c r="ALL14" s="20"/>
      <c r="ALM14" s="20"/>
      <c r="ALN14" s="20"/>
      <c r="ALO14" s="20"/>
      <c r="ALP14" s="20"/>
      <c r="ALQ14" s="20"/>
      <c r="ALR14" s="20"/>
      <c r="ALS14" s="20"/>
      <c r="ALT14" s="20"/>
      <c r="ALU14" s="20"/>
      <c r="ALV14" s="20"/>
      <c r="ALW14" s="20"/>
      <c r="ALX14" s="20"/>
      <c r="ALY14" s="20"/>
      <c r="ALZ14" s="20"/>
      <c r="AMA14" s="20"/>
      <c r="AMB14" s="20"/>
      <c r="AMC14" s="20"/>
      <c r="AMD14" s="20"/>
      <c r="AME14" s="20"/>
      <c r="AMF14" s="20"/>
      <c r="AMG14" s="20"/>
      <c r="AMH14" s="20"/>
      <c r="AMI14" s="20"/>
      <c r="AMJ14" s="20"/>
    </row>
    <row r="15" spans="1:1024" s="22" customFormat="1" ht="13" x14ac:dyDescent="0.3">
      <c r="A15" s="40" t="s">
        <v>39</v>
      </c>
      <c r="B15" s="41">
        <v>1936734</v>
      </c>
      <c r="C15" s="42">
        <f t="shared" si="0"/>
        <v>6.6291882962087172</v>
      </c>
      <c r="D15" s="43">
        <v>1964167</v>
      </c>
      <c r="E15" s="42">
        <f t="shared" si="1"/>
        <v>6.5689978093385424</v>
      </c>
      <c r="F15" s="43">
        <f t="shared" si="2"/>
        <v>3900901</v>
      </c>
      <c r="G15" s="44">
        <f t="shared" si="3"/>
        <v>6.5987441701085405</v>
      </c>
      <c r="H15" s="45">
        <v>66</v>
      </c>
      <c r="I15" s="46">
        <f t="shared" si="4"/>
        <v>0.26161407959410177</v>
      </c>
      <c r="J15" s="47">
        <v>50</v>
      </c>
      <c r="K15" s="46">
        <f t="shared" si="5"/>
        <v>0.24645110410094637</v>
      </c>
      <c r="L15" s="48">
        <v>0</v>
      </c>
      <c r="M15" s="49">
        <f t="shared" si="6"/>
        <v>116</v>
      </c>
      <c r="N15" s="50">
        <f t="shared" si="7"/>
        <v>0.25485543545126987</v>
      </c>
      <c r="O15" s="45">
        <v>65</v>
      </c>
      <c r="P15" s="46">
        <f t="shared" si="8"/>
        <v>0.26712694694447869</v>
      </c>
      <c r="Q15" s="47">
        <v>49</v>
      </c>
      <c r="R15" s="46">
        <f t="shared" si="9"/>
        <v>0.25308610092453904</v>
      </c>
      <c r="S15" s="48">
        <v>0</v>
      </c>
      <c r="T15" s="49">
        <f t="shared" si="10"/>
        <v>114</v>
      </c>
      <c r="U15" s="50">
        <f t="shared" si="11"/>
        <v>0.26090538746738678</v>
      </c>
      <c r="V15" s="45">
        <v>61</v>
      </c>
      <c r="W15" s="46">
        <f t="shared" si="12"/>
        <v>0.26473396406561928</v>
      </c>
      <c r="X15" s="47">
        <v>49</v>
      </c>
      <c r="Y15" s="46">
        <f t="shared" si="13"/>
        <v>0.27127276753584678</v>
      </c>
      <c r="Z15" s="48">
        <v>0</v>
      </c>
      <c r="AA15" s="49">
        <f t="shared" si="14"/>
        <v>110</v>
      </c>
      <c r="AB15" s="50">
        <f t="shared" si="15"/>
        <v>0.26760734703807326</v>
      </c>
      <c r="AC15" s="45">
        <v>56</v>
      </c>
      <c r="AD15" s="46">
        <f t="shared" si="16"/>
        <v>0.26541542253187356</v>
      </c>
      <c r="AE15" s="47">
        <v>47</v>
      </c>
      <c r="AF15" s="46">
        <f t="shared" si="17"/>
        <v>0.29019510990367992</v>
      </c>
      <c r="AG15" s="48">
        <v>0</v>
      </c>
      <c r="AH15" s="49">
        <f t="shared" si="18"/>
        <v>103</v>
      </c>
      <c r="AI15" s="50">
        <f t="shared" si="19"/>
        <v>0.27617643115699153</v>
      </c>
      <c r="AJ15" s="45">
        <v>54</v>
      </c>
      <c r="AK15" s="46">
        <f t="shared" si="20"/>
        <v>0.28261893546867639</v>
      </c>
      <c r="AL15" s="47">
        <v>42</v>
      </c>
      <c r="AM15" s="46">
        <f t="shared" si="21"/>
        <v>0.29457146864917944</v>
      </c>
      <c r="AN15" s="48">
        <v>0</v>
      </c>
      <c r="AO15" s="49">
        <f t="shared" si="22"/>
        <v>96</v>
      </c>
      <c r="AP15" s="50">
        <f t="shared" si="23"/>
        <v>0.28772665967331035</v>
      </c>
      <c r="AQ15" s="51">
        <v>44</v>
      </c>
      <c r="AR15" s="46">
        <f t="shared" si="24"/>
        <v>0.27581019244029337</v>
      </c>
      <c r="AS15" s="47">
        <v>34</v>
      </c>
      <c r="AT15" s="46">
        <f t="shared" si="25"/>
        <v>0.29884855410037797</v>
      </c>
      <c r="AU15" s="48">
        <v>0</v>
      </c>
      <c r="AV15" s="49">
        <f t="shared" si="26"/>
        <v>78</v>
      </c>
      <c r="AW15" s="50">
        <f t="shared" si="27"/>
        <v>0.2854006586169045</v>
      </c>
      <c r="AX15" s="51">
        <v>37</v>
      </c>
      <c r="AY15" s="46">
        <f t="shared" si="28"/>
        <v>0.32458987630493902</v>
      </c>
      <c r="AZ15" s="47">
        <v>24</v>
      </c>
      <c r="BA15" s="46">
        <f t="shared" si="29"/>
        <v>0.31193137509747859</v>
      </c>
      <c r="BB15" s="48">
        <v>0</v>
      </c>
      <c r="BC15" s="49">
        <f t="shared" si="30"/>
        <v>61</v>
      </c>
      <c r="BD15" s="50">
        <f t="shared" si="31"/>
        <v>0.31948881789137379</v>
      </c>
      <c r="BE15" s="51">
        <v>22</v>
      </c>
      <c r="BF15" s="46">
        <f t="shared" si="32"/>
        <v>0.34689372437716809</v>
      </c>
      <c r="BG15" s="47">
        <v>12</v>
      </c>
      <c r="BH15" s="46">
        <f t="shared" si="33"/>
        <v>0.30052592036063114</v>
      </c>
      <c r="BI15" s="48">
        <v>0</v>
      </c>
      <c r="BJ15" s="49">
        <f t="shared" si="34"/>
        <v>34</v>
      </c>
      <c r="BK15" s="50">
        <f t="shared" si="35"/>
        <v>0.32897919690372524</v>
      </c>
      <c r="BL15" s="51">
        <v>9</v>
      </c>
      <c r="BM15" s="46">
        <f t="shared" si="36"/>
        <v>0.356718192627824</v>
      </c>
      <c r="BN15" s="47">
        <v>6</v>
      </c>
      <c r="BO15" s="46">
        <f t="shared" si="37"/>
        <v>0.37523452157598497</v>
      </c>
      <c r="BP15" s="48">
        <v>0</v>
      </c>
      <c r="BQ15" s="49">
        <f t="shared" si="38"/>
        <v>15</v>
      </c>
      <c r="BR15" s="50">
        <f t="shared" si="39"/>
        <v>0.36390101892285298</v>
      </c>
      <c r="BS15" s="51">
        <v>2</v>
      </c>
      <c r="BT15" s="46">
        <f t="shared" si="40"/>
        <v>0.50377833753148615</v>
      </c>
      <c r="BU15" s="47">
        <v>1</v>
      </c>
      <c r="BV15" s="46">
        <f t="shared" si="41"/>
        <v>0.4</v>
      </c>
      <c r="BW15" s="48">
        <v>0</v>
      </c>
      <c r="BX15" s="49">
        <f t="shared" si="42"/>
        <v>3</v>
      </c>
      <c r="BY15" s="50">
        <f t="shared" si="43"/>
        <v>0.46367851622874806</v>
      </c>
      <c r="BZ15" s="51">
        <v>0</v>
      </c>
      <c r="CA15" s="46">
        <f t="shared" si="44"/>
        <v>0</v>
      </c>
      <c r="CB15" s="47">
        <v>0</v>
      </c>
      <c r="CC15" s="46">
        <f t="shared" si="45"/>
        <v>0</v>
      </c>
      <c r="CD15" s="48">
        <v>0</v>
      </c>
      <c r="CE15" s="49">
        <f t="shared" si="46"/>
        <v>0</v>
      </c>
      <c r="CF15" s="50">
        <f t="shared" si="47"/>
        <v>0</v>
      </c>
      <c r="CG15" s="51">
        <v>0</v>
      </c>
      <c r="CH15" s="46">
        <f t="shared" si="48"/>
        <v>0</v>
      </c>
      <c r="CI15" s="51">
        <v>0</v>
      </c>
      <c r="CJ15" s="46">
        <f t="shared" si="49"/>
        <v>0</v>
      </c>
      <c r="CK15" s="48">
        <v>0</v>
      </c>
      <c r="CL15" s="49">
        <f t="shared" si="50"/>
        <v>0</v>
      </c>
      <c r="CM15" s="50">
        <f t="shared" si="51"/>
        <v>0</v>
      </c>
      <c r="CN15" s="51">
        <v>0</v>
      </c>
      <c r="CO15" s="46"/>
      <c r="CP15" s="45">
        <v>0</v>
      </c>
      <c r="CQ15" s="46"/>
      <c r="CR15" s="48">
        <v>0</v>
      </c>
      <c r="CS15" s="49">
        <f t="shared" si="52"/>
        <v>0</v>
      </c>
      <c r="CT15" s="50"/>
      <c r="CU15" s="51">
        <v>0</v>
      </c>
      <c r="CV15" s="46"/>
      <c r="CW15" s="45">
        <v>0</v>
      </c>
      <c r="CX15" s="46"/>
      <c r="CY15" s="48">
        <v>0</v>
      </c>
      <c r="CZ15" s="49">
        <f t="shared" si="53"/>
        <v>0</v>
      </c>
      <c r="DA15" s="50"/>
      <c r="DB15" s="51">
        <v>0</v>
      </c>
      <c r="DC15" s="46"/>
      <c r="DD15" s="45">
        <v>0</v>
      </c>
      <c r="DE15" s="46"/>
      <c r="DF15" s="48">
        <v>0</v>
      </c>
      <c r="DG15" s="49">
        <f t="shared" si="54"/>
        <v>0</v>
      </c>
      <c r="DH15" s="50"/>
      <c r="DI15" s="51">
        <v>0</v>
      </c>
      <c r="DJ15" s="46"/>
      <c r="DK15" s="45">
        <v>0</v>
      </c>
      <c r="DL15" s="46"/>
      <c r="DM15" s="48">
        <v>0</v>
      </c>
      <c r="DN15" s="49">
        <f t="shared" si="55"/>
        <v>0</v>
      </c>
      <c r="DO15" s="5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row>
    <row r="16" spans="1:1024" s="22" customFormat="1" ht="13" x14ac:dyDescent="0.3">
      <c r="A16" s="40" t="s">
        <v>40</v>
      </c>
      <c r="B16" s="41">
        <v>1769761</v>
      </c>
      <c r="C16" s="42">
        <f t="shared" si="0"/>
        <v>6.057661459078342</v>
      </c>
      <c r="D16" s="43">
        <v>1790194</v>
      </c>
      <c r="E16" s="42">
        <f t="shared" si="1"/>
        <v>5.98715916940413</v>
      </c>
      <c r="F16" s="43">
        <f t="shared" si="2"/>
        <v>3559955</v>
      </c>
      <c r="G16" s="44">
        <f t="shared" si="3"/>
        <v>6.0220016611800071</v>
      </c>
      <c r="H16" s="45">
        <v>140</v>
      </c>
      <c r="I16" s="46">
        <f t="shared" si="4"/>
        <v>0.55493895671476134</v>
      </c>
      <c r="J16" s="47">
        <v>82</v>
      </c>
      <c r="K16" s="46">
        <f t="shared" si="5"/>
        <v>0.40417981072555204</v>
      </c>
      <c r="L16" s="48">
        <v>0</v>
      </c>
      <c r="M16" s="49">
        <f t="shared" si="6"/>
        <v>222</v>
      </c>
      <c r="N16" s="50">
        <f t="shared" si="7"/>
        <v>0.48774057474294757</v>
      </c>
      <c r="O16" s="45">
        <v>139</v>
      </c>
      <c r="P16" s="46">
        <f t="shared" si="8"/>
        <v>0.57124070192742371</v>
      </c>
      <c r="Q16" s="47">
        <v>81</v>
      </c>
      <c r="R16" s="46">
        <f t="shared" si="9"/>
        <v>0.41836681989566649</v>
      </c>
      <c r="S16" s="48">
        <v>0</v>
      </c>
      <c r="T16" s="49">
        <f t="shared" si="10"/>
        <v>220</v>
      </c>
      <c r="U16" s="50">
        <f t="shared" si="11"/>
        <v>0.5035016249370623</v>
      </c>
      <c r="V16" s="45">
        <v>128</v>
      </c>
      <c r="W16" s="46">
        <f t="shared" si="12"/>
        <v>0.55550733443277489</v>
      </c>
      <c r="X16" s="47">
        <v>73</v>
      </c>
      <c r="Y16" s="46">
        <f t="shared" si="13"/>
        <v>0.40414106183911869</v>
      </c>
      <c r="Z16" s="48">
        <v>0</v>
      </c>
      <c r="AA16" s="49">
        <f t="shared" si="14"/>
        <v>201</v>
      </c>
      <c r="AB16" s="50">
        <f t="shared" si="15"/>
        <v>0.48899160686047921</v>
      </c>
      <c r="AC16" s="45">
        <v>121</v>
      </c>
      <c r="AD16" s="46">
        <f t="shared" si="16"/>
        <v>0.57348689511351247</v>
      </c>
      <c r="AE16" s="47">
        <v>66</v>
      </c>
      <c r="AF16" s="46">
        <f t="shared" si="17"/>
        <v>0.4075080266732527</v>
      </c>
      <c r="AG16" s="48">
        <v>0</v>
      </c>
      <c r="AH16" s="49">
        <f t="shared" si="18"/>
        <v>187</v>
      </c>
      <c r="AI16" s="50">
        <f t="shared" si="19"/>
        <v>0.50140769540152841</v>
      </c>
      <c r="AJ16" s="45">
        <v>111</v>
      </c>
      <c r="AK16" s="46">
        <f t="shared" si="20"/>
        <v>0.58093892290783478</v>
      </c>
      <c r="AL16" s="47">
        <v>58</v>
      </c>
      <c r="AM16" s="46">
        <f t="shared" si="21"/>
        <v>0.4067891709917239</v>
      </c>
      <c r="AN16" s="48">
        <v>0</v>
      </c>
      <c r="AO16" s="49">
        <f t="shared" si="22"/>
        <v>169</v>
      </c>
      <c r="AP16" s="50">
        <f t="shared" si="23"/>
        <v>0.50651880713322339</v>
      </c>
      <c r="AQ16" s="51">
        <v>95</v>
      </c>
      <c r="AR16" s="46">
        <f t="shared" si="24"/>
        <v>0.5954992791324516</v>
      </c>
      <c r="AS16" s="47">
        <v>51</v>
      </c>
      <c r="AT16" s="46">
        <f t="shared" si="25"/>
        <v>0.44827283115056693</v>
      </c>
      <c r="AU16" s="48">
        <v>0</v>
      </c>
      <c r="AV16" s="49">
        <f t="shared" si="26"/>
        <v>146</v>
      </c>
      <c r="AW16" s="50">
        <f t="shared" si="27"/>
        <v>0.53421148920600081</v>
      </c>
      <c r="AX16" s="51">
        <v>57</v>
      </c>
      <c r="AY16" s="46">
        <f t="shared" si="28"/>
        <v>0.50004386349679797</v>
      </c>
      <c r="AZ16" s="47">
        <v>36</v>
      </c>
      <c r="BA16" s="46">
        <f t="shared" si="29"/>
        <v>0.46789706264621783</v>
      </c>
      <c r="BB16" s="48">
        <v>0</v>
      </c>
      <c r="BC16" s="49">
        <f t="shared" si="30"/>
        <v>93</v>
      </c>
      <c r="BD16" s="50">
        <f t="shared" si="31"/>
        <v>0.48708950924422562</v>
      </c>
      <c r="BE16" s="51">
        <v>26</v>
      </c>
      <c r="BF16" s="46">
        <f t="shared" si="32"/>
        <v>0.40996531062756231</v>
      </c>
      <c r="BG16" s="47">
        <v>18</v>
      </c>
      <c r="BH16" s="46">
        <f t="shared" si="33"/>
        <v>0.45078888054094662</v>
      </c>
      <c r="BI16" s="48">
        <v>0</v>
      </c>
      <c r="BJ16" s="49">
        <f t="shared" si="34"/>
        <v>44</v>
      </c>
      <c r="BK16" s="50">
        <f t="shared" si="35"/>
        <v>0.42573778422835029</v>
      </c>
      <c r="BL16" s="51">
        <v>7</v>
      </c>
      <c r="BM16" s="46">
        <f t="shared" si="36"/>
        <v>0.27744748315497425</v>
      </c>
      <c r="BN16" s="47">
        <v>5</v>
      </c>
      <c r="BO16" s="46">
        <f t="shared" si="37"/>
        <v>0.31269543464665417</v>
      </c>
      <c r="BP16" s="48">
        <v>0</v>
      </c>
      <c r="BQ16" s="49">
        <f t="shared" si="38"/>
        <v>12</v>
      </c>
      <c r="BR16" s="50">
        <f t="shared" si="39"/>
        <v>0.29112081513828242</v>
      </c>
      <c r="BS16" s="51">
        <v>0</v>
      </c>
      <c r="BT16" s="46">
        <f t="shared" si="40"/>
        <v>0</v>
      </c>
      <c r="BU16" s="47">
        <v>1</v>
      </c>
      <c r="BV16" s="46">
        <f t="shared" si="41"/>
        <v>0.4</v>
      </c>
      <c r="BW16" s="48">
        <v>0</v>
      </c>
      <c r="BX16" s="49">
        <f t="shared" si="42"/>
        <v>1</v>
      </c>
      <c r="BY16" s="50">
        <f t="shared" si="43"/>
        <v>0.15455950540958269</v>
      </c>
      <c r="BZ16" s="51">
        <v>0</v>
      </c>
      <c r="CA16" s="46">
        <f t="shared" si="44"/>
        <v>0</v>
      </c>
      <c r="CB16" s="47">
        <v>1</v>
      </c>
      <c r="CC16" s="46">
        <f t="shared" si="45"/>
        <v>2.2727272727272729</v>
      </c>
      <c r="CD16" s="48">
        <v>0</v>
      </c>
      <c r="CE16" s="49">
        <f t="shared" si="46"/>
        <v>1</v>
      </c>
      <c r="CF16" s="50">
        <f t="shared" si="47"/>
        <v>0.92592592592592582</v>
      </c>
      <c r="CG16" s="51">
        <v>0</v>
      </c>
      <c r="CH16" s="46">
        <f t="shared" si="48"/>
        <v>0</v>
      </c>
      <c r="CI16" s="51">
        <v>0</v>
      </c>
      <c r="CJ16" s="46">
        <f t="shared" si="49"/>
        <v>0</v>
      </c>
      <c r="CK16" s="48">
        <v>0</v>
      </c>
      <c r="CL16" s="49">
        <f t="shared" si="50"/>
        <v>0</v>
      </c>
      <c r="CM16" s="50">
        <f t="shared" si="51"/>
        <v>0</v>
      </c>
      <c r="CN16" s="51">
        <v>0</v>
      </c>
      <c r="CO16" s="46"/>
      <c r="CP16" s="45">
        <v>0</v>
      </c>
      <c r="CQ16" s="46"/>
      <c r="CR16" s="48">
        <v>0</v>
      </c>
      <c r="CS16" s="49">
        <f t="shared" si="52"/>
        <v>0</v>
      </c>
      <c r="CT16" s="50"/>
      <c r="CU16" s="51">
        <v>0</v>
      </c>
      <c r="CV16" s="46"/>
      <c r="CW16" s="45">
        <v>0</v>
      </c>
      <c r="CX16" s="46"/>
      <c r="CY16" s="48">
        <v>0</v>
      </c>
      <c r="CZ16" s="49">
        <f t="shared" si="53"/>
        <v>0</v>
      </c>
      <c r="DA16" s="50"/>
      <c r="DB16" s="51">
        <v>0</v>
      </c>
      <c r="DC16" s="46"/>
      <c r="DD16" s="45">
        <v>0</v>
      </c>
      <c r="DE16" s="46"/>
      <c r="DF16" s="48">
        <v>0</v>
      </c>
      <c r="DG16" s="49">
        <f t="shared" si="54"/>
        <v>0</v>
      </c>
      <c r="DH16" s="50"/>
      <c r="DI16" s="51">
        <v>0</v>
      </c>
      <c r="DJ16" s="46"/>
      <c r="DK16" s="45">
        <v>0</v>
      </c>
      <c r="DL16" s="46"/>
      <c r="DM16" s="48">
        <v>0</v>
      </c>
      <c r="DN16" s="49">
        <f t="shared" si="55"/>
        <v>0</v>
      </c>
      <c r="DO16" s="50"/>
      <c r="AIQ16" s="20"/>
      <c r="AIR16" s="20"/>
      <c r="AIS16" s="20"/>
      <c r="AIT16" s="20"/>
      <c r="AIU16" s="20"/>
      <c r="AIV16" s="20"/>
      <c r="AIW16" s="20"/>
      <c r="AIX16" s="20"/>
      <c r="AIY16" s="20"/>
      <c r="AIZ16" s="20"/>
      <c r="AJA16" s="20"/>
      <c r="AJB16" s="20"/>
      <c r="AJC16" s="20"/>
      <c r="AJD16" s="20"/>
      <c r="AJE16" s="20"/>
      <c r="AJF16" s="20"/>
      <c r="AJG16" s="20"/>
      <c r="AJH16" s="20"/>
      <c r="AJI16" s="20"/>
      <c r="AJJ16" s="20"/>
      <c r="AJK16" s="20"/>
      <c r="AJL16" s="20"/>
      <c r="AJM16" s="20"/>
      <c r="AJN16" s="20"/>
      <c r="AJO16" s="20"/>
      <c r="AJP16" s="20"/>
      <c r="AJQ16" s="20"/>
      <c r="AJR16" s="20"/>
      <c r="AJS16" s="20"/>
      <c r="AJT16" s="20"/>
      <c r="AJU16" s="20"/>
      <c r="AJV16" s="20"/>
      <c r="AJW16" s="20"/>
      <c r="AJX16" s="20"/>
      <c r="AJY16" s="20"/>
      <c r="AJZ16" s="20"/>
      <c r="AKA16" s="20"/>
      <c r="AKB16" s="20"/>
      <c r="AKC16" s="20"/>
      <c r="AKD16" s="20"/>
      <c r="AKE16" s="20"/>
      <c r="AKF16" s="20"/>
      <c r="AKG16" s="20"/>
      <c r="AKH16" s="20"/>
      <c r="AKI16" s="20"/>
      <c r="AKJ16" s="20"/>
      <c r="AKK16" s="20"/>
      <c r="AKL16" s="20"/>
      <c r="AKM16" s="20"/>
      <c r="AKN16" s="20"/>
      <c r="AKO16" s="20"/>
      <c r="AKP16" s="20"/>
      <c r="AKQ16" s="20"/>
      <c r="AKR16" s="20"/>
      <c r="AKS16" s="20"/>
      <c r="AKT16" s="20"/>
      <c r="AKU16" s="20"/>
      <c r="AKV16" s="20"/>
      <c r="AKW16" s="20"/>
      <c r="AKX16" s="20"/>
      <c r="AKY16" s="20"/>
      <c r="AKZ16" s="20"/>
      <c r="ALA16" s="20"/>
      <c r="ALB16" s="20"/>
      <c r="ALC16" s="20"/>
      <c r="ALD16" s="20"/>
      <c r="ALE16" s="20"/>
      <c r="ALF16" s="20"/>
      <c r="ALG16" s="20"/>
      <c r="ALH16" s="20"/>
      <c r="ALI16" s="20"/>
      <c r="ALJ16" s="20"/>
      <c r="ALK16" s="20"/>
      <c r="ALL16" s="20"/>
      <c r="ALM16" s="20"/>
      <c r="ALN16" s="20"/>
      <c r="ALO16" s="20"/>
      <c r="ALP16" s="20"/>
      <c r="ALQ16" s="20"/>
      <c r="ALR16" s="20"/>
      <c r="ALS16" s="20"/>
      <c r="ALT16" s="20"/>
      <c r="ALU16" s="20"/>
      <c r="ALV16" s="20"/>
      <c r="ALW16" s="20"/>
      <c r="ALX16" s="20"/>
      <c r="ALY16" s="20"/>
      <c r="ALZ16" s="20"/>
      <c r="AMA16" s="20"/>
      <c r="AMB16" s="20"/>
      <c r="AMC16" s="20"/>
      <c r="AMD16" s="20"/>
      <c r="AME16" s="20"/>
      <c r="AMF16" s="20"/>
      <c r="AMG16" s="20"/>
      <c r="AMH16" s="20"/>
      <c r="AMI16" s="20"/>
      <c r="AMJ16" s="20"/>
    </row>
    <row r="17" spans="1:1024" s="22" customFormat="1" ht="13" x14ac:dyDescent="0.3">
      <c r="A17" s="40" t="s">
        <v>41</v>
      </c>
      <c r="B17" s="41">
        <v>1980181</v>
      </c>
      <c r="C17" s="42">
        <f t="shared" si="0"/>
        <v>6.7779017198928049</v>
      </c>
      <c r="D17" s="43">
        <v>2025216</v>
      </c>
      <c r="E17" s="42">
        <f t="shared" si="1"/>
        <v>6.7731712565364175</v>
      </c>
      <c r="F17" s="43">
        <f t="shared" si="2"/>
        <v>4005397</v>
      </c>
      <c r="G17" s="44">
        <f t="shared" si="3"/>
        <v>6.7755090689869446</v>
      </c>
      <c r="H17" s="45">
        <v>262</v>
      </c>
      <c r="I17" s="46">
        <f t="shared" si="4"/>
        <v>1.0385286189947678</v>
      </c>
      <c r="J17" s="47">
        <v>158</v>
      </c>
      <c r="K17" s="46">
        <f t="shared" si="5"/>
        <v>0.77878548895899058</v>
      </c>
      <c r="L17" s="48">
        <v>0</v>
      </c>
      <c r="M17" s="49">
        <f t="shared" si="6"/>
        <v>420</v>
      </c>
      <c r="N17" s="50">
        <f t="shared" si="7"/>
        <v>0.9227524387028736</v>
      </c>
      <c r="O17" s="45">
        <v>256</v>
      </c>
      <c r="P17" s="46">
        <f t="shared" si="8"/>
        <v>1.0520692064274852</v>
      </c>
      <c r="Q17" s="47">
        <v>153</v>
      </c>
      <c r="R17" s="46">
        <f t="shared" si="9"/>
        <v>0.7902484375807034</v>
      </c>
      <c r="S17" s="48">
        <v>0</v>
      </c>
      <c r="T17" s="49">
        <f t="shared" si="10"/>
        <v>409</v>
      </c>
      <c r="U17" s="50">
        <f t="shared" si="11"/>
        <v>0.93605529363299311</v>
      </c>
      <c r="V17" s="45">
        <v>244</v>
      </c>
      <c r="W17" s="46">
        <f t="shared" si="12"/>
        <v>1.0589358562624771</v>
      </c>
      <c r="X17" s="47">
        <v>146</v>
      </c>
      <c r="Y17" s="46">
        <f t="shared" si="13"/>
        <v>0.80828212367823737</v>
      </c>
      <c r="Z17" s="48">
        <v>0</v>
      </c>
      <c r="AA17" s="49">
        <f t="shared" si="14"/>
        <v>390</v>
      </c>
      <c r="AB17" s="50">
        <f t="shared" si="15"/>
        <v>0.94878968495316873</v>
      </c>
      <c r="AC17" s="45">
        <v>231</v>
      </c>
      <c r="AD17" s="46">
        <f t="shared" si="16"/>
        <v>1.0948386179439784</v>
      </c>
      <c r="AE17" s="47">
        <v>134</v>
      </c>
      <c r="AF17" s="46">
        <f t="shared" si="17"/>
        <v>0.82736478142751302</v>
      </c>
      <c r="AG17" s="48">
        <v>0</v>
      </c>
      <c r="AH17" s="49">
        <f t="shared" si="18"/>
        <v>365</v>
      </c>
      <c r="AI17" s="50">
        <f t="shared" si="19"/>
        <v>0.97868346963399921</v>
      </c>
      <c r="AJ17" s="45">
        <v>212</v>
      </c>
      <c r="AK17" s="46">
        <f t="shared" si="20"/>
        <v>1.1095410059140629</v>
      </c>
      <c r="AL17" s="47">
        <v>127</v>
      </c>
      <c r="AM17" s="46">
        <f t="shared" si="21"/>
        <v>0.89072801234394727</v>
      </c>
      <c r="AN17" s="48">
        <v>0</v>
      </c>
      <c r="AO17" s="49">
        <f t="shared" si="22"/>
        <v>339</v>
      </c>
      <c r="AP17" s="50">
        <f t="shared" si="23"/>
        <v>1.0160347669713772</v>
      </c>
      <c r="AQ17" s="51">
        <v>179</v>
      </c>
      <c r="AR17" s="46">
        <f t="shared" si="24"/>
        <v>1.1220460101548297</v>
      </c>
      <c r="AS17" s="47">
        <v>104</v>
      </c>
      <c r="AT17" s="46">
        <f t="shared" si="25"/>
        <v>0.91412498901292083</v>
      </c>
      <c r="AU17" s="48">
        <v>0</v>
      </c>
      <c r="AV17" s="49">
        <f t="shared" si="26"/>
        <v>283</v>
      </c>
      <c r="AW17" s="50">
        <f t="shared" si="27"/>
        <v>1.035492133186974</v>
      </c>
      <c r="AX17" s="51">
        <v>122</v>
      </c>
      <c r="AY17" s="46">
        <f t="shared" si="28"/>
        <v>1.0702693218703394</v>
      </c>
      <c r="AZ17" s="47">
        <v>79</v>
      </c>
      <c r="BA17" s="46">
        <f t="shared" si="29"/>
        <v>1.0267741096958669</v>
      </c>
      <c r="BB17" s="48">
        <v>0</v>
      </c>
      <c r="BC17" s="49">
        <f t="shared" si="30"/>
        <v>201</v>
      </c>
      <c r="BD17" s="50">
        <f t="shared" si="31"/>
        <v>1.0527418425601005</v>
      </c>
      <c r="BE17" s="51">
        <v>68</v>
      </c>
      <c r="BF17" s="46">
        <f t="shared" si="32"/>
        <v>1.0722169662567014</v>
      </c>
      <c r="BG17" s="47">
        <v>57</v>
      </c>
      <c r="BH17" s="46">
        <f t="shared" si="33"/>
        <v>1.4274981217129978</v>
      </c>
      <c r="BI17" s="48">
        <v>0</v>
      </c>
      <c r="BJ17" s="49">
        <f t="shared" si="34"/>
        <v>125</v>
      </c>
      <c r="BK17" s="50">
        <f t="shared" si="35"/>
        <v>1.2094823415578131</v>
      </c>
      <c r="BL17" s="51">
        <v>22</v>
      </c>
      <c r="BM17" s="46">
        <f t="shared" si="36"/>
        <v>0.87197780420134752</v>
      </c>
      <c r="BN17" s="47">
        <v>28</v>
      </c>
      <c r="BO17" s="46">
        <f t="shared" si="37"/>
        <v>1.7510944340212633</v>
      </c>
      <c r="BP17" s="48">
        <v>0</v>
      </c>
      <c r="BQ17" s="49">
        <f t="shared" si="38"/>
        <v>50</v>
      </c>
      <c r="BR17" s="50">
        <f t="shared" si="39"/>
        <v>1.2130033964095099</v>
      </c>
      <c r="BS17" s="51">
        <v>4</v>
      </c>
      <c r="BT17" s="46">
        <f t="shared" si="40"/>
        <v>1.0075566750629723</v>
      </c>
      <c r="BU17" s="47">
        <v>4</v>
      </c>
      <c r="BV17" s="46">
        <f t="shared" si="41"/>
        <v>1.6</v>
      </c>
      <c r="BW17" s="48">
        <v>0</v>
      </c>
      <c r="BX17" s="49">
        <f t="shared" si="42"/>
        <v>8</v>
      </c>
      <c r="BY17" s="50">
        <f t="shared" si="43"/>
        <v>1.2364760432766615</v>
      </c>
      <c r="BZ17" s="51">
        <v>0</v>
      </c>
      <c r="CA17" s="46">
        <f t="shared" si="44"/>
        <v>0</v>
      </c>
      <c r="CB17" s="47">
        <v>0</v>
      </c>
      <c r="CC17" s="46">
        <f t="shared" si="45"/>
        <v>0</v>
      </c>
      <c r="CD17" s="48">
        <v>0</v>
      </c>
      <c r="CE17" s="49">
        <f t="shared" si="46"/>
        <v>0</v>
      </c>
      <c r="CF17" s="50">
        <f t="shared" si="47"/>
        <v>0</v>
      </c>
      <c r="CG17" s="51">
        <v>0</v>
      </c>
      <c r="CH17" s="46">
        <f t="shared" si="48"/>
        <v>0</v>
      </c>
      <c r="CI17" s="51">
        <v>0</v>
      </c>
      <c r="CJ17" s="46">
        <f t="shared" si="49"/>
        <v>0</v>
      </c>
      <c r="CK17" s="48">
        <v>0</v>
      </c>
      <c r="CL17" s="49">
        <f t="shared" si="50"/>
        <v>0</v>
      </c>
      <c r="CM17" s="50">
        <f t="shared" si="51"/>
        <v>0</v>
      </c>
      <c r="CN17" s="51">
        <v>0</v>
      </c>
      <c r="CO17" s="46"/>
      <c r="CP17" s="45">
        <v>0</v>
      </c>
      <c r="CQ17" s="46"/>
      <c r="CR17" s="48">
        <v>0</v>
      </c>
      <c r="CS17" s="49">
        <f t="shared" si="52"/>
        <v>0</v>
      </c>
      <c r="CT17" s="50"/>
      <c r="CU17" s="51">
        <v>0</v>
      </c>
      <c r="CV17" s="46"/>
      <c r="CW17" s="45">
        <v>0</v>
      </c>
      <c r="CX17" s="46"/>
      <c r="CY17" s="48">
        <v>0</v>
      </c>
      <c r="CZ17" s="49">
        <f t="shared" si="53"/>
        <v>0</v>
      </c>
      <c r="DA17" s="50"/>
      <c r="DB17" s="51">
        <v>0</v>
      </c>
      <c r="DC17" s="46"/>
      <c r="DD17" s="45">
        <v>0</v>
      </c>
      <c r="DE17" s="46"/>
      <c r="DF17" s="48">
        <v>0</v>
      </c>
      <c r="DG17" s="49">
        <f t="shared" si="54"/>
        <v>0</v>
      </c>
      <c r="DH17" s="50"/>
      <c r="DI17" s="51">
        <v>0</v>
      </c>
      <c r="DJ17" s="46"/>
      <c r="DK17" s="45">
        <v>0</v>
      </c>
      <c r="DL17" s="46"/>
      <c r="DM17" s="48">
        <v>0</v>
      </c>
      <c r="DN17" s="49">
        <f t="shared" si="55"/>
        <v>0</v>
      </c>
      <c r="DO17" s="50"/>
      <c r="AIQ17" s="20"/>
      <c r="AIR17" s="20"/>
      <c r="AIS17" s="20"/>
      <c r="AIT17" s="20"/>
      <c r="AIU17" s="20"/>
      <c r="AIV17" s="20"/>
      <c r="AIW17" s="20"/>
      <c r="AIX17" s="20"/>
      <c r="AIY17" s="20"/>
      <c r="AIZ17" s="20"/>
      <c r="AJA17" s="20"/>
      <c r="AJB17" s="20"/>
      <c r="AJC17" s="20"/>
      <c r="AJD17" s="20"/>
      <c r="AJE17" s="20"/>
      <c r="AJF17" s="20"/>
      <c r="AJG17" s="20"/>
      <c r="AJH17" s="20"/>
      <c r="AJI17" s="20"/>
      <c r="AJJ17" s="20"/>
      <c r="AJK17" s="20"/>
      <c r="AJL17" s="20"/>
      <c r="AJM17" s="20"/>
      <c r="AJN17" s="20"/>
      <c r="AJO17" s="20"/>
      <c r="AJP17" s="20"/>
      <c r="AJQ17" s="20"/>
      <c r="AJR17" s="20"/>
      <c r="AJS17" s="20"/>
      <c r="AJT17" s="20"/>
      <c r="AJU17" s="20"/>
      <c r="AJV17" s="20"/>
      <c r="AJW17" s="20"/>
      <c r="AJX17" s="20"/>
      <c r="AJY17" s="20"/>
      <c r="AJZ17" s="20"/>
      <c r="AKA17" s="20"/>
      <c r="AKB17" s="20"/>
      <c r="AKC17" s="20"/>
      <c r="AKD17" s="20"/>
      <c r="AKE17" s="20"/>
      <c r="AKF17" s="20"/>
      <c r="AKG17" s="20"/>
      <c r="AKH17" s="20"/>
      <c r="AKI17" s="20"/>
      <c r="AKJ17" s="20"/>
      <c r="AKK17" s="20"/>
      <c r="AKL17" s="20"/>
      <c r="AKM17" s="20"/>
      <c r="AKN17" s="20"/>
      <c r="AKO17" s="20"/>
      <c r="AKP17" s="20"/>
      <c r="AKQ17" s="20"/>
      <c r="AKR17" s="20"/>
      <c r="AKS17" s="20"/>
      <c r="AKT17" s="20"/>
      <c r="AKU17" s="20"/>
      <c r="AKV17" s="20"/>
      <c r="AKW17" s="20"/>
      <c r="AKX17" s="20"/>
      <c r="AKY17" s="20"/>
      <c r="AKZ17" s="20"/>
      <c r="ALA17" s="20"/>
      <c r="ALB17" s="20"/>
      <c r="ALC17" s="20"/>
      <c r="ALD17" s="20"/>
      <c r="ALE17" s="20"/>
      <c r="ALF17" s="20"/>
      <c r="ALG17" s="20"/>
      <c r="ALH17" s="20"/>
      <c r="ALI17" s="20"/>
      <c r="ALJ17" s="20"/>
      <c r="ALK17" s="20"/>
      <c r="ALL17" s="20"/>
      <c r="ALM17" s="20"/>
      <c r="ALN17" s="20"/>
      <c r="ALO17" s="20"/>
      <c r="ALP17" s="20"/>
      <c r="ALQ17" s="20"/>
      <c r="ALR17" s="20"/>
      <c r="ALS17" s="20"/>
      <c r="ALT17" s="20"/>
      <c r="ALU17" s="20"/>
      <c r="ALV17" s="20"/>
      <c r="ALW17" s="20"/>
      <c r="ALX17" s="20"/>
      <c r="ALY17" s="20"/>
      <c r="ALZ17" s="20"/>
      <c r="AMA17" s="20"/>
      <c r="AMB17" s="20"/>
      <c r="AMC17" s="20"/>
      <c r="AMD17" s="20"/>
      <c r="AME17" s="20"/>
      <c r="AMF17" s="20"/>
      <c r="AMG17" s="20"/>
      <c r="AMH17" s="20"/>
      <c r="AMI17" s="20"/>
      <c r="AMJ17" s="20"/>
    </row>
    <row r="18" spans="1:1024" s="22" customFormat="1" ht="13" x14ac:dyDescent="0.3">
      <c r="A18" s="40" t="s">
        <v>42</v>
      </c>
      <c r="B18" s="41">
        <v>2039373</v>
      </c>
      <c r="C18" s="42">
        <f t="shared" si="0"/>
        <v>6.9805082283907121</v>
      </c>
      <c r="D18" s="43">
        <v>2097758</v>
      </c>
      <c r="E18" s="42">
        <f t="shared" si="1"/>
        <v>7.0157821134976821</v>
      </c>
      <c r="F18" s="43">
        <f t="shared" si="2"/>
        <v>4137131</v>
      </c>
      <c r="G18" s="44">
        <f t="shared" si="3"/>
        <v>6.9983496292844434</v>
      </c>
      <c r="H18" s="45">
        <v>488</v>
      </c>
      <c r="I18" s="46">
        <f t="shared" si="4"/>
        <v>1.9343586491200253</v>
      </c>
      <c r="J18" s="47">
        <v>283</v>
      </c>
      <c r="K18" s="46">
        <f t="shared" si="5"/>
        <v>1.3949132492113565</v>
      </c>
      <c r="L18" s="48">
        <v>0</v>
      </c>
      <c r="M18" s="49">
        <f t="shared" si="6"/>
        <v>771</v>
      </c>
      <c r="N18" s="50">
        <f t="shared" si="7"/>
        <v>1.6939098339045611</v>
      </c>
      <c r="O18" s="45">
        <v>476</v>
      </c>
      <c r="P18" s="46">
        <f t="shared" si="8"/>
        <v>1.9561911807011056</v>
      </c>
      <c r="Q18" s="47">
        <v>277</v>
      </c>
      <c r="R18" s="46">
        <f t="shared" si="9"/>
        <v>1.4307112235938226</v>
      </c>
      <c r="S18" s="48">
        <v>0</v>
      </c>
      <c r="T18" s="49">
        <f t="shared" si="10"/>
        <v>753</v>
      </c>
      <c r="U18" s="50">
        <f t="shared" si="11"/>
        <v>1.7233487435345813</v>
      </c>
      <c r="V18" s="45">
        <v>452</v>
      </c>
      <c r="W18" s="46">
        <f t="shared" si="12"/>
        <v>1.9616352747157364</v>
      </c>
      <c r="X18" s="47">
        <v>270</v>
      </c>
      <c r="Y18" s="46">
        <f t="shared" si="13"/>
        <v>1.4947683109118086</v>
      </c>
      <c r="Z18" s="48">
        <v>0</v>
      </c>
      <c r="AA18" s="49">
        <f t="shared" si="14"/>
        <v>722</v>
      </c>
      <c r="AB18" s="50">
        <f t="shared" si="15"/>
        <v>1.7564773141953534</v>
      </c>
      <c r="AC18" s="45">
        <v>428</v>
      </c>
      <c r="AD18" s="46">
        <f t="shared" si="16"/>
        <v>2.0285321579221764</v>
      </c>
      <c r="AE18" s="47">
        <v>255</v>
      </c>
      <c r="AF18" s="46">
        <f t="shared" si="17"/>
        <v>1.5744628303284762</v>
      </c>
      <c r="AG18" s="48">
        <v>0</v>
      </c>
      <c r="AH18" s="49">
        <f t="shared" si="18"/>
        <v>683</v>
      </c>
      <c r="AI18" s="50">
        <f t="shared" si="19"/>
        <v>1.8313446842740313</v>
      </c>
      <c r="AJ18" s="45">
        <v>394</v>
      </c>
      <c r="AK18" s="46">
        <f t="shared" si="20"/>
        <v>2.0620714921233056</v>
      </c>
      <c r="AL18" s="47">
        <v>230</v>
      </c>
      <c r="AM18" s="46">
        <f t="shared" si="21"/>
        <v>1.6131294711740778</v>
      </c>
      <c r="AN18" s="48">
        <v>0</v>
      </c>
      <c r="AO18" s="49">
        <f t="shared" si="22"/>
        <v>624</v>
      </c>
      <c r="AP18" s="50">
        <f t="shared" si="23"/>
        <v>1.8702232878765175</v>
      </c>
      <c r="AQ18" s="51">
        <v>332</v>
      </c>
      <c r="AR18" s="46">
        <f t="shared" si="24"/>
        <v>2.0811132702313042</v>
      </c>
      <c r="AS18" s="47">
        <v>198</v>
      </c>
      <c r="AT18" s="46">
        <f t="shared" si="25"/>
        <v>1.7403533444669068</v>
      </c>
      <c r="AU18" s="48">
        <v>0</v>
      </c>
      <c r="AV18" s="49">
        <f t="shared" si="26"/>
        <v>530</v>
      </c>
      <c r="AW18" s="50">
        <f t="shared" si="27"/>
        <v>1.9392608854738382</v>
      </c>
      <c r="AX18" s="51">
        <v>237</v>
      </c>
      <c r="AY18" s="46">
        <f t="shared" si="28"/>
        <v>2.0791297482235285</v>
      </c>
      <c r="AZ18" s="47">
        <v>154</v>
      </c>
      <c r="BA18" s="46">
        <f t="shared" si="29"/>
        <v>2.0015596568754872</v>
      </c>
      <c r="BB18" s="48">
        <v>0</v>
      </c>
      <c r="BC18" s="49">
        <f t="shared" si="30"/>
        <v>391</v>
      </c>
      <c r="BD18" s="50">
        <f t="shared" si="31"/>
        <v>2.0478709474676582</v>
      </c>
      <c r="BE18" s="51">
        <v>126</v>
      </c>
      <c r="BF18" s="46">
        <f t="shared" si="32"/>
        <v>1.9867549668874174</v>
      </c>
      <c r="BG18" s="47">
        <v>75</v>
      </c>
      <c r="BH18" s="46">
        <f t="shared" si="33"/>
        <v>1.8782870022539442</v>
      </c>
      <c r="BI18" s="48">
        <v>0</v>
      </c>
      <c r="BJ18" s="49">
        <f t="shared" si="34"/>
        <v>201</v>
      </c>
      <c r="BK18" s="50">
        <f t="shared" si="35"/>
        <v>1.9448476052249637</v>
      </c>
      <c r="BL18" s="51">
        <v>50</v>
      </c>
      <c r="BM18" s="46">
        <f t="shared" si="36"/>
        <v>1.9817677368212445</v>
      </c>
      <c r="BN18" s="47">
        <v>25</v>
      </c>
      <c r="BO18" s="46">
        <f t="shared" si="37"/>
        <v>1.5634771732332706</v>
      </c>
      <c r="BP18" s="48">
        <v>0</v>
      </c>
      <c r="BQ18" s="49">
        <f t="shared" si="38"/>
        <v>75</v>
      </c>
      <c r="BR18" s="50">
        <f t="shared" si="39"/>
        <v>1.8195050946142648</v>
      </c>
      <c r="BS18" s="51">
        <v>7</v>
      </c>
      <c r="BT18" s="46">
        <f t="shared" si="40"/>
        <v>1.7632241813602016</v>
      </c>
      <c r="BU18" s="47">
        <v>4</v>
      </c>
      <c r="BV18" s="46">
        <f t="shared" si="41"/>
        <v>1.6</v>
      </c>
      <c r="BW18" s="48">
        <v>0</v>
      </c>
      <c r="BX18" s="49">
        <f t="shared" si="42"/>
        <v>11</v>
      </c>
      <c r="BY18" s="50">
        <f t="shared" si="43"/>
        <v>1.7001545595054095</v>
      </c>
      <c r="BZ18" s="51">
        <v>2</v>
      </c>
      <c r="CA18" s="46">
        <f t="shared" si="44"/>
        <v>3.125</v>
      </c>
      <c r="CB18" s="47">
        <v>0</v>
      </c>
      <c r="CC18" s="46">
        <f t="shared" si="45"/>
        <v>0</v>
      </c>
      <c r="CD18" s="48">
        <v>0</v>
      </c>
      <c r="CE18" s="49">
        <f t="shared" si="46"/>
        <v>2</v>
      </c>
      <c r="CF18" s="50">
        <f t="shared" si="47"/>
        <v>1.8518518518518516</v>
      </c>
      <c r="CG18" s="51">
        <v>0</v>
      </c>
      <c r="CH18" s="46">
        <f t="shared" si="48"/>
        <v>0</v>
      </c>
      <c r="CI18" s="51">
        <v>0</v>
      </c>
      <c r="CJ18" s="46">
        <f t="shared" si="49"/>
        <v>0</v>
      </c>
      <c r="CK18" s="48">
        <v>0</v>
      </c>
      <c r="CL18" s="49">
        <f t="shared" si="50"/>
        <v>0</v>
      </c>
      <c r="CM18" s="50">
        <f t="shared" si="51"/>
        <v>0</v>
      </c>
      <c r="CN18" s="51">
        <v>0</v>
      </c>
      <c r="CO18" s="46"/>
      <c r="CP18" s="45">
        <v>0</v>
      </c>
      <c r="CQ18" s="46"/>
      <c r="CR18" s="48">
        <v>0</v>
      </c>
      <c r="CS18" s="49">
        <f t="shared" si="52"/>
        <v>0</v>
      </c>
      <c r="CT18" s="50"/>
      <c r="CU18" s="51">
        <v>0</v>
      </c>
      <c r="CV18" s="46"/>
      <c r="CW18" s="45">
        <v>0</v>
      </c>
      <c r="CX18" s="46"/>
      <c r="CY18" s="48">
        <v>0</v>
      </c>
      <c r="CZ18" s="49">
        <f t="shared" si="53"/>
        <v>0</v>
      </c>
      <c r="DA18" s="50"/>
      <c r="DB18" s="51">
        <v>0</v>
      </c>
      <c r="DC18" s="46"/>
      <c r="DD18" s="45">
        <v>0</v>
      </c>
      <c r="DE18" s="46"/>
      <c r="DF18" s="48">
        <v>0</v>
      </c>
      <c r="DG18" s="49">
        <f t="shared" si="54"/>
        <v>0</v>
      </c>
      <c r="DH18" s="50"/>
      <c r="DI18" s="51">
        <v>0</v>
      </c>
      <c r="DJ18" s="46"/>
      <c r="DK18" s="45">
        <v>0</v>
      </c>
      <c r="DL18" s="46"/>
      <c r="DM18" s="48">
        <v>0</v>
      </c>
      <c r="DN18" s="49">
        <f t="shared" si="55"/>
        <v>0</v>
      </c>
      <c r="DO18" s="50"/>
      <c r="AIQ18" s="20"/>
      <c r="AIR18" s="20"/>
      <c r="AIS18" s="20"/>
      <c r="AIT18" s="20"/>
      <c r="AIU18" s="20"/>
      <c r="AIV18" s="20"/>
      <c r="AIW18" s="20"/>
      <c r="AIX18" s="20"/>
      <c r="AIY18" s="20"/>
      <c r="AIZ18" s="20"/>
      <c r="AJA18" s="20"/>
      <c r="AJB18" s="20"/>
      <c r="AJC18" s="20"/>
      <c r="AJD18" s="20"/>
      <c r="AJE18" s="20"/>
      <c r="AJF18" s="20"/>
      <c r="AJG18" s="20"/>
      <c r="AJH18" s="20"/>
      <c r="AJI18" s="20"/>
      <c r="AJJ18" s="20"/>
      <c r="AJK18" s="20"/>
      <c r="AJL18" s="20"/>
      <c r="AJM18" s="20"/>
      <c r="AJN18" s="20"/>
      <c r="AJO18" s="20"/>
      <c r="AJP18" s="20"/>
      <c r="AJQ18" s="20"/>
      <c r="AJR18" s="20"/>
      <c r="AJS18" s="20"/>
      <c r="AJT18" s="20"/>
      <c r="AJU18" s="20"/>
      <c r="AJV18" s="20"/>
      <c r="AJW18" s="20"/>
      <c r="AJX18" s="20"/>
      <c r="AJY18" s="20"/>
      <c r="AJZ18" s="20"/>
      <c r="AKA18" s="20"/>
      <c r="AKB18" s="20"/>
      <c r="AKC18" s="20"/>
      <c r="AKD18" s="20"/>
      <c r="AKE18" s="20"/>
      <c r="AKF18" s="20"/>
      <c r="AKG18" s="20"/>
      <c r="AKH18" s="20"/>
      <c r="AKI18" s="20"/>
      <c r="AKJ18" s="20"/>
      <c r="AKK18" s="20"/>
      <c r="AKL18" s="20"/>
      <c r="AKM18" s="20"/>
      <c r="AKN18" s="20"/>
      <c r="AKO18" s="20"/>
      <c r="AKP18" s="20"/>
      <c r="AKQ18" s="20"/>
      <c r="AKR18" s="20"/>
      <c r="AKS18" s="20"/>
      <c r="AKT18" s="20"/>
      <c r="AKU18" s="20"/>
      <c r="AKV18" s="20"/>
      <c r="AKW18" s="20"/>
      <c r="AKX18" s="20"/>
      <c r="AKY18" s="20"/>
      <c r="AKZ18" s="20"/>
      <c r="ALA18" s="20"/>
      <c r="ALB18" s="20"/>
      <c r="ALC18" s="20"/>
      <c r="ALD18" s="20"/>
      <c r="ALE18" s="20"/>
      <c r="ALF18" s="20"/>
      <c r="ALG18" s="20"/>
      <c r="ALH18" s="20"/>
      <c r="ALI18" s="20"/>
      <c r="ALJ18" s="20"/>
      <c r="ALK18" s="20"/>
      <c r="ALL18" s="20"/>
      <c r="ALM18" s="20"/>
      <c r="ALN18" s="20"/>
      <c r="ALO18" s="20"/>
      <c r="ALP18" s="20"/>
      <c r="ALQ18" s="20"/>
      <c r="ALR18" s="20"/>
      <c r="ALS18" s="20"/>
      <c r="ALT18" s="20"/>
      <c r="ALU18" s="20"/>
      <c r="ALV18" s="20"/>
      <c r="ALW18" s="20"/>
      <c r="ALX18" s="20"/>
      <c r="ALY18" s="20"/>
      <c r="ALZ18" s="20"/>
      <c r="AMA18" s="20"/>
      <c r="AMB18" s="20"/>
      <c r="AMC18" s="20"/>
      <c r="AMD18" s="20"/>
      <c r="AME18" s="20"/>
      <c r="AMF18" s="20"/>
      <c r="AMG18" s="20"/>
      <c r="AMH18" s="20"/>
      <c r="AMI18" s="20"/>
      <c r="AMJ18" s="20"/>
    </row>
    <row r="19" spans="1:1024" s="22" customFormat="1" ht="13" x14ac:dyDescent="0.3">
      <c r="A19" s="40" t="s">
        <v>43</v>
      </c>
      <c r="B19" s="41">
        <v>1866897</v>
      </c>
      <c r="C19" s="42">
        <f t="shared" si="0"/>
        <v>6.3901453388163594</v>
      </c>
      <c r="D19" s="43">
        <v>1918667</v>
      </c>
      <c r="E19" s="42">
        <f t="shared" si="1"/>
        <v>6.4168267361431841</v>
      </c>
      <c r="F19" s="43">
        <f t="shared" si="2"/>
        <v>3785564</v>
      </c>
      <c r="G19" s="44">
        <f t="shared" si="3"/>
        <v>6.4036406911051484</v>
      </c>
      <c r="H19" s="45">
        <v>901</v>
      </c>
      <c r="I19" s="46">
        <f t="shared" si="4"/>
        <v>3.5714285714285712</v>
      </c>
      <c r="J19" s="47">
        <v>433</v>
      </c>
      <c r="K19" s="46">
        <f t="shared" si="5"/>
        <v>2.1342665615141954</v>
      </c>
      <c r="L19" s="48">
        <v>0</v>
      </c>
      <c r="M19" s="49">
        <f t="shared" si="6"/>
        <v>1334</v>
      </c>
      <c r="N19" s="50">
        <f t="shared" si="7"/>
        <v>2.9308375076896036</v>
      </c>
      <c r="O19" s="45">
        <v>876</v>
      </c>
      <c r="P19" s="46">
        <f t="shared" si="8"/>
        <v>3.6000493157440512</v>
      </c>
      <c r="Q19" s="47">
        <v>417</v>
      </c>
      <c r="R19" s="46">
        <f t="shared" si="9"/>
        <v>2.1538143690925056</v>
      </c>
      <c r="S19" s="48">
        <v>0</v>
      </c>
      <c r="T19" s="49">
        <f t="shared" si="10"/>
        <v>1293</v>
      </c>
      <c r="U19" s="50">
        <f t="shared" si="11"/>
        <v>2.9592163683800981</v>
      </c>
      <c r="V19" s="45">
        <v>835</v>
      </c>
      <c r="W19" s="46">
        <f t="shared" si="12"/>
        <v>3.6238173769638053</v>
      </c>
      <c r="X19" s="47">
        <v>396</v>
      </c>
      <c r="Y19" s="46">
        <f t="shared" si="13"/>
        <v>2.1923268560039859</v>
      </c>
      <c r="Z19" s="48">
        <v>0</v>
      </c>
      <c r="AA19" s="49">
        <f t="shared" si="14"/>
        <v>1231</v>
      </c>
      <c r="AB19" s="50">
        <f t="shared" si="15"/>
        <v>2.9947694927624378</v>
      </c>
      <c r="AC19" s="45">
        <v>780</v>
      </c>
      <c r="AD19" s="46">
        <f t="shared" si="16"/>
        <v>3.6968576709796674</v>
      </c>
      <c r="AE19" s="47">
        <v>371</v>
      </c>
      <c r="AF19" s="46">
        <f t="shared" si="17"/>
        <v>2.2906890590269202</v>
      </c>
      <c r="AG19" s="48">
        <v>0</v>
      </c>
      <c r="AH19" s="49">
        <f t="shared" si="18"/>
        <v>1151</v>
      </c>
      <c r="AI19" s="50">
        <f t="shared" si="19"/>
        <v>3.0862045850650222</v>
      </c>
      <c r="AJ19" s="45">
        <v>711</v>
      </c>
      <c r="AK19" s="46">
        <f t="shared" si="20"/>
        <v>3.7211493170042393</v>
      </c>
      <c r="AL19" s="47">
        <v>343</v>
      </c>
      <c r="AM19" s="46">
        <f t="shared" si="21"/>
        <v>2.4056669939682984</v>
      </c>
      <c r="AN19" s="48">
        <v>0</v>
      </c>
      <c r="AO19" s="49">
        <f t="shared" si="22"/>
        <v>1054</v>
      </c>
      <c r="AP19" s="50">
        <f t="shared" si="23"/>
        <v>3.1589989509965535</v>
      </c>
      <c r="AQ19" s="51">
        <v>599</v>
      </c>
      <c r="AR19" s="46">
        <f t="shared" si="24"/>
        <v>3.7547796652667214</v>
      </c>
      <c r="AS19" s="47">
        <v>291</v>
      </c>
      <c r="AT19" s="46">
        <f t="shared" si="25"/>
        <v>2.5577920365649995</v>
      </c>
      <c r="AU19" s="48">
        <v>0</v>
      </c>
      <c r="AV19" s="49">
        <f t="shared" si="26"/>
        <v>890</v>
      </c>
      <c r="AW19" s="50">
        <f t="shared" si="27"/>
        <v>3.2564946944749358</v>
      </c>
      <c r="AX19" s="51">
        <v>437</v>
      </c>
      <c r="AY19" s="46">
        <f t="shared" si="28"/>
        <v>3.8336696201421177</v>
      </c>
      <c r="AZ19" s="47">
        <v>213</v>
      </c>
      <c r="BA19" s="46">
        <f t="shared" si="29"/>
        <v>2.7683909539901221</v>
      </c>
      <c r="BB19" s="48">
        <v>0</v>
      </c>
      <c r="BC19" s="49">
        <f t="shared" si="30"/>
        <v>650</v>
      </c>
      <c r="BD19" s="50">
        <f t="shared" si="31"/>
        <v>3.4043890431048029</v>
      </c>
      <c r="BE19" s="51">
        <v>234</v>
      </c>
      <c r="BF19" s="46">
        <f t="shared" si="32"/>
        <v>3.6896877956480605</v>
      </c>
      <c r="BG19" s="47">
        <v>129</v>
      </c>
      <c r="BH19" s="46">
        <f t="shared" si="33"/>
        <v>3.2306536438767846</v>
      </c>
      <c r="BI19" s="48">
        <v>0</v>
      </c>
      <c r="BJ19" s="49">
        <f t="shared" si="34"/>
        <v>363</v>
      </c>
      <c r="BK19" s="50">
        <f t="shared" si="35"/>
        <v>3.5123367198838897</v>
      </c>
      <c r="BL19" s="51">
        <v>99</v>
      </c>
      <c r="BM19" s="46">
        <f t="shared" si="36"/>
        <v>3.9239001189060643</v>
      </c>
      <c r="BN19" s="47">
        <v>56</v>
      </c>
      <c r="BO19" s="46">
        <f t="shared" si="37"/>
        <v>3.5021888680425266</v>
      </c>
      <c r="BP19" s="48">
        <v>0</v>
      </c>
      <c r="BQ19" s="49">
        <f t="shared" si="38"/>
        <v>155</v>
      </c>
      <c r="BR19" s="50">
        <f t="shared" si="39"/>
        <v>3.7603105288694807</v>
      </c>
      <c r="BS19" s="51">
        <v>13</v>
      </c>
      <c r="BT19" s="46">
        <f t="shared" si="40"/>
        <v>3.2745591939546599</v>
      </c>
      <c r="BU19" s="47">
        <v>5</v>
      </c>
      <c r="BV19" s="46">
        <f t="shared" si="41"/>
        <v>2</v>
      </c>
      <c r="BW19" s="48">
        <v>0</v>
      </c>
      <c r="BX19" s="49">
        <f t="shared" si="42"/>
        <v>18</v>
      </c>
      <c r="BY19" s="50">
        <f t="shared" si="43"/>
        <v>2.7820710973724885</v>
      </c>
      <c r="BZ19" s="51">
        <v>1</v>
      </c>
      <c r="CA19" s="46">
        <f t="shared" si="44"/>
        <v>1.5625</v>
      </c>
      <c r="CB19" s="47">
        <v>1</v>
      </c>
      <c r="CC19" s="46">
        <f t="shared" si="45"/>
        <v>2.2727272727272729</v>
      </c>
      <c r="CD19" s="48">
        <v>0</v>
      </c>
      <c r="CE19" s="49">
        <f t="shared" si="46"/>
        <v>2</v>
      </c>
      <c r="CF19" s="50">
        <f t="shared" si="47"/>
        <v>1.8518518518518516</v>
      </c>
      <c r="CG19" s="51">
        <v>0</v>
      </c>
      <c r="CH19" s="46">
        <f t="shared" si="48"/>
        <v>0</v>
      </c>
      <c r="CI19" s="51">
        <v>0</v>
      </c>
      <c r="CJ19" s="46">
        <f t="shared" si="49"/>
        <v>0</v>
      </c>
      <c r="CK19" s="48">
        <v>0</v>
      </c>
      <c r="CL19" s="49">
        <f t="shared" si="50"/>
        <v>0</v>
      </c>
      <c r="CM19" s="50">
        <f t="shared" si="51"/>
        <v>0</v>
      </c>
      <c r="CN19" s="51">
        <v>0</v>
      </c>
      <c r="CO19" s="46"/>
      <c r="CP19" s="45">
        <v>0</v>
      </c>
      <c r="CQ19" s="46"/>
      <c r="CR19" s="48">
        <v>0</v>
      </c>
      <c r="CS19" s="49">
        <f t="shared" si="52"/>
        <v>0</v>
      </c>
      <c r="CT19" s="50"/>
      <c r="CU19" s="51">
        <v>0</v>
      </c>
      <c r="CV19" s="46"/>
      <c r="CW19" s="45">
        <v>0</v>
      </c>
      <c r="CX19" s="46"/>
      <c r="CY19" s="48">
        <v>0</v>
      </c>
      <c r="CZ19" s="49">
        <f t="shared" si="53"/>
        <v>0</v>
      </c>
      <c r="DA19" s="50"/>
      <c r="DB19" s="51">
        <v>0</v>
      </c>
      <c r="DC19" s="46"/>
      <c r="DD19" s="45">
        <v>0</v>
      </c>
      <c r="DE19" s="46"/>
      <c r="DF19" s="48">
        <v>0</v>
      </c>
      <c r="DG19" s="49">
        <f t="shared" si="54"/>
        <v>0</v>
      </c>
      <c r="DH19" s="50"/>
      <c r="DI19" s="51">
        <v>0</v>
      </c>
      <c r="DJ19" s="46"/>
      <c r="DK19" s="45">
        <v>0</v>
      </c>
      <c r="DL19" s="46"/>
      <c r="DM19" s="48">
        <v>0</v>
      </c>
      <c r="DN19" s="49">
        <f t="shared" si="55"/>
        <v>0</v>
      </c>
      <c r="DO19" s="50"/>
      <c r="AIQ19" s="20"/>
      <c r="AIR19" s="20"/>
      <c r="AIS19" s="20"/>
      <c r="AIT19" s="20"/>
      <c r="AIU19" s="20"/>
      <c r="AIV19" s="20"/>
      <c r="AIW19" s="20"/>
      <c r="AIX19" s="20"/>
      <c r="AIY19" s="20"/>
      <c r="AIZ19" s="20"/>
      <c r="AJA19" s="20"/>
      <c r="AJB19" s="20"/>
      <c r="AJC19" s="20"/>
      <c r="AJD19" s="20"/>
      <c r="AJE19" s="20"/>
      <c r="AJF19" s="20"/>
      <c r="AJG19" s="20"/>
      <c r="AJH19" s="20"/>
      <c r="AJI19" s="20"/>
      <c r="AJJ19" s="20"/>
      <c r="AJK19" s="20"/>
      <c r="AJL19" s="20"/>
      <c r="AJM19" s="20"/>
      <c r="AJN19" s="20"/>
      <c r="AJO19" s="20"/>
      <c r="AJP19" s="20"/>
      <c r="AJQ19" s="20"/>
      <c r="AJR19" s="20"/>
      <c r="AJS19" s="20"/>
      <c r="AJT19" s="20"/>
      <c r="AJU19" s="20"/>
      <c r="AJV19" s="20"/>
      <c r="AJW19" s="20"/>
      <c r="AJX19" s="20"/>
      <c r="AJY19" s="20"/>
      <c r="AJZ19" s="20"/>
      <c r="AKA19" s="20"/>
      <c r="AKB19" s="20"/>
      <c r="AKC19" s="20"/>
      <c r="AKD19" s="20"/>
      <c r="AKE19" s="20"/>
      <c r="AKF19" s="20"/>
      <c r="AKG19" s="20"/>
      <c r="AKH19" s="20"/>
      <c r="AKI19" s="20"/>
      <c r="AKJ19" s="20"/>
      <c r="AKK19" s="20"/>
      <c r="AKL19" s="20"/>
      <c r="AKM19" s="20"/>
      <c r="AKN19" s="20"/>
      <c r="AKO19" s="20"/>
      <c r="AKP19" s="20"/>
      <c r="AKQ19" s="20"/>
      <c r="AKR19" s="20"/>
      <c r="AKS19" s="20"/>
      <c r="AKT19" s="20"/>
      <c r="AKU19" s="20"/>
      <c r="AKV19" s="20"/>
      <c r="AKW19" s="20"/>
      <c r="AKX19" s="20"/>
      <c r="AKY19" s="20"/>
      <c r="AKZ19" s="20"/>
      <c r="ALA19" s="20"/>
      <c r="ALB19" s="20"/>
      <c r="ALC19" s="20"/>
      <c r="ALD19" s="20"/>
      <c r="ALE19" s="20"/>
      <c r="ALF19" s="20"/>
      <c r="ALG19" s="20"/>
      <c r="ALH19" s="20"/>
      <c r="ALI19" s="20"/>
      <c r="ALJ19" s="20"/>
      <c r="ALK19" s="20"/>
      <c r="ALL19" s="20"/>
      <c r="ALM19" s="20"/>
      <c r="ALN19" s="20"/>
      <c r="ALO19" s="20"/>
      <c r="ALP19" s="20"/>
      <c r="ALQ19" s="20"/>
      <c r="ALR19" s="20"/>
      <c r="ALS19" s="20"/>
      <c r="ALT19" s="20"/>
      <c r="ALU19" s="20"/>
      <c r="ALV19" s="20"/>
      <c r="ALW19" s="20"/>
      <c r="ALX19" s="20"/>
      <c r="ALY19" s="20"/>
      <c r="ALZ19" s="20"/>
      <c r="AMA19" s="20"/>
      <c r="AMB19" s="20"/>
      <c r="AMC19" s="20"/>
      <c r="AMD19" s="20"/>
      <c r="AME19" s="20"/>
      <c r="AMF19" s="20"/>
      <c r="AMG19" s="20"/>
      <c r="AMH19" s="20"/>
      <c r="AMI19" s="20"/>
      <c r="AMJ19" s="20"/>
    </row>
    <row r="20" spans="1:1024" s="22" customFormat="1" ht="13" x14ac:dyDescent="0.3">
      <c r="A20" s="40" t="s">
        <v>44</v>
      </c>
      <c r="B20" s="41">
        <v>1585580</v>
      </c>
      <c r="C20" s="42">
        <f t="shared" si="0"/>
        <v>5.4272338786341416</v>
      </c>
      <c r="D20" s="43">
        <v>1648446</v>
      </c>
      <c r="E20" s="42">
        <f t="shared" si="1"/>
        <v>5.5130944379031321</v>
      </c>
      <c r="F20" s="43">
        <f t="shared" si="2"/>
        <v>3234026</v>
      </c>
      <c r="G20" s="44">
        <f t="shared" si="3"/>
        <v>5.4706618326072469</v>
      </c>
      <c r="H20" s="45">
        <v>1266</v>
      </c>
      <c r="I20" s="46">
        <f t="shared" si="4"/>
        <v>5.0182337085777702</v>
      </c>
      <c r="J20" s="47">
        <v>638</v>
      </c>
      <c r="K20" s="46">
        <f t="shared" si="5"/>
        <v>3.1447160883280754</v>
      </c>
      <c r="L20" s="48">
        <v>0</v>
      </c>
      <c r="M20" s="49">
        <f t="shared" si="6"/>
        <v>1904</v>
      </c>
      <c r="N20" s="50">
        <f t="shared" si="7"/>
        <v>4.1831443887863609</v>
      </c>
      <c r="O20" s="45">
        <v>1234</v>
      </c>
      <c r="P20" s="46">
        <f t="shared" si="8"/>
        <v>5.0713023466074878</v>
      </c>
      <c r="Q20" s="47">
        <v>617</v>
      </c>
      <c r="R20" s="46">
        <f t="shared" si="9"/>
        <v>3.1868188626620526</v>
      </c>
      <c r="S20" s="48">
        <v>0</v>
      </c>
      <c r="T20" s="49">
        <f t="shared" si="10"/>
        <v>1851</v>
      </c>
      <c r="U20" s="50">
        <f t="shared" si="11"/>
        <v>4.2362795807204652</v>
      </c>
      <c r="V20" s="45">
        <v>1181</v>
      </c>
      <c r="W20" s="46">
        <f t="shared" si="12"/>
        <v>5.1254231403523995</v>
      </c>
      <c r="X20" s="47">
        <v>584</v>
      </c>
      <c r="Y20" s="46">
        <f t="shared" si="13"/>
        <v>3.2331284947129495</v>
      </c>
      <c r="Z20" s="48">
        <v>0</v>
      </c>
      <c r="AA20" s="49">
        <f t="shared" si="14"/>
        <v>1765</v>
      </c>
      <c r="AB20" s="50">
        <f t="shared" si="15"/>
        <v>4.2938815229290839</v>
      </c>
      <c r="AC20" s="45">
        <v>1102</v>
      </c>
      <c r="AD20" s="46">
        <f t="shared" si="16"/>
        <v>5.2229963505379402</v>
      </c>
      <c r="AE20" s="47">
        <v>541</v>
      </c>
      <c r="AF20" s="46">
        <f t="shared" si="17"/>
        <v>3.3403309459125707</v>
      </c>
      <c r="AG20" s="48">
        <v>0</v>
      </c>
      <c r="AH20" s="49">
        <f t="shared" si="18"/>
        <v>1643</v>
      </c>
      <c r="AI20" s="50">
        <f t="shared" si="19"/>
        <v>4.4054162756401665</v>
      </c>
      <c r="AJ20" s="45">
        <v>1011</v>
      </c>
      <c r="AK20" s="46">
        <f t="shared" si="20"/>
        <v>5.2912545140524418</v>
      </c>
      <c r="AL20" s="47">
        <v>497</v>
      </c>
      <c r="AM20" s="46">
        <f t="shared" si="21"/>
        <v>3.4857623790152901</v>
      </c>
      <c r="AN20" s="48">
        <v>0</v>
      </c>
      <c r="AO20" s="49">
        <f t="shared" si="22"/>
        <v>1508</v>
      </c>
      <c r="AP20" s="50">
        <f t="shared" si="23"/>
        <v>4.5197062790349172</v>
      </c>
      <c r="AQ20" s="51">
        <v>874</v>
      </c>
      <c r="AR20" s="46">
        <f t="shared" si="24"/>
        <v>5.4785933680185543</v>
      </c>
      <c r="AS20" s="47">
        <v>436</v>
      </c>
      <c r="AT20" s="46">
        <f t="shared" si="25"/>
        <v>3.832293223169553</v>
      </c>
      <c r="AU20" s="48">
        <v>0</v>
      </c>
      <c r="AV20" s="49">
        <f t="shared" si="26"/>
        <v>1310</v>
      </c>
      <c r="AW20" s="50">
        <f t="shared" si="27"/>
        <v>4.7932674716428831</v>
      </c>
      <c r="AX20" s="51">
        <v>635</v>
      </c>
      <c r="AY20" s="46">
        <f t="shared" si="28"/>
        <v>5.5706640933415219</v>
      </c>
      <c r="AZ20" s="47">
        <v>313</v>
      </c>
      <c r="BA20" s="46">
        <f t="shared" si="29"/>
        <v>4.0681050168962827</v>
      </c>
      <c r="BB20" s="48">
        <v>0</v>
      </c>
      <c r="BC20" s="49">
        <f t="shared" si="30"/>
        <v>948</v>
      </c>
      <c r="BD20" s="50">
        <f t="shared" si="31"/>
        <v>4.9651704813282356</v>
      </c>
      <c r="BE20" s="51">
        <v>363</v>
      </c>
      <c r="BF20" s="46">
        <f t="shared" si="32"/>
        <v>5.7237464522232733</v>
      </c>
      <c r="BG20" s="47">
        <v>172</v>
      </c>
      <c r="BH20" s="46">
        <f t="shared" si="33"/>
        <v>4.3075381918357118</v>
      </c>
      <c r="BI20" s="48">
        <v>0</v>
      </c>
      <c r="BJ20" s="49">
        <f t="shared" si="34"/>
        <v>535</v>
      </c>
      <c r="BK20" s="50">
        <f t="shared" si="35"/>
        <v>5.1765844218674406</v>
      </c>
      <c r="BL20" s="51">
        <v>138</v>
      </c>
      <c r="BM20" s="46">
        <f t="shared" si="36"/>
        <v>5.4696789536266346</v>
      </c>
      <c r="BN20" s="47">
        <v>64</v>
      </c>
      <c r="BO20" s="46">
        <f t="shared" si="37"/>
        <v>4.002501563477173</v>
      </c>
      <c r="BP20" s="48">
        <v>0</v>
      </c>
      <c r="BQ20" s="49">
        <f t="shared" si="38"/>
        <v>202</v>
      </c>
      <c r="BR20" s="50">
        <f t="shared" si="39"/>
        <v>4.90053372149442</v>
      </c>
      <c r="BS20" s="51">
        <v>20</v>
      </c>
      <c r="BT20" s="46">
        <f t="shared" si="40"/>
        <v>5.037783375314862</v>
      </c>
      <c r="BU20" s="47">
        <v>13</v>
      </c>
      <c r="BV20" s="46">
        <f t="shared" si="41"/>
        <v>5.2</v>
      </c>
      <c r="BW20" s="48">
        <v>0</v>
      </c>
      <c r="BX20" s="49">
        <f t="shared" si="42"/>
        <v>33</v>
      </c>
      <c r="BY20" s="50">
        <f t="shared" si="43"/>
        <v>5.1004636785162285</v>
      </c>
      <c r="BZ20" s="51">
        <v>1</v>
      </c>
      <c r="CA20" s="46">
        <f t="shared" si="44"/>
        <v>1.5625</v>
      </c>
      <c r="CB20" s="47">
        <v>2</v>
      </c>
      <c r="CC20" s="46">
        <f t="shared" si="45"/>
        <v>4.5454545454545459</v>
      </c>
      <c r="CD20" s="48">
        <v>0</v>
      </c>
      <c r="CE20" s="49">
        <f t="shared" si="46"/>
        <v>3</v>
      </c>
      <c r="CF20" s="50">
        <f t="shared" si="47"/>
        <v>2.7777777777777777</v>
      </c>
      <c r="CG20" s="51">
        <v>1</v>
      </c>
      <c r="CH20" s="46">
        <f t="shared" si="48"/>
        <v>50</v>
      </c>
      <c r="CI20" s="51">
        <v>0</v>
      </c>
      <c r="CJ20" s="46">
        <f t="shared" si="49"/>
        <v>0</v>
      </c>
      <c r="CK20" s="48">
        <v>0</v>
      </c>
      <c r="CL20" s="49">
        <f t="shared" si="50"/>
        <v>1</v>
      </c>
      <c r="CM20" s="50">
        <f t="shared" si="51"/>
        <v>20</v>
      </c>
      <c r="CN20" s="51">
        <v>0</v>
      </c>
      <c r="CO20" s="46"/>
      <c r="CP20" s="45">
        <v>0</v>
      </c>
      <c r="CQ20" s="46"/>
      <c r="CR20" s="48">
        <v>0</v>
      </c>
      <c r="CS20" s="49">
        <f t="shared" si="52"/>
        <v>0</v>
      </c>
      <c r="CT20" s="50"/>
      <c r="CU20" s="51">
        <v>0</v>
      </c>
      <c r="CV20" s="46"/>
      <c r="CW20" s="45">
        <v>0</v>
      </c>
      <c r="CX20" s="46"/>
      <c r="CY20" s="48">
        <v>0</v>
      </c>
      <c r="CZ20" s="49">
        <f t="shared" si="53"/>
        <v>0</v>
      </c>
      <c r="DA20" s="50"/>
      <c r="DB20" s="51">
        <v>0</v>
      </c>
      <c r="DC20" s="46"/>
      <c r="DD20" s="45">
        <v>0</v>
      </c>
      <c r="DE20" s="46"/>
      <c r="DF20" s="48">
        <v>0</v>
      </c>
      <c r="DG20" s="49">
        <f t="shared" si="54"/>
        <v>0</v>
      </c>
      <c r="DH20" s="50"/>
      <c r="DI20" s="51">
        <v>0</v>
      </c>
      <c r="DJ20" s="46"/>
      <c r="DK20" s="45">
        <v>0</v>
      </c>
      <c r="DL20" s="46"/>
      <c r="DM20" s="48">
        <v>0</v>
      </c>
      <c r="DN20" s="49">
        <f t="shared" si="55"/>
        <v>0</v>
      </c>
      <c r="DO20" s="50"/>
      <c r="AIQ20" s="20"/>
      <c r="AIR20" s="20"/>
      <c r="AIS20" s="20"/>
      <c r="AIT20" s="20"/>
      <c r="AIU20" s="20"/>
      <c r="AIV20" s="20"/>
      <c r="AIW20" s="20"/>
      <c r="AIX20" s="20"/>
      <c r="AIY20" s="20"/>
      <c r="AIZ20" s="20"/>
      <c r="AJA20" s="20"/>
      <c r="AJB20" s="20"/>
      <c r="AJC20" s="20"/>
      <c r="AJD20" s="20"/>
      <c r="AJE20" s="20"/>
      <c r="AJF20" s="20"/>
      <c r="AJG20" s="20"/>
      <c r="AJH20" s="20"/>
      <c r="AJI20" s="20"/>
      <c r="AJJ20" s="20"/>
      <c r="AJK20" s="20"/>
      <c r="AJL20" s="20"/>
      <c r="AJM20" s="20"/>
      <c r="AJN20" s="20"/>
      <c r="AJO20" s="20"/>
      <c r="AJP20" s="20"/>
      <c r="AJQ20" s="20"/>
      <c r="AJR20" s="20"/>
      <c r="AJS20" s="20"/>
      <c r="AJT20" s="20"/>
      <c r="AJU20" s="20"/>
      <c r="AJV20" s="20"/>
      <c r="AJW20" s="20"/>
      <c r="AJX20" s="20"/>
      <c r="AJY20" s="20"/>
      <c r="AJZ20" s="20"/>
      <c r="AKA20" s="20"/>
      <c r="AKB20" s="20"/>
      <c r="AKC20" s="20"/>
      <c r="AKD20" s="20"/>
      <c r="AKE20" s="20"/>
      <c r="AKF20" s="20"/>
      <c r="AKG20" s="20"/>
      <c r="AKH20" s="20"/>
      <c r="AKI20" s="20"/>
      <c r="AKJ20" s="20"/>
      <c r="AKK20" s="20"/>
      <c r="AKL20" s="20"/>
      <c r="AKM20" s="20"/>
      <c r="AKN20" s="20"/>
      <c r="AKO20" s="20"/>
      <c r="AKP20" s="20"/>
      <c r="AKQ20" s="20"/>
      <c r="AKR20" s="20"/>
      <c r="AKS20" s="20"/>
      <c r="AKT20" s="20"/>
      <c r="AKU20" s="20"/>
      <c r="AKV20" s="20"/>
      <c r="AKW20" s="20"/>
      <c r="AKX20" s="20"/>
      <c r="AKY20" s="20"/>
      <c r="AKZ20" s="20"/>
      <c r="ALA20" s="20"/>
      <c r="ALB20" s="20"/>
      <c r="ALC20" s="20"/>
      <c r="ALD20" s="20"/>
      <c r="ALE20" s="20"/>
      <c r="ALF20" s="20"/>
      <c r="ALG20" s="20"/>
      <c r="ALH20" s="20"/>
      <c r="ALI20" s="20"/>
      <c r="ALJ20" s="20"/>
      <c r="ALK20" s="20"/>
      <c r="ALL20" s="20"/>
      <c r="ALM20" s="20"/>
      <c r="ALN20" s="20"/>
      <c r="ALO20" s="20"/>
      <c r="ALP20" s="20"/>
      <c r="ALQ20" s="20"/>
      <c r="ALR20" s="20"/>
      <c r="ALS20" s="20"/>
      <c r="ALT20" s="20"/>
      <c r="ALU20" s="20"/>
      <c r="ALV20" s="20"/>
      <c r="ALW20" s="20"/>
      <c r="ALX20" s="20"/>
      <c r="ALY20" s="20"/>
      <c r="ALZ20" s="20"/>
      <c r="AMA20" s="20"/>
      <c r="AMB20" s="20"/>
      <c r="AMC20" s="20"/>
      <c r="AMD20" s="20"/>
      <c r="AME20" s="20"/>
      <c r="AMF20" s="20"/>
      <c r="AMG20" s="20"/>
      <c r="AMH20" s="20"/>
      <c r="AMI20" s="20"/>
      <c r="AMJ20" s="20"/>
    </row>
    <row r="21" spans="1:1024" s="22" customFormat="1" ht="13" x14ac:dyDescent="0.3">
      <c r="A21" s="40" t="s">
        <v>45</v>
      </c>
      <c r="B21" s="41">
        <v>1455983</v>
      </c>
      <c r="C21" s="42">
        <f t="shared" si="0"/>
        <v>4.9836402227042313</v>
      </c>
      <c r="D21" s="43">
        <v>1550793</v>
      </c>
      <c r="E21" s="42">
        <f t="shared" si="1"/>
        <v>5.186501870633986</v>
      </c>
      <c r="F21" s="43">
        <f t="shared" si="2"/>
        <v>3006776</v>
      </c>
      <c r="G21" s="44">
        <f t="shared" si="3"/>
        <v>5.0862468954793458</v>
      </c>
      <c r="H21" s="45">
        <v>1676</v>
      </c>
      <c r="I21" s="46">
        <f t="shared" si="4"/>
        <v>6.6434120818138567</v>
      </c>
      <c r="J21" s="47">
        <v>878</v>
      </c>
      <c r="K21" s="46">
        <f t="shared" si="5"/>
        <v>4.3276813880126186</v>
      </c>
      <c r="L21" s="48">
        <v>0</v>
      </c>
      <c r="M21" s="49">
        <f t="shared" si="6"/>
        <v>2554</v>
      </c>
      <c r="N21" s="50">
        <f t="shared" si="7"/>
        <v>5.6112136391598559</v>
      </c>
      <c r="O21" s="45">
        <v>1643</v>
      </c>
      <c r="P21" s="46">
        <f t="shared" si="8"/>
        <v>6.7521472896888994</v>
      </c>
      <c r="Q21" s="47">
        <v>845</v>
      </c>
      <c r="R21" s="46">
        <f t="shared" si="9"/>
        <v>4.3644439853313362</v>
      </c>
      <c r="S21" s="48">
        <v>0</v>
      </c>
      <c r="T21" s="49">
        <f t="shared" si="10"/>
        <v>2488</v>
      </c>
      <c r="U21" s="50">
        <f t="shared" si="11"/>
        <v>5.6941456492882319</v>
      </c>
      <c r="V21" s="45">
        <v>1577</v>
      </c>
      <c r="W21" s="46">
        <f t="shared" si="12"/>
        <v>6.8440239562537979</v>
      </c>
      <c r="X21" s="47">
        <v>808</v>
      </c>
      <c r="Y21" s="46">
        <f t="shared" si="13"/>
        <v>4.4732325748768202</v>
      </c>
      <c r="Z21" s="48">
        <v>0</v>
      </c>
      <c r="AA21" s="49">
        <f t="shared" si="14"/>
        <v>2385</v>
      </c>
      <c r="AB21" s="50">
        <f t="shared" si="15"/>
        <v>5.8022138425982241</v>
      </c>
      <c r="AC21" s="45">
        <v>1466</v>
      </c>
      <c r="AD21" s="46">
        <f t="shared" si="16"/>
        <v>6.9481965969951185</v>
      </c>
      <c r="AE21" s="47">
        <v>738</v>
      </c>
      <c r="AF21" s="46">
        <f t="shared" si="17"/>
        <v>4.556680661891825</v>
      </c>
      <c r="AG21" s="48">
        <v>0</v>
      </c>
      <c r="AH21" s="49">
        <f t="shared" si="18"/>
        <v>2204</v>
      </c>
      <c r="AI21" s="50">
        <f t="shared" si="19"/>
        <v>5.9096393618447509</v>
      </c>
      <c r="AJ21" s="45">
        <v>1355</v>
      </c>
      <c r="AK21" s="46">
        <f t="shared" si="20"/>
        <v>7.0916418066677132</v>
      </c>
      <c r="AL21" s="47">
        <v>670</v>
      </c>
      <c r="AM21" s="46">
        <f t="shared" si="21"/>
        <v>4.6991162855940525</v>
      </c>
      <c r="AN21" s="48">
        <v>0</v>
      </c>
      <c r="AO21" s="49">
        <f t="shared" si="22"/>
        <v>2025</v>
      </c>
      <c r="AP21" s="50">
        <f t="shared" si="23"/>
        <v>6.0692342274838902</v>
      </c>
      <c r="AQ21" s="51">
        <v>1146</v>
      </c>
      <c r="AR21" s="46">
        <f t="shared" si="24"/>
        <v>7.1836018303767322</v>
      </c>
      <c r="AS21" s="47">
        <v>569</v>
      </c>
      <c r="AT21" s="46">
        <f t="shared" si="25"/>
        <v>5.0013184495033842</v>
      </c>
      <c r="AU21" s="48">
        <v>0</v>
      </c>
      <c r="AV21" s="49">
        <f t="shared" si="26"/>
        <v>1715</v>
      </c>
      <c r="AW21" s="50">
        <f t="shared" si="27"/>
        <v>6.2751555067691189</v>
      </c>
      <c r="AX21" s="51">
        <v>839</v>
      </c>
      <c r="AY21" s="46">
        <f t="shared" si="28"/>
        <v>7.3602947626984827</v>
      </c>
      <c r="AZ21" s="47">
        <v>418</v>
      </c>
      <c r="BA21" s="46">
        <f t="shared" si="29"/>
        <v>5.432804782947751</v>
      </c>
      <c r="BB21" s="48">
        <v>0</v>
      </c>
      <c r="BC21" s="49">
        <f t="shared" si="30"/>
        <v>1257</v>
      </c>
      <c r="BD21" s="50">
        <f t="shared" si="31"/>
        <v>6.5835646572042101</v>
      </c>
      <c r="BE21" s="51">
        <v>469</v>
      </c>
      <c r="BF21" s="46">
        <f t="shared" si="32"/>
        <v>7.3951434878587197</v>
      </c>
      <c r="BG21" s="47">
        <v>235</v>
      </c>
      <c r="BH21" s="46">
        <f t="shared" si="33"/>
        <v>5.8852992737290259</v>
      </c>
      <c r="BI21" s="48">
        <v>0</v>
      </c>
      <c r="BJ21" s="49">
        <f t="shared" si="34"/>
        <v>704</v>
      </c>
      <c r="BK21" s="50">
        <f t="shared" si="35"/>
        <v>6.8118045476536047</v>
      </c>
      <c r="BL21" s="51">
        <v>190</v>
      </c>
      <c r="BM21" s="46">
        <f t="shared" si="36"/>
        <v>7.5307173999207295</v>
      </c>
      <c r="BN21" s="47">
        <v>87</v>
      </c>
      <c r="BO21" s="46">
        <f t="shared" si="37"/>
        <v>5.4409005628517821</v>
      </c>
      <c r="BP21" s="48">
        <v>0</v>
      </c>
      <c r="BQ21" s="49">
        <f t="shared" si="38"/>
        <v>277</v>
      </c>
      <c r="BR21" s="50">
        <f t="shared" si="39"/>
        <v>6.7200388161086853</v>
      </c>
      <c r="BS21" s="51">
        <v>37</v>
      </c>
      <c r="BT21" s="46">
        <f t="shared" si="40"/>
        <v>9.3198992443324933</v>
      </c>
      <c r="BU21" s="47">
        <v>16</v>
      </c>
      <c r="BV21" s="46">
        <f t="shared" si="41"/>
        <v>6.4</v>
      </c>
      <c r="BW21" s="48">
        <v>0</v>
      </c>
      <c r="BX21" s="49">
        <f t="shared" si="42"/>
        <v>53</v>
      </c>
      <c r="BY21" s="50">
        <f t="shared" si="43"/>
        <v>8.1916537867078816</v>
      </c>
      <c r="BZ21" s="51">
        <v>7</v>
      </c>
      <c r="CA21" s="46">
        <f t="shared" si="44"/>
        <v>10.9375</v>
      </c>
      <c r="CB21" s="47">
        <v>4</v>
      </c>
      <c r="CC21" s="46">
        <f t="shared" si="45"/>
        <v>9.0909090909090917</v>
      </c>
      <c r="CD21" s="48">
        <v>0</v>
      </c>
      <c r="CE21" s="49">
        <f t="shared" si="46"/>
        <v>11</v>
      </c>
      <c r="CF21" s="50">
        <f t="shared" si="47"/>
        <v>10.185185185185185</v>
      </c>
      <c r="CG21" s="51">
        <v>0</v>
      </c>
      <c r="CH21" s="46">
        <f t="shared" si="48"/>
        <v>0</v>
      </c>
      <c r="CI21" s="51">
        <v>0</v>
      </c>
      <c r="CJ21" s="46">
        <f t="shared" si="49"/>
        <v>0</v>
      </c>
      <c r="CK21" s="48">
        <v>0</v>
      </c>
      <c r="CL21" s="49">
        <f t="shared" si="50"/>
        <v>0</v>
      </c>
      <c r="CM21" s="50">
        <f t="shared" si="51"/>
        <v>0</v>
      </c>
      <c r="CN21" s="51">
        <v>0</v>
      </c>
      <c r="CO21" s="46"/>
      <c r="CP21" s="45">
        <v>0</v>
      </c>
      <c r="CQ21" s="46"/>
      <c r="CR21" s="48">
        <v>0</v>
      </c>
      <c r="CS21" s="49">
        <f t="shared" si="52"/>
        <v>0</v>
      </c>
      <c r="CT21" s="50"/>
      <c r="CU21" s="51">
        <v>0</v>
      </c>
      <c r="CV21" s="46"/>
      <c r="CW21" s="45">
        <v>0</v>
      </c>
      <c r="CX21" s="46"/>
      <c r="CY21" s="48">
        <v>0</v>
      </c>
      <c r="CZ21" s="49">
        <f t="shared" si="53"/>
        <v>0</v>
      </c>
      <c r="DA21" s="50"/>
      <c r="DB21" s="51">
        <v>0</v>
      </c>
      <c r="DC21" s="46"/>
      <c r="DD21" s="45">
        <v>0</v>
      </c>
      <c r="DE21" s="46"/>
      <c r="DF21" s="48">
        <v>0</v>
      </c>
      <c r="DG21" s="49">
        <f t="shared" si="54"/>
        <v>0</v>
      </c>
      <c r="DH21" s="50"/>
      <c r="DI21" s="51">
        <v>0</v>
      </c>
      <c r="DJ21" s="46"/>
      <c r="DK21" s="45">
        <v>0</v>
      </c>
      <c r="DL21" s="46"/>
      <c r="DM21" s="48">
        <v>0</v>
      </c>
      <c r="DN21" s="49">
        <f t="shared" si="55"/>
        <v>0</v>
      </c>
      <c r="DO21" s="50"/>
      <c r="AIQ21" s="20"/>
      <c r="AIR21" s="20"/>
      <c r="AIS21" s="20"/>
      <c r="AIT21" s="20"/>
      <c r="AIU21" s="20"/>
      <c r="AIV21" s="20"/>
      <c r="AIW21" s="20"/>
      <c r="AIX21" s="20"/>
      <c r="AIY21" s="20"/>
      <c r="AIZ21" s="20"/>
      <c r="AJA21" s="20"/>
      <c r="AJB21" s="20"/>
      <c r="AJC21" s="20"/>
      <c r="AJD21" s="20"/>
      <c r="AJE21" s="20"/>
      <c r="AJF21" s="20"/>
      <c r="AJG21" s="20"/>
      <c r="AJH21" s="20"/>
      <c r="AJI21" s="20"/>
      <c r="AJJ21" s="20"/>
      <c r="AJK21" s="20"/>
      <c r="AJL21" s="20"/>
      <c r="AJM21" s="20"/>
      <c r="AJN21" s="20"/>
      <c r="AJO21" s="20"/>
      <c r="AJP21" s="20"/>
      <c r="AJQ21" s="20"/>
      <c r="AJR21" s="20"/>
      <c r="AJS21" s="20"/>
      <c r="AJT21" s="20"/>
      <c r="AJU21" s="20"/>
      <c r="AJV21" s="20"/>
      <c r="AJW21" s="20"/>
      <c r="AJX21" s="20"/>
      <c r="AJY21" s="20"/>
      <c r="AJZ21" s="20"/>
      <c r="AKA21" s="20"/>
      <c r="AKB21" s="20"/>
      <c r="AKC21" s="20"/>
      <c r="AKD21" s="20"/>
      <c r="AKE21" s="20"/>
      <c r="AKF21" s="20"/>
      <c r="AKG21" s="20"/>
      <c r="AKH21" s="20"/>
      <c r="AKI21" s="20"/>
      <c r="AKJ21" s="20"/>
      <c r="AKK21" s="20"/>
      <c r="AKL21" s="20"/>
      <c r="AKM21" s="20"/>
      <c r="AKN21" s="20"/>
      <c r="AKO21" s="20"/>
      <c r="AKP21" s="20"/>
      <c r="AKQ21" s="20"/>
      <c r="AKR21" s="20"/>
      <c r="AKS21" s="20"/>
      <c r="AKT21" s="20"/>
      <c r="AKU21" s="20"/>
      <c r="AKV21" s="20"/>
      <c r="AKW21" s="20"/>
      <c r="AKX21" s="20"/>
      <c r="AKY21" s="20"/>
      <c r="AKZ21" s="20"/>
      <c r="ALA21" s="20"/>
      <c r="ALB21" s="20"/>
      <c r="ALC21" s="20"/>
      <c r="ALD21" s="20"/>
      <c r="ALE21" s="20"/>
      <c r="ALF21" s="20"/>
      <c r="ALG21" s="20"/>
      <c r="ALH21" s="20"/>
      <c r="ALI21" s="20"/>
      <c r="ALJ21" s="20"/>
      <c r="ALK21" s="20"/>
      <c r="ALL21" s="20"/>
      <c r="ALM21" s="20"/>
      <c r="ALN21" s="20"/>
      <c r="ALO21" s="20"/>
      <c r="ALP21" s="20"/>
      <c r="ALQ21" s="20"/>
      <c r="ALR21" s="20"/>
      <c r="ALS21" s="20"/>
      <c r="ALT21" s="20"/>
      <c r="ALU21" s="20"/>
      <c r="ALV21" s="20"/>
      <c r="ALW21" s="20"/>
      <c r="ALX21" s="20"/>
      <c r="ALY21" s="20"/>
      <c r="ALZ21" s="20"/>
      <c r="AMA21" s="20"/>
      <c r="AMB21" s="20"/>
      <c r="AMC21" s="20"/>
      <c r="AMD21" s="20"/>
      <c r="AME21" s="20"/>
      <c r="AMF21" s="20"/>
      <c r="AMG21" s="20"/>
      <c r="AMH21" s="20"/>
      <c r="AMI21" s="20"/>
      <c r="AMJ21" s="20"/>
    </row>
    <row r="22" spans="1:1024" s="22" customFormat="1" ht="13" x14ac:dyDescent="0.3">
      <c r="A22" s="40" t="s">
        <v>46</v>
      </c>
      <c r="B22" s="41">
        <v>1389405</v>
      </c>
      <c r="C22" s="42">
        <f t="shared" si="0"/>
        <v>4.7557523979513299</v>
      </c>
      <c r="D22" s="43">
        <v>1510747</v>
      </c>
      <c r="E22" s="42">
        <f t="shared" si="1"/>
        <v>5.0525712597069257</v>
      </c>
      <c r="F22" s="43">
        <f t="shared" si="2"/>
        <v>2900152</v>
      </c>
      <c r="G22" s="44">
        <f t="shared" si="3"/>
        <v>4.9058822826902357</v>
      </c>
      <c r="H22" s="45">
        <v>2755</v>
      </c>
      <c r="I22" s="46">
        <f t="shared" si="4"/>
        <v>10.920405898208339</v>
      </c>
      <c r="J22" s="47">
        <v>1473</v>
      </c>
      <c r="K22" s="46">
        <f t="shared" si="5"/>
        <v>7.2604495268138809</v>
      </c>
      <c r="L22" s="48">
        <v>0</v>
      </c>
      <c r="M22" s="49">
        <f t="shared" si="6"/>
        <v>4228</v>
      </c>
      <c r="N22" s="50">
        <f t="shared" si="7"/>
        <v>9.2890412162755958</v>
      </c>
      <c r="O22" s="45">
        <v>2665</v>
      </c>
      <c r="P22" s="46">
        <f t="shared" si="8"/>
        <v>10.952204824723626</v>
      </c>
      <c r="Q22" s="47">
        <v>1406</v>
      </c>
      <c r="R22" s="46">
        <f t="shared" si="9"/>
        <v>7.2620215897939158</v>
      </c>
      <c r="S22" s="48">
        <v>0</v>
      </c>
      <c r="T22" s="49">
        <f t="shared" si="10"/>
        <v>4071</v>
      </c>
      <c r="U22" s="50">
        <f t="shared" si="11"/>
        <v>9.3170687050853669</v>
      </c>
      <c r="V22" s="45">
        <v>2527</v>
      </c>
      <c r="W22" s="46">
        <f t="shared" si="12"/>
        <v>10.966929953997049</v>
      </c>
      <c r="X22" s="47">
        <v>1345</v>
      </c>
      <c r="Y22" s="46">
        <f t="shared" si="13"/>
        <v>7.4461606599125281</v>
      </c>
      <c r="Z22" s="48">
        <v>0</v>
      </c>
      <c r="AA22" s="49">
        <f t="shared" si="14"/>
        <v>3872</v>
      </c>
      <c r="AB22" s="50">
        <f t="shared" si="15"/>
        <v>9.4197786157401779</v>
      </c>
      <c r="AC22" s="45">
        <v>2333</v>
      </c>
      <c r="AD22" s="46">
        <f t="shared" si="16"/>
        <v>11.057396085122518</v>
      </c>
      <c r="AE22" s="47">
        <v>1235</v>
      </c>
      <c r="AF22" s="46">
        <f t="shared" si="17"/>
        <v>7.6253395900222269</v>
      </c>
      <c r="AG22" s="48">
        <v>0</v>
      </c>
      <c r="AH22" s="49">
        <f t="shared" si="18"/>
        <v>3568</v>
      </c>
      <c r="AI22" s="50">
        <f t="shared" si="19"/>
        <v>9.5669660812441339</v>
      </c>
      <c r="AJ22" s="45">
        <v>2144</v>
      </c>
      <c r="AK22" s="46">
        <f t="shared" si="20"/>
        <v>11.221018474904486</v>
      </c>
      <c r="AL22" s="47">
        <v>1117</v>
      </c>
      <c r="AM22" s="46">
        <f t="shared" si="21"/>
        <v>7.8341983447888914</v>
      </c>
      <c r="AN22" s="48">
        <v>0</v>
      </c>
      <c r="AO22" s="49">
        <f t="shared" si="22"/>
        <v>3261</v>
      </c>
      <c r="AP22" s="50">
        <f t="shared" si="23"/>
        <v>9.7737149707777604</v>
      </c>
      <c r="AQ22" s="51">
        <v>1817</v>
      </c>
      <c r="AR22" s="46">
        <f t="shared" si="24"/>
        <v>11.389707265091205</v>
      </c>
      <c r="AS22" s="47">
        <v>949</v>
      </c>
      <c r="AT22" s="46">
        <f t="shared" si="25"/>
        <v>8.3413905247429021</v>
      </c>
      <c r="AU22" s="48">
        <v>0</v>
      </c>
      <c r="AV22" s="49">
        <f t="shared" si="26"/>
        <v>2766</v>
      </c>
      <c r="AW22" s="50">
        <f t="shared" si="27"/>
        <v>10.120746432491767</v>
      </c>
      <c r="AX22" s="51">
        <v>1347</v>
      </c>
      <c r="AY22" s="46">
        <f t="shared" si="28"/>
        <v>11.816826037371699</v>
      </c>
      <c r="AZ22" s="47">
        <v>688</v>
      </c>
      <c r="BA22" s="46">
        <f t="shared" si="29"/>
        <v>8.9420327527943844</v>
      </c>
      <c r="BB22" s="48">
        <v>0</v>
      </c>
      <c r="BC22" s="49">
        <f t="shared" si="30"/>
        <v>2035</v>
      </c>
      <c r="BD22" s="50">
        <f t="shared" si="31"/>
        <v>10.658356465720422</v>
      </c>
      <c r="BE22" s="51">
        <v>756</v>
      </c>
      <c r="BF22" s="46">
        <f t="shared" si="32"/>
        <v>11.920529801324504</v>
      </c>
      <c r="BG22" s="47">
        <v>390</v>
      </c>
      <c r="BH22" s="46">
        <f t="shared" si="33"/>
        <v>9.7670924117205118</v>
      </c>
      <c r="BI22" s="48">
        <v>0</v>
      </c>
      <c r="BJ22" s="49">
        <f t="shared" si="34"/>
        <v>1146</v>
      </c>
      <c r="BK22" s="50">
        <f t="shared" si="35"/>
        <v>11.088534107402031</v>
      </c>
      <c r="BL22" s="51">
        <v>310</v>
      </c>
      <c r="BM22" s="46">
        <f t="shared" si="36"/>
        <v>12.286959968291717</v>
      </c>
      <c r="BN22" s="47">
        <v>159</v>
      </c>
      <c r="BO22" s="46">
        <f t="shared" si="37"/>
        <v>9.9437148217636029</v>
      </c>
      <c r="BP22" s="48">
        <v>0</v>
      </c>
      <c r="BQ22" s="49">
        <f t="shared" si="38"/>
        <v>469</v>
      </c>
      <c r="BR22" s="50">
        <f t="shared" si="39"/>
        <v>11.377971858321203</v>
      </c>
      <c r="BS22" s="51">
        <v>44</v>
      </c>
      <c r="BT22" s="46">
        <f t="shared" si="40"/>
        <v>11.083123425692696</v>
      </c>
      <c r="BU22" s="47">
        <v>23</v>
      </c>
      <c r="BV22" s="46">
        <f t="shared" si="41"/>
        <v>9.1999999999999993</v>
      </c>
      <c r="BW22" s="48">
        <v>0</v>
      </c>
      <c r="BX22" s="49">
        <f t="shared" si="42"/>
        <v>67</v>
      </c>
      <c r="BY22" s="50">
        <f t="shared" si="43"/>
        <v>10.35548686244204</v>
      </c>
      <c r="BZ22" s="51">
        <v>6</v>
      </c>
      <c r="CA22" s="46">
        <f t="shared" si="44"/>
        <v>9.375</v>
      </c>
      <c r="CB22" s="47">
        <v>4</v>
      </c>
      <c r="CC22" s="46">
        <f t="shared" si="45"/>
        <v>9.0909090909090917</v>
      </c>
      <c r="CD22" s="48">
        <v>0</v>
      </c>
      <c r="CE22" s="49">
        <f t="shared" si="46"/>
        <v>10</v>
      </c>
      <c r="CF22" s="50">
        <f t="shared" si="47"/>
        <v>9.2592592592592595</v>
      </c>
      <c r="CG22" s="51">
        <v>0</v>
      </c>
      <c r="CH22" s="46">
        <f t="shared" si="48"/>
        <v>0</v>
      </c>
      <c r="CI22" s="51">
        <v>1</v>
      </c>
      <c r="CJ22" s="46">
        <f t="shared" si="49"/>
        <v>33.333333333333329</v>
      </c>
      <c r="CK22" s="48">
        <v>0</v>
      </c>
      <c r="CL22" s="49">
        <f t="shared" si="50"/>
        <v>1</v>
      </c>
      <c r="CM22" s="50">
        <f t="shared" si="51"/>
        <v>20</v>
      </c>
      <c r="CN22" s="51">
        <v>0</v>
      </c>
      <c r="CO22" s="46"/>
      <c r="CP22" s="45">
        <v>0</v>
      </c>
      <c r="CQ22" s="46"/>
      <c r="CR22" s="48">
        <v>0</v>
      </c>
      <c r="CS22" s="49">
        <f t="shared" si="52"/>
        <v>0</v>
      </c>
      <c r="CT22" s="50"/>
      <c r="CU22" s="51">
        <v>0</v>
      </c>
      <c r="CV22" s="46"/>
      <c r="CW22" s="45">
        <v>0</v>
      </c>
      <c r="CX22" s="46"/>
      <c r="CY22" s="48">
        <v>0</v>
      </c>
      <c r="CZ22" s="49">
        <f t="shared" si="53"/>
        <v>0</v>
      </c>
      <c r="DA22" s="50"/>
      <c r="DB22" s="51">
        <v>0</v>
      </c>
      <c r="DC22" s="46"/>
      <c r="DD22" s="45">
        <v>0</v>
      </c>
      <c r="DE22" s="46"/>
      <c r="DF22" s="48">
        <v>0</v>
      </c>
      <c r="DG22" s="49">
        <f t="shared" si="54"/>
        <v>0</v>
      </c>
      <c r="DH22" s="50"/>
      <c r="DI22" s="51">
        <v>0</v>
      </c>
      <c r="DJ22" s="46"/>
      <c r="DK22" s="45">
        <v>0</v>
      </c>
      <c r="DL22" s="46"/>
      <c r="DM22" s="48">
        <v>0</v>
      </c>
      <c r="DN22" s="49">
        <f t="shared" si="55"/>
        <v>0</v>
      </c>
      <c r="DO22" s="50"/>
      <c r="AIQ22" s="20"/>
      <c r="AIR22" s="20"/>
      <c r="AIS22" s="20"/>
      <c r="AIT22" s="20"/>
      <c r="AIU22" s="20"/>
      <c r="AIV22" s="20"/>
      <c r="AIW22" s="20"/>
      <c r="AIX22" s="20"/>
      <c r="AIY22" s="20"/>
      <c r="AIZ22" s="20"/>
      <c r="AJA22" s="20"/>
      <c r="AJB22" s="20"/>
      <c r="AJC22" s="20"/>
      <c r="AJD22" s="20"/>
      <c r="AJE22" s="20"/>
      <c r="AJF22" s="20"/>
      <c r="AJG22" s="20"/>
      <c r="AJH22" s="20"/>
      <c r="AJI22" s="20"/>
      <c r="AJJ22" s="20"/>
      <c r="AJK22" s="20"/>
      <c r="AJL22" s="20"/>
      <c r="AJM22" s="20"/>
      <c r="AJN22" s="20"/>
      <c r="AJO22" s="20"/>
      <c r="AJP22" s="20"/>
      <c r="AJQ22" s="20"/>
      <c r="AJR22" s="20"/>
      <c r="AJS22" s="20"/>
      <c r="AJT22" s="20"/>
      <c r="AJU22" s="20"/>
      <c r="AJV22" s="20"/>
      <c r="AJW22" s="20"/>
      <c r="AJX22" s="20"/>
      <c r="AJY22" s="20"/>
      <c r="AJZ22" s="20"/>
      <c r="AKA22" s="20"/>
      <c r="AKB22" s="20"/>
      <c r="AKC22" s="20"/>
      <c r="AKD22" s="20"/>
      <c r="AKE22" s="20"/>
      <c r="AKF22" s="20"/>
      <c r="AKG22" s="20"/>
      <c r="AKH22" s="20"/>
      <c r="AKI22" s="20"/>
      <c r="AKJ22" s="20"/>
      <c r="AKK22" s="20"/>
      <c r="AKL22" s="20"/>
      <c r="AKM22" s="20"/>
      <c r="AKN22" s="20"/>
      <c r="AKO22" s="20"/>
      <c r="AKP22" s="20"/>
      <c r="AKQ22" s="20"/>
      <c r="AKR22" s="20"/>
      <c r="AKS22" s="20"/>
      <c r="AKT22" s="20"/>
      <c r="AKU22" s="20"/>
      <c r="AKV22" s="20"/>
      <c r="AKW22" s="20"/>
      <c r="AKX22" s="20"/>
      <c r="AKY22" s="20"/>
      <c r="AKZ22" s="20"/>
      <c r="ALA22" s="20"/>
      <c r="ALB22" s="20"/>
      <c r="ALC22" s="20"/>
      <c r="ALD22" s="20"/>
      <c r="ALE22" s="20"/>
      <c r="ALF22" s="20"/>
      <c r="ALG22" s="20"/>
      <c r="ALH22" s="20"/>
      <c r="ALI22" s="20"/>
      <c r="ALJ22" s="20"/>
      <c r="ALK22" s="20"/>
      <c r="ALL22" s="20"/>
      <c r="ALM22" s="20"/>
      <c r="ALN22" s="20"/>
      <c r="ALO22" s="20"/>
      <c r="ALP22" s="20"/>
      <c r="ALQ22" s="20"/>
      <c r="ALR22" s="20"/>
      <c r="ALS22" s="20"/>
      <c r="ALT22" s="20"/>
      <c r="ALU22" s="20"/>
      <c r="ALV22" s="20"/>
      <c r="ALW22" s="20"/>
      <c r="ALX22" s="20"/>
      <c r="ALY22" s="20"/>
      <c r="ALZ22" s="20"/>
      <c r="AMA22" s="20"/>
      <c r="AMB22" s="20"/>
      <c r="AMC22" s="20"/>
      <c r="AMD22" s="20"/>
      <c r="AME22" s="20"/>
      <c r="AMF22" s="20"/>
      <c r="AMG22" s="20"/>
      <c r="AMH22" s="20"/>
      <c r="AMI22" s="20"/>
      <c r="AMJ22" s="20"/>
    </row>
    <row r="23" spans="1:1024" s="22" customFormat="1" ht="13" x14ac:dyDescent="0.3">
      <c r="A23" s="40" t="s">
        <v>47</v>
      </c>
      <c r="B23" s="41">
        <v>918891</v>
      </c>
      <c r="C23" s="42">
        <f t="shared" si="0"/>
        <v>3.1452442424677445</v>
      </c>
      <c r="D23" s="43">
        <v>1066234</v>
      </c>
      <c r="E23" s="42">
        <f t="shared" si="1"/>
        <v>3.5659334518104977</v>
      </c>
      <c r="F23" s="43">
        <f t="shared" si="2"/>
        <v>1985125</v>
      </c>
      <c r="G23" s="44">
        <f t="shared" si="3"/>
        <v>3.3580272918196887</v>
      </c>
      <c r="H23" s="45">
        <v>3762</v>
      </c>
      <c r="I23" s="46">
        <f t="shared" si="4"/>
        <v>14.912002536863803</v>
      </c>
      <c r="J23" s="47">
        <v>2323</v>
      </c>
      <c r="K23" s="46">
        <f t="shared" si="5"/>
        <v>11.450118296529968</v>
      </c>
      <c r="L23" s="48">
        <v>0</v>
      </c>
      <c r="M23" s="49">
        <f t="shared" si="6"/>
        <v>6085</v>
      </c>
      <c r="N23" s="50">
        <f t="shared" si="7"/>
        <v>13.368925213111874</v>
      </c>
      <c r="O23" s="45">
        <v>3640</v>
      </c>
      <c r="P23" s="46">
        <f t="shared" si="8"/>
        <v>14.959109028890808</v>
      </c>
      <c r="Q23" s="47">
        <v>2235</v>
      </c>
      <c r="R23" s="46">
        <f t="shared" si="9"/>
        <v>11.543825215639689</v>
      </c>
      <c r="S23" s="48">
        <v>0</v>
      </c>
      <c r="T23" s="49">
        <f t="shared" si="10"/>
        <v>5875</v>
      </c>
      <c r="U23" s="50">
        <f t="shared" si="11"/>
        <v>13.445782029569278</v>
      </c>
      <c r="V23" s="45">
        <v>3466</v>
      </c>
      <c r="W23" s="46">
        <f t="shared" si="12"/>
        <v>15.042097040187482</v>
      </c>
      <c r="X23" s="47">
        <v>2093</v>
      </c>
      <c r="Y23" s="46">
        <f t="shared" si="13"/>
        <v>11.587222499031169</v>
      </c>
      <c r="Z23" s="48">
        <v>0</v>
      </c>
      <c r="AA23" s="49">
        <f t="shared" si="14"/>
        <v>5559</v>
      </c>
      <c r="AB23" s="50">
        <f t="shared" si="15"/>
        <v>13.523902201678627</v>
      </c>
      <c r="AC23" s="45">
        <v>3165</v>
      </c>
      <c r="AD23" s="46">
        <f t="shared" si="16"/>
        <v>15.000710934167497</v>
      </c>
      <c r="AE23" s="47">
        <v>1925</v>
      </c>
      <c r="AF23" s="46">
        <f t="shared" si="17"/>
        <v>11.88565077796987</v>
      </c>
      <c r="AG23" s="48">
        <v>0</v>
      </c>
      <c r="AH23" s="49">
        <f t="shared" si="18"/>
        <v>5090</v>
      </c>
      <c r="AI23" s="50">
        <f t="shared" si="19"/>
        <v>13.647942083389195</v>
      </c>
      <c r="AJ23" s="45">
        <v>2889</v>
      </c>
      <c r="AK23" s="46">
        <f t="shared" si="20"/>
        <v>15.120113047574188</v>
      </c>
      <c r="AL23" s="47">
        <v>1737</v>
      </c>
      <c r="AM23" s="46">
        <f t="shared" si="21"/>
        <v>12.182634310562491</v>
      </c>
      <c r="AN23" s="48">
        <v>0</v>
      </c>
      <c r="AO23" s="49">
        <f t="shared" si="22"/>
        <v>4626</v>
      </c>
      <c r="AP23" s="50">
        <f t="shared" si="23"/>
        <v>13.864828413007643</v>
      </c>
      <c r="AQ23" s="51">
        <v>2451</v>
      </c>
      <c r="AR23" s="46">
        <f t="shared" si="24"/>
        <v>15.363881401617252</v>
      </c>
      <c r="AS23" s="47">
        <v>1405</v>
      </c>
      <c r="AT23" s="46">
        <f t="shared" si="25"/>
        <v>12.349477015030324</v>
      </c>
      <c r="AU23" s="48">
        <v>0</v>
      </c>
      <c r="AV23" s="49">
        <f t="shared" si="26"/>
        <v>3856</v>
      </c>
      <c r="AW23" s="50">
        <f t="shared" si="27"/>
        <v>14.109037687522868</v>
      </c>
      <c r="AX23" s="51">
        <v>1794</v>
      </c>
      <c r="AY23" s="46">
        <f t="shared" si="28"/>
        <v>15.738222651109746</v>
      </c>
      <c r="AZ23" s="47">
        <v>1022</v>
      </c>
      <c r="BA23" s="46">
        <f t="shared" si="29"/>
        <v>13.283077722900963</v>
      </c>
      <c r="BB23" s="48">
        <v>0</v>
      </c>
      <c r="BC23" s="49">
        <f t="shared" si="30"/>
        <v>2816</v>
      </c>
      <c r="BD23" s="50">
        <f t="shared" si="31"/>
        <v>14.748860839050963</v>
      </c>
      <c r="BE23" s="51">
        <v>1062</v>
      </c>
      <c r="BF23" s="46">
        <f t="shared" si="32"/>
        <v>16.74550614947966</v>
      </c>
      <c r="BG23" s="47">
        <v>557</v>
      </c>
      <c r="BH23" s="46">
        <f t="shared" si="33"/>
        <v>13.949411470072626</v>
      </c>
      <c r="BI23" s="48">
        <v>0</v>
      </c>
      <c r="BJ23" s="49">
        <f t="shared" si="34"/>
        <v>1619</v>
      </c>
      <c r="BK23" s="50">
        <f t="shared" si="35"/>
        <v>15.665215287856798</v>
      </c>
      <c r="BL23" s="51">
        <v>421</v>
      </c>
      <c r="BM23" s="46">
        <f t="shared" si="36"/>
        <v>16.686484344034881</v>
      </c>
      <c r="BN23" s="47">
        <v>225</v>
      </c>
      <c r="BO23" s="46">
        <f t="shared" si="37"/>
        <v>14.071294559099437</v>
      </c>
      <c r="BP23" s="48">
        <v>0</v>
      </c>
      <c r="BQ23" s="49">
        <f t="shared" si="38"/>
        <v>646</v>
      </c>
      <c r="BR23" s="50">
        <f t="shared" si="39"/>
        <v>15.672003881610868</v>
      </c>
      <c r="BS23" s="51">
        <v>69</v>
      </c>
      <c r="BT23" s="46">
        <f t="shared" si="40"/>
        <v>17.380352644836272</v>
      </c>
      <c r="BU23" s="47">
        <v>28</v>
      </c>
      <c r="BV23" s="46">
        <f t="shared" si="41"/>
        <v>11.200000000000001</v>
      </c>
      <c r="BW23" s="48">
        <v>0</v>
      </c>
      <c r="BX23" s="49">
        <f t="shared" si="42"/>
        <v>97</v>
      </c>
      <c r="BY23" s="50">
        <f t="shared" si="43"/>
        <v>14.992272024729521</v>
      </c>
      <c r="BZ23" s="51">
        <v>6</v>
      </c>
      <c r="CA23" s="46">
        <f t="shared" si="44"/>
        <v>9.375</v>
      </c>
      <c r="CB23" s="47">
        <v>7</v>
      </c>
      <c r="CC23" s="46">
        <f t="shared" si="45"/>
        <v>15.909090909090908</v>
      </c>
      <c r="CD23" s="48">
        <v>0</v>
      </c>
      <c r="CE23" s="49">
        <f t="shared" si="46"/>
        <v>13</v>
      </c>
      <c r="CF23" s="50">
        <f t="shared" si="47"/>
        <v>12.037037037037036</v>
      </c>
      <c r="CG23" s="51">
        <v>0</v>
      </c>
      <c r="CH23" s="46">
        <f t="shared" si="48"/>
        <v>0</v>
      </c>
      <c r="CI23" s="51">
        <v>2</v>
      </c>
      <c r="CJ23" s="46">
        <f t="shared" si="49"/>
        <v>66.666666666666657</v>
      </c>
      <c r="CK23" s="48">
        <v>0</v>
      </c>
      <c r="CL23" s="49">
        <f t="shared" si="50"/>
        <v>2</v>
      </c>
      <c r="CM23" s="50">
        <f t="shared" si="51"/>
        <v>40</v>
      </c>
      <c r="CN23" s="51">
        <v>0</v>
      </c>
      <c r="CO23" s="46"/>
      <c r="CP23" s="45">
        <v>0</v>
      </c>
      <c r="CQ23" s="46"/>
      <c r="CR23" s="48">
        <v>0</v>
      </c>
      <c r="CS23" s="49">
        <f t="shared" si="52"/>
        <v>0</v>
      </c>
      <c r="CT23" s="50"/>
      <c r="CU23" s="51">
        <v>0</v>
      </c>
      <c r="CV23" s="46"/>
      <c r="CW23" s="45">
        <v>0</v>
      </c>
      <c r="CX23" s="46"/>
      <c r="CY23" s="48">
        <v>0</v>
      </c>
      <c r="CZ23" s="49">
        <f t="shared" si="53"/>
        <v>0</v>
      </c>
      <c r="DA23" s="50"/>
      <c r="DB23" s="51">
        <v>0</v>
      </c>
      <c r="DC23" s="46"/>
      <c r="DD23" s="45">
        <v>0</v>
      </c>
      <c r="DE23" s="46"/>
      <c r="DF23" s="48">
        <v>0</v>
      </c>
      <c r="DG23" s="49">
        <f t="shared" si="54"/>
        <v>0</v>
      </c>
      <c r="DH23" s="50"/>
      <c r="DI23" s="51">
        <v>0</v>
      </c>
      <c r="DJ23" s="46"/>
      <c r="DK23" s="45">
        <v>0</v>
      </c>
      <c r="DL23" s="46"/>
      <c r="DM23" s="48">
        <v>0</v>
      </c>
      <c r="DN23" s="49">
        <f t="shared" si="55"/>
        <v>0</v>
      </c>
      <c r="DO23" s="50"/>
      <c r="AIQ23" s="20"/>
      <c r="AIR23" s="20"/>
      <c r="AIS23" s="20"/>
      <c r="AIT23" s="20"/>
      <c r="AIU23" s="20"/>
      <c r="AIV23" s="20"/>
      <c r="AIW23" s="20"/>
      <c r="AIX23" s="20"/>
      <c r="AIY23" s="20"/>
      <c r="AIZ23" s="20"/>
      <c r="AJA23" s="20"/>
      <c r="AJB23" s="20"/>
      <c r="AJC23" s="20"/>
      <c r="AJD23" s="20"/>
      <c r="AJE23" s="20"/>
      <c r="AJF23" s="20"/>
      <c r="AJG23" s="20"/>
      <c r="AJH23" s="20"/>
      <c r="AJI23" s="20"/>
      <c r="AJJ23" s="20"/>
      <c r="AJK23" s="20"/>
      <c r="AJL23" s="20"/>
      <c r="AJM23" s="20"/>
      <c r="AJN23" s="20"/>
      <c r="AJO23" s="20"/>
      <c r="AJP23" s="20"/>
      <c r="AJQ23" s="20"/>
      <c r="AJR23" s="20"/>
      <c r="AJS23" s="20"/>
      <c r="AJT23" s="20"/>
      <c r="AJU23" s="20"/>
      <c r="AJV23" s="20"/>
      <c r="AJW23" s="20"/>
      <c r="AJX23" s="20"/>
      <c r="AJY23" s="20"/>
      <c r="AJZ23" s="20"/>
      <c r="AKA23" s="20"/>
      <c r="AKB23" s="20"/>
      <c r="AKC23" s="20"/>
      <c r="AKD23" s="20"/>
      <c r="AKE23" s="20"/>
      <c r="AKF23" s="20"/>
      <c r="AKG23" s="20"/>
      <c r="AKH23" s="20"/>
      <c r="AKI23" s="20"/>
      <c r="AKJ23" s="20"/>
      <c r="AKK23" s="20"/>
      <c r="AKL23" s="20"/>
      <c r="AKM23" s="20"/>
      <c r="AKN23" s="20"/>
      <c r="AKO23" s="20"/>
      <c r="AKP23" s="20"/>
      <c r="AKQ23" s="20"/>
      <c r="AKR23" s="20"/>
      <c r="AKS23" s="20"/>
      <c r="AKT23" s="20"/>
      <c r="AKU23" s="20"/>
      <c r="AKV23" s="20"/>
      <c r="AKW23" s="20"/>
      <c r="AKX23" s="20"/>
      <c r="AKY23" s="20"/>
      <c r="AKZ23" s="20"/>
      <c r="ALA23" s="20"/>
      <c r="ALB23" s="20"/>
      <c r="ALC23" s="20"/>
      <c r="ALD23" s="20"/>
      <c r="ALE23" s="20"/>
      <c r="ALF23" s="20"/>
      <c r="ALG23" s="20"/>
      <c r="ALH23" s="20"/>
      <c r="ALI23" s="20"/>
      <c r="ALJ23" s="20"/>
      <c r="ALK23" s="20"/>
      <c r="ALL23" s="20"/>
      <c r="ALM23" s="20"/>
      <c r="ALN23" s="20"/>
      <c r="ALO23" s="20"/>
      <c r="ALP23" s="20"/>
      <c r="ALQ23" s="20"/>
      <c r="ALR23" s="20"/>
      <c r="ALS23" s="20"/>
      <c r="ALT23" s="20"/>
      <c r="ALU23" s="20"/>
      <c r="ALV23" s="20"/>
      <c r="ALW23" s="20"/>
      <c r="ALX23" s="20"/>
      <c r="ALY23" s="20"/>
      <c r="ALZ23" s="20"/>
      <c r="AMA23" s="20"/>
      <c r="AMB23" s="20"/>
      <c r="AMC23" s="20"/>
      <c r="AMD23" s="20"/>
      <c r="AME23" s="20"/>
      <c r="AMF23" s="20"/>
      <c r="AMG23" s="20"/>
      <c r="AMH23" s="20"/>
      <c r="AMI23" s="20"/>
      <c r="AMJ23" s="20"/>
    </row>
    <row r="24" spans="1:1024" s="22" customFormat="1" ht="13" x14ac:dyDescent="0.3">
      <c r="A24" s="40" t="s">
        <v>48</v>
      </c>
      <c r="B24" s="41">
        <v>655504</v>
      </c>
      <c r="C24" s="42">
        <f t="shared" si="0"/>
        <v>2.2437048375863688</v>
      </c>
      <c r="D24" s="43">
        <v>836293</v>
      </c>
      <c r="E24" s="42">
        <f t="shared" si="1"/>
        <v>2.7969143585882246</v>
      </c>
      <c r="F24" s="43">
        <f t="shared" si="2"/>
        <v>1491797</v>
      </c>
      <c r="G24" s="44">
        <f t="shared" si="3"/>
        <v>2.5235161714525467</v>
      </c>
      <c r="H24" s="45">
        <v>4979</v>
      </c>
      <c r="I24" s="46">
        <f t="shared" si="4"/>
        <v>19.736007610591404</v>
      </c>
      <c r="J24" s="47">
        <v>3662</v>
      </c>
      <c r="K24" s="46">
        <f t="shared" si="5"/>
        <v>18.05007886435331</v>
      </c>
      <c r="L24" s="48">
        <v>0</v>
      </c>
      <c r="M24" s="49">
        <f t="shared" si="6"/>
        <v>8641</v>
      </c>
      <c r="N24" s="50">
        <f t="shared" si="7"/>
        <v>18.984532911503646</v>
      </c>
      <c r="O24" s="45">
        <v>4782</v>
      </c>
      <c r="P24" s="46">
        <f t="shared" si="8"/>
        <v>19.65232400443842</v>
      </c>
      <c r="Q24" s="47">
        <v>3478</v>
      </c>
      <c r="R24" s="46">
        <f t="shared" si="9"/>
        <v>17.963948143174424</v>
      </c>
      <c r="S24" s="48">
        <v>0</v>
      </c>
      <c r="T24" s="49">
        <f t="shared" si="10"/>
        <v>8260</v>
      </c>
      <c r="U24" s="50">
        <f t="shared" si="11"/>
        <v>18.904197372636975</v>
      </c>
      <c r="V24" s="45">
        <v>4536</v>
      </c>
      <c r="W24" s="46">
        <f t="shared" si="12"/>
        <v>19.685791163961461</v>
      </c>
      <c r="X24" s="47">
        <v>3267</v>
      </c>
      <c r="Y24" s="46">
        <f t="shared" si="13"/>
        <v>18.086696562032888</v>
      </c>
      <c r="Z24" s="48">
        <v>0</v>
      </c>
      <c r="AA24" s="49">
        <f t="shared" si="14"/>
        <v>7803</v>
      </c>
      <c r="AB24" s="50">
        <f t="shared" si="15"/>
        <v>18.983092081255322</v>
      </c>
      <c r="AC24" s="45">
        <v>4161</v>
      </c>
      <c r="AD24" s="46">
        <f t="shared" si="16"/>
        <v>19.721313806341534</v>
      </c>
      <c r="AE24" s="47">
        <v>2956</v>
      </c>
      <c r="AF24" s="46">
        <f t="shared" si="17"/>
        <v>18.251420103729316</v>
      </c>
      <c r="AG24" s="48">
        <v>0</v>
      </c>
      <c r="AH24" s="49">
        <f t="shared" si="18"/>
        <v>7117</v>
      </c>
      <c r="AI24" s="50">
        <f t="shared" si="19"/>
        <v>19.082986995575816</v>
      </c>
      <c r="AJ24" s="45">
        <v>3728</v>
      </c>
      <c r="AK24" s="46">
        <f t="shared" si="20"/>
        <v>19.511173915318995</v>
      </c>
      <c r="AL24" s="47">
        <v>2617</v>
      </c>
      <c r="AM24" s="46">
        <f t="shared" si="21"/>
        <v>18.354607939402438</v>
      </c>
      <c r="AN24" s="48">
        <v>0</v>
      </c>
      <c r="AO24" s="49">
        <f t="shared" si="22"/>
        <v>6345</v>
      </c>
      <c r="AP24" s="50">
        <f t="shared" si="23"/>
        <v>19.016933912782857</v>
      </c>
      <c r="AQ24" s="51">
        <v>3149</v>
      </c>
      <c r="AR24" s="46">
        <f t="shared" si="24"/>
        <v>19.739233999874632</v>
      </c>
      <c r="AS24" s="47">
        <v>2100</v>
      </c>
      <c r="AT24" s="46">
        <f t="shared" si="25"/>
        <v>18.458293047376287</v>
      </c>
      <c r="AU24" s="48">
        <v>0</v>
      </c>
      <c r="AV24" s="49">
        <f t="shared" si="26"/>
        <v>5249</v>
      </c>
      <c r="AW24" s="50">
        <f t="shared" si="27"/>
        <v>19.206000731796561</v>
      </c>
      <c r="AX24" s="51">
        <v>2267</v>
      </c>
      <c r="AY24" s="46">
        <f t="shared" si="28"/>
        <v>19.88770944819721</v>
      </c>
      <c r="AZ24" s="47">
        <v>1407</v>
      </c>
      <c r="BA24" s="46">
        <f t="shared" si="29"/>
        <v>18.286976865089681</v>
      </c>
      <c r="BB24" s="48">
        <v>0</v>
      </c>
      <c r="BC24" s="49">
        <f t="shared" si="30"/>
        <v>3674</v>
      </c>
      <c r="BD24" s="50">
        <f t="shared" si="31"/>
        <v>19.2426543759493</v>
      </c>
      <c r="BE24" s="51">
        <v>1282</v>
      </c>
      <c r="BF24" s="46">
        <f t="shared" si="32"/>
        <v>20.21444339325134</v>
      </c>
      <c r="BG24" s="47">
        <v>755</v>
      </c>
      <c r="BH24" s="46">
        <f t="shared" si="33"/>
        <v>18.908089156023038</v>
      </c>
      <c r="BI24" s="48">
        <v>0</v>
      </c>
      <c r="BJ24" s="49">
        <f t="shared" si="34"/>
        <v>2037</v>
      </c>
      <c r="BK24" s="50">
        <f t="shared" si="35"/>
        <v>19.709724238026123</v>
      </c>
      <c r="BL24" s="51">
        <v>510</v>
      </c>
      <c r="BM24" s="46">
        <f t="shared" si="36"/>
        <v>20.214030915576693</v>
      </c>
      <c r="BN24" s="47">
        <v>290</v>
      </c>
      <c r="BO24" s="46">
        <f t="shared" si="37"/>
        <v>18.13633520950594</v>
      </c>
      <c r="BP24" s="48">
        <v>0</v>
      </c>
      <c r="BQ24" s="49">
        <f t="shared" si="38"/>
        <v>800</v>
      </c>
      <c r="BR24" s="50">
        <f t="shared" si="39"/>
        <v>19.408054342552159</v>
      </c>
      <c r="BS24" s="51">
        <v>69</v>
      </c>
      <c r="BT24" s="46">
        <f t="shared" si="40"/>
        <v>17.380352644836272</v>
      </c>
      <c r="BU24" s="47">
        <v>49</v>
      </c>
      <c r="BV24" s="46">
        <f t="shared" si="41"/>
        <v>19.600000000000001</v>
      </c>
      <c r="BW24" s="48">
        <v>0</v>
      </c>
      <c r="BX24" s="49">
        <f t="shared" si="42"/>
        <v>118</v>
      </c>
      <c r="BY24" s="50">
        <f t="shared" si="43"/>
        <v>18.238021638330757</v>
      </c>
      <c r="BZ24" s="51">
        <v>14</v>
      </c>
      <c r="CA24" s="46">
        <f t="shared" si="44"/>
        <v>21.875</v>
      </c>
      <c r="CB24" s="47">
        <v>7</v>
      </c>
      <c r="CC24" s="46">
        <f t="shared" si="45"/>
        <v>15.909090909090908</v>
      </c>
      <c r="CD24" s="48">
        <v>0</v>
      </c>
      <c r="CE24" s="49">
        <f t="shared" si="46"/>
        <v>21</v>
      </c>
      <c r="CF24" s="50">
        <f t="shared" si="47"/>
        <v>19.444444444444446</v>
      </c>
      <c r="CG24" s="51">
        <v>1</v>
      </c>
      <c r="CH24" s="46">
        <f t="shared" si="48"/>
        <v>50</v>
      </c>
      <c r="CI24" s="51">
        <v>0</v>
      </c>
      <c r="CJ24" s="46">
        <f t="shared" si="49"/>
        <v>0</v>
      </c>
      <c r="CK24" s="48">
        <v>0</v>
      </c>
      <c r="CL24" s="49">
        <f t="shared" si="50"/>
        <v>1</v>
      </c>
      <c r="CM24" s="50">
        <f t="shared" si="51"/>
        <v>20</v>
      </c>
      <c r="CN24" s="51">
        <v>0</v>
      </c>
      <c r="CO24" s="46"/>
      <c r="CP24" s="45">
        <v>0</v>
      </c>
      <c r="CQ24" s="46"/>
      <c r="CR24" s="48">
        <v>0</v>
      </c>
      <c r="CS24" s="49">
        <f t="shared" si="52"/>
        <v>0</v>
      </c>
      <c r="CT24" s="50"/>
      <c r="CU24" s="51">
        <v>0</v>
      </c>
      <c r="CV24" s="46"/>
      <c r="CW24" s="45">
        <v>0</v>
      </c>
      <c r="CX24" s="46"/>
      <c r="CY24" s="48">
        <v>0</v>
      </c>
      <c r="CZ24" s="49">
        <f t="shared" si="53"/>
        <v>0</v>
      </c>
      <c r="DA24" s="50"/>
      <c r="DB24" s="51">
        <v>0</v>
      </c>
      <c r="DC24" s="46"/>
      <c r="DD24" s="45">
        <v>0</v>
      </c>
      <c r="DE24" s="46"/>
      <c r="DF24" s="48">
        <v>0</v>
      </c>
      <c r="DG24" s="49">
        <f t="shared" si="54"/>
        <v>0</v>
      </c>
      <c r="DH24" s="50"/>
      <c r="DI24" s="51">
        <v>0</v>
      </c>
      <c r="DJ24" s="46"/>
      <c r="DK24" s="45">
        <v>0</v>
      </c>
      <c r="DL24" s="46"/>
      <c r="DM24" s="48">
        <v>0</v>
      </c>
      <c r="DN24" s="49">
        <f t="shared" si="55"/>
        <v>0</v>
      </c>
      <c r="DO24" s="50"/>
      <c r="AIQ24" s="20"/>
      <c r="AIR24" s="20"/>
      <c r="AIS24" s="20"/>
      <c r="AIT24" s="20"/>
      <c r="AIU24" s="20"/>
      <c r="AIV24" s="20"/>
      <c r="AIW24" s="20"/>
      <c r="AIX24" s="20"/>
      <c r="AIY24" s="20"/>
      <c r="AIZ24" s="20"/>
      <c r="AJA24" s="20"/>
      <c r="AJB24" s="20"/>
      <c r="AJC24" s="20"/>
      <c r="AJD24" s="20"/>
      <c r="AJE24" s="20"/>
      <c r="AJF24" s="20"/>
      <c r="AJG24" s="20"/>
      <c r="AJH24" s="20"/>
      <c r="AJI24" s="20"/>
      <c r="AJJ24" s="20"/>
      <c r="AJK24" s="20"/>
      <c r="AJL24" s="20"/>
      <c r="AJM24" s="20"/>
      <c r="AJN24" s="20"/>
      <c r="AJO24" s="20"/>
      <c r="AJP24" s="20"/>
      <c r="AJQ24" s="20"/>
      <c r="AJR24" s="20"/>
      <c r="AJS24" s="20"/>
      <c r="AJT24" s="20"/>
      <c r="AJU24" s="20"/>
      <c r="AJV24" s="20"/>
      <c r="AJW24" s="20"/>
      <c r="AJX24" s="20"/>
      <c r="AJY24" s="20"/>
      <c r="AJZ24" s="20"/>
      <c r="AKA24" s="20"/>
      <c r="AKB24" s="20"/>
      <c r="AKC24" s="20"/>
      <c r="AKD24" s="20"/>
      <c r="AKE24" s="20"/>
      <c r="AKF24" s="20"/>
      <c r="AKG24" s="20"/>
      <c r="AKH24" s="20"/>
      <c r="AKI24" s="20"/>
      <c r="AKJ24" s="20"/>
      <c r="AKK24" s="20"/>
      <c r="AKL24" s="20"/>
      <c r="AKM24" s="20"/>
      <c r="AKN24" s="20"/>
      <c r="AKO24" s="20"/>
      <c r="AKP24" s="20"/>
      <c r="AKQ24" s="20"/>
      <c r="AKR24" s="20"/>
      <c r="AKS24" s="20"/>
      <c r="AKT24" s="20"/>
      <c r="AKU24" s="20"/>
      <c r="AKV24" s="20"/>
      <c r="AKW24" s="20"/>
      <c r="AKX24" s="20"/>
      <c r="AKY24" s="20"/>
      <c r="AKZ24" s="20"/>
      <c r="ALA24" s="20"/>
      <c r="ALB24" s="20"/>
      <c r="ALC24" s="20"/>
      <c r="ALD24" s="20"/>
      <c r="ALE24" s="20"/>
      <c r="ALF24" s="20"/>
      <c r="ALG24" s="20"/>
      <c r="ALH24" s="20"/>
      <c r="ALI24" s="20"/>
      <c r="ALJ24" s="20"/>
      <c r="ALK24" s="20"/>
      <c r="ALL24" s="20"/>
      <c r="ALM24" s="20"/>
      <c r="ALN24" s="20"/>
      <c r="ALO24" s="20"/>
      <c r="ALP24" s="20"/>
      <c r="ALQ24" s="20"/>
      <c r="ALR24" s="20"/>
      <c r="ALS24" s="20"/>
      <c r="ALT24" s="20"/>
      <c r="ALU24" s="20"/>
      <c r="ALV24" s="20"/>
      <c r="ALW24" s="20"/>
      <c r="ALX24" s="20"/>
      <c r="ALY24" s="20"/>
      <c r="ALZ24" s="20"/>
      <c r="AMA24" s="20"/>
      <c r="AMB24" s="20"/>
      <c r="AMC24" s="20"/>
      <c r="AMD24" s="20"/>
      <c r="AME24" s="20"/>
      <c r="AMF24" s="20"/>
      <c r="AMG24" s="20"/>
      <c r="AMH24" s="20"/>
      <c r="AMI24" s="20"/>
      <c r="AMJ24" s="20"/>
    </row>
    <row r="25" spans="1:1024" s="22" customFormat="1" ht="13" x14ac:dyDescent="0.3">
      <c r="A25" s="40" t="s">
        <v>49</v>
      </c>
      <c r="B25" s="41">
        <v>362168</v>
      </c>
      <c r="C25" s="42">
        <f t="shared" si="0"/>
        <v>1.2396539054208364</v>
      </c>
      <c r="D25" s="43">
        <v>556269</v>
      </c>
      <c r="E25" s="42">
        <f t="shared" si="1"/>
        <v>1.8603967190177522</v>
      </c>
      <c r="F25" s="43">
        <f t="shared" si="2"/>
        <v>918437</v>
      </c>
      <c r="G25" s="44">
        <f t="shared" si="3"/>
        <v>1.5536233294210691</v>
      </c>
      <c r="H25" s="45">
        <v>4851</v>
      </c>
      <c r="I25" s="46">
        <f t="shared" si="4"/>
        <v>19.228634850166483</v>
      </c>
      <c r="J25" s="47">
        <v>4443</v>
      </c>
      <c r="K25" s="46">
        <f t="shared" si="5"/>
        <v>21.899645110410095</v>
      </c>
      <c r="L25" s="48">
        <v>0</v>
      </c>
      <c r="M25" s="49">
        <f t="shared" si="6"/>
        <v>9294</v>
      </c>
      <c r="N25" s="50">
        <f t="shared" si="7"/>
        <v>20.419193250725019</v>
      </c>
      <c r="O25" s="45">
        <v>4650</v>
      </c>
      <c r="P25" s="46">
        <f t="shared" si="8"/>
        <v>19.109850819874243</v>
      </c>
      <c r="Q25" s="47">
        <v>4234</v>
      </c>
      <c r="R25" s="46">
        <f t="shared" si="9"/>
        <v>21.868705128867312</v>
      </c>
      <c r="S25" s="48">
        <v>0</v>
      </c>
      <c r="T25" s="49">
        <f t="shared" si="10"/>
        <v>8884</v>
      </c>
      <c r="U25" s="50">
        <f t="shared" si="11"/>
        <v>20.332311072458463</v>
      </c>
      <c r="V25" s="45">
        <v>4365</v>
      </c>
      <c r="W25" s="46">
        <f t="shared" si="12"/>
        <v>18.943668084367676</v>
      </c>
      <c r="X25" s="47">
        <v>3926</v>
      </c>
      <c r="Y25" s="46">
        <f t="shared" si="13"/>
        <v>21.735038476443556</v>
      </c>
      <c r="Z25" s="48">
        <v>0</v>
      </c>
      <c r="AA25" s="49">
        <f t="shared" si="14"/>
        <v>8291</v>
      </c>
      <c r="AB25" s="50">
        <f t="shared" si="15"/>
        <v>20.170295584478772</v>
      </c>
      <c r="AC25" s="45">
        <v>3969</v>
      </c>
      <c r="AD25" s="46">
        <f t="shared" si="16"/>
        <v>18.811318071946538</v>
      </c>
      <c r="AE25" s="47">
        <v>3454</v>
      </c>
      <c r="AF25" s="46">
        <f t="shared" si="17"/>
        <v>21.326253395900221</v>
      </c>
      <c r="AG25" s="48">
        <v>0</v>
      </c>
      <c r="AH25" s="49">
        <f t="shared" si="18"/>
        <v>7423</v>
      </c>
      <c r="AI25" s="50">
        <f t="shared" si="19"/>
        <v>19.903472315323771</v>
      </c>
      <c r="AJ25" s="45">
        <v>3589</v>
      </c>
      <c r="AK25" s="46">
        <f t="shared" si="20"/>
        <v>18.783691840686657</v>
      </c>
      <c r="AL25" s="47">
        <v>2999</v>
      </c>
      <c r="AM25" s="46">
        <f t="shared" si="21"/>
        <v>21.033805582830691</v>
      </c>
      <c r="AN25" s="48">
        <v>0</v>
      </c>
      <c r="AO25" s="49">
        <f t="shared" si="22"/>
        <v>6588</v>
      </c>
      <c r="AP25" s="50">
        <f t="shared" si="23"/>
        <v>19.745242020080923</v>
      </c>
      <c r="AQ25" s="51">
        <v>2951</v>
      </c>
      <c r="AR25" s="46">
        <f t="shared" si="24"/>
        <v>18.498088133893312</v>
      </c>
      <c r="AS25" s="47">
        <v>2331</v>
      </c>
      <c r="AT25" s="46">
        <f t="shared" si="25"/>
        <v>20.488705282587677</v>
      </c>
      <c r="AU25" s="48">
        <v>0</v>
      </c>
      <c r="AV25" s="49">
        <f t="shared" si="26"/>
        <v>5282</v>
      </c>
      <c r="AW25" s="50">
        <f t="shared" si="27"/>
        <v>19.326747164288328</v>
      </c>
      <c r="AX25" s="51">
        <v>2055</v>
      </c>
      <c r="AY25" s="46">
        <f t="shared" si="28"/>
        <v>18.027897183963507</v>
      </c>
      <c r="AZ25" s="47">
        <v>1518</v>
      </c>
      <c r="BA25" s="46">
        <f t="shared" si="29"/>
        <v>19.729659474915518</v>
      </c>
      <c r="BB25" s="48">
        <v>0</v>
      </c>
      <c r="BC25" s="49">
        <f t="shared" si="30"/>
        <v>3573</v>
      </c>
      <c r="BD25" s="50">
        <f t="shared" si="31"/>
        <v>18.713664693866864</v>
      </c>
      <c r="BE25" s="51">
        <v>1097</v>
      </c>
      <c r="BF25" s="46">
        <f t="shared" si="32"/>
        <v>17.297382529170608</v>
      </c>
      <c r="BG25" s="47">
        <v>737</v>
      </c>
      <c r="BH25" s="46">
        <f t="shared" si="33"/>
        <v>18.457300275482094</v>
      </c>
      <c r="BI25" s="48">
        <v>0</v>
      </c>
      <c r="BJ25" s="49">
        <f t="shared" si="34"/>
        <v>1834</v>
      </c>
      <c r="BK25" s="50">
        <f t="shared" si="35"/>
        <v>17.745524915336237</v>
      </c>
      <c r="BL25" s="51">
        <v>429</v>
      </c>
      <c r="BM25" s="46">
        <f t="shared" si="36"/>
        <v>17.003567181926279</v>
      </c>
      <c r="BN25" s="47">
        <v>314</v>
      </c>
      <c r="BO25" s="46">
        <f t="shared" si="37"/>
        <v>19.63727329580988</v>
      </c>
      <c r="BP25" s="48">
        <v>0</v>
      </c>
      <c r="BQ25" s="49">
        <f t="shared" si="38"/>
        <v>743</v>
      </c>
      <c r="BR25" s="50">
        <f t="shared" si="39"/>
        <v>18.025230470645319</v>
      </c>
      <c r="BS25" s="51">
        <v>75</v>
      </c>
      <c r="BT25" s="46">
        <f t="shared" si="40"/>
        <v>18.89168765743073</v>
      </c>
      <c r="BU25" s="47">
        <v>51</v>
      </c>
      <c r="BV25" s="46">
        <f t="shared" si="41"/>
        <v>20.399999999999999</v>
      </c>
      <c r="BW25" s="48">
        <v>0</v>
      </c>
      <c r="BX25" s="49">
        <f t="shared" si="42"/>
        <v>126</v>
      </c>
      <c r="BY25" s="50">
        <f t="shared" si="43"/>
        <v>19.474497681607421</v>
      </c>
      <c r="BZ25" s="51">
        <v>16</v>
      </c>
      <c r="CA25" s="46">
        <f t="shared" si="44"/>
        <v>25</v>
      </c>
      <c r="CB25" s="47">
        <v>8</v>
      </c>
      <c r="CC25" s="46">
        <f t="shared" si="45"/>
        <v>18.181818181818183</v>
      </c>
      <c r="CD25" s="48">
        <v>0</v>
      </c>
      <c r="CE25" s="49">
        <f t="shared" si="46"/>
        <v>24</v>
      </c>
      <c r="CF25" s="50">
        <f t="shared" si="47"/>
        <v>22.222222222222221</v>
      </c>
      <c r="CG25" s="51">
        <v>0</v>
      </c>
      <c r="CH25" s="46">
        <f t="shared" si="48"/>
        <v>0</v>
      </c>
      <c r="CI25" s="51">
        <v>0</v>
      </c>
      <c r="CJ25" s="46">
        <f t="shared" si="49"/>
        <v>0</v>
      </c>
      <c r="CK25" s="48">
        <v>0</v>
      </c>
      <c r="CL25" s="49">
        <f t="shared" si="50"/>
        <v>0</v>
      </c>
      <c r="CM25" s="50">
        <f t="shared" si="51"/>
        <v>0</v>
      </c>
      <c r="CN25" s="51">
        <v>0</v>
      </c>
      <c r="CO25" s="46"/>
      <c r="CP25" s="45">
        <v>0</v>
      </c>
      <c r="CQ25" s="46"/>
      <c r="CR25" s="48">
        <v>0</v>
      </c>
      <c r="CS25" s="49">
        <f t="shared" si="52"/>
        <v>0</v>
      </c>
      <c r="CT25" s="50"/>
      <c r="CU25" s="51">
        <v>0</v>
      </c>
      <c r="CV25" s="46"/>
      <c r="CW25" s="45">
        <v>0</v>
      </c>
      <c r="CX25" s="46"/>
      <c r="CY25" s="48">
        <v>0</v>
      </c>
      <c r="CZ25" s="49">
        <f t="shared" si="53"/>
        <v>0</v>
      </c>
      <c r="DA25" s="50"/>
      <c r="DB25" s="51">
        <v>0</v>
      </c>
      <c r="DC25" s="46"/>
      <c r="DD25" s="45">
        <v>0</v>
      </c>
      <c r="DE25" s="46"/>
      <c r="DF25" s="48">
        <v>0</v>
      </c>
      <c r="DG25" s="49">
        <f t="shared" si="54"/>
        <v>0</v>
      </c>
      <c r="DH25" s="50"/>
      <c r="DI25" s="51">
        <v>0</v>
      </c>
      <c r="DJ25" s="46"/>
      <c r="DK25" s="45">
        <v>0</v>
      </c>
      <c r="DL25" s="46"/>
      <c r="DM25" s="48">
        <v>0</v>
      </c>
      <c r="DN25" s="49">
        <f t="shared" si="55"/>
        <v>0</v>
      </c>
      <c r="DO25" s="50"/>
      <c r="AIQ25" s="20"/>
      <c r="AIR25" s="20"/>
      <c r="AIS25" s="20"/>
      <c r="AIT25" s="20"/>
      <c r="AIU25" s="20"/>
      <c r="AIV25" s="20"/>
      <c r="AIW25" s="20"/>
      <c r="AIX25" s="20"/>
      <c r="AIY25" s="20"/>
      <c r="AIZ25" s="20"/>
      <c r="AJA25" s="20"/>
      <c r="AJB25" s="20"/>
      <c r="AJC25" s="20"/>
      <c r="AJD25" s="20"/>
      <c r="AJE25" s="20"/>
      <c r="AJF25" s="20"/>
      <c r="AJG25" s="20"/>
      <c r="AJH25" s="20"/>
      <c r="AJI25" s="20"/>
      <c r="AJJ25" s="20"/>
      <c r="AJK25" s="20"/>
      <c r="AJL25" s="20"/>
      <c r="AJM25" s="20"/>
      <c r="AJN25" s="20"/>
      <c r="AJO25" s="20"/>
      <c r="AJP25" s="20"/>
      <c r="AJQ25" s="20"/>
      <c r="AJR25" s="20"/>
      <c r="AJS25" s="20"/>
      <c r="AJT25" s="20"/>
      <c r="AJU25" s="20"/>
      <c r="AJV25" s="20"/>
      <c r="AJW25" s="20"/>
      <c r="AJX25" s="20"/>
      <c r="AJY25" s="20"/>
      <c r="AJZ25" s="20"/>
      <c r="AKA25" s="20"/>
      <c r="AKB25" s="20"/>
      <c r="AKC25" s="20"/>
      <c r="AKD25" s="20"/>
      <c r="AKE25" s="20"/>
      <c r="AKF25" s="20"/>
      <c r="AKG25" s="20"/>
      <c r="AKH25" s="20"/>
      <c r="AKI25" s="20"/>
      <c r="AKJ25" s="20"/>
      <c r="AKK25" s="20"/>
      <c r="AKL25" s="20"/>
      <c r="AKM25" s="20"/>
      <c r="AKN25" s="20"/>
      <c r="AKO25" s="20"/>
      <c r="AKP25" s="20"/>
      <c r="AKQ25" s="20"/>
      <c r="AKR25" s="20"/>
      <c r="AKS25" s="20"/>
      <c r="AKT25" s="20"/>
      <c r="AKU25" s="20"/>
      <c r="AKV25" s="20"/>
      <c r="AKW25" s="20"/>
      <c r="AKX25" s="20"/>
      <c r="AKY25" s="20"/>
      <c r="AKZ25" s="20"/>
      <c r="ALA25" s="20"/>
      <c r="ALB25" s="20"/>
      <c r="ALC25" s="20"/>
      <c r="ALD25" s="20"/>
      <c r="ALE25" s="20"/>
      <c r="ALF25" s="20"/>
      <c r="ALG25" s="20"/>
      <c r="ALH25" s="20"/>
      <c r="ALI25" s="20"/>
      <c r="ALJ25" s="20"/>
      <c r="ALK25" s="20"/>
      <c r="ALL25" s="20"/>
      <c r="ALM25" s="20"/>
      <c r="ALN25" s="20"/>
      <c r="ALO25" s="20"/>
      <c r="ALP25" s="20"/>
      <c r="ALQ25" s="20"/>
      <c r="ALR25" s="20"/>
      <c r="ALS25" s="20"/>
      <c r="ALT25" s="20"/>
      <c r="ALU25" s="20"/>
      <c r="ALV25" s="20"/>
      <c r="ALW25" s="20"/>
      <c r="ALX25" s="20"/>
      <c r="ALY25" s="20"/>
      <c r="ALZ25" s="20"/>
      <c r="AMA25" s="20"/>
      <c r="AMB25" s="20"/>
      <c r="AMC25" s="20"/>
      <c r="AMD25" s="20"/>
      <c r="AME25" s="20"/>
      <c r="AMF25" s="20"/>
      <c r="AMG25" s="20"/>
      <c r="AMH25" s="20"/>
      <c r="AMI25" s="20"/>
      <c r="AMJ25" s="20"/>
    </row>
    <row r="26" spans="1:1024" s="22" customFormat="1" ht="13" x14ac:dyDescent="0.3">
      <c r="A26" s="40" t="s">
        <v>50</v>
      </c>
      <c r="B26" s="41">
        <v>167009</v>
      </c>
      <c r="C26" s="42">
        <f t="shared" si="0"/>
        <v>0.57165006044274613</v>
      </c>
      <c r="D26" s="43">
        <v>361950</v>
      </c>
      <c r="E26" s="42">
        <f t="shared" si="1"/>
        <v>1.2105125262210825</v>
      </c>
      <c r="F26" s="43">
        <f t="shared" si="2"/>
        <v>528959</v>
      </c>
      <c r="G26" s="44">
        <f t="shared" si="3"/>
        <v>0.89478433763800824</v>
      </c>
      <c r="H26" s="45">
        <v>3984</v>
      </c>
      <c r="I26" s="46">
        <f t="shared" si="4"/>
        <v>15.791977168225783</v>
      </c>
      <c r="J26" s="47">
        <v>5805</v>
      </c>
      <c r="K26" s="46">
        <f t="shared" si="5"/>
        <v>28.612973186119874</v>
      </c>
      <c r="L26" s="48">
        <v>0</v>
      </c>
      <c r="M26" s="49">
        <f t="shared" si="6"/>
        <v>9789</v>
      </c>
      <c r="N26" s="50">
        <f t="shared" si="7"/>
        <v>21.506722910624834</v>
      </c>
      <c r="O26" s="45">
        <v>3812</v>
      </c>
      <c r="P26" s="46">
        <f t="shared" si="8"/>
        <v>15.665968026959273</v>
      </c>
      <c r="Q26" s="47">
        <v>5509</v>
      </c>
      <c r="R26" s="46">
        <f t="shared" si="9"/>
        <v>28.454108775373172</v>
      </c>
      <c r="S26" s="48">
        <v>0</v>
      </c>
      <c r="T26" s="49">
        <f t="shared" si="10"/>
        <v>9321</v>
      </c>
      <c r="U26" s="50">
        <f t="shared" si="11"/>
        <v>21.332448391083446</v>
      </c>
      <c r="V26" s="45">
        <v>3581</v>
      </c>
      <c r="W26" s="46">
        <f t="shared" si="12"/>
        <v>15.54118566096693</v>
      </c>
      <c r="X26" s="47">
        <v>5047</v>
      </c>
      <c r="Y26" s="46">
        <f t="shared" si="13"/>
        <v>27.941095056192218</v>
      </c>
      <c r="Z26" s="48">
        <v>0</v>
      </c>
      <c r="AA26" s="49">
        <f t="shared" si="14"/>
        <v>8628</v>
      </c>
      <c r="AB26" s="50">
        <f t="shared" si="15"/>
        <v>20.990147184040872</v>
      </c>
      <c r="AC26" s="45">
        <v>3207</v>
      </c>
      <c r="AD26" s="46">
        <f t="shared" si="16"/>
        <v>15.199772501066402</v>
      </c>
      <c r="AE26" s="47">
        <v>4419</v>
      </c>
      <c r="AF26" s="46">
        <f t="shared" si="17"/>
        <v>27.284514694986417</v>
      </c>
      <c r="AG26" s="48">
        <v>0</v>
      </c>
      <c r="AH26" s="49">
        <f t="shared" si="18"/>
        <v>7626</v>
      </c>
      <c r="AI26" s="50">
        <f t="shared" si="19"/>
        <v>20.447781203914733</v>
      </c>
      <c r="AJ26" s="45">
        <v>2838</v>
      </c>
      <c r="AK26" s="46">
        <f t="shared" si="20"/>
        <v>14.853195164075995</v>
      </c>
      <c r="AL26" s="47">
        <v>3773</v>
      </c>
      <c r="AM26" s="46">
        <f t="shared" si="21"/>
        <v>26.462336933651283</v>
      </c>
      <c r="AN26" s="48">
        <v>0</v>
      </c>
      <c r="AO26" s="49">
        <f t="shared" si="22"/>
        <v>6611</v>
      </c>
      <c r="AP26" s="50">
        <f t="shared" si="23"/>
        <v>19.814176532294319</v>
      </c>
      <c r="AQ26" s="51">
        <v>2254</v>
      </c>
      <c r="AR26" s="46">
        <f t="shared" si="24"/>
        <v>14.129003949100483</v>
      </c>
      <c r="AS26" s="47">
        <v>2863</v>
      </c>
      <c r="AT26" s="46">
        <f t="shared" si="25"/>
        <v>25.164806187922999</v>
      </c>
      <c r="AU26" s="48">
        <v>0</v>
      </c>
      <c r="AV26" s="49">
        <f t="shared" si="26"/>
        <v>5117</v>
      </c>
      <c r="AW26" s="50">
        <f t="shared" si="27"/>
        <v>18.723015001829491</v>
      </c>
      <c r="AX26" s="51">
        <v>1529</v>
      </c>
      <c r="AY26" s="46">
        <f t="shared" si="28"/>
        <v>13.413457320817615</v>
      </c>
      <c r="AZ26" s="47">
        <v>1790</v>
      </c>
      <c r="BA26" s="46">
        <f t="shared" si="29"/>
        <v>23.264881726020274</v>
      </c>
      <c r="BB26" s="48">
        <v>0</v>
      </c>
      <c r="BC26" s="49">
        <f t="shared" si="30"/>
        <v>3319</v>
      </c>
      <c r="BD26" s="50">
        <f t="shared" si="31"/>
        <v>17.3833342062536</v>
      </c>
      <c r="BE26" s="51">
        <v>809</v>
      </c>
      <c r="BF26" s="46">
        <f t="shared" si="32"/>
        <v>12.756228319142227</v>
      </c>
      <c r="BG26" s="47">
        <v>836</v>
      </c>
      <c r="BH26" s="46">
        <f t="shared" si="33"/>
        <v>20.9366391184573</v>
      </c>
      <c r="BI26" s="48">
        <v>0</v>
      </c>
      <c r="BJ26" s="49">
        <f t="shared" si="34"/>
        <v>1645</v>
      </c>
      <c r="BK26" s="50">
        <f t="shared" si="35"/>
        <v>15.916787614900823</v>
      </c>
      <c r="BL26" s="51">
        <v>325</v>
      </c>
      <c r="BM26" s="46">
        <f t="shared" si="36"/>
        <v>12.881490289338091</v>
      </c>
      <c r="BN26" s="47">
        <v>328</v>
      </c>
      <c r="BO26" s="46">
        <f t="shared" si="37"/>
        <v>20.512820512820511</v>
      </c>
      <c r="BP26" s="48">
        <v>0</v>
      </c>
      <c r="BQ26" s="49">
        <f t="shared" si="38"/>
        <v>653</v>
      </c>
      <c r="BR26" s="50">
        <f t="shared" si="39"/>
        <v>15.8418243571082</v>
      </c>
      <c r="BS26" s="51">
        <v>53</v>
      </c>
      <c r="BT26" s="46">
        <f t="shared" si="40"/>
        <v>13.350125944584383</v>
      </c>
      <c r="BU26" s="47">
        <v>54</v>
      </c>
      <c r="BV26" s="46">
        <f t="shared" si="41"/>
        <v>21.6</v>
      </c>
      <c r="BW26" s="48">
        <v>0</v>
      </c>
      <c r="BX26" s="49">
        <f t="shared" si="42"/>
        <v>107</v>
      </c>
      <c r="BY26" s="50">
        <f t="shared" si="43"/>
        <v>16.537867078825347</v>
      </c>
      <c r="BZ26" s="51">
        <v>11</v>
      </c>
      <c r="CA26" s="46">
        <f t="shared" si="44"/>
        <v>17.1875</v>
      </c>
      <c r="CB26" s="47">
        <v>10</v>
      </c>
      <c r="CC26" s="46">
        <f t="shared" si="45"/>
        <v>22.727272727272727</v>
      </c>
      <c r="CD26" s="48">
        <v>0</v>
      </c>
      <c r="CE26" s="49">
        <f t="shared" si="46"/>
        <v>21</v>
      </c>
      <c r="CF26" s="50">
        <f t="shared" si="47"/>
        <v>19.444444444444446</v>
      </c>
      <c r="CG26" s="51">
        <v>0</v>
      </c>
      <c r="CH26" s="46">
        <f t="shared" si="48"/>
        <v>0</v>
      </c>
      <c r="CI26" s="51">
        <v>0</v>
      </c>
      <c r="CJ26" s="46">
        <f t="shared" si="49"/>
        <v>0</v>
      </c>
      <c r="CK26" s="48">
        <v>0</v>
      </c>
      <c r="CL26" s="49">
        <f t="shared" si="50"/>
        <v>0</v>
      </c>
      <c r="CM26" s="50">
        <f t="shared" si="51"/>
        <v>0</v>
      </c>
      <c r="CN26" s="51">
        <v>0</v>
      </c>
      <c r="CO26" s="46"/>
      <c r="CP26" s="45">
        <v>0</v>
      </c>
      <c r="CQ26" s="46"/>
      <c r="CR26" s="48">
        <v>0</v>
      </c>
      <c r="CS26" s="49">
        <f t="shared" si="52"/>
        <v>0</v>
      </c>
      <c r="CT26" s="50"/>
      <c r="CU26" s="51">
        <v>0</v>
      </c>
      <c r="CV26" s="46"/>
      <c r="CW26" s="45">
        <v>0</v>
      </c>
      <c r="CX26" s="46"/>
      <c r="CY26" s="48">
        <v>0</v>
      </c>
      <c r="CZ26" s="49">
        <f t="shared" si="53"/>
        <v>0</v>
      </c>
      <c r="DA26" s="50"/>
      <c r="DB26" s="51">
        <v>0</v>
      </c>
      <c r="DC26" s="46"/>
      <c r="DD26" s="45">
        <v>0</v>
      </c>
      <c r="DE26" s="46"/>
      <c r="DF26" s="48">
        <v>0</v>
      </c>
      <c r="DG26" s="49">
        <f t="shared" si="54"/>
        <v>0</v>
      </c>
      <c r="DH26" s="50"/>
      <c r="DI26" s="51">
        <v>0</v>
      </c>
      <c r="DJ26" s="46"/>
      <c r="DK26" s="45">
        <v>0</v>
      </c>
      <c r="DL26" s="46"/>
      <c r="DM26" s="48">
        <v>0</v>
      </c>
      <c r="DN26" s="49">
        <f t="shared" si="55"/>
        <v>0</v>
      </c>
      <c r="DO26" s="50"/>
      <c r="AIQ26" s="20"/>
      <c r="AIR26" s="20"/>
      <c r="AIS26" s="20"/>
      <c r="AIT26" s="20"/>
      <c r="AIU26" s="20"/>
      <c r="AIV26" s="20"/>
      <c r="AIW26" s="20"/>
      <c r="AIX26" s="20"/>
      <c r="AIY26" s="20"/>
      <c r="AIZ26" s="20"/>
      <c r="AJA26" s="20"/>
      <c r="AJB26" s="20"/>
      <c r="AJC26" s="20"/>
      <c r="AJD26" s="20"/>
      <c r="AJE26" s="20"/>
      <c r="AJF26" s="20"/>
      <c r="AJG26" s="20"/>
      <c r="AJH26" s="20"/>
      <c r="AJI26" s="20"/>
      <c r="AJJ26" s="20"/>
      <c r="AJK26" s="20"/>
      <c r="AJL26" s="20"/>
      <c r="AJM26" s="20"/>
      <c r="AJN26" s="20"/>
      <c r="AJO26" s="20"/>
      <c r="AJP26" s="20"/>
      <c r="AJQ26" s="20"/>
      <c r="AJR26" s="20"/>
      <c r="AJS26" s="20"/>
      <c r="AJT26" s="20"/>
      <c r="AJU26" s="20"/>
      <c r="AJV26" s="20"/>
      <c r="AJW26" s="20"/>
      <c r="AJX26" s="20"/>
      <c r="AJY26" s="20"/>
      <c r="AJZ26" s="20"/>
      <c r="AKA26" s="20"/>
      <c r="AKB26" s="20"/>
      <c r="AKC26" s="20"/>
      <c r="AKD26" s="20"/>
      <c r="AKE26" s="20"/>
      <c r="AKF26" s="20"/>
      <c r="AKG26" s="20"/>
      <c r="AKH26" s="20"/>
      <c r="AKI26" s="20"/>
      <c r="AKJ26" s="20"/>
      <c r="AKK26" s="20"/>
      <c r="AKL26" s="20"/>
      <c r="AKM26" s="20"/>
      <c r="AKN26" s="20"/>
      <c r="AKO26" s="20"/>
      <c r="AKP26" s="20"/>
      <c r="AKQ26" s="20"/>
      <c r="AKR26" s="20"/>
      <c r="AKS26" s="20"/>
      <c r="AKT26" s="20"/>
      <c r="AKU26" s="20"/>
      <c r="AKV26" s="20"/>
      <c r="AKW26" s="20"/>
      <c r="AKX26" s="20"/>
      <c r="AKY26" s="20"/>
      <c r="AKZ26" s="20"/>
      <c r="ALA26" s="20"/>
      <c r="ALB26" s="20"/>
      <c r="ALC26" s="20"/>
      <c r="ALD26" s="20"/>
      <c r="ALE26" s="20"/>
      <c r="ALF26" s="20"/>
      <c r="ALG26" s="20"/>
      <c r="ALH26" s="20"/>
      <c r="ALI26" s="20"/>
      <c r="ALJ26" s="20"/>
      <c r="ALK26" s="20"/>
      <c r="ALL26" s="20"/>
      <c r="ALM26" s="20"/>
      <c r="ALN26" s="20"/>
      <c r="ALO26" s="20"/>
      <c r="ALP26" s="20"/>
      <c r="ALQ26" s="20"/>
      <c r="ALR26" s="20"/>
      <c r="ALS26" s="20"/>
      <c r="ALT26" s="20"/>
      <c r="ALU26" s="20"/>
      <c r="ALV26" s="20"/>
      <c r="ALW26" s="20"/>
      <c r="ALX26" s="20"/>
      <c r="ALY26" s="20"/>
      <c r="ALZ26" s="20"/>
      <c r="AMA26" s="20"/>
      <c r="AMB26" s="20"/>
      <c r="AMC26" s="20"/>
      <c r="AMD26" s="20"/>
      <c r="AME26" s="20"/>
      <c r="AMF26" s="20"/>
      <c r="AMG26" s="20"/>
      <c r="AMH26" s="20"/>
      <c r="AMI26" s="20"/>
      <c r="AMJ26" s="20"/>
    </row>
    <row r="27" spans="1:1024" s="22" customFormat="1" ht="13" x14ac:dyDescent="0.3">
      <c r="A27" s="52"/>
      <c r="B27" s="53"/>
      <c r="C27" s="54"/>
      <c r="D27" s="55"/>
      <c r="E27" s="54"/>
      <c r="F27" s="55"/>
      <c r="G27" s="56"/>
      <c r="H27" s="49"/>
      <c r="I27" s="57"/>
      <c r="J27" s="49"/>
      <c r="K27" s="57"/>
      <c r="L27" s="58"/>
      <c r="M27" s="49"/>
      <c r="N27" s="59"/>
      <c r="O27" s="49"/>
      <c r="P27" s="57"/>
      <c r="Q27" s="49"/>
      <c r="R27" s="57"/>
      <c r="S27" s="58"/>
      <c r="T27" s="49"/>
      <c r="U27" s="59"/>
      <c r="V27" s="49"/>
      <c r="W27" s="57"/>
      <c r="X27" s="49"/>
      <c r="Y27" s="57"/>
      <c r="Z27" s="58"/>
      <c r="AA27" s="49"/>
      <c r="AB27" s="59"/>
      <c r="AC27" s="49"/>
      <c r="AD27" s="57"/>
      <c r="AE27" s="49"/>
      <c r="AF27" s="57"/>
      <c r="AG27" s="58"/>
      <c r="AH27" s="49"/>
      <c r="AI27" s="59"/>
      <c r="AJ27" s="49"/>
      <c r="AK27" s="57"/>
      <c r="AL27" s="49"/>
      <c r="AM27" s="57"/>
      <c r="AN27" s="58"/>
      <c r="AO27" s="49"/>
      <c r="AP27" s="59"/>
      <c r="AQ27" s="60"/>
      <c r="AR27" s="57"/>
      <c r="AS27" s="49"/>
      <c r="AT27" s="57"/>
      <c r="AU27" s="58"/>
      <c r="AV27" s="49"/>
      <c r="AW27" s="59"/>
      <c r="AX27" s="60"/>
      <c r="AY27" s="57"/>
      <c r="AZ27" s="49"/>
      <c r="BA27" s="57"/>
      <c r="BB27" s="58"/>
      <c r="BC27" s="49"/>
      <c r="BD27" s="59"/>
      <c r="BE27" s="60"/>
      <c r="BF27" s="57"/>
      <c r="BG27" s="49"/>
      <c r="BH27" s="57"/>
      <c r="BI27" s="58"/>
      <c r="BJ27" s="49"/>
      <c r="BK27" s="59"/>
      <c r="BL27" s="60"/>
      <c r="BM27" s="57"/>
      <c r="BN27" s="49"/>
      <c r="BO27" s="57"/>
      <c r="BP27" s="58"/>
      <c r="BQ27" s="49"/>
      <c r="BR27" s="59"/>
      <c r="BS27" s="60"/>
      <c r="BT27" s="57"/>
      <c r="BU27" s="49"/>
      <c r="BV27" s="57"/>
      <c r="BW27" s="58"/>
      <c r="BX27" s="49"/>
      <c r="BY27" s="59"/>
      <c r="BZ27" s="60"/>
      <c r="CA27" s="57"/>
      <c r="CB27" s="49"/>
      <c r="CC27" s="57"/>
      <c r="CD27" s="58"/>
      <c r="CE27" s="49"/>
      <c r="CF27" s="59"/>
      <c r="CG27" s="60"/>
      <c r="CH27" s="57"/>
      <c r="CI27" s="49"/>
      <c r="CJ27" s="57"/>
      <c r="CK27" s="58"/>
      <c r="CL27" s="49"/>
      <c r="CM27" s="59"/>
      <c r="CN27" s="60"/>
      <c r="CO27" s="57"/>
      <c r="CP27" s="49"/>
      <c r="CQ27" s="57"/>
      <c r="CR27" s="58"/>
      <c r="CS27" s="49"/>
      <c r="CT27" s="59"/>
      <c r="CU27" s="60"/>
      <c r="CV27" s="57"/>
      <c r="CW27" s="49"/>
      <c r="CX27" s="57"/>
      <c r="CY27" s="58"/>
      <c r="CZ27" s="49"/>
      <c r="DA27" s="59"/>
      <c r="DB27" s="60"/>
      <c r="DC27" s="57"/>
      <c r="DD27" s="49"/>
      <c r="DE27" s="57"/>
      <c r="DF27" s="58"/>
      <c r="DG27" s="49"/>
      <c r="DH27" s="59"/>
      <c r="DI27" s="60"/>
      <c r="DJ27" s="57"/>
      <c r="DK27" s="49"/>
      <c r="DL27" s="57"/>
      <c r="DM27" s="58"/>
      <c r="DN27" s="49"/>
      <c r="DO27" s="59"/>
      <c r="AIQ27" s="20"/>
      <c r="AIR27" s="20"/>
      <c r="AIS27" s="20"/>
      <c r="AIT27" s="20"/>
      <c r="AIU27" s="20"/>
      <c r="AIV27" s="20"/>
      <c r="AIW27" s="20"/>
      <c r="AIX27" s="20"/>
      <c r="AIY27" s="20"/>
      <c r="AIZ27" s="20"/>
      <c r="AJA27" s="20"/>
      <c r="AJB27" s="20"/>
      <c r="AJC27" s="20"/>
      <c r="AJD27" s="20"/>
      <c r="AJE27" s="20"/>
      <c r="AJF27" s="20"/>
      <c r="AJG27" s="20"/>
      <c r="AJH27" s="20"/>
      <c r="AJI27" s="20"/>
      <c r="AJJ27" s="20"/>
      <c r="AJK27" s="20"/>
      <c r="AJL27" s="20"/>
      <c r="AJM27" s="20"/>
      <c r="AJN27" s="20"/>
      <c r="AJO27" s="20"/>
      <c r="AJP27" s="20"/>
      <c r="AJQ27" s="20"/>
      <c r="AJR27" s="20"/>
      <c r="AJS27" s="20"/>
      <c r="AJT27" s="20"/>
      <c r="AJU27" s="20"/>
      <c r="AJV27" s="20"/>
      <c r="AJW27" s="20"/>
      <c r="AJX27" s="20"/>
      <c r="AJY27" s="20"/>
      <c r="AJZ27" s="20"/>
      <c r="AKA27" s="20"/>
      <c r="AKB27" s="20"/>
      <c r="AKC27" s="20"/>
      <c r="AKD27" s="20"/>
      <c r="AKE27" s="20"/>
      <c r="AKF27" s="20"/>
      <c r="AKG27" s="20"/>
      <c r="AKH27" s="20"/>
      <c r="AKI27" s="20"/>
      <c r="AKJ27" s="20"/>
      <c r="AKK27" s="20"/>
      <c r="AKL27" s="20"/>
      <c r="AKM27" s="20"/>
      <c r="AKN27" s="20"/>
      <c r="AKO27" s="20"/>
      <c r="AKP27" s="20"/>
      <c r="AKQ27" s="20"/>
      <c r="AKR27" s="20"/>
      <c r="AKS27" s="20"/>
      <c r="AKT27" s="20"/>
      <c r="AKU27" s="20"/>
      <c r="AKV27" s="20"/>
      <c r="AKW27" s="20"/>
      <c r="AKX27" s="20"/>
      <c r="AKY27" s="20"/>
      <c r="AKZ27" s="20"/>
      <c r="ALA27" s="20"/>
      <c r="ALB27" s="20"/>
      <c r="ALC27" s="20"/>
      <c r="ALD27" s="20"/>
      <c r="ALE27" s="20"/>
      <c r="ALF27" s="20"/>
      <c r="ALG27" s="20"/>
      <c r="ALH27" s="20"/>
      <c r="ALI27" s="20"/>
      <c r="ALJ27" s="20"/>
      <c r="ALK27" s="20"/>
      <c r="ALL27" s="20"/>
      <c r="ALM27" s="20"/>
      <c r="ALN27" s="20"/>
      <c r="ALO27" s="20"/>
      <c r="ALP27" s="20"/>
      <c r="ALQ27" s="20"/>
      <c r="ALR27" s="20"/>
      <c r="ALS27" s="20"/>
      <c r="ALT27" s="20"/>
      <c r="ALU27" s="20"/>
      <c r="ALV27" s="20"/>
      <c r="ALW27" s="20"/>
      <c r="ALX27" s="20"/>
      <c r="ALY27" s="20"/>
      <c r="ALZ27" s="20"/>
      <c r="AMA27" s="20"/>
      <c r="AMB27" s="20"/>
      <c r="AMC27" s="20"/>
      <c r="AMD27" s="20"/>
      <c r="AME27" s="20"/>
      <c r="AMF27" s="20"/>
      <c r="AMG27" s="20"/>
      <c r="AMH27" s="20"/>
      <c r="AMI27" s="20"/>
      <c r="AMJ27" s="20"/>
    </row>
    <row r="28" spans="1:1024" s="22" customFormat="1" ht="13" x14ac:dyDescent="0.3">
      <c r="A28" s="61" t="s">
        <v>51</v>
      </c>
      <c r="B28" s="41">
        <f t="shared" ref="B28:AG28" si="56">SUM(B8:B26)</f>
        <v>29215251</v>
      </c>
      <c r="C28" s="62">
        <f t="shared" si="56"/>
        <v>99.999999999999986</v>
      </c>
      <c r="D28" s="43">
        <f t="shared" si="56"/>
        <v>29900558</v>
      </c>
      <c r="E28" s="62">
        <f t="shared" si="56"/>
        <v>100</v>
      </c>
      <c r="F28" s="43">
        <f t="shared" si="56"/>
        <v>59115809</v>
      </c>
      <c r="G28" s="63">
        <f t="shared" si="56"/>
        <v>100</v>
      </c>
      <c r="H28" s="64">
        <f t="shared" si="56"/>
        <v>25228</v>
      </c>
      <c r="I28" s="65">
        <f t="shared" si="56"/>
        <v>100</v>
      </c>
      <c r="J28" s="64">
        <f t="shared" si="56"/>
        <v>20288</v>
      </c>
      <c r="K28" s="66">
        <f t="shared" si="56"/>
        <v>100</v>
      </c>
      <c r="L28" s="67">
        <f t="shared" si="56"/>
        <v>0</v>
      </c>
      <c r="M28" s="64">
        <f t="shared" si="56"/>
        <v>45516</v>
      </c>
      <c r="N28" s="68">
        <f t="shared" si="56"/>
        <v>99.999999999999986</v>
      </c>
      <c r="O28" s="64">
        <f t="shared" si="56"/>
        <v>24333</v>
      </c>
      <c r="P28" s="65">
        <f t="shared" si="56"/>
        <v>100</v>
      </c>
      <c r="Q28" s="64">
        <f t="shared" si="56"/>
        <v>19361</v>
      </c>
      <c r="R28" s="66">
        <f t="shared" si="56"/>
        <v>100</v>
      </c>
      <c r="S28" s="67">
        <f t="shared" si="56"/>
        <v>0</v>
      </c>
      <c r="T28" s="64">
        <f t="shared" si="56"/>
        <v>43694</v>
      </c>
      <c r="U28" s="68">
        <f t="shared" si="56"/>
        <v>100.00000000000001</v>
      </c>
      <c r="V28" s="64">
        <f t="shared" si="56"/>
        <v>23042</v>
      </c>
      <c r="W28" s="65">
        <f t="shared" si="56"/>
        <v>99.999999999999986</v>
      </c>
      <c r="X28" s="64">
        <f t="shared" si="56"/>
        <v>18063</v>
      </c>
      <c r="Y28" s="66">
        <f t="shared" si="56"/>
        <v>100</v>
      </c>
      <c r="Z28" s="67">
        <f t="shared" si="56"/>
        <v>0</v>
      </c>
      <c r="AA28" s="64">
        <f t="shared" si="56"/>
        <v>41105</v>
      </c>
      <c r="AB28" s="68">
        <f t="shared" si="56"/>
        <v>100</v>
      </c>
      <c r="AC28" s="64">
        <f t="shared" si="56"/>
        <v>21099</v>
      </c>
      <c r="AD28" s="65">
        <f t="shared" si="56"/>
        <v>100.00000000000003</v>
      </c>
      <c r="AE28" s="64">
        <f t="shared" si="56"/>
        <v>16196</v>
      </c>
      <c r="AF28" s="66">
        <f t="shared" si="56"/>
        <v>100</v>
      </c>
      <c r="AG28" s="67">
        <f t="shared" si="56"/>
        <v>0</v>
      </c>
      <c r="AH28" s="64">
        <f t="shared" ref="AH28:BM28" si="57">SUM(AH8:AH26)</f>
        <v>37295</v>
      </c>
      <c r="AI28" s="68">
        <f t="shared" si="57"/>
        <v>100</v>
      </c>
      <c r="AJ28" s="64">
        <f t="shared" si="57"/>
        <v>19107</v>
      </c>
      <c r="AK28" s="65">
        <f t="shared" si="57"/>
        <v>100.00000000000001</v>
      </c>
      <c r="AL28" s="64">
        <f t="shared" si="57"/>
        <v>14258</v>
      </c>
      <c r="AM28" s="66">
        <f t="shared" si="57"/>
        <v>100.00000000000001</v>
      </c>
      <c r="AN28" s="67">
        <f t="shared" si="57"/>
        <v>0</v>
      </c>
      <c r="AO28" s="64">
        <f t="shared" si="57"/>
        <v>33365</v>
      </c>
      <c r="AP28" s="68">
        <f t="shared" si="57"/>
        <v>100</v>
      </c>
      <c r="AQ28" s="69">
        <f t="shared" si="57"/>
        <v>15953</v>
      </c>
      <c r="AR28" s="65">
        <f t="shared" si="57"/>
        <v>100</v>
      </c>
      <c r="AS28" s="64">
        <f t="shared" si="57"/>
        <v>11377</v>
      </c>
      <c r="AT28" s="66">
        <f t="shared" si="57"/>
        <v>100</v>
      </c>
      <c r="AU28" s="67">
        <f t="shared" si="57"/>
        <v>0</v>
      </c>
      <c r="AV28" s="64">
        <f t="shared" si="57"/>
        <v>27330</v>
      </c>
      <c r="AW28" s="68">
        <f t="shared" si="57"/>
        <v>100.00000000000001</v>
      </c>
      <c r="AX28" s="69">
        <f t="shared" si="57"/>
        <v>11399</v>
      </c>
      <c r="AY28" s="65">
        <f t="shared" si="57"/>
        <v>100</v>
      </c>
      <c r="AZ28" s="64">
        <f t="shared" si="57"/>
        <v>7694</v>
      </c>
      <c r="BA28" s="66">
        <f t="shared" si="57"/>
        <v>100</v>
      </c>
      <c r="BB28" s="67">
        <f t="shared" si="57"/>
        <v>0</v>
      </c>
      <c r="BC28" s="64">
        <f t="shared" si="57"/>
        <v>19093</v>
      </c>
      <c r="BD28" s="68">
        <f t="shared" si="57"/>
        <v>100</v>
      </c>
      <c r="BE28" s="69">
        <f t="shared" si="57"/>
        <v>6342</v>
      </c>
      <c r="BF28" s="65">
        <f t="shared" si="57"/>
        <v>100</v>
      </c>
      <c r="BG28" s="64">
        <f t="shared" si="57"/>
        <v>3993</v>
      </c>
      <c r="BH28" s="66">
        <f t="shared" si="57"/>
        <v>100</v>
      </c>
      <c r="BI28" s="67">
        <f t="shared" si="57"/>
        <v>0</v>
      </c>
      <c r="BJ28" s="64">
        <f t="shared" si="57"/>
        <v>10335</v>
      </c>
      <c r="BK28" s="68">
        <f t="shared" si="57"/>
        <v>100</v>
      </c>
      <c r="BL28" s="69">
        <f t="shared" si="57"/>
        <v>2523</v>
      </c>
      <c r="BM28" s="65">
        <f t="shared" si="57"/>
        <v>100.00000000000001</v>
      </c>
      <c r="BN28" s="64">
        <f t="shared" ref="BN28:CN28" si="58">SUM(BN8:BN26)</f>
        <v>1599</v>
      </c>
      <c r="BO28" s="66">
        <f t="shared" si="58"/>
        <v>100</v>
      </c>
      <c r="BP28" s="67">
        <f t="shared" si="58"/>
        <v>0</v>
      </c>
      <c r="BQ28" s="64">
        <f t="shared" si="58"/>
        <v>4122</v>
      </c>
      <c r="BR28" s="68">
        <f t="shared" si="58"/>
        <v>99.999999999999986</v>
      </c>
      <c r="BS28" s="69">
        <f t="shared" si="58"/>
        <v>397</v>
      </c>
      <c r="BT28" s="65">
        <f t="shared" si="58"/>
        <v>99.999999999999986</v>
      </c>
      <c r="BU28" s="64">
        <f t="shared" si="58"/>
        <v>250</v>
      </c>
      <c r="BV28" s="66">
        <f t="shared" si="58"/>
        <v>100</v>
      </c>
      <c r="BW28" s="67">
        <f t="shared" si="58"/>
        <v>0</v>
      </c>
      <c r="BX28" s="64">
        <f t="shared" si="58"/>
        <v>647</v>
      </c>
      <c r="BY28" s="68">
        <f t="shared" si="58"/>
        <v>100</v>
      </c>
      <c r="BZ28" s="69">
        <f t="shared" si="58"/>
        <v>64</v>
      </c>
      <c r="CA28" s="65">
        <f t="shared" si="58"/>
        <v>100</v>
      </c>
      <c r="CB28" s="64">
        <f t="shared" si="58"/>
        <v>44</v>
      </c>
      <c r="CC28" s="66">
        <f t="shared" si="58"/>
        <v>100</v>
      </c>
      <c r="CD28" s="67">
        <f t="shared" si="58"/>
        <v>0</v>
      </c>
      <c r="CE28" s="64">
        <f t="shared" si="58"/>
        <v>108</v>
      </c>
      <c r="CF28" s="68">
        <f t="shared" si="58"/>
        <v>99.999999999999986</v>
      </c>
      <c r="CG28" s="69">
        <f t="shared" si="58"/>
        <v>2</v>
      </c>
      <c r="CH28" s="65">
        <f t="shared" si="58"/>
        <v>100</v>
      </c>
      <c r="CI28" s="64">
        <f t="shared" si="58"/>
        <v>3</v>
      </c>
      <c r="CJ28" s="66">
        <f t="shared" si="58"/>
        <v>99.999999999999986</v>
      </c>
      <c r="CK28" s="67">
        <f t="shared" si="58"/>
        <v>0</v>
      </c>
      <c r="CL28" s="64">
        <f t="shared" si="58"/>
        <v>5</v>
      </c>
      <c r="CM28" s="68">
        <f t="shared" si="58"/>
        <v>100</v>
      </c>
      <c r="CN28" s="69">
        <f t="shared" si="58"/>
        <v>0</v>
      </c>
      <c r="CO28" s="65"/>
      <c r="CP28" s="64">
        <f>SUM(CP8:CP26)</f>
        <v>0</v>
      </c>
      <c r="CQ28" s="66"/>
      <c r="CR28" s="67">
        <f>SUM(CR8:CR26)</f>
        <v>0</v>
      </c>
      <c r="CS28" s="64">
        <f>SUM(CS8:CS26)</f>
        <v>0</v>
      </c>
      <c r="CT28" s="68"/>
      <c r="CU28" s="69">
        <f>SUM(CU8:CU26)</f>
        <v>0</v>
      </c>
      <c r="CV28" s="65"/>
      <c r="CW28" s="64">
        <f>SUM(CW8:CW26)</f>
        <v>0</v>
      </c>
      <c r="CX28" s="66"/>
      <c r="CY28" s="67">
        <f>SUM(CY8:CY26)</f>
        <v>0</v>
      </c>
      <c r="CZ28" s="64">
        <f>SUM(CZ8:CZ26)</f>
        <v>0</v>
      </c>
      <c r="DA28" s="68"/>
      <c r="DB28" s="69">
        <f>SUM(DB8:DB26)</f>
        <v>0</v>
      </c>
      <c r="DC28" s="65"/>
      <c r="DD28" s="64">
        <f>SUM(DD8:DD26)</f>
        <v>0</v>
      </c>
      <c r="DE28" s="66"/>
      <c r="DF28" s="67">
        <f>SUM(DF8:DF26)</f>
        <v>0</v>
      </c>
      <c r="DG28" s="64">
        <f>SUM(DG8:DG26)</f>
        <v>0</v>
      </c>
      <c r="DH28" s="68"/>
      <c r="DI28" s="69">
        <f>SUM(DI8:DI26)</f>
        <v>0</v>
      </c>
      <c r="DJ28" s="65"/>
      <c r="DK28" s="64">
        <f>SUM(DK8:DK26)</f>
        <v>0</v>
      </c>
      <c r="DL28" s="66"/>
      <c r="DM28" s="67">
        <f>SUM(DM8:DM26)</f>
        <v>0</v>
      </c>
      <c r="DN28" s="64">
        <f>SUM(DN8:DN26)</f>
        <v>0</v>
      </c>
      <c r="DO28" s="68"/>
      <c r="AIQ28" s="20"/>
      <c r="AIR28" s="20"/>
      <c r="AIS28" s="20"/>
      <c r="AIT28" s="20"/>
      <c r="AIU28" s="20"/>
      <c r="AIV28" s="20"/>
      <c r="AIW28" s="20"/>
      <c r="AIX28" s="20"/>
      <c r="AIY28" s="20"/>
      <c r="AIZ28" s="20"/>
      <c r="AJA28" s="20"/>
      <c r="AJB28" s="20"/>
      <c r="AJC28" s="20"/>
      <c r="AJD28" s="20"/>
      <c r="AJE28" s="20"/>
      <c r="AJF28" s="20"/>
      <c r="AJG28" s="20"/>
      <c r="AJH28" s="20"/>
      <c r="AJI28" s="20"/>
      <c r="AJJ28" s="20"/>
      <c r="AJK28" s="20"/>
      <c r="AJL28" s="20"/>
      <c r="AJM28" s="20"/>
      <c r="AJN28" s="20"/>
      <c r="AJO28" s="20"/>
      <c r="AJP28" s="20"/>
      <c r="AJQ28" s="20"/>
      <c r="AJR28" s="20"/>
      <c r="AJS28" s="20"/>
      <c r="AJT28" s="20"/>
      <c r="AJU28" s="20"/>
      <c r="AJV28" s="20"/>
      <c r="AJW28" s="20"/>
      <c r="AJX28" s="20"/>
      <c r="AJY28" s="20"/>
      <c r="AJZ28" s="20"/>
      <c r="AKA28" s="20"/>
      <c r="AKB28" s="20"/>
      <c r="AKC28" s="20"/>
      <c r="AKD28" s="20"/>
      <c r="AKE28" s="20"/>
      <c r="AKF28" s="20"/>
      <c r="AKG28" s="20"/>
      <c r="AKH28" s="20"/>
      <c r="AKI28" s="20"/>
      <c r="AKJ28" s="20"/>
      <c r="AKK28" s="20"/>
      <c r="AKL28" s="20"/>
      <c r="AKM28" s="20"/>
      <c r="AKN28" s="20"/>
      <c r="AKO28" s="20"/>
      <c r="AKP28" s="20"/>
      <c r="AKQ28" s="20"/>
      <c r="AKR28" s="20"/>
      <c r="AKS28" s="20"/>
      <c r="AKT28" s="20"/>
      <c r="AKU28" s="20"/>
      <c r="AKV28" s="20"/>
      <c r="AKW28" s="20"/>
      <c r="AKX28" s="20"/>
      <c r="AKY28" s="20"/>
      <c r="AKZ28" s="20"/>
      <c r="ALA28" s="20"/>
      <c r="ALB28" s="20"/>
      <c r="ALC28" s="20"/>
      <c r="ALD28" s="20"/>
      <c r="ALE28" s="20"/>
      <c r="ALF28" s="20"/>
      <c r="ALG28" s="20"/>
      <c r="ALH28" s="20"/>
      <c r="ALI28" s="20"/>
      <c r="ALJ28" s="20"/>
      <c r="ALK28" s="20"/>
      <c r="ALL28" s="20"/>
      <c r="ALM28" s="20"/>
      <c r="ALN28" s="20"/>
      <c r="ALO28" s="20"/>
      <c r="ALP28" s="20"/>
      <c r="ALQ28" s="20"/>
      <c r="ALR28" s="20"/>
      <c r="ALS28" s="20"/>
      <c r="ALT28" s="20"/>
      <c r="ALU28" s="20"/>
      <c r="ALV28" s="20"/>
      <c r="ALW28" s="20"/>
      <c r="ALX28" s="20"/>
      <c r="ALY28" s="20"/>
      <c r="ALZ28" s="20"/>
      <c r="AMA28" s="20"/>
      <c r="AMB28" s="20"/>
      <c r="AMC28" s="20"/>
      <c r="AMD28" s="20"/>
      <c r="AME28" s="20"/>
      <c r="AMF28" s="20"/>
      <c r="AMG28" s="20"/>
      <c r="AMH28" s="20"/>
      <c r="AMI28" s="20"/>
      <c r="AMJ28" s="20"/>
    </row>
    <row r="29" spans="1:1024" s="22" customFormat="1" ht="13" x14ac:dyDescent="0.3">
      <c r="A29" s="70"/>
      <c r="B29" s="71"/>
      <c r="C29" s="72"/>
      <c r="D29" s="72"/>
      <c r="E29" s="72"/>
      <c r="F29" s="72"/>
      <c r="G29" s="73"/>
      <c r="H29" s="49"/>
      <c r="I29" s="49"/>
      <c r="J29" s="49"/>
      <c r="K29" s="49"/>
      <c r="L29" s="58"/>
      <c r="M29" s="49"/>
      <c r="N29" s="74"/>
      <c r="O29" s="49"/>
      <c r="P29" s="49"/>
      <c r="Q29" s="49"/>
      <c r="R29" s="49"/>
      <c r="S29" s="58"/>
      <c r="T29" s="49"/>
      <c r="U29" s="74"/>
      <c r="V29" s="49"/>
      <c r="W29" s="49"/>
      <c r="X29" s="49"/>
      <c r="Y29" s="49"/>
      <c r="Z29" s="58"/>
      <c r="AA29" s="49"/>
      <c r="AB29" s="74"/>
      <c r="AC29" s="49"/>
      <c r="AD29" s="49"/>
      <c r="AE29" s="49"/>
      <c r="AF29" s="49"/>
      <c r="AG29" s="58"/>
      <c r="AH29" s="49"/>
      <c r="AI29" s="74"/>
      <c r="AJ29" s="49"/>
      <c r="AK29" s="49"/>
      <c r="AL29" s="49"/>
      <c r="AM29" s="49"/>
      <c r="AN29" s="58"/>
      <c r="AO29" s="49"/>
      <c r="AP29" s="74"/>
      <c r="AQ29" s="60"/>
      <c r="AR29" s="49"/>
      <c r="AS29" s="49"/>
      <c r="AT29" s="49"/>
      <c r="AU29" s="58"/>
      <c r="AV29" s="49"/>
      <c r="AW29" s="74"/>
      <c r="AX29" s="60"/>
      <c r="AY29" s="49"/>
      <c r="AZ29" s="49"/>
      <c r="BA29" s="49"/>
      <c r="BB29" s="58"/>
      <c r="BC29" s="49"/>
      <c r="BD29" s="74"/>
      <c r="BE29" s="60"/>
      <c r="BF29" s="49"/>
      <c r="BG29" s="49"/>
      <c r="BH29" s="49"/>
      <c r="BI29" s="58"/>
      <c r="BJ29" s="49"/>
      <c r="BK29" s="74"/>
      <c r="BL29" s="60"/>
      <c r="BM29" s="49"/>
      <c r="BN29" s="49"/>
      <c r="BO29" s="49"/>
      <c r="BP29" s="58"/>
      <c r="BQ29" s="49"/>
      <c r="BR29" s="74"/>
      <c r="BS29" s="60"/>
      <c r="BT29" s="49"/>
      <c r="BU29" s="49"/>
      <c r="BV29" s="49"/>
      <c r="BW29" s="58"/>
      <c r="BX29" s="49"/>
      <c r="BY29" s="74"/>
      <c r="BZ29" s="60"/>
      <c r="CA29" s="49"/>
      <c r="CB29" s="49"/>
      <c r="CC29" s="49"/>
      <c r="CD29" s="58"/>
      <c r="CE29" s="49"/>
      <c r="CF29" s="74"/>
      <c r="CG29" s="60"/>
      <c r="CH29" s="49"/>
      <c r="CI29" s="49"/>
      <c r="CJ29" s="49"/>
      <c r="CK29" s="58"/>
      <c r="CL29" s="49"/>
      <c r="CM29" s="74"/>
      <c r="CN29" s="60"/>
      <c r="CO29" s="49"/>
      <c r="CP29" s="49"/>
      <c r="CQ29" s="49"/>
      <c r="CR29" s="58"/>
      <c r="CS29" s="49"/>
      <c r="CT29" s="74"/>
      <c r="CU29" s="60"/>
      <c r="CV29" s="49"/>
      <c r="CW29" s="49"/>
      <c r="CX29" s="49"/>
      <c r="CY29" s="58"/>
      <c r="CZ29" s="49"/>
      <c r="DA29" s="74"/>
      <c r="DB29" s="60"/>
      <c r="DC29" s="49"/>
      <c r="DD29" s="49"/>
      <c r="DE29" s="49"/>
      <c r="DF29" s="58"/>
      <c r="DG29" s="49"/>
      <c r="DH29" s="74"/>
      <c r="DI29" s="60"/>
      <c r="DJ29" s="49"/>
      <c r="DK29" s="49"/>
      <c r="DL29" s="49"/>
      <c r="DM29" s="58"/>
      <c r="DN29" s="49"/>
      <c r="DO29" s="74"/>
      <c r="AIQ29" s="20"/>
      <c r="AIR29" s="20"/>
      <c r="AIS29" s="20"/>
      <c r="AIT29" s="20"/>
      <c r="AIU29" s="20"/>
      <c r="AIV29" s="20"/>
      <c r="AIW29" s="20"/>
      <c r="AIX29" s="20"/>
      <c r="AIY29" s="20"/>
      <c r="AIZ29" s="20"/>
      <c r="AJA29" s="20"/>
      <c r="AJB29" s="20"/>
      <c r="AJC29" s="20"/>
      <c r="AJD29" s="20"/>
      <c r="AJE29" s="20"/>
      <c r="AJF29" s="20"/>
      <c r="AJG29" s="20"/>
      <c r="AJH29" s="20"/>
      <c r="AJI29" s="20"/>
      <c r="AJJ29" s="20"/>
      <c r="AJK29" s="20"/>
      <c r="AJL29" s="20"/>
      <c r="AJM29" s="20"/>
      <c r="AJN29" s="20"/>
      <c r="AJO29" s="20"/>
      <c r="AJP29" s="20"/>
      <c r="AJQ29" s="20"/>
      <c r="AJR29" s="20"/>
      <c r="AJS29" s="20"/>
      <c r="AJT29" s="20"/>
      <c r="AJU29" s="20"/>
      <c r="AJV29" s="20"/>
      <c r="AJW29" s="20"/>
      <c r="AJX29" s="20"/>
      <c r="AJY29" s="20"/>
      <c r="AJZ29" s="20"/>
      <c r="AKA29" s="20"/>
      <c r="AKB29" s="20"/>
      <c r="AKC29" s="20"/>
      <c r="AKD29" s="20"/>
      <c r="AKE29" s="20"/>
      <c r="AKF29" s="20"/>
      <c r="AKG29" s="20"/>
      <c r="AKH29" s="20"/>
      <c r="AKI29" s="20"/>
      <c r="AKJ29" s="20"/>
      <c r="AKK29" s="20"/>
      <c r="AKL29" s="20"/>
      <c r="AKM29" s="20"/>
      <c r="AKN29" s="20"/>
      <c r="AKO29" s="20"/>
      <c r="AKP29" s="20"/>
      <c r="AKQ29" s="20"/>
      <c r="AKR29" s="20"/>
      <c r="AKS29" s="20"/>
      <c r="AKT29" s="20"/>
      <c r="AKU29" s="20"/>
      <c r="AKV29" s="20"/>
      <c r="AKW29" s="20"/>
      <c r="AKX29" s="20"/>
      <c r="AKY29" s="20"/>
      <c r="AKZ29" s="20"/>
      <c r="ALA29" s="20"/>
      <c r="ALB29" s="20"/>
      <c r="ALC29" s="20"/>
      <c r="ALD29" s="20"/>
      <c r="ALE29" s="20"/>
      <c r="ALF29" s="20"/>
      <c r="ALG29" s="20"/>
      <c r="ALH29" s="20"/>
      <c r="ALI29" s="20"/>
      <c r="ALJ29" s="20"/>
      <c r="ALK29" s="20"/>
      <c r="ALL29" s="20"/>
      <c r="ALM29" s="20"/>
      <c r="ALN29" s="20"/>
      <c r="ALO29" s="20"/>
      <c r="ALP29" s="20"/>
      <c r="ALQ29" s="20"/>
      <c r="ALR29" s="20"/>
      <c r="ALS29" s="20"/>
      <c r="ALT29" s="20"/>
      <c r="ALU29" s="20"/>
      <c r="ALV29" s="20"/>
      <c r="ALW29" s="20"/>
      <c r="ALX29" s="20"/>
      <c r="ALY29" s="20"/>
      <c r="ALZ29" s="20"/>
      <c r="AMA29" s="20"/>
      <c r="AMB29" s="20"/>
      <c r="AMC29" s="20"/>
      <c r="AMD29" s="20"/>
      <c r="AME29" s="20"/>
      <c r="AMF29" s="20"/>
      <c r="AMG29" s="20"/>
      <c r="AMH29" s="20"/>
      <c r="AMI29" s="20"/>
      <c r="AMJ29" s="20"/>
    </row>
    <row r="30" spans="1:1024" s="22" customFormat="1" ht="13" x14ac:dyDescent="0.3">
      <c r="A30" s="75" t="s">
        <v>31</v>
      </c>
      <c r="B30" s="76"/>
      <c r="C30" s="76"/>
      <c r="D30" s="76"/>
      <c r="E30" s="76"/>
      <c r="F30" s="76"/>
      <c r="G30" s="76"/>
      <c r="H30" s="77">
        <v>0</v>
      </c>
      <c r="I30" s="78"/>
      <c r="J30" s="78">
        <v>0</v>
      </c>
      <c r="K30" s="78"/>
      <c r="L30" s="79"/>
      <c r="M30" s="78">
        <v>0</v>
      </c>
      <c r="N30" s="80"/>
      <c r="O30" s="77">
        <v>0</v>
      </c>
      <c r="P30" s="78"/>
      <c r="Q30" s="78">
        <v>0</v>
      </c>
      <c r="R30" s="78"/>
      <c r="S30" s="79"/>
      <c r="T30" s="78">
        <v>0</v>
      </c>
      <c r="U30" s="80"/>
      <c r="V30" s="77">
        <v>0</v>
      </c>
      <c r="W30" s="78"/>
      <c r="X30" s="78">
        <v>0</v>
      </c>
      <c r="Y30" s="78"/>
      <c r="Z30" s="79"/>
      <c r="AA30" s="78">
        <v>0</v>
      </c>
      <c r="AB30" s="80"/>
      <c r="AC30" s="77">
        <v>0</v>
      </c>
      <c r="AD30" s="78"/>
      <c r="AE30" s="78">
        <v>0</v>
      </c>
      <c r="AF30" s="78"/>
      <c r="AG30" s="79"/>
      <c r="AH30" s="78">
        <v>0</v>
      </c>
      <c r="AI30" s="80"/>
      <c r="AJ30" s="77">
        <v>0</v>
      </c>
      <c r="AK30" s="78"/>
      <c r="AL30" s="78">
        <v>0</v>
      </c>
      <c r="AM30" s="78"/>
      <c r="AN30" s="79"/>
      <c r="AO30" s="78">
        <v>0</v>
      </c>
      <c r="AP30" s="80"/>
      <c r="AQ30" s="77">
        <v>0</v>
      </c>
      <c r="AR30" s="78"/>
      <c r="AS30" s="78">
        <v>0</v>
      </c>
      <c r="AT30" s="78"/>
      <c r="AU30" s="79"/>
      <c r="AV30" s="78">
        <v>0</v>
      </c>
      <c r="AW30" s="80"/>
      <c r="AX30" s="77">
        <v>0</v>
      </c>
      <c r="AY30" s="78"/>
      <c r="AZ30" s="78">
        <v>0</v>
      </c>
      <c r="BA30" s="78"/>
      <c r="BB30" s="79"/>
      <c r="BC30" s="78">
        <v>0</v>
      </c>
      <c r="BD30" s="80"/>
      <c r="BE30" s="77">
        <v>0</v>
      </c>
      <c r="BF30" s="78"/>
      <c r="BG30" s="78">
        <v>0</v>
      </c>
      <c r="BH30" s="78"/>
      <c r="BI30" s="79"/>
      <c r="BJ30" s="78">
        <v>0</v>
      </c>
      <c r="BK30" s="80"/>
      <c r="BL30" s="77">
        <v>0</v>
      </c>
      <c r="BM30" s="78"/>
      <c r="BN30" s="78">
        <v>0</v>
      </c>
      <c r="BO30" s="78"/>
      <c r="BP30" s="79"/>
      <c r="BQ30" s="78">
        <v>0</v>
      </c>
      <c r="BR30" s="80"/>
      <c r="BS30" s="77">
        <v>0</v>
      </c>
      <c r="BT30" s="78"/>
      <c r="BU30" s="78">
        <v>0</v>
      </c>
      <c r="BV30" s="78"/>
      <c r="BW30" s="79"/>
      <c r="BX30" s="78">
        <v>0</v>
      </c>
      <c r="BY30" s="80"/>
      <c r="BZ30" s="77">
        <v>0</v>
      </c>
      <c r="CA30" s="78"/>
      <c r="CB30" s="78">
        <v>0</v>
      </c>
      <c r="CC30" s="78"/>
      <c r="CD30" s="79"/>
      <c r="CE30" s="78">
        <v>0</v>
      </c>
      <c r="CF30" s="80"/>
      <c r="CG30" s="77">
        <v>0</v>
      </c>
      <c r="CH30" s="78"/>
      <c r="CI30" s="78">
        <v>0</v>
      </c>
      <c r="CJ30" s="78"/>
      <c r="CK30" s="79"/>
      <c r="CL30" s="78">
        <v>0</v>
      </c>
      <c r="CM30" s="80"/>
      <c r="CN30" s="77">
        <v>0</v>
      </c>
      <c r="CO30" s="78"/>
      <c r="CP30" s="78">
        <v>0</v>
      </c>
      <c r="CQ30" s="78"/>
      <c r="CR30" s="79"/>
      <c r="CS30" s="78">
        <v>0</v>
      </c>
      <c r="CT30" s="80"/>
      <c r="CU30" s="77">
        <v>0</v>
      </c>
      <c r="CV30" s="78"/>
      <c r="CW30" s="78">
        <v>0</v>
      </c>
      <c r="CX30" s="78"/>
      <c r="CY30" s="79"/>
      <c r="CZ30" s="78">
        <v>0</v>
      </c>
      <c r="DA30" s="80"/>
      <c r="DB30" s="77">
        <v>0</v>
      </c>
      <c r="DC30" s="78"/>
      <c r="DD30" s="78">
        <v>0</v>
      </c>
      <c r="DE30" s="78"/>
      <c r="DF30" s="79"/>
      <c r="DG30" s="78">
        <v>0</v>
      </c>
      <c r="DH30" s="80"/>
      <c r="DI30" s="77">
        <v>0</v>
      </c>
      <c r="DJ30" s="78"/>
      <c r="DK30" s="78">
        <v>0</v>
      </c>
      <c r="DL30" s="78"/>
      <c r="DM30" s="79"/>
      <c r="DN30" s="78">
        <v>0</v>
      </c>
      <c r="DO30" s="80"/>
      <c r="AIQ30" s="20"/>
      <c r="AIR30" s="20"/>
      <c r="AIS30" s="20"/>
      <c r="AIT30" s="20"/>
      <c r="AIU30" s="20"/>
      <c r="AIV30" s="20"/>
      <c r="AIW30" s="20"/>
      <c r="AIX30" s="20"/>
      <c r="AIY30" s="20"/>
      <c r="AIZ30" s="20"/>
      <c r="AJA30" s="20"/>
      <c r="AJB30" s="20"/>
      <c r="AJC30" s="20"/>
      <c r="AJD30" s="20"/>
      <c r="AJE30" s="20"/>
      <c r="AJF30" s="20"/>
      <c r="AJG30" s="20"/>
      <c r="AJH30" s="20"/>
      <c r="AJI30" s="20"/>
      <c r="AJJ30" s="20"/>
      <c r="AJK30" s="20"/>
      <c r="AJL30" s="20"/>
      <c r="AJM30" s="20"/>
      <c r="AJN30" s="20"/>
      <c r="AJO30" s="20"/>
      <c r="AJP30" s="20"/>
      <c r="AJQ30" s="20"/>
      <c r="AJR30" s="20"/>
      <c r="AJS30" s="20"/>
      <c r="AJT30" s="20"/>
      <c r="AJU30" s="20"/>
      <c r="AJV30" s="20"/>
      <c r="AJW30" s="20"/>
      <c r="AJX30" s="20"/>
      <c r="AJY30" s="20"/>
      <c r="AJZ30" s="20"/>
      <c r="AKA30" s="20"/>
      <c r="AKB30" s="20"/>
      <c r="AKC30" s="20"/>
      <c r="AKD30" s="20"/>
      <c r="AKE30" s="20"/>
      <c r="AKF30" s="20"/>
      <c r="AKG30" s="20"/>
      <c r="AKH30" s="20"/>
      <c r="AKI30" s="20"/>
      <c r="AKJ30" s="20"/>
      <c r="AKK30" s="20"/>
      <c r="AKL30" s="20"/>
      <c r="AKM30" s="20"/>
      <c r="AKN30" s="20"/>
      <c r="AKO30" s="20"/>
      <c r="AKP30" s="20"/>
      <c r="AKQ30" s="20"/>
      <c r="AKR30" s="20"/>
      <c r="AKS30" s="20"/>
      <c r="AKT30" s="20"/>
      <c r="AKU30" s="20"/>
      <c r="AKV30" s="20"/>
      <c r="AKW30" s="20"/>
      <c r="AKX30" s="20"/>
      <c r="AKY30" s="20"/>
      <c r="AKZ30" s="20"/>
      <c r="ALA30" s="20"/>
      <c r="ALB30" s="20"/>
      <c r="ALC30" s="20"/>
      <c r="ALD30" s="20"/>
      <c r="ALE30" s="20"/>
      <c r="ALF30" s="20"/>
      <c r="ALG30" s="20"/>
      <c r="ALH30" s="20"/>
      <c r="ALI30" s="20"/>
      <c r="ALJ30" s="20"/>
      <c r="ALK30" s="20"/>
      <c r="ALL30" s="20"/>
      <c r="ALM30" s="20"/>
      <c r="ALN30" s="20"/>
      <c r="ALO30" s="20"/>
      <c r="ALP30" s="20"/>
      <c r="ALQ30" s="20"/>
      <c r="ALR30" s="20"/>
      <c r="ALS30" s="20"/>
      <c r="ALT30" s="20"/>
      <c r="ALU30" s="20"/>
      <c r="ALV30" s="20"/>
      <c r="ALW30" s="20"/>
      <c r="ALX30" s="20"/>
      <c r="ALY30" s="20"/>
      <c r="ALZ30" s="20"/>
      <c r="AMA30" s="20"/>
      <c r="AMB30" s="20"/>
      <c r="AMC30" s="20"/>
      <c r="AMD30" s="20"/>
      <c r="AME30" s="20"/>
      <c r="AMF30" s="20"/>
      <c r="AMG30" s="20"/>
      <c r="AMH30" s="20"/>
      <c r="AMI30" s="20"/>
      <c r="AMJ30" s="20"/>
    </row>
    <row r="31" spans="1:1024" s="22" customFormat="1" ht="13" x14ac:dyDescent="0.3">
      <c r="A31" s="34" t="s">
        <v>52</v>
      </c>
      <c r="B31" s="81">
        <f>B28+B30</f>
        <v>29215251</v>
      </c>
      <c r="C31" s="81"/>
      <c r="D31" s="81">
        <f>D28+D30</f>
        <v>29900558</v>
      </c>
      <c r="E31" s="81"/>
      <c r="F31" s="82">
        <f>F28+F30</f>
        <v>59115809</v>
      </c>
      <c r="G31" s="81"/>
      <c r="H31" s="83">
        <f>H28+H30</f>
        <v>25228</v>
      </c>
      <c r="I31" s="84"/>
      <c r="J31" s="84">
        <f>J28+J30</f>
        <v>20288</v>
      </c>
      <c r="K31" s="84"/>
      <c r="L31" s="85">
        <f>L28+L30</f>
        <v>0</v>
      </c>
      <c r="M31" s="85">
        <f>M28+M30</f>
        <v>45516</v>
      </c>
      <c r="N31" s="86"/>
      <c r="O31" s="83">
        <f>O28+O30</f>
        <v>24333</v>
      </c>
      <c r="P31" s="84"/>
      <c r="Q31" s="84">
        <f>Q28+Q30</f>
        <v>19361</v>
      </c>
      <c r="R31" s="84"/>
      <c r="S31" s="85">
        <f>S28+S30</f>
        <v>0</v>
      </c>
      <c r="T31" s="85">
        <f>T28+T30</f>
        <v>43694</v>
      </c>
      <c r="U31" s="86"/>
      <c r="V31" s="83">
        <f>V28+V30</f>
        <v>23042</v>
      </c>
      <c r="W31" s="84"/>
      <c r="X31" s="84">
        <f>X28+X30</f>
        <v>18063</v>
      </c>
      <c r="Y31" s="84"/>
      <c r="Z31" s="85">
        <f>Z28+Z30</f>
        <v>0</v>
      </c>
      <c r="AA31" s="85">
        <f>AA28+AA30</f>
        <v>41105</v>
      </c>
      <c r="AB31" s="86"/>
      <c r="AC31" s="83">
        <f>AC28+AC30</f>
        <v>21099</v>
      </c>
      <c r="AD31" s="84"/>
      <c r="AE31" s="84">
        <f>AE28+AE30</f>
        <v>16196</v>
      </c>
      <c r="AF31" s="84"/>
      <c r="AG31" s="85">
        <f>AG28+AG30</f>
        <v>0</v>
      </c>
      <c r="AH31" s="85">
        <f>AH28+AH30</f>
        <v>37295</v>
      </c>
      <c r="AI31" s="86"/>
      <c r="AJ31" s="83">
        <f>AJ28+AJ30</f>
        <v>19107</v>
      </c>
      <c r="AK31" s="84"/>
      <c r="AL31" s="84">
        <f>AL28+AL30</f>
        <v>14258</v>
      </c>
      <c r="AM31" s="84"/>
      <c r="AN31" s="85">
        <f>AN28+AN30</f>
        <v>0</v>
      </c>
      <c r="AO31" s="85">
        <f>AO28+AO30</f>
        <v>33365</v>
      </c>
      <c r="AP31" s="86"/>
      <c r="AQ31" s="83">
        <f>AQ28+AQ30</f>
        <v>15953</v>
      </c>
      <c r="AR31" s="84"/>
      <c r="AS31" s="84">
        <f>AS28+AS30</f>
        <v>11377</v>
      </c>
      <c r="AT31" s="84"/>
      <c r="AU31" s="85">
        <f>AU28+AU30</f>
        <v>0</v>
      </c>
      <c r="AV31" s="85">
        <f>AV28+AV30</f>
        <v>27330</v>
      </c>
      <c r="AW31" s="86"/>
      <c r="AX31" s="83">
        <f>AX28+AX30</f>
        <v>11399</v>
      </c>
      <c r="AY31" s="84"/>
      <c r="AZ31" s="84">
        <f>AZ28+AZ30</f>
        <v>7694</v>
      </c>
      <c r="BA31" s="84"/>
      <c r="BB31" s="85">
        <f>BB28+BB30</f>
        <v>0</v>
      </c>
      <c r="BC31" s="85">
        <f>BC28+BC30</f>
        <v>19093</v>
      </c>
      <c r="BD31" s="86"/>
      <c r="BE31" s="83">
        <f>BE28+BE30</f>
        <v>6342</v>
      </c>
      <c r="BF31" s="84"/>
      <c r="BG31" s="84">
        <f>BG28+BG30</f>
        <v>3993</v>
      </c>
      <c r="BH31" s="84"/>
      <c r="BI31" s="85">
        <f>BI28+BI30</f>
        <v>0</v>
      </c>
      <c r="BJ31" s="85">
        <f>BJ28+BJ30</f>
        <v>10335</v>
      </c>
      <c r="BK31" s="86"/>
      <c r="BL31" s="83">
        <f>BL28+BL30</f>
        <v>2523</v>
      </c>
      <c r="BM31" s="84"/>
      <c r="BN31" s="84">
        <f>BN28+BN30</f>
        <v>1599</v>
      </c>
      <c r="BO31" s="84"/>
      <c r="BP31" s="85">
        <f>BP28+BP30</f>
        <v>0</v>
      </c>
      <c r="BQ31" s="85">
        <f>BQ28+BQ30</f>
        <v>4122</v>
      </c>
      <c r="BR31" s="86"/>
      <c r="BS31" s="83">
        <f>BS28+BS30</f>
        <v>397</v>
      </c>
      <c r="BT31" s="84"/>
      <c r="BU31" s="84">
        <f>BU28+BU30</f>
        <v>250</v>
      </c>
      <c r="BV31" s="84"/>
      <c r="BW31" s="85">
        <f>BW28+BW30</f>
        <v>0</v>
      </c>
      <c r="BX31" s="85">
        <f>BX28+BX30</f>
        <v>647</v>
      </c>
      <c r="BY31" s="86"/>
      <c r="BZ31" s="83">
        <f>BZ28+BZ30</f>
        <v>64</v>
      </c>
      <c r="CA31" s="84"/>
      <c r="CB31" s="84">
        <f>CB28+CB30</f>
        <v>44</v>
      </c>
      <c r="CC31" s="84"/>
      <c r="CD31" s="85">
        <f>CD28+CD30</f>
        <v>0</v>
      </c>
      <c r="CE31" s="85">
        <f>CE28+CE30</f>
        <v>108</v>
      </c>
      <c r="CF31" s="86"/>
      <c r="CG31" s="83">
        <f>CG28+CG30</f>
        <v>2</v>
      </c>
      <c r="CH31" s="84"/>
      <c r="CI31" s="84">
        <f>CI28+CI30</f>
        <v>3</v>
      </c>
      <c r="CJ31" s="84"/>
      <c r="CK31" s="85">
        <f>CK28+CK30</f>
        <v>0</v>
      </c>
      <c r="CL31" s="85">
        <f>CL28+CL30</f>
        <v>5</v>
      </c>
      <c r="CM31" s="86"/>
      <c r="CN31" s="83">
        <f>CN28+CN30</f>
        <v>0</v>
      </c>
      <c r="CO31" s="84"/>
      <c r="CP31" s="84">
        <f>CP28+CP30</f>
        <v>0</v>
      </c>
      <c r="CQ31" s="84"/>
      <c r="CR31" s="85">
        <f>CR28+CR30</f>
        <v>0</v>
      </c>
      <c r="CS31" s="85">
        <f>CS28+CS30</f>
        <v>0</v>
      </c>
      <c r="CT31" s="86"/>
      <c r="CU31" s="83">
        <f>CU28+CU30</f>
        <v>0</v>
      </c>
      <c r="CV31" s="84"/>
      <c r="CW31" s="84">
        <f>CW28+CW30</f>
        <v>0</v>
      </c>
      <c r="CX31" s="84"/>
      <c r="CY31" s="85">
        <f>CY28+CY30</f>
        <v>0</v>
      </c>
      <c r="CZ31" s="85">
        <f>CZ28+CZ30</f>
        <v>0</v>
      </c>
      <c r="DA31" s="86"/>
      <c r="DB31" s="83">
        <f>DB28+DB30</f>
        <v>0</v>
      </c>
      <c r="DC31" s="84"/>
      <c r="DD31" s="84">
        <f>DD28+DD30</f>
        <v>0</v>
      </c>
      <c r="DE31" s="84"/>
      <c r="DF31" s="85">
        <f>DF28+DF30</f>
        <v>0</v>
      </c>
      <c r="DG31" s="85">
        <f>DG28+DG30</f>
        <v>0</v>
      </c>
      <c r="DH31" s="86"/>
      <c r="DI31" s="83">
        <f>DI28+DI30</f>
        <v>0</v>
      </c>
      <c r="DJ31" s="84"/>
      <c r="DK31" s="84">
        <f>DK28+DK30</f>
        <v>0</v>
      </c>
      <c r="DL31" s="84"/>
      <c r="DM31" s="85">
        <f>DM28+DM30</f>
        <v>0</v>
      </c>
      <c r="DN31" s="85">
        <f>DN28+DN30</f>
        <v>0</v>
      </c>
      <c r="DO31" s="86"/>
      <c r="AIQ31" s="20"/>
      <c r="AIR31" s="20"/>
      <c r="AIS31" s="20"/>
      <c r="AIT31" s="20"/>
      <c r="AIU31" s="20"/>
      <c r="AIV31" s="20"/>
      <c r="AIW31" s="20"/>
      <c r="AIX31" s="20"/>
      <c r="AIY31" s="20"/>
      <c r="AIZ31" s="20"/>
      <c r="AJA31" s="20"/>
      <c r="AJB31" s="20"/>
      <c r="AJC31" s="20"/>
      <c r="AJD31" s="20"/>
      <c r="AJE31" s="20"/>
      <c r="AJF31" s="20"/>
      <c r="AJG31" s="20"/>
      <c r="AJH31" s="20"/>
      <c r="AJI31" s="20"/>
      <c r="AJJ31" s="20"/>
      <c r="AJK31" s="20"/>
      <c r="AJL31" s="20"/>
      <c r="AJM31" s="20"/>
      <c r="AJN31" s="20"/>
      <c r="AJO31" s="20"/>
      <c r="AJP31" s="20"/>
      <c r="AJQ31" s="20"/>
      <c r="AJR31" s="20"/>
      <c r="AJS31" s="20"/>
      <c r="AJT31" s="20"/>
      <c r="AJU31" s="20"/>
      <c r="AJV31" s="20"/>
      <c r="AJW31" s="20"/>
      <c r="AJX31" s="20"/>
      <c r="AJY31" s="20"/>
      <c r="AJZ31" s="20"/>
      <c r="AKA31" s="20"/>
      <c r="AKB31" s="20"/>
      <c r="AKC31" s="20"/>
      <c r="AKD31" s="20"/>
      <c r="AKE31" s="20"/>
      <c r="AKF31" s="20"/>
      <c r="AKG31" s="20"/>
      <c r="AKH31" s="20"/>
      <c r="AKI31" s="20"/>
      <c r="AKJ31" s="20"/>
      <c r="AKK31" s="20"/>
      <c r="AKL31" s="20"/>
      <c r="AKM31" s="20"/>
      <c r="AKN31" s="20"/>
      <c r="AKO31" s="20"/>
      <c r="AKP31" s="20"/>
      <c r="AKQ31" s="20"/>
      <c r="AKR31" s="20"/>
      <c r="AKS31" s="20"/>
      <c r="AKT31" s="20"/>
      <c r="AKU31" s="20"/>
      <c r="AKV31" s="20"/>
      <c r="AKW31" s="20"/>
      <c r="AKX31" s="20"/>
      <c r="AKY31" s="20"/>
      <c r="AKZ31" s="20"/>
      <c r="ALA31" s="20"/>
      <c r="ALB31" s="20"/>
      <c r="ALC31" s="20"/>
      <c r="ALD31" s="20"/>
      <c r="ALE31" s="20"/>
      <c r="ALF31" s="20"/>
      <c r="ALG31" s="20"/>
      <c r="ALH31" s="20"/>
      <c r="ALI31" s="20"/>
      <c r="ALJ31" s="20"/>
      <c r="ALK31" s="20"/>
      <c r="ALL31" s="20"/>
      <c r="ALM31" s="20"/>
      <c r="ALN31" s="20"/>
      <c r="ALO31" s="20"/>
      <c r="ALP31" s="20"/>
      <c r="ALQ31" s="20"/>
      <c r="ALR31" s="20"/>
      <c r="ALS31" s="20"/>
      <c r="ALT31" s="20"/>
      <c r="ALU31" s="20"/>
      <c r="ALV31" s="20"/>
      <c r="ALW31" s="20"/>
      <c r="ALX31" s="20"/>
      <c r="ALY31" s="20"/>
      <c r="ALZ31" s="20"/>
      <c r="AMA31" s="20"/>
      <c r="AMB31" s="20"/>
      <c r="AMC31" s="20"/>
      <c r="AMD31" s="20"/>
      <c r="AME31" s="20"/>
      <c r="AMF31" s="20"/>
      <c r="AMG31" s="20"/>
      <c r="AMH31" s="20"/>
      <c r="AMI31" s="20"/>
      <c r="AMJ31" s="20"/>
    </row>
    <row r="32" spans="1:1024" s="22" customFormat="1" ht="13" x14ac:dyDescent="0.3">
      <c r="BC32" s="87"/>
      <c r="AIQ32" s="20"/>
      <c r="AIR32" s="20"/>
      <c r="AIS32" s="20"/>
      <c r="AIT32" s="20"/>
      <c r="AIU32" s="20"/>
      <c r="AIV32" s="20"/>
      <c r="AIW32" s="20"/>
      <c r="AIX32" s="20"/>
      <c r="AIY32" s="20"/>
      <c r="AIZ32" s="20"/>
      <c r="AJA32" s="20"/>
      <c r="AJB32" s="20"/>
      <c r="AJC32" s="20"/>
      <c r="AJD32" s="20"/>
      <c r="AJE32" s="20"/>
      <c r="AJF32" s="20"/>
      <c r="AJG32" s="20"/>
      <c r="AJH32" s="20"/>
      <c r="AJI32" s="20"/>
      <c r="AJJ32" s="20"/>
      <c r="AJK32" s="20"/>
      <c r="AJL32" s="20"/>
      <c r="AJM32" s="20"/>
      <c r="AJN32" s="20"/>
      <c r="AJO32" s="20"/>
      <c r="AJP32" s="20"/>
      <c r="AJQ32" s="20"/>
      <c r="AJR32" s="20"/>
      <c r="AJS32" s="20"/>
      <c r="AJT32" s="20"/>
      <c r="AJU32" s="20"/>
      <c r="AJV32" s="20"/>
      <c r="AJW32" s="20"/>
      <c r="AJX32" s="20"/>
      <c r="AJY32" s="20"/>
      <c r="AJZ32" s="20"/>
      <c r="AKA32" s="20"/>
      <c r="AKB32" s="20"/>
      <c r="AKC32" s="20"/>
      <c r="AKD32" s="20"/>
      <c r="AKE32" s="20"/>
      <c r="AKF32" s="20"/>
      <c r="AKG32" s="20"/>
      <c r="AKH32" s="20"/>
      <c r="AKI32" s="20"/>
      <c r="AKJ32" s="20"/>
      <c r="AKK32" s="20"/>
      <c r="AKL32" s="20"/>
      <c r="AKM32" s="20"/>
      <c r="AKN32" s="20"/>
      <c r="AKO32" s="20"/>
      <c r="AKP32" s="20"/>
      <c r="AKQ32" s="20"/>
      <c r="AKR32" s="20"/>
      <c r="AKS32" s="20"/>
      <c r="AKT32" s="20"/>
      <c r="AKU32" s="20"/>
      <c r="AKV32" s="20"/>
      <c r="AKW32" s="20"/>
      <c r="AKX32" s="20"/>
      <c r="AKY32" s="20"/>
      <c r="AKZ32" s="20"/>
      <c r="ALA32" s="20"/>
      <c r="ALB32" s="20"/>
      <c r="ALC32" s="20"/>
      <c r="ALD32" s="20"/>
      <c r="ALE32" s="20"/>
      <c r="ALF32" s="20"/>
      <c r="ALG32" s="20"/>
      <c r="ALH32" s="20"/>
      <c r="ALI32" s="20"/>
      <c r="ALJ32" s="20"/>
      <c r="ALK32" s="20"/>
      <c r="ALL32" s="20"/>
      <c r="ALM32" s="20"/>
      <c r="ALN32" s="20"/>
      <c r="ALO32" s="20"/>
      <c r="ALP32" s="20"/>
      <c r="ALQ32" s="20"/>
      <c r="ALR32" s="20"/>
      <c r="ALS32" s="20"/>
      <c r="ALT32" s="20"/>
      <c r="ALU32" s="20"/>
      <c r="ALV32" s="20"/>
      <c r="ALW32" s="20"/>
      <c r="ALX32" s="20"/>
      <c r="ALY32" s="20"/>
      <c r="ALZ32" s="20"/>
      <c r="AMA32" s="20"/>
      <c r="AMB32" s="20"/>
      <c r="AMC32" s="20"/>
      <c r="AMD32" s="20"/>
      <c r="AME32" s="20"/>
      <c r="AMF32" s="20"/>
      <c r="AMG32" s="20"/>
      <c r="AMH32" s="20"/>
      <c r="AMI32" s="20"/>
      <c r="AMJ32" s="20"/>
    </row>
    <row r="33" spans="1:1024" s="22" customFormat="1" ht="13" x14ac:dyDescent="0.3">
      <c r="AIQ33" s="20"/>
      <c r="AIR33" s="20"/>
      <c r="AIS33" s="20"/>
      <c r="AIT33" s="20"/>
      <c r="AIU33" s="20"/>
      <c r="AIV33" s="20"/>
      <c r="AIW33" s="20"/>
      <c r="AIX33" s="20"/>
      <c r="AIY33" s="20"/>
      <c r="AIZ33" s="20"/>
      <c r="AJA33" s="20"/>
      <c r="AJB33" s="20"/>
      <c r="AJC33" s="20"/>
      <c r="AJD33" s="20"/>
      <c r="AJE33" s="20"/>
      <c r="AJF33" s="20"/>
      <c r="AJG33" s="20"/>
      <c r="AJH33" s="20"/>
      <c r="AJI33" s="20"/>
      <c r="AJJ33" s="20"/>
      <c r="AJK33" s="20"/>
      <c r="AJL33" s="20"/>
      <c r="AJM33" s="20"/>
      <c r="AJN33" s="20"/>
      <c r="AJO33" s="20"/>
      <c r="AJP33" s="20"/>
      <c r="AJQ33" s="20"/>
      <c r="AJR33" s="20"/>
      <c r="AJS33" s="20"/>
      <c r="AJT33" s="20"/>
      <c r="AJU33" s="20"/>
      <c r="AJV33" s="20"/>
      <c r="AJW33" s="20"/>
      <c r="AJX33" s="20"/>
      <c r="AJY33" s="20"/>
      <c r="AJZ33" s="20"/>
      <c r="AKA33" s="20"/>
      <c r="AKB33" s="20"/>
      <c r="AKC33" s="20"/>
      <c r="AKD33" s="20"/>
      <c r="AKE33" s="20"/>
      <c r="AKF33" s="20"/>
      <c r="AKG33" s="20"/>
      <c r="AKH33" s="20"/>
      <c r="AKI33" s="20"/>
      <c r="AKJ33" s="20"/>
      <c r="AKK33" s="20"/>
      <c r="AKL33" s="20"/>
      <c r="AKM33" s="20"/>
      <c r="AKN33" s="20"/>
      <c r="AKO33" s="20"/>
      <c r="AKP33" s="20"/>
      <c r="AKQ33" s="20"/>
      <c r="AKR33" s="20"/>
      <c r="AKS33" s="20"/>
      <c r="AKT33" s="20"/>
      <c r="AKU33" s="20"/>
      <c r="AKV33" s="20"/>
      <c r="AKW33" s="20"/>
      <c r="AKX33" s="20"/>
      <c r="AKY33" s="20"/>
      <c r="AKZ33" s="20"/>
      <c r="ALA33" s="20"/>
      <c r="ALB33" s="20"/>
      <c r="ALC33" s="20"/>
      <c r="ALD33" s="20"/>
      <c r="ALE33" s="20"/>
      <c r="ALF33" s="20"/>
      <c r="ALG33" s="20"/>
      <c r="ALH33" s="20"/>
      <c r="ALI33" s="20"/>
      <c r="ALJ33" s="20"/>
      <c r="ALK33" s="20"/>
      <c r="ALL33" s="20"/>
      <c r="ALM33" s="20"/>
      <c r="ALN33" s="20"/>
      <c r="ALO33" s="20"/>
      <c r="ALP33" s="20"/>
      <c r="ALQ33" s="20"/>
      <c r="ALR33" s="20"/>
      <c r="ALS33" s="20"/>
      <c r="ALT33" s="20"/>
      <c r="ALU33" s="20"/>
      <c r="ALV33" s="20"/>
      <c r="ALW33" s="20"/>
      <c r="ALX33" s="20"/>
      <c r="ALY33" s="20"/>
      <c r="ALZ33" s="20"/>
      <c r="AMA33" s="20"/>
      <c r="AMB33" s="20"/>
      <c r="AMC33" s="20"/>
      <c r="AMD33" s="20"/>
      <c r="AME33" s="20"/>
      <c r="AMF33" s="20"/>
      <c r="AMG33" s="20"/>
      <c r="AMH33" s="20"/>
      <c r="AMI33" s="20"/>
      <c r="AMJ33" s="20"/>
    </row>
    <row r="34" spans="1:1024" s="22" customFormat="1" ht="15.5" x14ac:dyDescent="0.35">
      <c r="A34" s="17" t="s">
        <v>3</v>
      </c>
      <c r="B34" s="88"/>
      <c r="C34" s="88"/>
      <c r="D34" s="88"/>
      <c r="E34" s="88"/>
      <c r="F34" s="88"/>
      <c r="BN34" s="47"/>
      <c r="BO34" s="47"/>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35" s="88" t="s">
        <v>53</v>
      </c>
      <c r="B35" s="20" t="s">
        <v>54</v>
      </c>
      <c r="C35" s="20"/>
      <c r="D35" s="20"/>
      <c r="E35" s="89"/>
      <c r="F35" s="89"/>
      <c r="AIQ35" s="20"/>
      <c r="AIR35" s="20"/>
      <c r="AIS35" s="20"/>
      <c r="AIT35" s="20"/>
      <c r="AIU35" s="20"/>
      <c r="AIV35" s="20"/>
      <c r="AIW35" s="20"/>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3" x14ac:dyDescent="0.3">
      <c r="A36" s="88" t="s">
        <v>55</v>
      </c>
      <c r="B36" s="20"/>
      <c r="C36" s="20"/>
      <c r="D36" s="20"/>
      <c r="E36" s="20"/>
      <c r="F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ht="13" x14ac:dyDescent="0.3">
      <c r="A37" s="22" t="s">
        <v>56</v>
      </c>
      <c r="B37" s="90" t="s">
        <v>5</v>
      </c>
    </row>
    <row r="38" spans="1:1024" ht="13" x14ac:dyDescent="0.3">
      <c r="A38" s="22" t="s">
        <v>57</v>
      </c>
      <c r="B38" s="20" t="s">
        <v>58</v>
      </c>
    </row>
  </sheetData>
  <mergeCells count="19">
    <mergeCell ref="CU6:DA6"/>
    <mergeCell ref="DB6:DH6"/>
    <mergeCell ref="DI6:DO6"/>
    <mergeCell ref="B5:G5"/>
    <mergeCell ref="H5:DO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C1" zoomScaleNormal="100" workbookViewId="0">
      <selection activeCell="J33" sqref="J33"/>
    </sheetView>
  </sheetViews>
  <sheetFormatPr baseColWidth="10" defaultColWidth="8.7265625" defaultRowHeight="12.5" x14ac:dyDescent="0.25"/>
  <cols>
    <col min="1" max="1" width="11.81640625" style="20" customWidth="1"/>
    <col min="2" max="1025" width="8.81640625" style="20" customWidth="1"/>
  </cols>
  <sheetData>
    <row r="1" spans="1:130" ht="18.5" x14ac:dyDescent="0.45">
      <c r="A1" s="21" t="s">
        <v>19</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G1" s="22"/>
      <c r="CH1" s="22"/>
      <c r="CI1" s="22"/>
      <c r="CJ1" s="22"/>
      <c r="CK1" s="22"/>
      <c r="CL1" s="22"/>
      <c r="CM1" s="22"/>
      <c r="CN1" s="22"/>
      <c r="CO1" s="22"/>
      <c r="CP1" s="22"/>
      <c r="CQ1" s="22"/>
      <c r="CR1" s="22"/>
      <c r="CS1" s="22"/>
      <c r="CT1" s="22"/>
      <c r="CU1" s="22"/>
      <c r="CV1" s="22"/>
      <c r="CW1" s="22"/>
      <c r="CX1" s="22"/>
    </row>
    <row r="2" spans="1:130" s="25" customFormat="1" ht="18.5" x14ac:dyDescent="0.45">
      <c r="A2" s="23" t="s">
        <v>20</v>
      </c>
      <c r="B2" s="24" t="s">
        <v>59</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row>
    <row r="3" spans="1:130" s="26" customFormat="1" ht="15.5" x14ac:dyDescent="0.35">
      <c r="A3" s="17" t="s">
        <v>22</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row>
    <row r="4" spans="1:130" s="26" customFormat="1" ht="15.5" x14ac:dyDescent="0.35">
      <c r="A4" s="27" t="s">
        <v>23</v>
      </c>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row>
    <row r="5" spans="1:130" ht="13" x14ac:dyDescent="0.3">
      <c r="A5" s="28"/>
      <c r="B5" s="91"/>
      <c r="C5" s="92"/>
      <c r="D5" s="92"/>
      <c r="E5" s="92"/>
      <c r="F5" s="92"/>
      <c r="G5" s="93"/>
      <c r="H5" s="6" t="s">
        <v>60</v>
      </c>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29"/>
      <c r="DQ5" s="29"/>
      <c r="DR5" s="29"/>
      <c r="DS5" s="29"/>
      <c r="DT5" s="29"/>
      <c r="DU5" s="29"/>
      <c r="DV5" s="29"/>
      <c r="DW5" s="29"/>
      <c r="DX5" s="29"/>
      <c r="DY5" s="29"/>
      <c r="DZ5" s="29"/>
    </row>
    <row r="6" spans="1:130" s="33" customFormat="1" ht="13" x14ac:dyDescent="0.3">
      <c r="A6" s="31" t="s">
        <v>25</v>
      </c>
      <c r="B6" s="5" t="s">
        <v>26</v>
      </c>
      <c r="C6" s="5"/>
      <c r="D6" s="5"/>
      <c r="E6" s="5"/>
      <c r="F6" s="5"/>
      <c r="G6" s="5"/>
      <c r="H6" s="8">
        <v>43980</v>
      </c>
      <c r="I6" s="8"/>
      <c r="J6" s="8"/>
      <c r="K6" s="8"/>
      <c r="L6" s="8"/>
      <c r="M6" s="8"/>
      <c r="N6" s="8"/>
      <c r="O6" s="8">
        <v>43973</v>
      </c>
      <c r="P6" s="8"/>
      <c r="Q6" s="8"/>
      <c r="R6" s="8"/>
      <c r="S6" s="8"/>
      <c r="T6" s="8"/>
      <c r="U6" s="8"/>
      <c r="V6" s="8">
        <v>43966</v>
      </c>
      <c r="W6" s="8"/>
      <c r="X6" s="8"/>
      <c r="Y6" s="8"/>
      <c r="Z6" s="8"/>
      <c r="AA6" s="8"/>
      <c r="AB6" s="8"/>
      <c r="AC6" s="8">
        <v>43959</v>
      </c>
      <c r="AD6" s="8"/>
      <c r="AE6" s="8"/>
      <c r="AF6" s="8"/>
      <c r="AG6" s="8"/>
      <c r="AH6" s="8"/>
      <c r="AI6" s="8"/>
      <c r="AJ6" s="8">
        <v>43952</v>
      </c>
      <c r="AK6" s="8"/>
      <c r="AL6" s="8"/>
      <c r="AM6" s="8"/>
      <c r="AN6" s="8"/>
      <c r="AO6" s="8"/>
      <c r="AP6" s="8"/>
      <c r="AQ6" s="8">
        <v>43945</v>
      </c>
      <c r="AR6" s="8"/>
      <c r="AS6" s="8"/>
      <c r="AT6" s="8"/>
      <c r="AU6" s="8"/>
      <c r="AV6" s="8"/>
      <c r="AW6" s="8"/>
      <c r="AX6" s="8">
        <v>43938</v>
      </c>
      <c r="AY6" s="8"/>
      <c r="AZ6" s="8"/>
      <c r="BA6" s="8"/>
      <c r="BB6" s="8"/>
      <c r="BC6" s="8"/>
      <c r="BD6" s="8"/>
      <c r="BE6" s="7">
        <v>43931</v>
      </c>
      <c r="BF6" s="7"/>
      <c r="BG6" s="7"/>
      <c r="BH6" s="7"/>
      <c r="BI6" s="7"/>
      <c r="BJ6" s="7"/>
      <c r="BK6" s="7"/>
      <c r="BL6" s="7">
        <v>43924</v>
      </c>
      <c r="BM6" s="7"/>
      <c r="BN6" s="7"/>
      <c r="BO6" s="7"/>
      <c r="BP6" s="7"/>
      <c r="BQ6" s="7"/>
      <c r="BR6" s="7"/>
      <c r="BS6" s="7">
        <v>43917</v>
      </c>
      <c r="BT6" s="7"/>
      <c r="BU6" s="7"/>
      <c r="BV6" s="7"/>
      <c r="BW6" s="7"/>
      <c r="BX6" s="7"/>
      <c r="BY6" s="7"/>
      <c r="BZ6" s="7">
        <v>43910</v>
      </c>
      <c r="CA6" s="7"/>
      <c r="CB6" s="7"/>
      <c r="CC6" s="7"/>
      <c r="CD6" s="7"/>
      <c r="CE6" s="7"/>
      <c r="CF6" s="7"/>
      <c r="CG6" s="7">
        <v>43903</v>
      </c>
      <c r="CH6" s="7"/>
      <c r="CI6" s="7"/>
      <c r="CJ6" s="7"/>
      <c r="CK6" s="7"/>
      <c r="CL6" s="7"/>
      <c r="CM6" s="7"/>
      <c r="CN6" s="7">
        <v>43896</v>
      </c>
      <c r="CO6" s="7"/>
      <c r="CP6" s="7"/>
      <c r="CQ6" s="7"/>
      <c r="CR6" s="7"/>
      <c r="CS6" s="7"/>
      <c r="CT6" s="7"/>
      <c r="CU6" s="7">
        <v>43889</v>
      </c>
      <c r="CV6" s="7"/>
      <c r="CW6" s="7"/>
      <c r="CX6" s="7"/>
      <c r="CY6" s="7"/>
      <c r="CZ6" s="7"/>
      <c r="DA6" s="7"/>
      <c r="DB6" s="7">
        <v>43882</v>
      </c>
      <c r="DC6" s="7"/>
      <c r="DD6" s="7"/>
      <c r="DE6" s="7"/>
      <c r="DF6" s="7"/>
      <c r="DG6" s="7"/>
      <c r="DH6" s="7"/>
      <c r="DI6" s="7">
        <v>43875</v>
      </c>
      <c r="DJ6" s="7"/>
      <c r="DK6" s="7"/>
      <c r="DL6" s="7"/>
      <c r="DM6" s="7"/>
      <c r="DN6" s="7"/>
      <c r="DO6" s="7"/>
    </row>
    <row r="7" spans="1:130" ht="13" x14ac:dyDescent="0.3">
      <c r="A7" s="34"/>
      <c r="B7" s="35" t="s">
        <v>27</v>
      </c>
      <c r="C7" s="36" t="s">
        <v>28</v>
      </c>
      <c r="D7" s="37" t="s">
        <v>29</v>
      </c>
      <c r="E7" s="36" t="s">
        <v>28</v>
      </c>
      <c r="F7" s="38" t="s">
        <v>30</v>
      </c>
      <c r="G7" s="39" t="s">
        <v>28</v>
      </c>
      <c r="H7" s="37" t="s">
        <v>27</v>
      </c>
      <c r="I7" s="36" t="s">
        <v>28</v>
      </c>
      <c r="J7" s="37" t="s">
        <v>29</v>
      </c>
      <c r="K7" s="36" t="s">
        <v>28</v>
      </c>
      <c r="L7" s="37" t="s">
        <v>31</v>
      </c>
      <c r="M7" s="37" t="s">
        <v>30</v>
      </c>
      <c r="N7" s="39" t="s">
        <v>28</v>
      </c>
      <c r="O7" s="37" t="s">
        <v>27</v>
      </c>
      <c r="P7" s="36" t="s">
        <v>28</v>
      </c>
      <c r="Q7" s="37" t="s">
        <v>29</v>
      </c>
      <c r="R7" s="36" t="s">
        <v>28</v>
      </c>
      <c r="S7" s="37" t="s">
        <v>31</v>
      </c>
      <c r="T7" s="37" t="s">
        <v>30</v>
      </c>
      <c r="U7" s="39" t="s">
        <v>28</v>
      </c>
      <c r="V7" s="37" t="s">
        <v>27</v>
      </c>
      <c r="W7" s="36" t="s">
        <v>28</v>
      </c>
      <c r="X7" s="37" t="s">
        <v>29</v>
      </c>
      <c r="Y7" s="36" t="s">
        <v>28</v>
      </c>
      <c r="Z7" s="37" t="s">
        <v>31</v>
      </c>
      <c r="AA7" s="37" t="s">
        <v>30</v>
      </c>
      <c r="AB7" s="39" t="s">
        <v>28</v>
      </c>
      <c r="AC7" s="37" t="s">
        <v>27</v>
      </c>
      <c r="AD7" s="36" t="s">
        <v>28</v>
      </c>
      <c r="AE7" s="37" t="s">
        <v>29</v>
      </c>
      <c r="AF7" s="36" t="s">
        <v>28</v>
      </c>
      <c r="AG7" s="37" t="s">
        <v>31</v>
      </c>
      <c r="AH7" s="37" t="s">
        <v>30</v>
      </c>
      <c r="AI7" s="39" t="s">
        <v>28</v>
      </c>
      <c r="AJ7" s="37" t="s">
        <v>27</v>
      </c>
      <c r="AK7" s="36" t="s">
        <v>28</v>
      </c>
      <c r="AL7" s="37" t="s">
        <v>29</v>
      </c>
      <c r="AM7" s="36" t="s">
        <v>28</v>
      </c>
      <c r="AN7" s="37" t="s">
        <v>31</v>
      </c>
      <c r="AO7" s="37" t="s">
        <v>30</v>
      </c>
      <c r="AP7" s="39" t="s">
        <v>28</v>
      </c>
      <c r="AQ7" s="35" t="s">
        <v>27</v>
      </c>
      <c r="AR7" s="36" t="s">
        <v>28</v>
      </c>
      <c r="AS7" s="37" t="s">
        <v>29</v>
      </c>
      <c r="AT7" s="36" t="s">
        <v>28</v>
      </c>
      <c r="AU7" s="37" t="s">
        <v>31</v>
      </c>
      <c r="AV7" s="37" t="s">
        <v>30</v>
      </c>
      <c r="AW7" s="39" t="s">
        <v>28</v>
      </c>
      <c r="AX7" s="35" t="s">
        <v>27</v>
      </c>
      <c r="AY7" s="36" t="s">
        <v>28</v>
      </c>
      <c r="AZ7" s="37" t="s">
        <v>29</v>
      </c>
      <c r="BA7" s="36" t="s">
        <v>28</v>
      </c>
      <c r="BB7" s="37" t="s">
        <v>31</v>
      </c>
      <c r="BC7" s="37" t="s">
        <v>30</v>
      </c>
      <c r="BD7" s="39" t="s">
        <v>28</v>
      </c>
      <c r="BE7" s="35" t="s">
        <v>27</v>
      </c>
      <c r="BF7" s="36" t="s">
        <v>28</v>
      </c>
      <c r="BG7" s="37" t="s">
        <v>29</v>
      </c>
      <c r="BH7" s="36" t="s">
        <v>28</v>
      </c>
      <c r="BI7" s="37" t="s">
        <v>31</v>
      </c>
      <c r="BJ7" s="37" t="s">
        <v>30</v>
      </c>
      <c r="BK7" s="39" t="s">
        <v>28</v>
      </c>
      <c r="BL7" s="35" t="s">
        <v>27</v>
      </c>
      <c r="BM7" s="36" t="s">
        <v>28</v>
      </c>
      <c r="BN7" s="37" t="s">
        <v>29</v>
      </c>
      <c r="BO7" s="36" t="s">
        <v>28</v>
      </c>
      <c r="BP7" s="37" t="s">
        <v>31</v>
      </c>
      <c r="BQ7" s="37" t="s">
        <v>30</v>
      </c>
      <c r="BR7" s="39" t="s">
        <v>28</v>
      </c>
      <c r="BS7" s="35" t="s">
        <v>27</v>
      </c>
      <c r="BT7" s="36" t="s">
        <v>28</v>
      </c>
      <c r="BU7" s="37" t="s">
        <v>29</v>
      </c>
      <c r="BV7" s="36" t="s">
        <v>28</v>
      </c>
      <c r="BW7" s="37" t="s">
        <v>31</v>
      </c>
      <c r="BX7" s="37" t="s">
        <v>30</v>
      </c>
      <c r="BY7" s="39" t="s">
        <v>28</v>
      </c>
      <c r="BZ7" s="35" t="s">
        <v>27</v>
      </c>
      <c r="CA7" s="36" t="s">
        <v>28</v>
      </c>
      <c r="CB7" s="37" t="s">
        <v>29</v>
      </c>
      <c r="CC7" s="36" t="s">
        <v>28</v>
      </c>
      <c r="CD7" s="37" t="s">
        <v>31</v>
      </c>
      <c r="CE7" s="37" t="s">
        <v>30</v>
      </c>
      <c r="CF7" s="39" t="s">
        <v>28</v>
      </c>
      <c r="CG7" s="35" t="s">
        <v>27</v>
      </c>
      <c r="CH7" s="36" t="s">
        <v>28</v>
      </c>
      <c r="CI7" s="37" t="s">
        <v>29</v>
      </c>
      <c r="CJ7" s="36" t="s">
        <v>28</v>
      </c>
      <c r="CK7" s="37" t="s">
        <v>31</v>
      </c>
      <c r="CL7" s="37" t="s">
        <v>30</v>
      </c>
      <c r="CM7" s="39" t="s">
        <v>28</v>
      </c>
      <c r="CN7" s="35" t="s">
        <v>27</v>
      </c>
      <c r="CO7" s="36" t="s">
        <v>28</v>
      </c>
      <c r="CP7" s="37" t="s">
        <v>29</v>
      </c>
      <c r="CQ7" s="36" t="s">
        <v>28</v>
      </c>
      <c r="CR7" s="37" t="s">
        <v>31</v>
      </c>
      <c r="CS7" s="37" t="s">
        <v>30</v>
      </c>
      <c r="CT7" s="39" t="s">
        <v>28</v>
      </c>
      <c r="CU7" s="35" t="s">
        <v>27</v>
      </c>
      <c r="CV7" s="36" t="s">
        <v>28</v>
      </c>
      <c r="CW7" s="37" t="s">
        <v>29</v>
      </c>
      <c r="CX7" s="36" t="s">
        <v>28</v>
      </c>
      <c r="CY7" s="37" t="s">
        <v>31</v>
      </c>
      <c r="CZ7" s="37" t="s">
        <v>30</v>
      </c>
      <c r="DA7" s="39" t="s">
        <v>28</v>
      </c>
      <c r="DB7" s="35" t="s">
        <v>27</v>
      </c>
      <c r="DC7" s="36" t="s">
        <v>28</v>
      </c>
      <c r="DD7" s="37" t="s">
        <v>29</v>
      </c>
      <c r="DE7" s="36" t="s">
        <v>28</v>
      </c>
      <c r="DF7" s="37" t="s">
        <v>31</v>
      </c>
      <c r="DG7" s="37" t="s">
        <v>30</v>
      </c>
      <c r="DH7" s="39" t="s">
        <v>28</v>
      </c>
      <c r="DI7" s="35" t="s">
        <v>27</v>
      </c>
      <c r="DJ7" s="36" t="s">
        <v>28</v>
      </c>
      <c r="DK7" s="37" t="s">
        <v>29</v>
      </c>
      <c r="DL7" s="36" t="s">
        <v>28</v>
      </c>
      <c r="DM7" s="37" t="s">
        <v>31</v>
      </c>
      <c r="DN7" s="37" t="s">
        <v>30</v>
      </c>
      <c r="DO7" s="39" t="s">
        <v>28</v>
      </c>
    </row>
    <row r="8" spans="1:130" ht="13" x14ac:dyDescent="0.3">
      <c r="A8" s="40" t="s">
        <v>32</v>
      </c>
      <c r="B8" s="41">
        <v>1802527</v>
      </c>
      <c r="C8" s="42">
        <f t="shared" ref="C8:C26" si="0">B8/B$28*100</f>
        <v>6.1698152105556101</v>
      </c>
      <c r="D8" s="43">
        <v>1712903</v>
      </c>
      <c r="E8" s="42">
        <f t="shared" ref="E8:E26" si="1">D8/D$28*100</f>
        <v>5.7286656657042991</v>
      </c>
      <c r="F8" s="43">
        <f t="shared" ref="F8:F26" si="2">B8+D8</f>
        <v>3515430</v>
      </c>
      <c r="G8" s="44">
        <f t="shared" ref="G8:G26" si="3">F8/F$28*100</f>
        <v>5.9466833990210644</v>
      </c>
      <c r="H8" s="45">
        <v>2</v>
      </c>
      <c r="I8" s="46">
        <f t="shared" ref="I8:I26" si="4">H8/H$28*100</f>
        <v>7.7763521132236876E-3</v>
      </c>
      <c r="J8" s="47">
        <v>1</v>
      </c>
      <c r="K8" s="46">
        <f t="shared" ref="K8:K26" si="5">J8/J$28*100</f>
        <v>4.8304511641387307E-3</v>
      </c>
      <c r="L8" s="48">
        <v>0</v>
      </c>
      <c r="M8" s="49">
        <f t="shared" ref="M8:M26" si="6">H8+J8</f>
        <v>3</v>
      </c>
      <c r="N8" s="50">
        <f t="shared" ref="N8:N26" si="7">M8/M$28*100</f>
        <v>6.4625923612158286E-3</v>
      </c>
      <c r="O8" s="45">
        <v>2</v>
      </c>
      <c r="P8" s="46">
        <f t="shared" ref="P8:P26" si="8">O8/O$28*100</f>
        <v>8.0343871771180655E-3</v>
      </c>
      <c r="Q8" s="47">
        <v>1</v>
      </c>
      <c r="R8" s="46">
        <f t="shared" ref="R8:R26" si="9">Q8/Q$28*100</f>
        <v>5.0248731219536703E-3</v>
      </c>
      <c r="S8" s="48">
        <v>0</v>
      </c>
      <c r="T8" s="49">
        <f t="shared" ref="T8:T26" si="10">O8+Q8</f>
        <v>3</v>
      </c>
      <c r="U8" s="50">
        <f t="shared" ref="U8:U26" si="11">T8/T$28*100</f>
        <v>6.6973255346698228E-3</v>
      </c>
      <c r="V8" s="45">
        <v>2</v>
      </c>
      <c r="W8" s="46">
        <f t="shared" ref="W8:W26" si="12">V8/V$28*100</f>
        <v>8.3924300281146402E-3</v>
      </c>
      <c r="X8" s="47">
        <v>1</v>
      </c>
      <c r="Y8" s="46">
        <f t="shared" ref="Y8:Y26" si="13">X8/X$28*100</f>
        <v>5.3313429652929569E-3</v>
      </c>
      <c r="Z8" s="48">
        <v>0</v>
      </c>
      <c r="AA8" s="49">
        <f t="shared" ref="AA8:AA26" si="14">V8+X8</f>
        <v>3</v>
      </c>
      <c r="AB8" s="50">
        <f t="shared" ref="AB8:AB26" si="15">AA8/AA$28*100</f>
        <v>7.0442378134685825E-3</v>
      </c>
      <c r="AC8" s="45">
        <v>1</v>
      </c>
      <c r="AD8" s="46">
        <f t="shared" ref="AD8:AD26" si="16">AC8/AC$28*100</f>
        <v>4.4577185396514063E-3</v>
      </c>
      <c r="AE8" s="47">
        <v>1</v>
      </c>
      <c r="AF8" s="46">
        <f t="shared" ref="AF8:AF26" si="17">AE8/AE$28*100</f>
        <v>5.7623602627636279E-3</v>
      </c>
      <c r="AG8" s="48">
        <v>0</v>
      </c>
      <c r="AH8" s="49">
        <f t="shared" ref="AH8:AH26" si="18">AC8+AE8</f>
        <v>2</v>
      </c>
      <c r="AI8" s="50">
        <f t="shared" ref="AI8:AI26" si="19">AH8/AH$28*100</f>
        <v>5.0267675371352448E-3</v>
      </c>
      <c r="AJ8" s="45">
        <v>0</v>
      </c>
      <c r="AK8" s="46">
        <f t="shared" ref="AK8:AK26" si="20">AJ8/AJ$28*100</f>
        <v>0</v>
      </c>
      <c r="AL8" s="47">
        <v>1</v>
      </c>
      <c r="AM8" s="46">
        <f t="shared" ref="AM8:AM26" si="21">AL8/AL$28*100</f>
        <v>6.4876086674451805E-3</v>
      </c>
      <c r="AN8" s="48">
        <v>0</v>
      </c>
      <c r="AO8" s="49">
        <f t="shared" ref="AO8:AO26" si="22">AJ8+AL8</f>
        <v>1</v>
      </c>
      <c r="AP8" s="50">
        <f t="shared" ref="AP8:AP26" si="23">AO8/AO$28*100</f>
        <v>2.7873787490244177E-3</v>
      </c>
      <c r="AQ8" s="51">
        <v>0</v>
      </c>
      <c r="AR8" s="46">
        <f t="shared" ref="AR8:AR26" si="24">AQ8/AQ$28*100</f>
        <v>0</v>
      </c>
      <c r="AS8" s="47">
        <v>1</v>
      </c>
      <c r="AT8" s="46">
        <f t="shared" ref="AT8:AT26" si="25">AS8/AS$28*100</f>
        <v>7.7399380804953569E-3</v>
      </c>
      <c r="AU8" s="48">
        <v>0</v>
      </c>
      <c r="AV8" s="49">
        <f t="shared" ref="AV8:AV26" si="26">AQ8+AS8</f>
        <v>1</v>
      </c>
      <c r="AW8" s="50">
        <f t="shared" ref="AW8:AW26" si="27">AV8/AV$28*100</f>
        <v>3.2534079448222012E-3</v>
      </c>
      <c r="AX8" s="51">
        <v>0</v>
      </c>
      <c r="AY8" s="46">
        <f t="shared" ref="AY8:AY26" si="28">AX8/AX$28*100</f>
        <v>0</v>
      </c>
      <c r="AZ8" s="47">
        <v>1</v>
      </c>
      <c r="BA8" s="46">
        <f t="shared" ref="BA8:BA26" si="29">AZ8/AZ$28*100</f>
        <v>1.0264832683227263E-2</v>
      </c>
      <c r="BB8" s="48">
        <v>0</v>
      </c>
      <c r="BC8" s="49">
        <f t="shared" ref="BC8:BC26" si="30">AX8+AZ8</f>
        <v>1</v>
      </c>
      <c r="BD8" s="50">
        <f t="shared" ref="BD8:BD26" si="31">BC8/BC$28*100</f>
        <v>4.1898856161226797E-3</v>
      </c>
      <c r="BE8" s="51">
        <v>0</v>
      </c>
      <c r="BF8" s="46">
        <f t="shared" ref="BF8:BF26" si="32">BE8/BE$28*100</f>
        <v>0</v>
      </c>
      <c r="BG8" s="47">
        <v>0</v>
      </c>
      <c r="BH8" s="46">
        <f t="shared" ref="BH8:BH26" si="33">BG8/BG$28*100</f>
        <v>0</v>
      </c>
      <c r="BI8" s="48">
        <v>0</v>
      </c>
      <c r="BJ8" s="49">
        <f t="shared" ref="BJ8:BJ26" si="34">BE8+BG8</f>
        <v>0</v>
      </c>
      <c r="BK8" s="50">
        <f t="shared" ref="BK8:BK26" si="35">BJ8/BJ$28*100</f>
        <v>0</v>
      </c>
      <c r="BL8" s="51">
        <v>0</v>
      </c>
      <c r="BM8" s="46">
        <f t="shared" ref="BM8:BM26" si="36">BL8/BL$28*100</f>
        <v>0</v>
      </c>
      <c r="BN8" s="47">
        <v>0</v>
      </c>
      <c r="BO8" s="46">
        <f t="shared" ref="BO8:BO26" si="37">BN8/BN$28*100</f>
        <v>0</v>
      </c>
      <c r="BP8" s="48">
        <v>0</v>
      </c>
      <c r="BQ8" s="49">
        <f t="shared" ref="BQ8:BQ26" si="38">BL8+BN8</f>
        <v>0</v>
      </c>
      <c r="BR8" s="50">
        <f t="shared" ref="BR8:BR26" si="39">BQ8/BQ$28*100</f>
        <v>0</v>
      </c>
      <c r="BS8" s="51">
        <v>0</v>
      </c>
      <c r="BT8" s="46">
        <f t="shared" ref="BT8:BT26" si="40">BS8/BS$28*100</f>
        <v>0</v>
      </c>
      <c r="BU8" s="47">
        <v>0</v>
      </c>
      <c r="BV8" s="46">
        <f t="shared" ref="BV8:BV26" si="41">BU8/BU$28*100</f>
        <v>0</v>
      </c>
      <c r="BW8" s="48">
        <v>0</v>
      </c>
      <c r="BX8" s="49">
        <f t="shared" ref="BX8:BX26" si="42">BS8+BU8</f>
        <v>0</v>
      </c>
      <c r="BY8" s="50">
        <f t="shared" ref="BY8:BY26" si="43">BX8/BX$28*100</f>
        <v>0</v>
      </c>
      <c r="BZ8" s="51">
        <v>0</v>
      </c>
      <c r="CA8" s="46">
        <f t="shared" ref="CA8:CA26" si="44">BZ8/BZ$28*100</f>
        <v>0</v>
      </c>
      <c r="CB8" s="47">
        <v>0</v>
      </c>
      <c r="CC8" s="46">
        <f t="shared" ref="CC8:CC26" si="45">CB8/CB$28*100</f>
        <v>0</v>
      </c>
      <c r="CD8" s="48">
        <v>0</v>
      </c>
      <c r="CE8" s="49">
        <f t="shared" ref="CE8:CE26" si="46">BZ8+CB8</f>
        <v>0</v>
      </c>
      <c r="CF8" s="50">
        <f t="shared" ref="CF8:CF26" si="47">CE8/CE$28*100</f>
        <v>0</v>
      </c>
      <c r="CG8" s="51">
        <v>0</v>
      </c>
      <c r="CH8" s="46">
        <f t="shared" ref="CH8:CH26" si="48">CG8/CG$28*100</f>
        <v>0</v>
      </c>
      <c r="CI8" s="47">
        <v>0</v>
      </c>
      <c r="CJ8" s="46">
        <f t="shared" ref="CJ8:CJ26" si="49">CI8/CI$28*100</f>
        <v>0</v>
      </c>
      <c r="CK8" s="48">
        <v>0</v>
      </c>
      <c r="CL8" s="49">
        <f t="shared" ref="CL8:CL26" si="50">CG8+CI8</f>
        <v>0</v>
      </c>
      <c r="CM8" s="50">
        <f t="shared" ref="CM8:CM26" si="51">CL8/CL$28*100</f>
        <v>0</v>
      </c>
      <c r="CN8" s="51">
        <v>0</v>
      </c>
      <c r="CO8" s="46">
        <f t="shared" ref="CO8:CO26" si="52">CN8/CN$28*100</f>
        <v>0</v>
      </c>
      <c r="CP8" s="47">
        <v>0</v>
      </c>
      <c r="CQ8" s="46">
        <f t="shared" ref="CQ8:CQ26" si="53">CP8/CP$28*100</f>
        <v>0</v>
      </c>
      <c r="CR8" s="48">
        <v>0</v>
      </c>
      <c r="CS8" s="49">
        <f t="shared" ref="CS8:CS26" si="54">CN8+CP8</f>
        <v>0</v>
      </c>
      <c r="CT8" s="50">
        <f t="shared" ref="CT8:CT26" si="55">CS8/CS$28*100</f>
        <v>0</v>
      </c>
      <c r="CU8" s="51">
        <v>0</v>
      </c>
      <c r="CV8" s="46">
        <f t="shared" ref="CV8:CV26" si="56">CU8/CU$28*100</f>
        <v>0</v>
      </c>
      <c r="CW8" s="47">
        <v>0</v>
      </c>
      <c r="CX8" s="46"/>
      <c r="CY8" s="48">
        <v>0</v>
      </c>
      <c r="CZ8" s="49">
        <f t="shared" ref="CZ8:CZ26" si="57">CU8+CW8</f>
        <v>0</v>
      </c>
      <c r="DA8" s="50">
        <f t="shared" ref="DA8:DA26" si="58">CZ8/CZ$28*100</f>
        <v>0</v>
      </c>
      <c r="DB8" s="51">
        <v>0</v>
      </c>
      <c r="DC8" s="46">
        <f t="shared" ref="DC8:DC26" si="59">DB8/DB$28*100</f>
        <v>0</v>
      </c>
      <c r="DD8" s="47">
        <v>0</v>
      </c>
      <c r="DE8" s="46"/>
      <c r="DF8" s="48">
        <v>0</v>
      </c>
      <c r="DG8" s="49">
        <f t="shared" ref="DG8:DG26" si="60">DB8+DD8</f>
        <v>0</v>
      </c>
      <c r="DH8" s="50">
        <f t="shared" ref="DH8:DH26" si="61">DG8/DG$28*100</f>
        <v>0</v>
      </c>
      <c r="DI8" s="51">
        <v>0</v>
      </c>
      <c r="DJ8" s="46">
        <f t="shared" ref="DJ8:DJ26" si="62">DI8/DI$28*100</f>
        <v>0</v>
      </c>
      <c r="DK8" s="47">
        <v>0</v>
      </c>
      <c r="DL8" s="46"/>
      <c r="DM8" s="48">
        <v>0</v>
      </c>
      <c r="DN8" s="49">
        <f t="shared" ref="DN8:DN26" si="63">DI8+DK8</f>
        <v>0</v>
      </c>
      <c r="DO8" s="50">
        <f t="shared" ref="DO8:DO26" si="64">DN8/DN$28*100</f>
        <v>0</v>
      </c>
    </row>
    <row r="9" spans="1:130" ht="13" x14ac:dyDescent="0.3">
      <c r="A9" s="40" t="s">
        <v>33</v>
      </c>
      <c r="B9" s="41">
        <v>1898484</v>
      </c>
      <c r="C9" s="42">
        <f t="shared" si="0"/>
        <v>6.4982635268134441</v>
      </c>
      <c r="D9" s="43">
        <v>1809836</v>
      </c>
      <c r="E9" s="42">
        <f t="shared" si="1"/>
        <v>6.0528502511558484</v>
      </c>
      <c r="F9" s="43">
        <f t="shared" si="2"/>
        <v>3708320</v>
      </c>
      <c r="G9" s="44">
        <f t="shared" si="3"/>
        <v>6.2729751359742032</v>
      </c>
      <c r="H9" s="45">
        <v>0</v>
      </c>
      <c r="I9" s="46">
        <f t="shared" si="4"/>
        <v>0</v>
      </c>
      <c r="J9" s="47">
        <v>0</v>
      </c>
      <c r="K9" s="46">
        <f t="shared" si="5"/>
        <v>0</v>
      </c>
      <c r="L9" s="48">
        <v>0</v>
      </c>
      <c r="M9" s="49">
        <f t="shared" si="6"/>
        <v>0</v>
      </c>
      <c r="N9" s="50">
        <f t="shared" si="7"/>
        <v>0</v>
      </c>
      <c r="O9" s="45">
        <v>0</v>
      </c>
      <c r="P9" s="46">
        <f t="shared" si="8"/>
        <v>0</v>
      </c>
      <c r="Q9" s="47">
        <v>0</v>
      </c>
      <c r="R9" s="46">
        <f t="shared" si="9"/>
        <v>0</v>
      </c>
      <c r="S9" s="48">
        <v>0</v>
      </c>
      <c r="T9" s="49">
        <f t="shared" si="10"/>
        <v>0</v>
      </c>
      <c r="U9" s="50">
        <f t="shared" si="11"/>
        <v>0</v>
      </c>
      <c r="V9" s="45">
        <v>0</v>
      </c>
      <c r="W9" s="46">
        <f t="shared" si="12"/>
        <v>0</v>
      </c>
      <c r="X9" s="47">
        <v>0</v>
      </c>
      <c r="Y9" s="46">
        <f t="shared" si="13"/>
        <v>0</v>
      </c>
      <c r="Z9" s="48">
        <v>0</v>
      </c>
      <c r="AA9" s="49">
        <f t="shared" si="14"/>
        <v>0</v>
      </c>
      <c r="AB9" s="50">
        <f t="shared" si="15"/>
        <v>0</v>
      </c>
      <c r="AC9" s="45">
        <v>0</v>
      </c>
      <c r="AD9" s="46">
        <f t="shared" si="16"/>
        <v>0</v>
      </c>
      <c r="AE9" s="47">
        <v>0</v>
      </c>
      <c r="AF9" s="46">
        <f t="shared" si="17"/>
        <v>0</v>
      </c>
      <c r="AG9" s="48">
        <v>0</v>
      </c>
      <c r="AH9" s="49">
        <f t="shared" si="18"/>
        <v>0</v>
      </c>
      <c r="AI9" s="50">
        <f t="shared" si="19"/>
        <v>0</v>
      </c>
      <c r="AJ9" s="45">
        <v>0</v>
      </c>
      <c r="AK9" s="46">
        <f t="shared" si="20"/>
        <v>0</v>
      </c>
      <c r="AL9" s="47">
        <v>0</v>
      </c>
      <c r="AM9" s="46">
        <f t="shared" si="21"/>
        <v>0</v>
      </c>
      <c r="AN9" s="48">
        <v>0</v>
      </c>
      <c r="AO9" s="49">
        <f t="shared" si="22"/>
        <v>0</v>
      </c>
      <c r="AP9" s="50">
        <f t="shared" si="23"/>
        <v>0</v>
      </c>
      <c r="AQ9" s="51">
        <v>0</v>
      </c>
      <c r="AR9" s="46">
        <f t="shared" si="24"/>
        <v>0</v>
      </c>
      <c r="AS9" s="47">
        <v>0</v>
      </c>
      <c r="AT9" s="46">
        <f t="shared" si="25"/>
        <v>0</v>
      </c>
      <c r="AU9" s="48">
        <v>0</v>
      </c>
      <c r="AV9" s="49">
        <f t="shared" si="26"/>
        <v>0</v>
      </c>
      <c r="AW9" s="50">
        <f t="shared" si="27"/>
        <v>0</v>
      </c>
      <c r="AX9" s="51">
        <v>0</v>
      </c>
      <c r="AY9" s="46">
        <f t="shared" si="28"/>
        <v>0</v>
      </c>
      <c r="AZ9" s="47">
        <v>0</v>
      </c>
      <c r="BA9" s="46">
        <f t="shared" si="29"/>
        <v>0</v>
      </c>
      <c r="BB9" s="48">
        <v>0</v>
      </c>
      <c r="BC9" s="49">
        <f t="shared" si="30"/>
        <v>0</v>
      </c>
      <c r="BD9" s="50">
        <f t="shared" si="31"/>
        <v>0</v>
      </c>
      <c r="BE9" s="51">
        <v>0</v>
      </c>
      <c r="BF9" s="46">
        <f t="shared" si="32"/>
        <v>0</v>
      </c>
      <c r="BG9" s="47">
        <v>0</v>
      </c>
      <c r="BH9" s="46">
        <f t="shared" si="33"/>
        <v>0</v>
      </c>
      <c r="BI9" s="48">
        <v>0</v>
      </c>
      <c r="BJ9" s="49">
        <f t="shared" si="34"/>
        <v>0</v>
      </c>
      <c r="BK9" s="50">
        <f t="shared" si="35"/>
        <v>0</v>
      </c>
      <c r="BL9" s="51">
        <v>0</v>
      </c>
      <c r="BM9" s="46">
        <f t="shared" si="36"/>
        <v>0</v>
      </c>
      <c r="BN9" s="47">
        <v>0</v>
      </c>
      <c r="BO9" s="46">
        <f t="shared" si="37"/>
        <v>0</v>
      </c>
      <c r="BP9" s="48">
        <v>0</v>
      </c>
      <c r="BQ9" s="49">
        <f t="shared" si="38"/>
        <v>0</v>
      </c>
      <c r="BR9" s="50">
        <f t="shared" si="39"/>
        <v>0</v>
      </c>
      <c r="BS9" s="51">
        <v>0</v>
      </c>
      <c r="BT9" s="46">
        <f t="shared" si="40"/>
        <v>0</v>
      </c>
      <c r="BU9" s="47">
        <v>0</v>
      </c>
      <c r="BV9" s="46">
        <f t="shared" si="41"/>
        <v>0</v>
      </c>
      <c r="BW9" s="48">
        <v>0</v>
      </c>
      <c r="BX9" s="49">
        <f t="shared" si="42"/>
        <v>0</v>
      </c>
      <c r="BY9" s="50">
        <f t="shared" si="43"/>
        <v>0</v>
      </c>
      <c r="BZ9" s="51">
        <v>0</v>
      </c>
      <c r="CA9" s="46">
        <f t="shared" si="44"/>
        <v>0</v>
      </c>
      <c r="CB9" s="47">
        <v>0</v>
      </c>
      <c r="CC9" s="46">
        <f t="shared" si="45"/>
        <v>0</v>
      </c>
      <c r="CD9" s="48">
        <v>0</v>
      </c>
      <c r="CE9" s="49">
        <f t="shared" si="46"/>
        <v>0</v>
      </c>
      <c r="CF9" s="50">
        <f t="shared" si="47"/>
        <v>0</v>
      </c>
      <c r="CG9" s="51">
        <v>0</v>
      </c>
      <c r="CH9" s="46">
        <f t="shared" si="48"/>
        <v>0</v>
      </c>
      <c r="CI9" s="47">
        <v>0</v>
      </c>
      <c r="CJ9" s="46">
        <f t="shared" si="49"/>
        <v>0</v>
      </c>
      <c r="CK9" s="48">
        <v>0</v>
      </c>
      <c r="CL9" s="49">
        <f t="shared" si="50"/>
        <v>0</v>
      </c>
      <c r="CM9" s="50">
        <f t="shared" si="51"/>
        <v>0</v>
      </c>
      <c r="CN9" s="94">
        <v>0</v>
      </c>
      <c r="CO9" s="46">
        <f t="shared" si="52"/>
        <v>0</v>
      </c>
      <c r="CP9" s="94">
        <v>0</v>
      </c>
      <c r="CQ9" s="46">
        <f t="shared" si="53"/>
        <v>0</v>
      </c>
      <c r="CR9" s="48">
        <v>0</v>
      </c>
      <c r="CS9" s="49">
        <f t="shared" si="54"/>
        <v>0</v>
      </c>
      <c r="CT9" s="50">
        <f t="shared" si="55"/>
        <v>0</v>
      </c>
      <c r="CU9" s="94">
        <v>0</v>
      </c>
      <c r="CV9" s="46">
        <f t="shared" si="56"/>
        <v>0</v>
      </c>
      <c r="CW9" s="94">
        <v>0</v>
      </c>
      <c r="CX9" s="46"/>
      <c r="CY9" s="48">
        <v>0</v>
      </c>
      <c r="CZ9" s="49">
        <f t="shared" si="57"/>
        <v>0</v>
      </c>
      <c r="DA9" s="50">
        <f t="shared" si="58"/>
        <v>0</v>
      </c>
      <c r="DB9" s="94">
        <v>0</v>
      </c>
      <c r="DC9" s="46">
        <f t="shared" si="59"/>
        <v>0</v>
      </c>
      <c r="DD9" s="94">
        <v>0</v>
      </c>
      <c r="DE9" s="46"/>
      <c r="DF9" s="48">
        <v>0</v>
      </c>
      <c r="DG9" s="49">
        <f t="shared" si="60"/>
        <v>0</v>
      </c>
      <c r="DH9" s="50">
        <f t="shared" si="61"/>
        <v>0</v>
      </c>
      <c r="DI9" s="94">
        <v>0</v>
      </c>
      <c r="DJ9" s="46">
        <f t="shared" si="62"/>
        <v>0</v>
      </c>
      <c r="DK9" s="94">
        <v>0</v>
      </c>
      <c r="DL9" s="46"/>
      <c r="DM9" s="48">
        <v>0</v>
      </c>
      <c r="DN9" s="49">
        <f t="shared" si="63"/>
        <v>0</v>
      </c>
      <c r="DO9" s="50">
        <f t="shared" si="64"/>
        <v>0</v>
      </c>
    </row>
    <row r="10" spans="1:130" ht="13" x14ac:dyDescent="0.3">
      <c r="A10" s="40" t="s">
        <v>34</v>
      </c>
      <c r="B10" s="41">
        <v>1768144</v>
      </c>
      <c r="C10" s="42">
        <f t="shared" si="0"/>
        <v>6.052126678630966</v>
      </c>
      <c r="D10" s="43">
        <v>1682638</v>
      </c>
      <c r="E10" s="42">
        <f t="shared" si="1"/>
        <v>5.6274468188854536</v>
      </c>
      <c r="F10" s="43">
        <f t="shared" si="2"/>
        <v>3450782</v>
      </c>
      <c r="G10" s="44">
        <f t="shared" si="3"/>
        <v>5.8373251730345093</v>
      </c>
      <c r="H10" s="45">
        <v>1</v>
      </c>
      <c r="I10" s="46">
        <f t="shared" si="4"/>
        <v>3.8881760566118438E-3</v>
      </c>
      <c r="J10" s="47">
        <v>1</v>
      </c>
      <c r="K10" s="46">
        <f t="shared" si="5"/>
        <v>4.8304511641387307E-3</v>
      </c>
      <c r="L10" s="48">
        <v>0</v>
      </c>
      <c r="M10" s="49">
        <f t="shared" si="6"/>
        <v>2</v>
      </c>
      <c r="N10" s="50">
        <f t="shared" si="7"/>
        <v>4.3083949074772194E-3</v>
      </c>
      <c r="O10" s="45">
        <v>1</v>
      </c>
      <c r="P10" s="46">
        <f t="shared" si="8"/>
        <v>4.0171935885590327E-3</v>
      </c>
      <c r="Q10" s="47">
        <v>1</v>
      </c>
      <c r="R10" s="46">
        <f t="shared" si="9"/>
        <v>5.0248731219536703E-3</v>
      </c>
      <c r="S10" s="48">
        <v>0</v>
      </c>
      <c r="T10" s="49">
        <f t="shared" si="10"/>
        <v>2</v>
      </c>
      <c r="U10" s="50">
        <f t="shared" si="11"/>
        <v>4.464883689779881E-3</v>
      </c>
      <c r="V10" s="45">
        <v>0</v>
      </c>
      <c r="W10" s="46">
        <f t="shared" si="12"/>
        <v>0</v>
      </c>
      <c r="X10" s="47">
        <v>1</v>
      </c>
      <c r="Y10" s="46">
        <f t="shared" si="13"/>
        <v>5.3313429652929569E-3</v>
      </c>
      <c r="Z10" s="48">
        <v>0</v>
      </c>
      <c r="AA10" s="49">
        <f t="shared" si="14"/>
        <v>1</v>
      </c>
      <c r="AB10" s="50">
        <f t="shared" si="15"/>
        <v>2.3480792711561942E-3</v>
      </c>
      <c r="AC10" s="45">
        <v>0</v>
      </c>
      <c r="AD10" s="46">
        <f t="shared" si="16"/>
        <v>0</v>
      </c>
      <c r="AE10" s="47">
        <v>1</v>
      </c>
      <c r="AF10" s="46">
        <f t="shared" si="17"/>
        <v>5.7623602627636279E-3</v>
      </c>
      <c r="AG10" s="48">
        <v>0</v>
      </c>
      <c r="AH10" s="49">
        <f t="shared" si="18"/>
        <v>1</v>
      </c>
      <c r="AI10" s="50">
        <f t="shared" si="19"/>
        <v>2.5133837685676224E-3</v>
      </c>
      <c r="AJ10" s="45">
        <v>0</v>
      </c>
      <c r="AK10" s="46">
        <f t="shared" si="20"/>
        <v>0</v>
      </c>
      <c r="AL10" s="47">
        <v>1</v>
      </c>
      <c r="AM10" s="46">
        <f t="shared" si="21"/>
        <v>6.4876086674451805E-3</v>
      </c>
      <c r="AN10" s="48">
        <v>0</v>
      </c>
      <c r="AO10" s="49">
        <f t="shared" si="22"/>
        <v>1</v>
      </c>
      <c r="AP10" s="50">
        <f t="shared" si="23"/>
        <v>2.7873787490244177E-3</v>
      </c>
      <c r="AQ10" s="51">
        <v>0</v>
      </c>
      <c r="AR10" s="46">
        <f t="shared" si="24"/>
        <v>0</v>
      </c>
      <c r="AS10" s="47">
        <v>1</v>
      </c>
      <c r="AT10" s="46">
        <f t="shared" si="25"/>
        <v>7.7399380804953569E-3</v>
      </c>
      <c r="AU10" s="48">
        <v>0</v>
      </c>
      <c r="AV10" s="49">
        <f t="shared" si="26"/>
        <v>1</v>
      </c>
      <c r="AW10" s="50">
        <f t="shared" si="27"/>
        <v>3.2534079448222012E-3</v>
      </c>
      <c r="AX10" s="51">
        <v>0</v>
      </c>
      <c r="AY10" s="46">
        <f t="shared" si="28"/>
        <v>0</v>
      </c>
      <c r="AZ10" s="47">
        <v>1</v>
      </c>
      <c r="BA10" s="46">
        <f t="shared" si="29"/>
        <v>1.0264832683227263E-2</v>
      </c>
      <c r="BB10" s="48">
        <v>0</v>
      </c>
      <c r="BC10" s="49">
        <f t="shared" si="30"/>
        <v>1</v>
      </c>
      <c r="BD10" s="50">
        <f t="shared" si="31"/>
        <v>4.1898856161226797E-3</v>
      </c>
      <c r="BE10" s="51">
        <v>0</v>
      </c>
      <c r="BF10" s="46">
        <f t="shared" si="32"/>
        <v>0</v>
      </c>
      <c r="BG10" s="47">
        <v>1</v>
      </c>
      <c r="BH10" s="46">
        <f t="shared" si="33"/>
        <v>1.6299918500407497E-2</v>
      </c>
      <c r="BI10" s="48">
        <v>0</v>
      </c>
      <c r="BJ10" s="49">
        <f t="shared" si="34"/>
        <v>1</v>
      </c>
      <c r="BK10" s="50">
        <f t="shared" si="35"/>
        <v>6.3987714358843097E-3</v>
      </c>
      <c r="BL10" s="51">
        <v>0</v>
      </c>
      <c r="BM10" s="46">
        <f t="shared" si="36"/>
        <v>0</v>
      </c>
      <c r="BN10" s="47">
        <v>0</v>
      </c>
      <c r="BO10" s="46">
        <f t="shared" si="37"/>
        <v>0</v>
      </c>
      <c r="BP10" s="48">
        <v>0</v>
      </c>
      <c r="BQ10" s="49">
        <f t="shared" si="38"/>
        <v>0</v>
      </c>
      <c r="BR10" s="50">
        <f t="shared" si="39"/>
        <v>0</v>
      </c>
      <c r="BS10" s="51">
        <v>0</v>
      </c>
      <c r="BT10" s="46">
        <f t="shared" si="40"/>
        <v>0</v>
      </c>
      <c r="BU10" s="47">
        <v>0</v>
      </c>
      <c r="BV10" s="46">
        <f t="shared" si="41"/>
        <v>0</v>
      </c>
      <c r="BW10" s="48">
        <v>0</v>
      </c>
      <c r="BX10" s="49">
        <f t="shared" si="42"/>
        <v>0</v>
      </c>
      <c r="BY10" s="50">
        <f t="shared" si="43"/>
        <v>0</v>
      </c>
      <c r="BZ10" s="51">
        <v>0</v>
      </c>
      <c r="CA10" s="46">
        <f t="shared" si="44"/>
        <v>0</v>
      </c>
      <c r="CB10" s="47">
        <v>0</v>
      </c>
      <c r="CC10" s="46">
        <f t="shared" si="45"/>
        <v>0</v>
      </c>
      <c r="CD10" s="48">
        <v>0</v>
      </c>
      <c r="CE10" s="49">
        <f t="shared" si="46"/>
        <v>0</v>
      </c>
      <c r="CF10" s="50">
        <f t="shared" si="47"/>
        <v>0</v>
      </c>
      <c r="CG10" s="51">
        <v>0</v>
      </c>
      <c r="CH10" s="46">
        <f t="shared" si="48"/>
        <v>0</v>
      </c>
      <c r="CI10" s="47">
        <v>0</v>
      </c>
      <c r="CJ10" s="46">
        <f t="shared" si="49"/>
        <v>0</v>
      </c>
      <c r="CK10" s="48">
        <v>0</v>
      </c>
      <c r="CL10" s="49">
        <f t="shared" si="50"/>
        <v>0</v>
      </c>
      <c r="CM10" s="50">
        <f t="shared" si="51"/>
        <v>0</v>
      </c>
      <c r="CN10" s="94">
        <v>0</v>
      </c>
      <c r="CO10" s="46">
        <f t="shared" si="52"/>
        <v>0</v>
      </c>
      <c r="CP10" s="94">
        <v>0</v>
      </c>
      <c r="CQ10" s="46">
        <f t="shared" si="53"/>
        <v>0</v>
      </c>
      <c r="CR10" s="48">
        <v>0</v>
      </c>
      <c r="CS10" s="49">
        <f t="shared" si="54"/>
        <v>0</v>
      </c>
      <c r="CT10" s="50">
        <f t="shared" si="55"/>
        <v>0</v>
      </c>
      <c r="CU10" s="94">
        <v>0</v>
      </c>
      <c r="CV10" s="46">
        <f t="shared" si="56"/>
        <v>0</v>
      </c>
      <c r="CW10" s="94">
        <v>0</v>
      </c>
      <c r="CX10" s="46"/>
      <c r="CY10" s="48">
        <v>0</v>
      </c>
      <c r="CZ10" s="49">
        <f t="shared" si="57"/>
        <v>0</v>
      </c>
      <c r="DA10" s="50">
        <f t="shared" si="58"/>
        <v>0</v>
      </c>
      <c r="DB10" s="94">
        <v>0</v>
      </c>
      <c r="DC10" s="46">
        <f t="shared" si="59"/>
        <v>0</v>
      </c>
      <c r="DD10" s="94">
        <v>0</v>
      </c>
      <c r="DE10" s="46"/>
      <c r="DF10" s="48">
        <v>0</v>
      </c>
      <c r="DG10" s="49">
        <f t="shared" si="60"/>
        <v>0</v>
      </c>
      <c r="DH10" s="50">
        <f t="shared" si="61"/>
        <v>0</v>
      </c>
      <c r="DI10" s="94">
        <v>0</v>
      </c>
      <c r="DJ10" s="46">
        <f t="shared" si="62"/>
        <v>0</v>
      </c>
      <c r="DK10" s="94">
        <v>0</v>
      </c>
      <c r="DL10" s="46"/>
      <c r="DM10" s="48">
        <v>0</v>
      </c>
      <c r="DN10" s="49">
        <f t="shared" si="63"/>
        <v>0</v>
      </c>
      <c r="DO10" s="50">
        <f t="shared" si="64"/>
        <v>0</v>
      </c>
    </row>
    <row r="11" spans="1:130" ht="13" x14ac:dyDescent="0.3">
      <c r="A11" s="40" t="s">
        <v>35</v>
      </c>
      <c r="B11" s="41">
        <v>1680191</v>
      </c>
      <c r="C11" s="42">
        <f t="shared" si="0"/>
        <v>5.7510750121571776</v>
      </c>
      <c r="D11" s="43">
        <v>1590604</v>
      </c>
      <c r="E11" s="42">
        <f t="shared" si="1"/>
        <v>5.3196465430511362</v>
      </c>
      <c r="F11" s="43">
        <f t="shared" si="2"/>
        <v>3270795</v>
      </c>
      <c r="G11" s="44">
        <f t="shared" si="3"/>
        <v>5.5328600848547973</v>
      </c>
      <c r="H11" s="45">
        <v>5</v>
      </c>
      <c r="I11" s="46">
        <f t="shared" si="4"/>
        <v>1.9440880283059219E-2</v>
      </c>
      <c r="J11" s="47">
        <v>4</v>
      </c>
      <c r="K11" s="46">
        <f t="shared" si="5"/>
        <v>1.9321804656554923E-2</v>
      </c>
      <c r="L11" s="48">
        <v>0</v>
      </c>
      <c r="M11" s="49">
        <f t="shared" si="6"/>
        <v>9</v>
      </c>
      <c r="N11" s="50">
        <f t="shared" si="7"/>
        <v>1.9387777083647487E-2</v>
      </c>
      <c r="O11" s="45">
        <v>5</v>
      </c>
      <c r="P11" s="46">
        <f t="shared" si="8"/>
        <v>2.0085967942795161E-2</v>
      </c>
      <c r="Q11" s="47">
        <v>4</v>
      </c>
      <c r="R11" s="46">
        <f t="shared" si="9"/>
        <v>2.0099492487814681E-2</v>
      </c>
      <c r="S11" s="48">
        <v>0</v>
      </c>
      <c r="T11" s="49">
        <f t="shared" si="10"/>
        <v>9</v>
      </c>
      <c r="U11" s="50">
        <f t="shared" si="11"/>
        <v>2.0091976604009465E-2</v>
      </c>
      <c r="V11" s="45">
        <v>5</v>
      </c>
      <c r="W11" s="46">
        <f t="shared" si="12"/>
        <v>2.0981075070286601E-2</v>
      </c>
      <c r="X11" s="47">
        <v>4</v>
      </c>
      <c r="Y11" s="46">
        <f t="shared" si="13"/>
        <v>2.1325371861171828E-2</v>
      </c>
      <c r="Z11" s="48">
        <v>0</v>
      </c>
      <c r="AA11" s="49">
        <f t="shared" si="14"/>
        <v>9</v>
      </c>
      <c r="AB11" s="50">
        <f t="shared" si="15"/>
        <v>2.1132713440405747E-2</v>
      </c>
      <c r="AC11" s="45">
        <v>5</v>
      </c>
      <c r="AD11" s="46">
        <f t="shared" si="16"/>
        <v>2.2288592698257031E-2</v>
      </c>
      <c r="AE11" s="47">
        <v>3</v>
      </c>
      <c r="AF11" s="46">
        <f t="shared" si="17"/>
        <v>1.7287080788290884E-2</v>
      </c>
      <c r="AG11" s="48">
        <v>0</v>
      </c>
      <c r="AH11" s="49">
        <f t="shared" si="18"/>
        <v>8</v>
      </c>
      <c r="AI11" s="50">
        <f t="shared" si="19"/>
        <v>2.0107070148540979E-2</v>
      </c>
      <c r="AJ11" s="45">
        <v>5</v>
      </c>
      <c r="AK11" s="46">
        <f t="shared" si="20"/>
        <v>2.4435539047991402E-2</v>
      </c>
      <c r="AL11" s="47">
        <v>3</v>
      </c>
      <c r="AM11" s="46">
        <f t="shared" si="21"/>
        <v>1.9462826002335537E-2</v>
      </c>
      <c r="AN11" s="48">
        <v>0</v>
      </c>
      <c r="AO11" s="49">
        <f t="shared" si="22"/>
        <v>8</v>
      </c>
      <c r="AP11" s="50">
        <f t="shared" si="23"/>
        <v>2.2299029992195341E-2</v>
      </c>
      <c r="AQ11" s="51">
        <v>5</v>
      </c>
      <c r="AR11" s="46">
        <f t="shared" si="24"/>
        <v>2.8063085816916428E-2</v>
      </c>
      <c r="AS11" s="47">
        <v>3</v>
      </c>
      <c r="AT11" s="46">
        <f t="shared" si="25"/>
        <v>2.3219814241486066E-2</v>
      </c>
      <c r="AU11" s="48">
        <v>0</v>
      </c>
      <c r="AV11" s="49">
        <f t="shared" si="26"/>
        <v>8</v>
      </c>
      <c r="AW11" s="50">
        <f t="shared" si="27"/>
        <v>2.602726355857761E-2</v>
      </c>
      <c r="AX11" s="51">
        <v>5</v>
      </c>
      <c r="AY11" s="46">
        <f t="shared" si="28"/>
        <v>3.5398230088495575E-2</v>
      </c>
      <c r="AZ11" s="47">
        <v>3</v>
      </c>
      <c r="BA11" s="46">
        <f t="shared" si="29"/>
        <v>3.079449804968179E-2</v>
      </c>
      <c r="BB11" s="48">
        <v>0</v>
      </c>
      <c r="BC11" s="49">
        <f t="shared" si="30"/>
        <v>8</v>
      </c>
      <c r="BD11" s="50">
        <f t="shared" si="31"/>
        <v>3.3519084928981438E-2</v>
      </c>
      <c r="BE11" s="51">
        <v>3</v>
      </c>
      <c r="BF11" s="46">
        <f t="shared" si="32"/>
        <v>3.1602233224481198E-2</v>
      </c>
      <c r="BG11" s="47">
        <v>3</v>
      </c>
      <c r="BH11" s="46">
        <f t="shared" si="33"/>
        <v>4.889975550122249E-2</v>
      </c>
      <c r="BI11" s="48">
        <v>0</v>
      </c>
      <c r="BJ11" s="49">
        <f t="shared" si="34"/>
        <v>6</v>
      </c>
      <c r="BK11" s="50">
        <f t="shared" si="35"/>
        <v>3.839262861530586E-2</v>
      </c>
      <c r="BL11" s="51">
        <v>2</v>
      </c>
      <c r="BM11" s="46">
        <f t="shared" si="36"/>
        <v>4.3440486533449174E-2</v>
      </c>
      <c r="BN11" s="47">
        <v>3</v>
      </c>
      <c r="BO11" s="46">
        <f t="shared" si="37"/>
        <v>0.10518934081346423</v>
      </c>
      <c r="BP11" s="48">
        <v>0</v>
      </c>
      <c r="BQ11" s="49">
        <f t="shared" si="38"/>
        <v>5</v>
      </c>
      <c r="BR11" s="50">
        <f t="shared" si="39"/>
        <v>6.7060085836909866E-2</v>
      </c>
      <c r="BS11" s="51">
        <v>1</v>
      </c>
      <c r="BT11" s="46">
        <f t="shared" si="40"/>
        <v>7.1275837491090524E-2</v>
      </c>
      <c r="BU11" s="47">
        <v>1</v>
      </c>
      <c r="BV11" s="46">
        <f t="shared" si="41"/>
        <v>0.11061946902654868</v>
      </c>
      <c r="BW11" s="48">
        <v>0</v>
      </c>
      <c r="BX11" s="49">
        <f t="shared" si="42"/>
        <v>2</v>
      </c>
      <c r="BY11" s="50">
        <f t="shared" si="43"/>
        <v>8.6692674469007372E-2</v>
      </c>
      <c r="BZ11" s="51">
        <v>0</v>
      </c>
      <c r="CA11" s="46">
        <f t="shared" si="44"/>
        <v>0</v>
      </c>
      <c r="CB11" s="47">
        <v>0</v>
      </c>
      <c r="CC11" s="46">
        <f t="shared" si="45"/>
        <v>0</v>
      </c>
      <c r="CD11" s="48">
        <v>0</v>
      </c>
      <c r="CE11" s="49">
        <f t="shared" si="46"/>
        <v>0</v>
      </c>
      <c r="CF11" s="50">
        <f t="shared" si="47"/>
        <v>0</v>
      </c>
      <c r="CG11" s="51">
        <v>0</v>
      </c>
      <c r="CH11" s="46">
        <f t="shared" si="48"/>
        <v>0</v>
      </c>
      <c r="CI11" s="47">
        <v>0</v>
      </c>
      <c r="CJ11" s="46">
        <f t="shared" si="49"/>
        <v>0</v>
      </c>
      <c r="CK11" s="48">
        <v>0</v>
      </c>
      <c r="CL11" s="49">
        <f t="shared" si="50"/>
        <v>0</v>
      </c>
      <c r="CM11" s="50">
        <f t="shared" si="51"/>
        <v>0</v>
      </c>
      <c r="CN11" s="20">
        <v>0</v>
      </c>
      <c r="CO11" s="46">
        <f t="shared" si="52"/>
        <v>0</v>
      </c>
      <c r="CP11" s="20">
        <v>0</v>
      </c>
      <c r="CQ11" s="46">
        <f t="shared" si="53"/>
        <v>0</v>
      </c>
      <c r="CR11" s="48">
        <v>0</v>
      </c>
      <c r="CS11" s="49">
        <f t="shared" si="54"/>
        <v>0</v>
      </c>
      <c r="CT11" s="50">
        <f t="shared" si="55"/>
        <v>0</v>
      </c>
      <c r="CU11" s="20">
        <v>0</v>
      </c>
      <c r="CV11" s="46">
        <f t="shared" si="56"/>
        <v>0</v>
      </c>
      <c r="CW11" s="20">
        <v>0</v>
      </c>
      <c r="CX11" s="46"/>
      <c r="CY11" s="48">
        <v>0</v>
      </c>
      <c r="CZ11" s="49">
        <f t="shared" si="57"/>
        <v>0</v>
      </c>
      <c r="DA11" s="50">
        <f t="shared" si="58"/>
        <v>0</v>
      </c>
      <c r="DB11" s="20">
        <v>0</v>
      </c>
      <c r="DC11" s="46">
        <f t="shared" si="59"/>
        <v>0</v>
      </c>
      <c r="DD11" s="20">
        <v>0</v>
      </c>
      <c r="DE11" s="46"/>
      <c r="DF11" s="48">
        <v>0</v>
      </c>
      <c r="DG11" s="49">
        <f t="shared" si="60"/>
        <v>0</v>
      </c>
      <c r="DH11" s="50">
        <f t="shared" si="61"/>
        <v>0</v>
      </c>
      <c r="DI11" s="20">
        <v>0</v>
      </c>
      <c r="DJ11" s="46">
        <f t="shared" si="62"/>
        <v>0</v>
      </c>
      <c r="DK11" s="20">
        <v>0</v>
      </c>
      <c r="DL11" s="46"/>
      <c r="DM11" s="48">
        <v>0</v>
      </c>
      <c r="DN11" s="49">
        <f t="shared" si="63"/>
        <v>0</v>
      </c>
      <c r="DO11" s="50">
        <f t="shared" si="64"/>
        <v>0</v>
      </c>
    </row>
    <row r="12" spans="1:130" ht="13" x14ac:dyDescent="0.3">
      <c r="A12" s="40" t="s">
        <v>36</v>
      </c>
      <c r="B12" s="41">
        <v>1913637</v>
      </c>
      <c r="C12" s="42">
        <f t="shared" si="0"/>
        <v>6.5501302727127007</v>
      </c>
      <c r="D12" s="43">
        <v>1804323</v>
      </c>
      <c r="E12" s="42">
        <f t="shared" si="1"/>
        <v>6.0344124681552769</v>
      </c>
      <c r="F12" s="43">
        <f t="shared" si="2"/>
        <v>3717960</v>
      </c>
      <c r="G12" s="44">
        <f t="shared" si="3"/>
        <v>6.2892821106448862</v>
      </c>
      <c r="H12" s="45">
        <v>14</v>
      </c>
      <c r="I12" s="46">
        <f t="shared" si="4"/>
        <v>5.4434464792565813E-2</v>
      </c>
      <c r="J12" s="47">
        <v>9</v>
      </c>
      <c r="K12" s="46">
        <f t="shared" si="5"/>
        <v>4.3474060477248576E-2</v>
      </c>
      <c r="L12" s="48">
        <v>0</v>
      </c>
      <c r="M12" s="49">
        <f t="shared" si="6"/>
        <v>23</v>
      </c>
      <c r="N12" s="50">
        <f t="shared" si="7"/>
        <v>4.9546541435988023E-2</v>
      </c>
      <c r="O12" s="45">
        <v>13</v>
      </c>
      <c r="P12" s="46">
        <f t="shared" si="8"/>
        <v>5.222351665126742E-2</v>
      </c>
      <c r="Q12" s="47">
        <v>9</v>
      </c>
      <c r="R12" s="46">
        <f t="shared" si="9"/>
        <v>4.5223858097583038E-2</v>
      </c>
      <c r="S12" s="48">
        <v>0</v>
      </c>
      <c r="T12" s="49">
        <f t="shared" si="10"/>
        <v>22</v>
      </c>
      <c r="U12" s="50">
        <f t="shared" si="11"/>
        <v>4.9113720587578694E-2</v>
      </c>
      <c r="V12" s="45">
        <v>13</v>
      </c>
      <c r="W12" s="46">
        <f t="shared" si="12"/>
        <v>5.4550795182745165E-2</v>
      </c>
      <c r="X12" s="47">
        <v>9</v>
      </c>
      <c r="Y12" s="46">
        <f t="shared" si="13"/>
        <v>4.7982086687636614E-2</v>
      </c>
      <c r="Z12" s="48">
        <v>0</v>
      </c>
      <c r="AA12" s="49">
        <f t="shared" si="14"/>
        <v>22</v>
      </c>
      <c r="AB12" s="50">
        <f t="shared" si="15"/>
        <v>5.1657743965436279E-2</v>
      </c>
      <c r="AC12" s="45">
        <v>13</v>
      </c>
      <c r="AD12" s="46">
        <f t="shared" si="16"/>
        <v>5.7950341015468289E-2</v>
      </c>
      <c r="AE12" s="47">
        <v>9</v>
      </c>
      <c r="AF12" s="46">
        <f t="shared" si="17"/>
        <v>5.1861242364872655E-2</v>
      </c>
      <c r="AG12" s="48">
        <v>0</v>
      </c>
      <c r="AH12" s="49">
        <f t="shared" si="18"/>
        <v>22</v>
      </c>
      <c r="AI12" s="50">
        <f t="shared" si="19"/>
        <v>5.5294442908487701E-2</v>
      </c>
      <c r="AJ12" s="45">
        <v>11</v>
      </c>
      <c r="AK12" s="46">
        <f t="shared" si="20"/>
        <v>5.3758185905581075E-2</v>
      </c>
      <c r="AL12" s="47">
        <v>8</v>
      </c>
      <c r="AM12" s="46">
        <f t="shared" si="21"/>
        <v>5.1900869339561444E-2</v>
      </c>
      <c r="AN12" s="48">
        <v>0</v>
      </c>
      <c r="AO12" s="49">
        <f t="shared" si="22"/>
        <v>19</v>
      </c>
      <c r="AP12" s="50">
        <f t="shared" si="23"/>
        <v>5.2960196231463932E-2</v>
      </c>
      <c r="AQ12" s="51">
        <v>9</v>
      </c>
      <c r="AR12" s="46">
        <f t="shared" si="24"/>
        <v>5.051355447044957E-2</v>
      </c>
      <c r="AS12" s="47">
        <v>7</v>
      </c>
      <c r="AT12" s="46">
        <f t="shared" si="25"/>
        <v>5.4179566563467493E-2</v>
      </c>
      <c r="AU12" s="48">
        <v>0</v>
      </c>
      <c r="AV12" s="49">
        <f t="shared" si="26"/>
        <v>16</v>
      </c>
      <c r="AW12" s="50">
        <f t="shared" si="27"/>
        <v>5.2054527117155219E-2</v>
      </c>
      <c r="AX12" s="51">
        <v>6</v>
      </c>
      <c r="AY12" s="46">
        <f t="shared" si="28"/>
        <v>4.247787610619469E-2</v>
      </c>
      <c r="AZ12" s="47">
        <v>6</v>
      </c>
      <c r="BA12" s="46">
        <f t="shared" si="29"/>
        <v>6.158899609936358E-2</v>
      </c>
      <c r="BB12" s="48">
        <v>0</v>
      </c>
      <c r="BC12" s="49">
        <f t="shared" si="30"/>
        <v>12</v>
      </c>
      <c r="BD12" s="50">
        <f t="shared" si="31"/>
        <v>5.0278627393472157E-2</v>
      </c>
      <c r="BE12" s="51">
        <v>5</v>
      </c>
      <c r="BF12" s="46">
        <f t="shared" si="32"/>
        <v>5.2670388707468659E-2</v>
      </c>
      <c r="BG12" s="47">
        <v>4</v>
      </c>
      <c r="BH12" s="46">
        <f t="shared" si="33"/>
        <v>6.5199674001629987E-2</v>
      </c>
      <c r="BI12" s="48">
        <v>0</v>
      </c>
      <c r="BJ12" s="49">
        <f t="shared" si="34"/>
        <v>9</v>
      </c>
      <c r="BK12" s="50">
        <f t="shared" si="35"/>
        <v>5.7588942922958797E-2</v>
      </c>
      <c r="BL12" s="51">
        <v>3</v>
      </c>
      <c r="BM12" s="46">
        <f t="shared" si="36"/>
        <v>6.5160729800173761E-2</v>
      </c>
      <c r="BN12" s="47">
        <v>4</v>
      </c>
      <c r="BO12" s="46">
        <f t="shared" si="37"/>
        <v>0.14025245441795231</v>
      </c>
      <c r="BP12" s="48">
        <v>0</v>
      </c>
      <c r="BQ12" s="49">
        <f t="shared" si="38"/>
        <v>7</v>
      </c>
      <c r="BR12" s="50">
        <f t="shared" si="39"/>
        <v>9.3884120171673816E-2</v>
      </c>
      <c r="BS12" s="51">
        <v>0</v>
      </c>
      <c r="BT12" s="46">
        <f t="shared" si="40"/>
        <v>0</v>
      </c>
      <c r="BU12" s="47">
        <v>2</v>
      </c>
      <c r="BV12" s="46">
        <f t="shared" si="41"/>
        <v>0.22123893805309736</v>
      </c>
      <c r="BW12" s="48">
        <v>0</v>
      </c>
      <c r="BX12" s="49">
        <f t="shared" si="42"/>
        <v>2</v>
      </c>
      <c r="BY12" s="50">
        <f t="shared" si="43"/>
        <v>8.6692674469007372E-2</v>
      </c>
      <c r="BZ12" s="51">
        <v>0</v>
      </c>
      <c r="CA12" s="46">
        <f t="shared" si="44"/>
        <v>0</v>
      </c>
      <c r="CB12" s="47">
        <v>1</v>
      </c>
      <c r="CC12" s="46">
        <f t="shared" si="45"/>
        <v>0.5181347150259068</v>
      </c>
      <c r="CD12" s="48">
        <v>0</v>
      </c>
      <c r="CE12" s="49">
        <f t="shared" si="46"/>
        <v>1</v>
      </c>
      <c r="CF12" s="50">
        <f t="shared" si="47"/>
        <v>0.22421524663677131</v>
      </c>
      <c r="CG12" s="51">
        <v>0</v>
      </c>
      <c r="CH12" s="46">
        <f t="shared" si="48"/>
        <v>0</v>
      </c>
      <c r="CI12" s="47">
        <v>0</v>
      </c>
      <c r="CJ12" s="46">
        <f t="shared" si="49"/>
        <v>0</v>
      </c>
      <c r="CK12" s="48">
        <v>0</v>
      </c>
      <c r="CL12" s="49">
        <f t="shared" si="50"/>
        <v>0</v>
      </c>
      <c r="CM12" s="50">
        <f t="shared" si="51"/>
        <v>0</v>
      </c>
      <c r="CN12" s="20">
        <v>0</v>
      </c>
      <c r="CO12" s="46">
        <f t="shared" si="52"/>
        <v>0</v>
      </c>
      <c r="CP12" s="20">
        <v>0</v>
      </c>
      <c r="CQ12" s="46">
        <f t="shared" si="53"/>
        <v>0</v>
      </c>
      <c r="CR12" s="48">
        <v>0</v>
      </c>
      <c r="CS12" s="49">
        <f t="shared" si="54"/>
        <v>0</v>
      </c>
      <c r="CT12" s="50">
        <f t="shared" si="55"/>
        <v>0</v>
      </c>
      <c r="CU12" s="20">
        <v>0</v>
      </c>
      <c r="CV12" s="46">
        <f t="shared" si="56"/>
        <v>0</v>
      </c>
      <c r="CW12" s="20">
        <v>0</v>
      </c>
      <c r="CX12" s="46"/>
      <c r="CY12" s="48">
        <v>0</v>
      </c>
      <c r="CZ12" s="49">
        <f t="shared" si="57"/>
        <v>0</v>
      </c>
      <c r="DA12" s="50">
        <f t="shared" si="58"/>
        <v>0</v>
      </c>
      <c r="DB12" s="20">
        <v>0</v>
      </c>
      <c r="DC12" s="46">
        <f t="shared" si="59"/>
        <v>0</v>
      </c>
      <c r="DD12" s="20">
        <v>0</v>
      </c>
      <c r="DE12" s="46"/>
      <c r="DF12" s="48">
        <v>0</v>
      </c>
      <c r="DG12" s="49">
        <f t="shared" si="60"/>
        <v>0</v>
      </c>
      <c r="DH12" s="50">
        <f t="shared" si="61"/>
        <v>0</v>
      </c>
      <c r="DI12" s="20">
        <v>0</v>
      </c>
      <c r="DJ12" s="46">
        <f t="shared" si="62"/>
        <v>0</v>
      </c>
      <c r="DK12" s="20">
        <v>0</v>
      </c>
      <c r="DL12" s="46"/>
      <c r="DM12" s="48">
        <v>0</v>
      </c>
      <c r="DN12" s="49">
        <f t="shared" si="63"/>
        <v>0</v>
      </c>
      <c r="DO12" s="50">
        <f t="shared" si="64"/>
        <v>0</v>
      </c>
    </row>
    <row r="13" spans="1:130" ht="13" x14ac:dyDescent="0.3">
      <c r="A13" s="40" t="s">
        <v>37</v>
      </c>
      <c r="B13" s="41">
        <v>2040911</v>
      </c>
      <c r="C13" s="42">
        <f t="shared" si="0"/>
        <v>6.985772602124829</v>
      </c>
      <c r="D13" s="43">
        <v>1981361</v>
      </c>
      <c r="E13" s="42">
        <f t="shared" si="1"/>
        <v>6.6265017529104311</v>
      </c>
      <c r="F13" s="43">
        <f t="shared" si="2"/>
        <v>4022272</v>
      </c>
      <c r="G13" s="44">
        <f t="shared" si="3"/>
        <v>6.8040547326350547</v>
      </c>
      <c r="H13" s="45">
        <v>30</v>
      </c>
      <c r="I13" s="46">
        <f t="shared" si="4"/>
        <v>0.11664528169835529</v>
      </c>
      <c r="J13" s="47">
        <v>17</v>
      </c>
      <c r="K13" s="46">
        <f t="shared" si="5"/>
        <v>8.2117669790358422E-2</v>
      </c>
      <c r="L13" s="48">
        <v>0</v>
      </c>
      <c r="M13" s="49">
        <f t="shared" si="6"/>
        <v>47</v>
      </c>
      <c r="N13" s="50">
        <f t="shared" si="7"/>
        <v>0.10124728032571464</v>
      </c>
      <c r="O13" s="45">
        <v>29</v>
      </c>
      <c r="P13" s="46">
        <f t="shared" si="8"/>
        <v>0.11649861406821194</v>
      </c>
      <c r="Q13" s="47">
        <v>16</v>
      </c>
      <c r="R13" s="46">
        <f t="shared" si="9"/>
        <v>8.0397969951258724E-2</v>
      </c>
      <c r="S13" s="48">
        <v>0</v>
      </c>
      <c r="T13" s="49">
        <f t="shared" si="10"/>
        <v>45</v>
      </c>
      <c r="U13" s="50">
        <f t="shared" si="11"/>
        <v>0.10045988302004732</v>
      </c>
      <c r="V13" s="45">
        <v>29</v>
      </c>
      <c r="W13" s="46">
        <f t="shared" si="12"/>
        <v>0.12169023540766227</v>
      </c>
      <c r="X13" s="47">
        <v>16</v>
      </c>
      <c r="Y13" s="46">
        <f t="shared" si="13"/>
        <v>8.530148744468731E-2</v>
      </c>
      <c r="Z13" s="48">
        <v>0</v>
      </c>
      <c r="AA13" s="49">
        <f t="shared" si="14"/>
        <v>45</v>
      </c>
      <c r="AB13" s="50">
        <f t="shared" si="15"/>
        <v>0.10566356720202875</v>
      </c>
      <c r="AC13" s="45">
        <v>27</v>
      </c>
      <c r="AD13" s="46">
        <f t="shared" si="16"/>
        <v>0.12035840057058797</v>
      </c>
      <c r="AE13" s="47">
        <v>16</v>
      </c>
      <c r="AF13" s="46">
        <f t="shared" si="17"/>
        <v>9.2197764204218047E-2</v>
      </c>
      <c r="AG13" s="48">
        <v>0</v>
      </c>
      <c r="AH13" s="49">
        <f t="shared" si="18"/>
        <v>43</v>
      </c>
      <c r="AI13" s="50">
        <f t="shared" si="19"/>
        <v>0.10807550204840777</v>
      </c>
      <c r="AJ13" s="45">
        <v>24</v>
      </c>
      <c r="AK13" s="46">
        <f t="shared" si="20"/>
        <v>0.11729058743035871</v>
      </c>
      <c r="AL13" s="47">
        <v>16</v>
      </c>
      <c r="AM13" s="46">
        <f t="shared" si="21"/>
        <v>0.10380173867912289</v>
      </c>
      <c r="AN13" s="48">
        <v>0</v>
      </c>
      <c r="AO13" s="49">
        <f t="shared" si="22"/>
        <v>40</v>
      </c>
      <c r="AP13" s="50">
        <f t="shared" si="23"/>
        <v>0.1114951499609767</v>
      </c>
      <c r="AQ13" s="51">
        <v>22</v>
      </c>
      <c r="AR13" s="46">
        <f t="shared" si="24"/>
        <v>0.12347757759443229</v>
      </c>
      <c r="AS13" s="47">
        <v>16</v>
      </c>
      <c r="AT13" s="46">
        <f t="shared" si="25"/>
        <v>0.12383900928792571</v>
      </c>
      <c r="AU13" s="48">
        <v>0</v>
      </c>
      <c r="AV13" s="49">
        <f t="shared" si="26"/>
        <v>38</v>
      </c>
      <c r="AW13" s="50">
        <f t="shared" si="27"/>
        <v>0.12362950190324365</v>
      </c>
      <c r="AX13" s="51">
        <v>17</v>
      </c>
      <c r="AY13" s="46">
        <f t="shared" si="28"/>
        <v>0.12035398230088497</v>
      </c>
      <c r="AZ13" s="47">
        <v>13</v>
      </c>
      <c r="BA13" s="46">
        <f t="shared" si="29"/>
        <v>0.13344282488195444</v>
      </c>
      <c r="BB13" s="48">
        <v>0</v>
      </c>
      <c r="BC13" s="49">
        <f t="shared" si="30"/>
        <v>30</v>
      </c>
      <c r="BD13" s="50">
        <f t="shared" si="31"/>
        <v>0.12569656848368038</v>
      </c>
      <c r="BE13" s="51">
        <v>13</v>
      </c>
      <c r="BF13" s="46">
        <f t="shared" si="32"/>
        <v>0.13694301063941852</v>
      </c>
      <c r="BG13" s="47">
        <v>11</v>
      </c>
      <c r="BH13" s="46">
        <f t="shared" si="33"/>
        <v>0.17929910350448247</v>
      </c>
      <c r="BI13" s="48">
        <v>0</v>
      </c>
      <c r="BJ13" s="49">
        <f t="shared" si="34"/>
        <v>24</v>
      </c>
      <c r="BK13" s="50">
        <f t="shared" si="35"/>
        <v>0.15357051446122344</v>
      </c>
      <c r="BL13" s="51">
        <v>5</v>
      </c>
      <c r="BM13" s="46">
        <f t="shared" si="36"/>
        <v>0.10860121633362295</v>
      </c>
      <c r="BN13" s="47">
        <v>6</v>
      </c>
      <c r="BO13" s="46">
        <f t="shared" si="37"/>
        <v>0.21037868162692847</v>
      </c>
      <c r="BP13" s="48">
        <v>0</v>
      </c>
      <c r="BQ13" s="49">
        <f t="shared" si="38"/>
        <v>11</v>
      </c>
      <c r="BR13" s="50">
        <f t="shared" si="39"/>
        <v>0.14753218884120173</v>
      </c>
      <c r="BS13" s="51">
        <v>2</v>
      </c>
      <c r="BT13" s="46">
        <f t="shared" si="40"/>
        <v>0.14255167498218105</v>
      </c>
      <c r="BU13" s="47">
        <v>3</v>
      </c>
      <c r="BV13" s="46">
        <f t="shared" si="41"/>
        <v>0.33185840707964603</v>
      </c>
      <c r="BW13" s="48">
        <v>0</v>
      </c>
      <c r="BX13" s="49">
        <f t="shared" si="42"/>
        <v>5</v>
      </c>
      <c r="BY13" s="50">
        <f t="shared" si="43"/>
        <v>0.21673168617251842</v>
      </c>
      <c r="BZ13" s="51">
        <v>1</v>
      </c>
      <c r="CA13" s="46">
        <f t="shared" si="44"/>
        <v>0.39525691699604742</v>
      </c>
      <c r="CB13" s="47">
        <v>1</v>
      </c>
      <c r="CC13" s="46">
        <f t="shared" si="45"/>
        <v>0.5181347150259068</v>
      </c>
      <c r="CD13" s="48">
        <v>0</v>
      </c>
      <c r="CE13" s="49">
        <f t="shared" si="46"/>
        <v>2</v>
      </c>
      <c r="CF13" s="50">
        <f t="shared" si="47"/>
        <v>0.44843049327354262</v>
      </c>
      <c r="CG13" s="51">
        <v>0</v>
      </c>
      <c r="CH13" s="46">
        <f t="shared" si="48"/>
        <v>0</v>
      </c>
      <c r="CI13" s="47">
        <v>0</v>
      </c>
      <c r="CJ13" s="46">
        <f t="shared" si="49"/>
        <v>0</v>
      </c>
      <c r="CK13" s="48">
        <v>0</v>
      </c>
      <c r="CL13" s="49">
        <f t="shared" si="50"/>
        <v>0</v>
      </c>
      <c r="CM13" s="50">
        <f t="shared" si="51"/>
        <v>0</v>
      </c>
      <c r="CN13" s="20">
        <v>0</v>
      </c>
      <c r="CO13" s="46">
        <f t="shared" si="52"/>
        <v>0</v>
      </c>
      <c r="CP13" s="20">
        <v>0</v>
      </c>
      <c r="CQ13" s="46">
        <f t="shared" si="53"/>
        <v>0</v>
      </c>
      <c r="CR13" s="48">
        <v>0</v>
      </c>
      <c r="CS13" s="49">
        <f t="shared" si="54"/>
        <v>0</v>
      </c>
      <c r="CT13" s="50">
        <f t="shared" si="55"/>
        <v>0</v>
      </c>
      <c r="CU13" s="20">
        <v>0</v>
      </c>
      <c r="CV13" s="46">
        <f t="shared" si="56"/>
        <v>0</v>
      </c>
      <c r="CW13" s="20">
        <v>0</v>
      </c>
      <c r="CX13" s="46"/>
      <c r="CY13" s="48">
        <v>0</v>
      </c>
      <c r="CZ13" s="49">
        <f t="shared" si="57"/>
        <v>0</v>
      </c>
      <c r="DA13" s="50">
        <f t="shared" si="58"/>
        <v>0</v>
      </c>
      <c r="DB13" s="20">
        <v>0</v>
      </c>
      <c r="DC13" s="46">
        <f t="shared" si="59"/>
        <v>0</v>
      </c>
      <c r="DD13" s="20">
        <v>0</v>
      </c>
      <c r="DE13" s="46"/>
      <c r="DF13" s="48">
        <v>0</v>
      </c>
      <c r="DG13" s="49">
        <f t="shared" si="60"/>
        <v>0</v>
      </c>
      <c r="DH13" s="50">
        <f t="shared" si="61"/>
        <v>0</v>
      </c>
      <c r="DI13" s="20">
        <v>0</v>
      </c>
      <c r="DJ13" s="46">
        <f t="shared" si="62"/>
        <v>0</v>
      </c>
      <c r="DK13" s="20">
        <v>0</v>
      </c>
      <c r="DL13" s="46"/>
      <c r="DM13" s="48">
        <v>0</v>
      </c>
      <c r="DN13" s="49">
        <f t="shared" si="63"/>
        <v>0</v>
      </c>
      <c r="DO13" s="50">
        <f t="shared" si="64"/>
        <v>0</v>
      </c>
    </row>
    <row r="14" spans="1:130" ht="13" x14ac:dyDescent="0.3">
      <c r="A14" s="40" t="s">
        <v>38</v>
      </c>
      <c r="B14" s="41">
        <v>1983871</v>
      </c>
      <c r="C14" s="42">
        <f t="shared" si="0"/>
        <v>6.7905321094109379</v>
      </c>
      <c r="D14" s="43">
        <v>1992159</v>
      </c>
      <c r="E14" s="42">
        <f t="shared" si="1"/>
        <v>6.6626147913360008</v>
      </c>
      <c r="F14" s="43">
        <f t="shared" si="2"/>
        <v>3976030</v>
      </c>
      <c r="G14" s="44">
        <f t="shared" si="3"/>
        <v>6.7258320020622566</v>
      </c>
      <c r="H14" s="45">
        <v>47</v>
      </c>
      <c r="I14" s="46">
        <f t="shared" si="4"/>
        <v>0.18274427466075666</v>
      </c>
      <c r="J14" s="47">
        <v>30</v>
      </c>
      <c r="K14" s="46">
        <f t="shared" si="5"/>
        <v>0.14491353492416192</v>
      </c>
      <c r="L14" s="48">
        <v>0</v>
      </c>
      <c r="M14" s="49">
        <f t="shared" si="6"/>
        <v>77</v>
      </c>
      <c r="N14" s="50">
        <f t="shared" si="7"/>
        <v>0.16587320393787294</v>
      </c>
      <c r="O14" s="45">
        <v>47</v>
      </c>
      <c r="P14" s="46">
        <f t="shared" si="8"/>
        <v>0.18880809866227455</v>
      </c>
      <c r="Q14" s="47">
        <v>29</v>
      </c>
      <c r="R14" s="46">
        <f t="shared" si="9"/>
        <v>0.14572132053665643</v>
      </c>
      <c r="S14" s="48">
        <v>0</v>
      </c>
      <c r="T14" s="49">
        <f t="shared" si="10"/>
        <v>76</v>
      </c>
      <c r="U14" s="50">
        <f t="shared" si="11"/>
        <v>0.1696655802116355</v>
      </c>
      <c r="V14" s="45">
        <v>45</v>
      </c>
      <c r="W14" s="46">
        <f t="shared" si="12"/>
        <v>0.18882967563257941</v>
      </c>
      <c r="X14" s="47">
        <v>29</v>
      </c>
      <c r="Y14" s="46">
        <f t="shared" si="13"/>
        <v>0.15460894599349576</v>
      </c>
      <c r="Z14" s="48">
        <v>0</v>
      </c>
      <c r="AA14" s="49">
        <f t="shared" si="14"/>
        <v>74</v>
      </c>
      <c r="AB14" s="50">
        <f t="shared" si="15"/>
        <v>0.17375786606555838</v>
      </c>
      <c r="AC14" s="45">
        <v>43</v>
      </c>
      <c r="AD14" s="46">
        <f t="shared" si="16"/>
        <v>0.19168189720501047</v>
      </c>
      <c r="AE14" s="47">
        <v>27</v>
      </c>
      <c r="AF14" s="46">
        <f t="shared" si="17"/>
        <v>0.15558372709461796</v>
      </c>
      <c r="AG14" s="48">
        <v>0</v>
      </c>
      <c r="AH14" s="49">
        <f t="shared" si="18"/>
        <v>70</v>
      </c>
      <c r="AI14" s="50">
        <f t="shared" si="19"/>
        <v>0.17593686379973358</v>
      </c>
      <c r="AJ14" s="45">
        <v>43</v>
      </c>
      <c r="AK14" s="46">
        <f t="shared" si="20"/>
        <v>0.21014563581272602</v>
      </c>
      <c r="AL14" s="47">
        <v>24</v>
      </c>
      <c r="AM14" s="46">
        <f t="shared" si="21"/>
        <v>0.1557026080186843</v>
      </c>
      <c r="AN14" s="48">
        <v>0</v>
      </c>
      <c r="AO14" s="49">
        <f t="shared" si="22"/>
        <v>67</v>
      </c>
      <c r="AP14" s="50">
        <f t="shared" si="23"/>
        <v>0.18675437618463597</v>
      </c>
      <c r="AQ14" s="51">
        <v>37</v>
      </c>
      <c r="AR14" s="46">
        <f t="shared" si="24"/>
        <v>0.20766683504518157</v>
      </c>
      <c r="AS14" s="47">
        <v>21</v>
      </c>
      <c r="AT14" s="46">
        <f t="shared" si="25"/>
        <v>0.16253869969040247</v>
      </c>
      <c r="AU14" s="48">
        <v>0</v>
      </c>
      <c r="AV14" s="49">
        <f t="shared" si="26"/>
        <v>58</v>
      </c>
      <c r="AW14" s="50">
        <f t="shared" si="27"/>
        <v>0.18869766079968767</v>
      </c>
      <c r="AX14" s="51">
        <v>30</v>
      </c>
      <c r="AY14" s="46">
        <f t="shared" si="28"/>
        <v>0.21238938053097348</v>
      </c>
      <c r="AZ14" s="47">
        <v>16</v>
      </c>
      <c r="BA14" s="46">
        <f t="shared" si="29"/>
        <v>0.1642373229316362</v>
      </c>
      <c r="BB14" s="48">
        <v>0</v>
      </c>
      <c r="BC14" s="49">
        <f t="shared" si="30"/>
        <v>46</v>
      </c>
      <c r="BD14" s="50">
        <f t="shared" si="31"/>
        <v>0.19273473834164329</v>
      </c>
      <c r="BE14" s="51">
        <v>22</v>
      </c>
      <c r="BF14" s="46">
        <f t="shared" si="32"/>
        <v>0.23174971031286209</v>
      </c>
      <c r="BG14" s="47">
        <v>14</v>
      </c>
      <c r="BH14" s="46">
        <f t="shared" si="33"/>
        <v>0.22819885900570497</v>
      </c>
      <c r="BI14" s="48">
        <v>0</v>
      </c>
      <c r="BJ14" s="49">
        <f t="shared" si="34"/>
        <v>36</v>
      </c>
      <c r="BK14" s="50">
        <f t="shared" si="35"/>
        <v>0.23035577169183519</v>
      </c>
      <c r="BL14" s="51">
        <v>17</v>
      </c>
      <c r="BM14" s="46">
        <f t="shared" si="36"/>
        <v>0.36924413553431795</v>
      </c>
      <c r="BN14" s="47">
        <v>8</v>
      </c>
      <c r="BO14" s="46">
        <f t="shared" si="37"/>
        <v>0.28050490883590462</v>
      </c>
      <c r="BP14" s="48">
        <v>0</v>
      </c>
      <c r="BQ14" s="49">
        <f t="shared" si="38"/>
        <v>25</v>
      </c>
      <c r="BR14" s="50">
        <f t="shared" si="39"/>
        <v>0.33530042918454939</v>
      </c>
      <c r="BS14" s="51">
        <v>9</v>
      </c>
      <c r="BT14" s="46">
        <f t="shared" si="40"/>
        <v>0.64148253741981476</v>
      </c>
      <c r="BU14" s="47">
        <v>3</v>
      </c>
      <c r="BV14" s="46">
        <f t="shared" si="41"/>
        <v>0.33185840707964603</v>
      </c>
      <c r="BW14" s="48">
        <v>0</v>
      </c>
      <c r="BX14" s="49">
        <f t="shared" si="42"/>
        <v>12</v>
      </c>
      <c r="BY14" s="50">
        <f t="shared" si="43"/>
        <v>0.52015604681404426</v>
      </c>
      <c r="BZ14" s="51">
        <v>0</v>
      </c>
      <c r="CA14" s="46">
        <f t="shared" si="44"/>
        <v>0</v>
      </c>
      <c r="CB14" s="47">
        <v>0</v>
      </c>
      <c r="CC14" s="46">
        <f t="shared" si="45"/>
        <v>0</v>
      </c>
      <c r="CD14" s="48">
        <v>0</v>
      </c>
      <c r="CE14" s="49">
        <f t="shared" si="46"/>
        <v>0</v>
      </c>
      <c r="CF14" s="50">
        <f t="shared" si="47"/>
        <v>0</v>
      </c>
      <c r="CG14" s="51">
        <v>0</v>
      </c>
      <c r="CH14" s="46">
        <f t="shared" si="48"/>
        <v>0</v>
      </c>
      <c r="CI14" s="47">
        <v>0</v>
      </c>
      <c r="CJ14" s="46">
        <f t="shared" si="49"/>
        <v>0</v>
      </c>
      <c r="CK14" s="48">
        <v>0</v>
      </c>
      <c r="CL14" s="49">
        <f t="shared" si="50"/>
        <v>0</v>
      </c>
      <c r="CM14" s="50">
        <f t="shared" si="51"/>
        <v>0</v>
      </c>
      <c r="CN14" s="20">
        <v>0</v>
      </c>
      <c r="CO14" s="46">
        <f t="shared" si="52"/>
        <v>0</v>
      </c>
      <c r="CP14" s="20">
        <v>0</v>
      </c>
      <c r="CQ14" s="46">
        <f t="shared" si="53"/>
        <v>0</v>
      </c>
      <c r="CR14" s="48">
        <v>0</v>
      </c>
      <c r="CS14" s="49">
        <f t="shared" si="54"/>
        <v>0</v>
      </c>
      <c r="CT14" s="50">
        <f t="shared" si="55"/>
        <v>0</v>
      </c>
      <c r="CU14" s="20">
        <v>0</v>
      </c>
      <c r="CV14" s="46">
        <f t="shared" si="56"/>
        <v>0</v>
      </c>
      <c r="CW14" s="20">
        <v>0</v>
      </c>
      <c r="CX14" s="46"/>
      <c r="CY14" s="48">
        <v>0</v>
      </c>
      <c r="CZ14" s="49">
        <f t="shared" si="57"/>
        <v>0</v>
      </c>
      <c r="DA14" s="50">
        <f t="shared" si="58"/>
        <v>0</v>
      </c>
      <c r="DB14" s="20">
        <v>0</v>
      </c>
      <c r="DC14" s="46">
        <f t="shared" si="59"/>
        <v>0</v>
      </c>
      <c r="DD14" s="20">
        <v>0</v>
      </c>
      <c r="DE14" s="46"/>
      <c r="DF14" s="48">
        <v>0</v>
      </c>
      <c r="DG14" s="49">
        <f t="shared" si="60"/>
        <v>0</v>
      </c>
      <c r="DH14" s="50">
        <f t="shared" si="61"/>
        <v>0</v>
      </c>
      <c r="DI14" s="20">
        <v>0</v>
      </c>
      <c r="DJ14" s="46">
        <f t="shared" si="62"/>
        <v>0</v>
      </c>
      <c r="DK14" s="20">
        <v>0</v>
      </c>
      <c r="DL14" s="46"/>
      <c r="DM14" s="48">
        <v>0</v>
      </c>
      <c r="DN14" s="49">
        <f t="shared" si="63"/>
        <v>0</v>
      </c>
      <c r="DO14" s="50">
        <f t="shared" si="64"/>
        <v>0</v>
      </c>
    </row>
    <row r="15" spans="1:130" ht="13" x14ac:dyDescent="0.3">
      <c r="A15" s="40" t="s">
        <v>39</v>
      </c>
      <c r="B15" s="41">
        <v>1936734</v>
      </c>
      <c r="C15" s="42">
        <f t="shared" si="0"/>
        <v>6.6291882962087172</v>
      </c>
      <c r="D15" s="43">
        <v>1964167</v>
      </c>
      <c r="E15" s="42">
        <f t="shared" si="1"/>
        <v>6.5689978093385424</v>
      </c>
      <c r="F15" s="43">
        <f t="shared" si="2"/>
        <v>3900901</v>
      </c>
      <c r="G15" s="44">
        <f t="shared" si="3"/>
        <v>6.5987441701085405</v>
      </c>
      <c r="H15" s="45">
        <v>67</v>
      </c>
      <c r="I15" s="46">
        <f t="shared" si="4"/>
        <v>0.26050779579299349</v>
      </c>
      <c r="J15" s="47">
        <v>50</v>
      </c>
      <c r="K15" s="46">
        <f t="shared" si="5"/>
        <v>0.24152255820693655</v>
      </c>
      <c r="L15" s="48">
        <v>0</v>
      </c>
      <c r="M15" s="49">
        <f t="shared" si="6"/>
        <v>117</v>
      </c>
      <c r="N15" s="50">
        <f t="shared" si="7"/>
        <v>0.25204110208741731</v>
      </c>
      <c r="O15" s="45">
        <v>67</v>
      </c>
      <c r="P15" s="46">
        <f t="shared" si="8"/>
        <v>0.26915197043345518</v>
      </c>
      <c r="Q15" s="47">
        <v>49</v>
      </c>
      <c r="R15" s="46">
        <f t="shared" si="9"/>
        <v>0.24621878297572986</v>
      </c>
      <c r="S15" s="48">
        <v>0</v>
      </c>
      <c r="T15" s="49">
        <f t="shared" si="10"/>
        <v>116</v>
      </c>
      <c r="U15" s="50">
        <f t="shared" si="11"/>
        <v>0.25896325400723313</v>
      </c>
      <c r="V15" s="45">
        <v>66</v>
      </c>
      <c r="W15" s="46">
        <f t="shared" si="12"/>
        <v>0.27695019092778317</v>
      </c>
      <c r="X15" s="47">
        <v>49</v>
      </c>
      <c r="Y15" s="46">
        <f t="shared" si="13"/>
        <v>0.26123580529935492</v>
      </c>
      <c r="Z15" s="48">
        <v>0</v>
      </c>
      <c r="AA15" s="49">
        <f t="shared" si="14"/>
        <v>115</v>
      </c>
      <c r="AB15" s="50">
        <f t="shared" si="15"/>
        <v>0.27002911618296238</v>
      </c>
      <c r="AC15" s="45">
        <v>63</v>
      </c>
      <c r="AD15" s="46">
        <f t="shared" si="16"/>
        <v>0.28083626799803862</v>
      </c>
      <c r="AE15" s="47">
        <v>47</v>
      </c>
      <c r="AF15" s="46">
        <f t="shared" si="17"/>
        <v>0.27083093234989053</v>
      </c>
      <c r="AG15" s="48">
        <v>0</v>
      </c>
      <c r="AH15" s="49">
        <f t="shared" si="18"/>
        <v>110</v>
      </c>
      <c r="AI15" s="50">
        <f t="shared" si="19"/>
        <v>0.27647221454243853</v>
      </c>
      <c r="AJ15" s="45">
        <v>58</v>
      </c>
      <c r="AK15" s="46">
        <f t="shared" si="20"/>
        <v>0.28345225295670023</v>
      </c>
      <c r="AL15" s="47">
        <v>44</v>
      </c>
      <c r="AM15" s="46">
        <f t="shared" si="21"/>
        <v>0.2854547813675879</v>
      </c>
      <c r="AN15" s="48">
        <v>0</v>
      </c>
      <c r="AO15" s="49">
        <f t="shared" si="22"/>
        <v>102</v>
      </c>
      <c r="AP15" s="50">
        <f t="shared" si="23"/>
        <v>0.28431263240049059</v>
      </c>
      <c r="AQ15" s="51">
        <v>53</v>
      </c>
      <c r="AR15" s="46">
        <f t="shared" si="24"/>
        <v>0.2974687096593141</v>
      </c>
      <c r="AS15" s="47">
        <v>39</v>
      </c>
      <c r="AT15" s="46">
        <f t="shared" si="25"/>
        <v>0.30185758513931887</v>
      </c>
      <c r="AU15" s="48">
        <v>0</v>
      </c>
      <c r="AV15" s="49">
        <f t="shared" si="26"/>
        <v>92</v>
      </c>
      <c r="AW15" s="50">
        <f t="shared" si="27"/>
        <v>0.29931353092364249</v>
      </c>
      <c r="AX15" s="51">
        <v>47</v>
      </c>
      <c r="AY15" s="46">
        <f t="shared" si="28"/>
        <v>0.3327433628318584</v>
      </c>
      <c r="AZ15" s="47">
        <v>30</v>
      </c>
      <c r="BA15" s="46">
        <f t="shared" si="29"/>
        <v>0.3079449804968179</v>
      </c>
      <c r="BB15" s="48">
        <v>0</v>
      </c>
      <c r="BC15" s="49">
        <f t="shared" si="30"/>
        <v>77</v>
      </c>
      <c r="BD15" s="50">
        <f t="shared" si="31"/>
        <v>0.32262119244144633</v>
      </c>
      <c r="BE15" s="51">
        <v>34</v>
      </c>
      <c r="BF15" s="46">
        <f t="shared" si="32"/>
        <v>0.35815864321078689</v>
      </c>
      <c r="BG15" s="47">
        <v>18</v>
      </c>
      <c r="BH15" s="46">
        <f t="shared" si="33"/>
        <v>0.29339853300733498</v>
      </c>
      <c r="BI15" s="48">
        <v>0</v>
      </c>
      <c r="BJ15" s="49">
        <f t="shared" si="34"/>
        <v>52</v>
      </c>
      <c r="BK15" s="50">
        <f t="shared" si="35"/>
        <v>0.33273611466598413</v>
      </c>
      <c r="BL15" s="51">
        <v>16</v>
      </c>
      <c r="BM15" s="46">
        <f t="shared" si="36"/>
        <v>0.34752389226759339</v>
      </c>
      <c r="BN15" s="47">
        <v>8</v>
      </c>
      <c r="BO15" s="46">
        <f t="shared" si="37"/>
        <v>0.28050490883590462</v>
      </c>
      <c r="BP15" s="48">
        <v>0</v>
      </c>
      <c r="BQ15" s="49">
        <f t="shared" si="38"/>
        <v>24</v>
      </c>
      <c r="BR15" s="50">
        <f t="shared" si="39"/>
        <v>0.32188841201716739</v>
      </c>
      <c r="BS15" s="51">
        <v>5</v>
      </c>
      <c r="BT15" s="46">
        <f t="shared" si="40"/>
        <v>0.35637918745545261</v>
      </c>
      <c r="BU15" s="47">
        <v>4</v>
      </c>
      <c r="BV15" s="46">
        <f t="shared" si="41"/>
        <v>0.44247787610619471</v>
      </c>
      <c r="BW15" s="48">
        <v>0</v>
      </c>
      <c r="BX15" s="49">
        <f t="shared" si="42"/>
        <v>9</v>
      </c>
      <c r="BY15" s="50">
        <f t="shared" si="43"/>
        <v>0.39011703511053319</v>
      </c>
      <c r="BZ15" s="51">
        <v>0</v>
      </c>
      <c r="CA15" s="46">
        <f t="shared" si="44"/>
        <v>0</v>
      </c>
      <c r="CB15" s="47">
        <v>0</v>
      </c>
      <c r="CC15" s="46">
        <f t="shared" si="45"/>
        <v>0</v>
      </c>
      <c r="CD15" s="48">
        <v>0</v>
      </c>
      <c r="CE15" s="49">
        <f t="shared" si="46"/>
        <v>0</v>
      </c>
      <c r="CF15" s="50">
        <f t="shared" si="47"/>
        <v>0</v>
      </c>
      <c r="CG15" s="51">
        <v>0</v>
      </c>
      <c r="CH15" s="46">
        <f t="shared" si="48"/>
        <v>0</v>
      </c>
      <c r="CI15" s="47">
        <v>0</v>
      </c>
      <c r="CJ15" s="46">
        <f t="shared" si="49"/>
        <v>0</v>
      </c>
      <c r="CK15" s="48">
        <v>0</v>
      </c>
      <c r="CL15" s="49">
        <f t="shared" si="50"/>
        <v>0</v>
      </c>
      <c r="CM15" s="50">
        <f t="shared" si="51"/>
        <v>0</v>
      </c>
      <c r="CN15" s="20">
        <v>0</v>
      </c>
      <c r="CO15" s="46">
        <f t="shared" si="52"/>
        <v>0</v>
      </c>
      <c r="CP15" s="20">
        <v>0</v>
      </c>
      <c r="CQ15" s="46">
        <f t="shared" si="53"/>
        <v>0</v>
      </c>
      <c r="CR15" s="48">
        <v>0</v>
      </c>
      <c r="CS15" s="49">
        <f t="shared" si="54"/>
        <v>0</v>
      </c>
      <c r="CT15" s="50">
        <f t="shared" si="55"/>
        <v>0</v>
      </c>
      <c r="CU15" s="20">
        <v>0</v>
      </c>
      <c r="CV15" s="46">
        <f t="shared" si="56"/>
        <v>0</v>
      </c>
      <c r="CW15" s="20">
        <v>0</v>
      </c>
      <c r="CX15" s="46"/>
      <c r="CY15" s="48">
        <v>0</v>
      </c>
      <c r="CZ15" s="49">
        <f t="shared" si="57"/>
        <v>0</v>
      </c>
      <c r="DA15" s="50">
        <f t="shared" si="58"/>
        <v>0</v>
      </c>
      <c r="DB15" s="20">
        <v>0</v>
      </c>
      <c r="DC15" s="46">
        <f t="shared" si="59"/>
        <v>0</v>
      </c>
      <c r="DD15" s="20">
        <v>0</v>
      </c>
      <c r="DE15" s="46"/>
      <c r="DF15" s="48">
        <v>0</v>
      </c>
      <c r="DG15" s="49">
        <f t="shared" si="60"/>
        <v>0</v>
      </c>
      <c r="DH15" s="50">
        <f t="shared" si="61"/>
        <v>0</v>
      </c>
      <c r="DI15" s="20">
        <v>0</v>
      </c>
      <c r="DJ15" s="46">
        <f t="shared" si="62"/>
        <v>0</v>
      </c>
      <c r="DK15" s="20">
        <v>0</v>
      </c>
      <c r="DL15" s="46"/>
      <c r="DM15" s="48">
        <v>0</v>
      </c>
      <c r="DN15" s="49">
        <f t="shared" si="63"/>
        <v>0</v>
      </c>
      <c r="DO15" s="50">
        <f t="shared" si="64"/>
        <v>0</v>
      </c>
    </row>
    <row r="16" spans="1:130" ht="13" x14ac:dyDescent="0.3">
      <c r="A16" s="40" t="s">
        <v>40</v>
      </c>
      <c r="B16" s="41">
        <v>1769761</v>
      </c>
      <c r="C16" s="42">
        <f t="shared" si="0"/>
        <v>6.057661459078342</v>
      </c>
      <c r="D16" s="43">
        <v>1790194</v>
      </c>
      <c r="E16" s="42">
        <f t="shared" si="1"/>
        <v>5.98715916940413</v>
      </c>
      <c r="F16" s="43">
        <f t="shared" si="2"/>
        <v>3559955</v>
      </c>
      <c r="G16" s="44">
        <f t="shared" si="3"/>
        <v>6.0220016611800071</v>
      </c>
      <c r="H16" s="45">
        <v>144</v>
      </c>
      <c r="I16" s="46">
        <f t="shared" si="4"/>
        <v>0.55989735215210545</v>
      </c>
      <c r="J16" s="47">
        <v>82</v>
      </c>
      <c r="K16" s="46">
        <f t="shared" si="5"/>
        <v>0.39609699545937588</v>
      </c>
      <c r="L16" s="48">
        <v>0</v>
      </c>
      <c r="M16" s="49">
        <f t="shared" si="6"/>
        <v>226</v>
      </c>
      <c r="N16" s="50">
        <f t="shared" si="7"/>
        <v>0.48684862454492583</v>
      </c>
      <c r="O16" s="45">
        <v>140</v>
      </c>
      <c r="P16" s="46">
        <f t="shared" si="8"/>
        <v>0.56240710239826452</v>
      </c>
      <c r="Q16" s="47">
        <v>81</v>
      </c>
      <c r="R16" s="46">
        <f t="shared" si="9"/>
        <v>0.40701472287824736</v>
      </c>
      <c r="S16" s="48">
        <v>0</v>
      </c>
      <c r="T16" s="49">
        <f t="shared" si="10"/>
        <v>221</v>
      </c>
      <c r="U16" s="50">
        <f t="shared" si="11"/>
        <v>0.49336964772067682</v>
      </c>
      <c r="V16" s="45">
        <v>136</v>
      </c>
      <c r="W16" s="46">
        <f t="shared" si="12"/>
        <v>0.57068524191179559</v>
      </c>
      <c r="X16" s="47">
        <v>77</v>
      </c>
      <c r="Y16" s="46">
        <f t="shared" si="13"/>
        <v>0.41051340832755773</v>
      </c>
      <c r="Z16" s="48">
        <v>0</v>
      </c>
      <c r="AA16" s="49">
        <f t="shared" si="14"/>
        <v>213</v>
      </c>
      <c r="AB16" s="50">
        <f t="shared" si="15"/>
        <v>0.50014088475626939</v>
      </c>
      <c r="AC16" s="45">
        <v>129</v>
      </c>
      <c r="AD16" s="46">
        <f t="shared" si="16"/>
        <v>0.5750456916150315</v>
      </c>
      <c r="AE16" s="47">
        <v>71</v>
      </c>
      <c r="AF16" s="46">
        <f t="shared" si="17"/>
        <v>0.40912757865621757</v>
      </c>
      <c r="AG16" s="48">
        <v>0</v>
      </c>
      <c r="AH16" s="49">
        <f t="shared" si="18"/>
        <v>200</v>
      </c>
      <c r="AI16" s="50">
        <f t="shared" si="19"/>
        <v>0.50267675371352449</v>
      </c>
      <c r="AJ16" s="45">
        <v>122</v>
      </c>
      <c r="AK16" s="46">
        <f t="shared" si="20"/>
        <v>0.59622715277099014</v>
      </c>
      <c r="AL16" s="47">
        <v>63</v>
      </c>
      <c r="AM16" s="46">
        <f t="shared" si="21"/>
        <v>0.40871934604904631</v>
      </c>
      <c r="AN16" s="48">
        <v>0</v>
      </c>
      <c r="AO16" s="49">
        <f t="shared" si="22"/>
        <v>185</v>
      </c>
      <c r="AP16" s="50">
        <f t="shared" si="23"/>
        <v>0.51566506856951722</v>
      </c>
      <c r="AQ16" s="51">
        <v>112</v>
      </c>
      <c r="AR16" s="46">
        <f t="shared" si="24"/>
        <v>0.62861312229892796</v>
      </c>
      <c r="AS16" s="47">
        <v>59</v>
      </c>
      <c r="AT16" s="46">
        <f t="shared" si="25"/>
        <v>0.45665634674922601</v>
      </c>
      <c r="AU16" s="48">
        <v>0</v>
      </c>
      <c r="AV16" s="49">
        <f t="shared" si="26"/>
        <v>171</v>
      </c>
      <c r="AW16" s="50">
        <f t="shared" si="27"/>
        <v>0.55633275856459641</v>
      </c>
      <c r="AX16" s="51">
        <v>88</v>
      </c>
      <c r="AY16" s="46">
        <f t="shared" si="28"/>
        <v>0.62300884955752212</v>
      </c>
      <c r="AZ16" s="47">
        <v>49</v>
      </c>
      <c r="BA16" s="46">
        <f t="shared" si="29"/>
        <v>0.50297680147813584</v>
      </c>
      <c r="BB16" s="48">
        <v>0</v>
      </c>
      <c r="BC16" s="49">
        <f t="shared" si="30"/>
        <v>137</v>
      </c>
      <c r="BD16" s="50">
        <f t="shared" si="31"/>
        <v>0.57401432940880714</v>
      </c>
      <c r="BE16" s="51">
        <v>58</v>
      </c>
      <c r="BF16" s="46">
        <f t="shared" si="32"/>
        <v>0.61097650900663647</v>
      </c>
      <c r="BG16" s="47">
        <v>35</v>
      </c>
      <c r="BH16" s="46">
        <f t="shared" si="33"/>
        <v>0.5704971475142625</v>
      </c>
      <c r="BI16" s="48">
        <v>0</v>
      </c>
      <c r="BJ16" s="49">
        <f t="shared" si="34"/>
        <v>93</v>
      </c>
      <c r="BK16" s="50">
        <f t="shared" si="35"/>
        <v>0.59508574353724086</v>
      </c>
      <c r="BL16" s="51">
        <v>26</v>
      </c>
      <c r="BM16" s="46">
        <f t="shared" si="36"/>
        <v>0.56472632493483932</v>
      </c>
      <c r="BN16" s="47">
        <v>15</v>
      </c>
      <c r="BO16" s="46">
        <f t="shared" si="37"/>
        <v>0.52594670406732114</v>
      </c>
      <c r="BP16" s="48">
        <v>0</v>
      </c>
      <c r="BQ16" s="49">
        <f t="shared" si="38"/>
        <v>41</v>
      </c>
      <c r="BR16" s="50">
        <f t="shared" si="39"/>
        <v>0.54989270386266098</v>
      </c>
      <c r="BS16" s="51">
        <v>9</v>
      </c>
      <c r="BT16" s="46">
        <f t="shared" si="40"/>
        <v>0.64148253741981476</v>
      </c>
      <c r="BU16" s="47">
        <v>4</v>
      </c>
      <c r="BV16" s="46">
        <f t="shared" si="41"/>
        <v>0.44247787610619471</v>
      </c>
      <c r="BW16" s="48">
        <v>0</v>
      </c>
      <c r="BX16" s="49">
        <f t="shared" si="42"/>
        <v>13</v>
      </c>
      <c r="BY16" s="50">
        <f t="shared" si="43"/>
        <v>0.56350238404854791</v>
      </c>
      <c r="BZ16" s="51">
        <v>1</v>
      </c>
      <c r="CA16" s="46">
        <f t="shared" si="44"/>
        <v>0.39525691699604742</v>
      </c>
      <c r="CB16" s="47">
        <v>2</v>
      </c>
      <c r="CC16" s="46">
        <f t="shared" si="45"/>
        <v>1.0362694300518136</v>
      </c>
      <c r="CD16" s="48">
        <v>0</v>
      </c>
      <c r="CE16" s="49">
        <f t="shared" si="46"/>
        <v>3</v>
      </c>
      <c r="CF16" s="50">
        <f t="shared" si="47"/>
        <v>0.67264573991031396</v>
      </c>
      <c r="CG16" s="51">
        <v>0</v>
      </c>
      <c r="CH16" s="46">
        <f t="shared" si="48"/>
        <v>0</v>
      </c>
      <c r="CI16" s="47">
        <v>1</v>
      </c>
      <c r="CJ16" s="46">
        <f t="shared" si="49"/>
        <v>6.666666666666667</v>
      </c>
      <c r="CK16" s="48">
        <v>0</v>
      </c>
      <c r="CL16" s="49">
        <f t="shared" si="50"/>
        <v>1</v>
      </c>
      <c r="CM16" s="50">
        <f t="shared" si="51"/>
        <v>2.1276595744680851</v>
      </c>
      <c r="CN16" s="20">
        <v>0</v>
      </c>
      <c r="CO16" s="46">
        <f t="shared" si="52"/>
        <v>0</v>
      </c>
      <c r="CP16" s="20">
        <v>0</v>
      </c>
      <c r="CQ16" s="46">
        <f t="shared" si="53"/>
        <v>0</v>
      </c>
      <c r="CR16" s="48">
        <v>0</v>
      </c>
      <c r="CS16" s="49">
        <f t="shared" si="54"/>
        <v>0</v>
      </c>
      <c r="CT16" s="50">
        <f t="shared" si="55"/>
        <v>0</v>
      </c>
      <c r="CU16" s="20">
        <v>0</v>
      </c>
      <c r="CV16" s="46">
        <f t="shared" si="56"/>
        <v>0</v>
      </c>
      <c r="CW16" s="20">
        <v>0</v>
      </c>
      <c r="CX16" s="46"/>
      <c r="CY16" s="48">
        <v>0</v>
      </c>
      <c r="CZ16" s="49">
        <f t="shared" si="57"/>
        <v>0</v>
      </c>
      <c r="DA16" s="50">
        <f t="shared" si="58"/>
        <v>0</v>
      </c>
      <c r="DB16" s="20">
        <v>0</v>
      </c>
      <c r="DC16" s="46">
        <f t="shared" si="59"/>
        <v>0</v>
      </c>
      <c r="DD16" s="20">
        <v>0</v>
      </c>
      <c r="DE16" s="46"/>
      <c r="DF16" s="48">
        <v>0</v>
      </c>
      <c r="DG16" s="49">
        <f t="shared" si="60"/>
        <v>0</v>
      </c>
      <c r="DH16" s="50">
        <f t="shared" si="61"/>
        <v>0</v>
      </c>
      <c r="DI16" s="20">
        <v>0</v>
      </c>
      <c r="DJ16" s="46">
        <f t="shared" si="62"/>
        <v>0</v>
      </c>
      <c r="DK16" s="20">
        <v>0</v>
      </c>
      <c r="DL16" s="46"/>
      <c r="DM16" s="48">
        <v>0</v>
      </c>
      <c r="DN16" s="49">
        <f t="shared" si="63"/>
        <v>0</v>
      </c>
      <c r="DO16" s="50">
        <f t="shared" si="64"/>
        <v>0</v>
      </c>
    </row>
    <row r="17" spans="1:119" ht="13" x14ac:dyDescent="0.3">
      <c r="A17" s="40" t="s">
        <v>41</v>
      </c>
      <c r="B17" s="41">
        <v>1980181</v>
      </c>
      <c r="C17" s="42">
        <f t="shared" si="0"/>
        <v>6.7779017198928049</v>
      </c>
      <c r="D17" s="43">
        <v>2025216</v>
      </c>
      <c r="E17" s="42">
        <f t="shared" si="1"/>
        <v>6.7731712565364175</v>
      </c>
      <c r="F17" s="43">
        <f t="shared" si="2"/>
        <v>4005397</v>
      </c>
      <c r="G17" s="44">
        <f t="shared" si="3"/>
        <v>6.7755090689869446</v>
      </c>
      <c r="H17" s="45">
        <v>264</v>
      </c>
      <c r="I17" s="46">
        <f t="shared" si="4"/>
        <v>1.0264784789455266</v>
      </c>
      <c r="J17" s="47">
        <v>164</v>
      </c>
      <c r="K17" s="46">
        <f t="shared" si="5"/>
        <v>0.79219399091875176</v>
      </c>
      <c r="L17" s="48">
        <v>0</v>
      </c>
      <c r="M17" s="49">
        <f t="shared" si="6"/>
        <v>428</v>
      </c>
      <c r="N17" s="50">
        <f t="shared" si="7"/>
        <v>0.92199651020012496</v>
      </c>
      <c r="O17" s="45">
        <v>262</v>
      </c>
      <c r="P17" s="46">
        <f t="shared" si="8"/>
        <v>1.0525047202024664</v>
      </c>
      <c r="Q17" s="47">
        <v>159</v>
      </c>
      <c r="R17" s="46">
        <f t="shared" si="9"/>
        <v>0.79895482639063364</v>
      </c>
      <c r="S17" s="48">
        <v>0</v>
      </c>
      <c r="T17" s="49">
        <f t="shared" si="10"/>
        <v>421</v>
      </c>
      <c r="U17" s="50">
        <f t="shared" si="11"/>
        <v>0.93985801669866498</v>
      </c>
      <c r="V17" s="45">
        <v>250</v>
      </c>
      <c r="W17" s="46">
        <f t="shared" si="12"/>
        <v>1.0490537535143301</v>
      </c>
      <c r="X17" s="47">
        <v>154</v>
      </c>
      <c r="Y17" s="46">
        <f t="shared" si="13"/>
        <v>0.82102681665511545</v>
      </c>
      <c r="Z17" s="48">
        <v>0</v>
      </c>
      <c r="AA17" s="49">
        <f t="shared" si="14"/>
        <v>404</v>
      </c>
      <c r="AB17" s="50">
        <f t="shared" si="15"/>
        <v>0.94862402554710246</v>
      </c>
      <c r="AC17" s="45">
        <v>239</v>
      </c>
      <c r="AD17" s="46">
        <f t="shared" si="16"/>
        <v>1.0653947309766862</v>
      </c>
      <c r="AE17" s="47">
        <v>145</v>
      </c>
      <c r="AF17" s="46">
        <f t="shared" si="17"/>
        <v>0.83554223810072603</v>
      </c>
      <c r="AG17" s="48">
        <v>0</v>
      </c>
      <c r="AH17" s="49">
        <f t="shared" si="18"/>
        <v>384</v>
      </c>
      <c r="AI17" s="50">
        <f t="shared" si="19"/>
        <v>0.96513936712996717</v>
      </c>
      <c r="AJ17" s="45">
        <v>222</v>
      </c>
      <c r="AK17" s="46">
        <f t="shared" si="20"/>
        <v>1.084937933730818</v>
      </c>
      <c r="AL17" s="47">
        <v>138</v>
      </c>
      <c r="AM17" s="46">
        <f t="shared" si="21"/>
        <v>0.89528999610743487</v>
      </c>
      <c r="AN17" s="48">
        <v>0</v>
      </c>
      <c r="AO17" s="49">
        <f t="shared" si="22"/>
        <v>360</v>
      </c>
      <c r="AP17" s="50">
        <f t="shared" si="23"/>
        <v>1.0034563496487903</v>
      </c>
      <c r="AQ17" s="51">
        <v>200</v>
      </c>
      <c r="AR17" s="46">
        <f t="shared" si="24"/>
        <v>1.1225234326766571</v>
      </c>
      <c r="AS17" s="47">
        <v>119</v>
      </c>
      <c r="AT17" s="46">
        <f t="shared" si="25"/>
        <v>0.92105263157894723</v>
      </c>
      <c r="AU17" s="48">
        <v>0</v>
      </c>
      <c r="AV17" s="49">
        <f t="shared" si="26"/>
        <v>319</v>
      </c>
      <c r="AW17" s="50">
        <f t="shared" si="27"/>
        <v>1.0378371343982822</v>
      </c>
      <c r="AX17" s="51">
        <v>165</v>
      </c>
      <c r="AY17" s="46">
        <f t="shared" si="28"/>
        <v>1.168141592920354</v>
      </c>
      <c r="AZ17" s="47">
        <v>101</v>
      </c>
      <c r="BA17" s="46">
        <f t="shared" si="29"/>
        <v>1.0367481010059536</v>
      </c>
      <c r="BB17" s="48">
        <v>0</v>
      </c>
      <c r="BC17" s="49">
        <f t="shared" si="30"/>
        <v>266</v>
      </c>
      <c r="BD17" s="50">
        <f t="shared" si="31"/>
        <v>1.1145095738886328</v>
      </c>
      <c r="BE17" s="51">
        <v>117</v>
      </c>
      <c r="BF17" s="46">
        <f t="shared" si="32"/>
        <v>1.2324870957547667</v>
      </c>
      <c r="BG17" s="47">
        <v>78</v>
      </c>
      <c r="BH17" s="46">
        <f t="shared" si="33"/>
        <v>1.2713936430317847</v>
      </c>
      <c r="BI17" s="48">
        <v>0</v>
      </c>
      <c r="BJ17" s="49">
        <f t="shared" si="34"/>
        <v>195</v>
      </c>
      <c r="BK17" s="50">
        <f t="shared" si="35"/>
        <v>1.2477604299974405</v>
      </c>
      <c r="BL17" s="51">
        <v>58</v>
      </c>
      <c r="BM17" s="46">
        <f t="shared" si="36"/>
        <v>1.2597741094700261</v>
      </c>
      <c r="BN17" s="47">
        <v>49</v>
      </c>
      <c r="BO17" s="46">
        <f t="shared" si="37"/>
        <v>1.7180925666199158</v>
      </c>
      <c r="BP17" s="48">
        <v>0</v>
      </c>
      <c r="BQ17" s="49">
        <f t="shared" si="38"/>
        <v>107</v>
      </c>
      <c r="BR17" s="50">
        <f t="shared" si="39"/>
        <v>1.4350858369098713</v>
      </c>
      <c r="BS17" s="51">
        <v>15</v>
      </c>
      <c r="BT17" s="46">
        <f t="shared" si="40"/>
        <v>1.0691375623663579</v>
      </c>
      <c r="BU17" s="47">
        <v>19</v>
      </c>
      <c r="BV17" s="46">
        <f t="shared" si="41"/>
        <v>2.1017699115044248</v>
      </c>
      <c r="BW17" s="48">
        <v>0</v>
      </c>
      <c r="BX17" s="49">
        <f t="shared" si="42"/>
        <v>34</v>
      </c>
      <c r="BY17" s="50">
        <f t="shared" si="43"/>
        <v>1.4737754659731253</v>
      </c>
      <c r="BZ17" s="51">
        <v>2</v>
      </c>
      <c r="CA17" s="46">
        <f t="shared" si="44"/>
        <v>0.79051383399209485</v>
      </c>
      <c r="CB17" s="47">
        <v>5</v>
      </c>
      <c r="CC17" s="46">
        <f t="shared" si="45"/>
        <v>2.5906735751295336</v>
      </c>
      <c r="CD17" s="48">
        <v>0</v>
      </c>
      <c r="CE17" s="49">
        <f t="shared" si="46"/>
        <v>7</v>
      </c>
      <c r="CF17" s="50">
        <f t="shared" si="47"/>
        <v>1.5695067264573992</v>
      </c>
      <c r="CG17" s="51">
        <v>0</v>
      </c>
      <c r="CH17" s="46">
        <f t="shared" si="48"/>
        <v>0</v>
      </c>
      <c r="CI17" s="47">
        <v>0</v>
      </c>
      <c r="CJ17" s="46">
        <f t="shared" si="49"/>
        <v>0</v>
      </c>
      <c r="CK17" s="48">
        <v>0</v>
      </c>
      <c r="CL17" s="49">
        <f t="shared" si="50"/>
        <v>0</v>
      </c>
      <c r="CM17" s="50">
        <f t="shared" si="51"/>
        <v>0</v>
      </c>
      <c r="CN17" s="20">
        <v>0</v>
      </c>
      <c r="CO17" s="46">
        <f t="shared" si="52"/>
        <v>0</v>
      </c>
      <c r="CP17" s="20">
        <v>0</v>
      </c>
      <c r="CQ17" s="46">
        <f t="shared" si="53"/>
        <v>0</v>
      </c>
      <c r="CR17" s="48">
        <v>0</v>
      </c>
      <c r="CS17" s="49">
        <f t="shared" si="54"/>
        <v>0</v>
      </c>
      <c r="CT17" s="50">
        <f t="shared" si="55"/>
        <v>0</v>
      </c>
      <c r="CU17" s="20">
        <v>0</v>
      </c>
      <c r="CV17" s="46">
        <f t="shared" si="56"/>
        <v>0</v>
      </c>
      <c r="CW17" s="20">
        <v>0</v>
      </c>
      <c r="CX17" s="46"/>
      <c r="CY17" s="48">
        <v>0</v>
      </c>
      <c r="CZ17" s="49">
        <f t="shared" si="57"/>
        <v>0</v>
      </c>
      <c r="DA17" s="50">
        <f t="shared" si="58"/>
        <v>0</v>
      </c>
      <c r="DB17" s="20">
        <v>0</v>
      </c>
      <c r="DC17" s="46">
        <f t="shared" si="59"/>
        <v>0</v>
      </c>
      <c r="DD17" s="20">
        <v>0</v>
      </c>
      <c r="DE17" s="46"/>
      <c r="DF17" s="48">
        <v>0</v>
      </c>
      <c r="DG17" s="49">
        <f t="shared" si="60"/>
        <v>0</v>
      </c>
      <c r="DH17" s="50">
        <f t="shared" si="61"/>
        <v>0</v>
      </c>
      <c r="DI17" s="20">
        <v>0</v>
      </c>
      <c r="DJ17" s="46">
        <f t="shared" si="62"/>
        <v>0</v>
      </c>
      <c r="DK17" s="20">
        <v>0</v>
      </c>
      <c r="DL17" s="46"/>
      <c r="DM17" s="48">
        <v>0</v>
      </c>
      <c r="DN17" s="49">
        <f t="shared" si="63"/>
        <v>0</v>
      </c>
      <c r="DO17" s="50">
        <f t="shared" si="64"/>
        <v>0</v>
      </c>
    </row>
    <row r="18" spans="1:119" ht="13" x14ac:dyDescent="0.3">
      <c r="A18" s="40" t="s">
        <v>42</v>
      </c>
      <c r="B18" s="41">
        <v>2039373</v>
      </c>
      <c r="C18" s="42">
        <f t="shared" si="0"/>
        <v>6.9805082283907121</v>
      </c>
      <c r="D18" s="43">
        <v>2097758</v>
      </c>
      <c r="E18" s="42">
        <f t="shared" si="1"/>
        <v>7.0157821134976821</v>
      </c>
      <c r="F18" s="43">
        <f t="shared" si="2"/>
        <v>4137131</v>
      </c>
      <c r="G18" s="44">
        <f t="shared" si="3"/>
        <v>6.9983496292844434</v>
      </c>
      <c r="H18" s="45">
        <v>498</v>
      </c>
      <c r="I18" s="46">
        <f t="shared" si="4"/>
        <v>1.936311676192698</v>
      </c>
      <c r="J18" s="47">
        <v>294</v>
      </c>
      <c r="K18" s="46">
        <f t="shared" si="5"/>
        <v>1.4201526422567869</v>
      </c>
      <c r="L18" s="48">
        <v>0</v>
      </c>
      <c r="M18" s="49">
        <f t="shared" si="6"/>
        <v>792</v>
      </c>
      <c r="N18" s="50">
        <f t="shared" si="7"/>
        <v>1.7061243833609789</v>
      </c>
      <c r="O18" s="45">
        <v>484</v>
      </c>
      <c r="P18" s="46">
        <f t="shared" si="8"/>
        <v>1.9443216968625716</v>
      </c>
      <c r="Q18" s="47">
        <v>283</v>
      </c>
      <c r="R18" s="46">
        <f t="shared" si="9"/>
        <v>1.4220390935128888</v>
      </c>
      <c r="S18" s="48">
        <v>0</v>
      </c>
      <c r="T18" s="49">
        <f t="shared" si="10"/>
        <v>767</v>
      </c>
      <c r="U18" s="50">
        <f t="shared" si="11"/>
        <v>1.7122828950305844</v>
      </c>
      <c r="V18" s="45">
        <v>467</v>
      </c>
      <c r="W18" s="46">
        <f t="shared" si="12"/>
        <v>1.9596324115647685</v>
      </c>
      <c r="X18" s="47">
        <v>277</v>
      </c>
      <c r="Y18" s="46">
        <f t="shared" si="13"/>
        <v>1.476782001386149</v>
      </c>
      <c r="Z18" s="48">
        <v>0</v>
      </c>
      <c r="AA18" s="49">
        <f t="shared" si="14"/>
        <v>744</v>
      </c>
      <c r="AB18" s="50">
        <f t="shared" si="15"/>
        <v>1.7469709777402083</v>
      </c>
      <c r="AC18" s="45">
        <v>444</v>
      </c>
      <c r="AD18" s="46">
        <f t="shared" si="16"/>
        <v>1.9792270316052245</v>
      </c>
      <c r="AE18" s="47">
        <v>272</v>
      </c>
      <c r="AF18" s="46">
        <f t="shared" si="17"/>
        <v>1.567361991471707</v>
      </c>
      <c r="AG18" s="48">
        <v>0</v>
      </c>
      <c r="AH18" s="49">
        <f t="shared" si="18"/>
        <v>716</v>
      </c>
      <c r="AI18" s="50">
        <f t="shared" si="19"/>
        <v>1.7995827782944178</v>
      </c>
      <c r="AJ18" s="45">
        <v>417</v>
      </c>
      <c r="AK18" s="46">
        <f t="shared" si="20"/>
        <v>2.0379239566024827</v>
      </c>
      <c r="AL18" s="47">
        <v>252</v>
      </c>
      <c r="AM18" s="46">
        <f t="shared" si="21"/>
        <v>1.6348773841961852</v>
      </c>
      <c r="AN18" s="48">
        <v>0</v>
      </c>
      <c r="AO18" s="49">
        <f t="shared" si="22"/>
        <v>669</v>
      </c>
      <c r="AP18" s="50">
        <f t="shared" si="23"/>
        <v>1.864756383097335</v>
      </c>
      <c r="AQ18" s="51">
        <v>374</v>
      </c>
      <c r="AR18" s="46">
        <f t="shared" si="24"/>
        <v>2.0991188191053491</v>
      </c>
      <c r="AS18" s="47">
        <v>222</v>
      </c>
      <c r="AT18" s="46">
        <f t="shared" si="25"/>
        <v>1.7182662538699691</v>
      </c>
      <c r="AU18" s="48">
        <v>0</v>
      </c>
      <c r="AV18" s="49">
        <f t="shared" si="26"/>
        <v>596</v>
      </c>
      <c r="AW18" s="50">
        <f t="shared" si="27"/>
        <v>1.9390311351140319</v>
      </c>
      <c r="AX18" s="51">
        <v>292</v>
      </c>
      <c r="AY18" s="46">
        <f t="shared" si="28"/>
        <v>2.0672566371681413</v>
      </c>
      <c r="AZ18" s="47">
        <v>187</v>
      </c>
      <c r="BA18" s="46">
        <f t="shared" si="29"/>
        <v>1.9195237117634982</v>
      </c>
      <c r="BB18" s="48">
        <v>0</v>
      </c>
      <c r="BC18" s="49">
        <f t="shared" si="30"/>
        <v>479</v>
      </c>
      <c r="BD18" s="50">
        <f t="shared" si="31"/>
        <v>2.0069552101227637</v>
      </c>
      <c r="BE18" s="51">
        <v>203</v>
      </c>
      <c r="BF18" s="46">
        <f t="shared" si="32"/>
        <v>2.1384177815232275</v>
      </c>
      <c r="BG18" s="47">
        <v>123</v>
      </c>
      <c r="BH18" s="46">
        <f t="shared" si="33"/>
        <v>2.0048899755501224</v>
      </c>
      <c r="BI18" s="48">
        <v>0</v>
      </c>
      <c r="BJ18" s="49">
        <f t="shared" si="34"/>
        <v>326</v>
      </c>
      <c r="BK18" s="50">
        <f t="shared" si="35"/>
        <v>2.0859994880982851</v>
      </c>
      <c r="BL18" s="51">
        <v>101</v>
      </c>
      <c r="BM18" s="46">
        <f t="shared" si="36"/>
        <v>2.1937445699391831</v>
      </c>
      <c r="BN18" s="47">
        <v>54</v>
      </c>
      <c r="BO18" s="46">
        <f t="shared" si="37"/>
        <v>1.8934081346423561</v>
      </c>
      <c r="BP18" s="48">
        <v>0</v>
      </c>
      <c r="BQ18" s="49">
        <f t="shared" si="38"/>
        <v>155</v>
      </c>
      <c r="BR18" s="50">
        <f t="shared" si="39"/>
        <v>2.078862660944206</v>
      </c>
      <c r="BS18" s="51">
        <v>36</v>
      </c>
      <c r="BT18" s="46">
        <f t="shared" si="40"/>
        <v>2.565930149679259</v>
      </c>
      <c r="BU18" s="47">
        <v>22</v>
      </c>
      <c r="BV18" s="46">
        <f t="shared" si="41"/>
        <v>2.4336283185840708</v>
      </c>
      <c r="BW18" s="48">
        <v>0</v>
      </c>
      <c r="BX18" s="49">
        <f t="shared" si="42"/>
        <v>58</v>
      </c>
      <c r="BY18" s="50">
        <f t="shared" si="43"/>
        <v>2.5140875596012133</v>
      </c>
      <c r="BZ18" s="51">
        <v>8</v>
      </c>
      <c r="CA18" s="46">
        <f t="shared" si="44"/>
        <v>3.1620553359683794</v>
      </c>
      <c r="CB18" s="47">
        <v>8</v>
      </c>
      <c r="CC18" s="46">
        <f t="shared" si="45"/>
        <v>4.1450777202072544</v>
      </c>
      <c r="CD18" s="48">
        <v>0</v>
      </c>
      <c r="CE18" s="49">
        <f t="shared" si="46"/>
        <v>16</v>
      </c>
      <c r="CF18" s="50">
        <f t="shared" si="47"/>
        <v>3.5874439461883409</v>
      </c>
      <c r="CG18" s="51">
        <v>0</v>
      </c>
      <c r="CH18" s="46">
        <f t="shared" si="48"/>
        <v>0</v>
      </c>
      <c r="CI18" s="47">
        <v>0</v>
      </c>
      <c r="CJ18" s="46">
        <f t="shared" si="49"/>
        <v>0</v>
      </c>
      <c r="CK18" s="48">
        <v>0</v>
      </c>
      <c r="CL18" s="49">
        <f t="shared" si="50"/>
        <v>0</v>
      </c>
      <c r="CM18" s="50">
        <f t="shared" si="51"/>
        <v>0</v>
      </c>
      <c r="CN18" s="20">
        <v>0</v>
      </c>
      <c r="CO18" s="46">
        <f t="shared" si="52"/>
        <v>0</v>
      </c>
      <c r="CP18" s="20">
        <v>0</v>
      </c>
      <c r="CQ18" s="46">
        <f t="shared" si="53"/>
        <v>0</v>
      </c>
      <c r="CR18" s="48">
        <v>0</v>
      </c>
      <c r="CS18" s="49">
        <f t="shared" si="54"/>
        <v>0</v>
      </c>
      <c r="CT18" s="50">
        <f t="shared" si="55"/>
        <v>0</v>
      </c>
      <c r="CU18" s="20">
        <v>0</v>
      </c>
      <c r="CV18" s="46">
        <f t="shared" si="56"/>
        <v>0</v>
      </c>
      <c r="CW18" s="20">
        <v>0</v>
      </c>
      <c r="CX18" s="46"/>
      <c r="CY18" s="48">
        <v>0</v>
      </c>
      <c r="CZ18" s="49">
        <f t="shared" si="57"/>
        <v>0</v>
      </c>
      <c r="DA18" s="50">
        <f t="shared" si="58"/>
        <v>0</v>
      </c>
      <c r="DB18" s="20">
        <v>0</v>
      </c>
      <c r="DC18" s="46">
        <f t="shared" si="59"/>
        <v>0</v>
      </c>
      <c r="DD18" s="20">
        <v>0</v>
      </c>
      <c r="DE18" s="46"/>
      <c r="DF18" s="48">
        <v>0</v>
      </c>
      <c r="DG18" s="49">
        <f t="shared" si="60"/>
        <v>0</v>
      </c>
      <c r="DH18" s="50">
        <f t="shared" si="61"/>
        <v>0</v>
      </c>
      <c r="DI18" s="20">
        <v>0</v>
      </c>
      <c r="DJ18" s="46">
        <f t="shared" si="62"/>
        <v>0</v>
      </c>
      <c r="DK18" s="20">
        <v>0</v>
      </c>
      <c r="DL18" s="46"/>
      <c r="DM18" s="48">
        <v>0</v>
      </c>
      <c r="DN18" s="49">
        <f t="shared" si="63"/>
        <v>0</v>
      </c>
      <c r="DO18" s="50">
        <f t="shared" si="64"/>
        <v>0</v>
      </c>
    </row>
    <row r="19" spans="1:119" ht="13" x14ac:dyDescent="0.3">
      <c r="A19" s="40" t="s">
        <v>43</v>
      </c>
      <c r="B19" s="41">
        <v>1866897</v>
      </c>
      <c r="C19" s="42">
        <f t="shared" si="0"/>
        <v>6.3901453388163594</v>
      </c>
      <c r="D19" s="43">
        <v>1918667</v>
      </c>
      <c r="E19" s="42">
        <f t="shared" si="1"/>
        <v>6.4168267361431841</v>
      </c>
      <c r="F19" s="43">
        <f t="shared" si="2"/>
        <v>3785564</v>
      </c>
      <c r="G19" s="44">
        <f t="shared" si="3"/>
        <v>6.4036406911051484</v>
      </c>
      <c r="H19" s="45">
        <v>919</v>
      </c>
      <c r="I19" s="46">
        <f t="shared" si="4"/>
        <v>3.5732337960262837</v>
      </c>
      <c r="J19" s="47">
        <v>443</v>
      </c>
      <c r="K19" s="46">
        <f t="shared" si="5"/>
        <v>2.1398898657134575</v>
      </c>
      <c r="L19" s="48">
        <v>0</v>
      </c>
      <c r="M19" s="49">
        <f t="shared" si="6"/>
        <v>1362</v>
      </c>
      <c r="N19" s="50">
        <f t="shared" si="7"/>
        <v>2.9340169319919864</v>
      </c>
      <c r="O19" s="45">
        <v>895</v>
      </c>
      <c r="P19" s="46">
        <f t="shared" si="8"/>
        <v>3.5953882617603341</v>
      </c>
      <c r="Q19" s="47">
        <v>426</v>
      </c>
      <c r="R19" s="46">
        <f t="shared" si="9"/>
        <v>2.1405959499522638</v>
      </c>
      <c r="S19" s="48">
        <v>0</v>
      </c>
      <c r="T19" s="49">
        <f t="shared" si="10"/>
        <v>1321</v>
      </c>
      <c r="U19" s="50">
        <f t="shared" si="11"/>
        <v>2.9490556770996115</v>
      </c>
      <c r="V19" s="45">
        <v>868</v>
      </c>
      <c r="W19" s="46">
        <f t="shared" si="12"/>
        <v>3.6423146322017539</v>
      </c>
      <c r="X19" s="47">
        <v>410</v>
      </c>
      <c r="Y19" s="46">
        <f t="shared" si="13"/>
        <v>2.1858506157701125</v>
      </c>
      <c r="Z19" s="48">
        <v>0</v>
      </c>
      <c r="AA19" s="49">
        <f t="shared" si="14"/>
        <v>1278</v>
      </c>
      <c r="AB19" s="50">
        <f t="shared" si="15"/>
        <v>3.0008453085376163</v>
      </c>
      <c r="AC19" s="45">
        <v>823</v>
      </c>
      <c r="AD19" s="46">
        <f t="shared" si="16"/>
        <v>3.6687023581331073</v>
      </c>
      <c r="AE19" s="47">
        <v>393</v>
      </c>
      <c r="AF19" s="46">
        <f t="shared" si="17"/>
        <v>2.2646075832661055</v>
      </c>
      <c r="AG19" s="48">
        <v>0</v>
      </c>
      <c r="AH19" s="49">
        <f t="shared" si="18"/>
        <v>1216</v>
      </c>
      <c r="AI19" s="50">
        <f t="shared" si="19"/>
        <v>3.0562746625782293</v>
      </c>
      <c r="AJ19" s="45">
        <v>767</v>
      </c>
      <c r="AK19" s="46">
        <f t="shared" si="20"/>
        <v>3.7484116899618809</v>
      </c>
      <c r="AL19" s="47">
        <v>368</v>
      </c>
      <c r="AM19" s="46">
        <f t="shared" si="21"/>
        <v>2.3874399896198262</v>
      </c>
      <c r="AN19" s="48">
        <v>0</v>
      </c>
      <c r="AO19" s="49">
        <f t="shared" si="22"/>
        <v>1135</v>
      </c>
      <c r="AP19" s="50">
        <f t="shared" si="23"/>
        <v>3.1636748801427137</v>
      </c>
      <c r="AQ19" s="51">
        <v>683</v>
      </c>
      <c r="AR19" s="46">
        <f t="shared" si="24"/>
        <v>3.8334175225907838</v>
      </c>
      <c r="AS19" s="47">
        <v>335</v>
      </c>
      <c r="AT19" s="46">
        <f t="shared" si="25"/>
        <v>2.5928792569659445</v>
      </c>
      <c r="AU19" s="48">
        <v>0</v>
      </c>
      <c r="AV19" s="49">
        <f t="shared" si="26"/>
        <v>1018</v>
      </c>
      <c r="AW19" s="50">
        <f t="shared" si="27"/>
        <v>3.311969287829001</v>
      </c>
      <c r="AX19" s="51">
        <v>537</v>
      </c>
      <c r="AY19" s="46">
        <f t="shared" si="28"/>
        <v>3.8017699115044246</v>
      </c>
      <c r="AZ19" s="47">
        <v>267</v>
      </c>
      <c r="BA19" s="46">
        <f t="shared" si="29"/>
        <v>2.7407103264216794</v>
      </c>
      <c r="BB19" s="48">
        <v>0</v>
      </c>
      <c r="BC19" s="49">
        <f t="shared" si="30"/>
        <v>804</v>
      </c>
      <c r="BD19" s="50">
        <f t="shared" si="31"/>
        <v>3.3686680353626346</v>
      </c>
      <c r="BE19" s="51">
        <v>367</v>
      </c>
      <c r="BF19" s="46">
        <f t="shared" si="32"/>
        <v>3.8660065311282001</v>
      </c>
      <c r="BG19" s="47">
        <v>192</v>
      </c>
      <c r="BH19" s="46">
        <f t="shared" si="33"/>
        <v>3.1295843520782394</v>
      </c>
      <c r="BI19" s="48">
        <v>0</v>
      </c>
      <c r="BJ19" s="49">
        <f t="shared" si="34"/>
        <v>559</v>
      </c>
      <c r="BK19" s="50">
        <f t="shared" si="35"/>
        <v>3.5769132326593298</v>
      </c>
      <c r="BL19" s="51">
        <v>184</v>
      </c>
      <c r="BM19" s="46">
        <f t="shared" si="36"/>
        <v>3.9965247610773238</v>
      </c>
      <c r="BN19" s="47">
        <v>109</v>
      </c>
      <c r="BO19" s="46">
        <f t="shared" si="37"/>
        <v>3.8218793828892004</v>
      </c>
      <c r="BP19" s="48">
        <v>0</v>
      </c>
      <c r="BQ19" s="49">
        <f t="shared" si="38"/>
        <v>293</v>
      </c>
      <c r="BR19" s="50">
        <f t="shared" si="39"/>
        <v>3.9297210300429186</v>
      </c>
      <c r="BS19" s="51">
        <v>58</v>
      </c>
      <c r="BT19" s="46">
        <f t="shared" si="40"/>
        <v>4.1339985744832504</v>
      </c>
      <c r="BU19" s="47">
        <v>32</v>
      </c>
      <c r="BV19" s="46">
        <f t="shared" si="41"/>
        <v>3.5398230088495577</v>
      </c>
      <c r="BW19" s="48">
        <v>0</v>
      </c>
      <c r="BX19" s="49">
        <f t="shared" si="42"/>
        <v>90</v>
      </c>
      <c r="BY19" s="50">
        <f t="shared" si="43"/>
        <v>3.9011703511053319</v>
      </c>
      <c r="BZ19" s="51">
        <v>9</v>
      </c>
      <c r="CA19" s="46">
        <f t="shared" si="44"/>
        <v>3.5573122529644272</v>
      </c>
      <c r="CB19" s="47">
        <v>5</v>
      </c>
      <c r="CC19" s="46">
        <f t="shared" si="45"/>
        <v>2.5906735751295336</v>
      </c>
      <c r="CD19" s="48">
        <v>0</v>
      </c>
      <c r="CE19" s="49">
        <f t="shared" si="46"/>
        <v>14</v>
      </c>
      <c r="CF19" s="50">
        <f t="shared" si="47"/>
        <v>3.1390134529147984</v>
      </c>
      <c r="CG19" s="51">
        <v>1</v>
      </c>
      <c r="CH19" s="46">
        <f t="shared" si="48"/>
        <v>3.125</v>
      </c>
      <c r="CI19" s="47">
        <v>0</v>
      </c>
      <c r="CJ19" s="46">
        <f t="shared" si="49"/>
        <v>0</v>
      </c>
      <c r="CK19" s="48">
        <v>0</v>
      </c>
      <c r="CL19" s="49">
        <f t="shared" si="50"/>
        <v>1</v>
      </c>
      <c r="CM19" s="50">
        <f t="shared" si="51"/>
        <v>2.1276595744680851</v>
      </c>
      <c r="CN19" s="20">
        <v>0</v>
      </c>
      <c r="CO19" s="46">
        <f t="shared" si="52"/>
        <v>0</v>
      </c>
      <c r="CP19" s="20">
        <v>0</v>
      </c>
      <c r="CQ19" s="46">
        <f t="shared" si="53"/>
        <v>0</v>
      </c>
      <c r="CR19" s="48">
        <v>0</v>
      </c>
      <c r="CS19" s="49">
        <f t="shared" si="54"/>
        <v>0</v>
      </c>
      <c r="CT19" s="50">
        <f t="shared" si="55"/>
        <v>0</v>
      </c>
      <c r="CU19" s="20">
        <v>0</v>
      </c>
      <c r="CV19" s="46">
        <f t="shared" si="56"/>
        <v>0</v>
      </c>
      <c r="CW19" s="20">
        <v>0</v>
      </c>
      <c r="CX19" s="46"/>
      <c r="CY19" s="48">
        <v>0</v>
      </c>
      <c r="CZ19" s="49">
        <f t="shared" si="57"/>
        <v>0</v>
      </c>
      <c r="DA19" s="50">
        <f t="shared" si="58"/>
        <v>0</v>
      </c>
      <c r="DB19" s="20">
        <v>0</v>
      </c>
      <c r="DC19" s="46">
        <f t="shared" si="59"/>
        <v>0</v>
      </c>
      <c r="DD19" s="20">
        <v>0</v>
      </c>
      <c r="DE19" s="46"/>
      <c r="DF19" s="48">
        <v>0</v>
      </c>
      <c r="DG19" s="49">
        <f t="shared" si="60"/>
        <v>0</v>
      </c>
      <c r="DH19" s="50">
        <f t="shared" si="61"/>
        <v>0</v>
      </c>
      <c r="DI19" s="20">
        <v>0</v>
      </c>
      <c r="DJ19" s="46">
        <f t="shared" si="62"/>
        <v>0</v>
      </c>
      <c r="DK19" s="20">
        <v>0</v>
      </c>
      <c r="DL19" s="46"/>
      <c r="DM19" s="48">
        <v>0</v>
      </c>
      <c r="DN19" s="49">
        <f t="shared" si="63"/>
        <v>0</v>
      </c>
      <c r="DO19" s="50">
        <f t="shared" si="64"/>
        <v>0</v>
      </c>
    </row>
    <row r="20" spans="1:119" ht="13" x14ac:dyDescent="0.3">
      <c r="A20" s="40" t="s">
        <v>44</v>
      </c>
      <c r="B20" s="41">
        <v>1585580</v>
      </c>
      <c r="C20" s="42">
        <f t="shared" si="0"/>
        <v>5.4272338786341416</v>
      </c>
      <c r="D20" s="43">
        <v>1648446</v>
      </c>
      <c r="E20" s="42">
        <f t="shared" si="1"/>
        <v>5.5130944379031321</v>
      </c>
      <c r="F20" s="43">
        <f t="shared" si="2"/>
        <v>3234026</v>
      </c>
      <c r="G20" s="44">
        <f t="shared" si="3"/>
        <v>5.4706618326072469</v>
      </c>
      <c r="H20" s="45">
        <v>1293</v>
      </c>
      <c r="I20" s="46">
        <f t="shared" si="4"/>
        <v>5.0274116411991132</v>
      </c>
      <c r="J20" s="47">
        <v>648</v>
      </c>
      <c r="K20" s="46">
        <f t="shared" si="5"/>
        <v>3.1301323543618977</v>
      </c>
      <c r="L20" s="48">
        <v>0</v>
      </c>
      <c r="M20" s="49">
        <f t="shared" si="6"/>
        <v>1941</v>
      </c>
      <c r="N20" s="50">
        <f t="shared" si="7"/>
        <v>4.1812972577066416</v>
      </c>
      <c r="O20" s="45">
        <v>1263</v>
      </c>
      <c r="P20" s="46">
        <f t="shared" si="8"/>
        <v>5.0737155023500584</v>
      </c>
      <c r="Q20" s="47">
        <v>626</v>
      </c>
      <c r="R20" s="46">
        <f t="shared" si="9"/>
        <v>3.1455705743429978</v>
      </c>
      <c r="S20" s="48">
        <v>0</v>
      </c>
      <c r="T20" s="49">
        <f t="shared" si="10"/>
        <v>1889</v>
      </c>
      <c r="U20" s="50">
        <f t="shared" si="11"/>
        <v>4.217082644997098</v>
      </c>
      <c r="V20" s="45">
        <v>1219</v>
      </c>
      <c r="W20" s="46">
        <f t="shared" si="12"/>
        <v>5.1151861021358735</v>
      </c>
      <c r="X20" s="47">
        <v>601</v>
      </c>
      <c r="Y20" s="46">
        <f t="shared" si="13"/>
        <v>3.2041371221410673</v>
      </c>
      <c r="Z20" s="48">
        <v>0</v>
      </c>
      <c r="AA20" s="49">
        <f t="shared" si="14"/>
        <v>1820</v>
      </c>
      <c r="AB20" s="50">
        <f t="shared" si="15"/>
        <v>4.2735042735042734</v>
      </c>
      <c r="AC20" s="45">
        <v>1172</v>
      </c>
      <c r="AD20" s="46">
        <f t="shared" si="16"/>
        <v>5.2244461284714481</v>
      </c>
      <c r="AE20" s="47">
        <v>568</v>
      </c>
      <c r="AF20" s="46">
        <f t="shared" si="17"/>
        <v>3.2730206292497406</v>
      </c>
      <c r="AG20" s="48">
        <v>0</v>
      </c>
      <c r="AH20" s="49">
        <f t="shared" si="18"/>
        <v>1740</v>
      </c>
      <c r="AI20" s="50">
        <f t="shared" si="19"/>
        <v>4.3732877573076632</v>
      </c>
      <c r="AJ20" s="45">
        <v>1070</v>
      </c>
      <c r="AK20" s="46">
        <f t="shared" si="20"/>
        <v>5.2292053562701595</v>
      </c>
      <c r="AL20" s="47">
        <v>537</v>
      </c>
      <c r="AM20" s="46">
        <f t="shared" si="21"/>
        <v>3.4838458544180613</v>
      </c>
      <c r="AN20" s="48">
        <v>0</v>
      </c>
      <c r="AO20" s="49">
        <f t="shared" si="22"/>
        <v>1607</v>
      </c>
      <c r="AP20" s="50">
        <f t="shared" si="23"/>
        <v>4.4793176496822387</v>
      </c>
      <c r="AQ20" s="51">
        <v>970</v>
      </c>
      <c r="AR20" s="46">
        <f t="shared" si="24"/>
        <v>5.4442386484817868</v>
      </c>
      <c r="AS20" s="47">
        <v>476</v>
      </c>
      <c r="AT20" s="46">
        <f t="shared" si="25"/>
        <v>3.6842105263157889</v>
      </c>
      <c r="AU20" s="48">
        <v>0</v>
      </c>
      <c r="AV20" s="49">
        <f t="shared" si="26"/>
        <v>1446</v>
      </c>
      <c r="AW20" s="50">
        <f t="shared" si="27"/>
        <v>4.7044278882129031</v>
      </c>
      <c r="AX20" s="51">
        <v>796</v>
      </c>
      <c r="AY20" s="46">
        <f t="shared" si="28"/>
        <v>5.6353982300884953</v>
      </c>
      <c r="AZ20" s="47">
        <v>395</v>
      </c>
      <c r="BA20" s="46">
        <f t="shared" si="29"/>
        <v>4.0546089098747693</v>
      </c>
      <c r="BB20" s="48">
        <v>0</v>
      </c>
      <c r="BC20" s="49">
        <f t="shared" si="30"/>
        <v>1191</v>
      </c>
      <c r="BD20" s="50">
        <f t="shared" si="31"/>
        <v>4.9901537688021111</v>
      </c>
      <c r="BE20" s="51">
        <v>555</v>
      </c>
      <c r="BF20" s="46">
        <f t="shared" si="32"/>
        <v>5.846413146529021</v>
      </c>
      <c r="BG20" s="47">
        <v>273</v>
      </c>
      <c r="BH20" s="46">
        <f t="shared" si="33"/>
        <v>4.4498777506112468</v>
      </c>
      <c r="BI20" s="48">
        <v>0</v>
      </c>
      <c r="BJ20" s="49">
        <f t="shared" si="34"/>
        <v>828</v>
      </c>
      <c r="BK20" s="50">
        <f t="shared" si="35"/>
        <v>5.2981827489122084</v>
      </c>
      <c r="BL20" s="51">
        <v>266</v>
      </c>
      <c r="BM20" s="46">
        <f t="shared" si="36"/>
        <v>5.7775847089487398</v>
      </c>
      <c r="BN20" s="47">
        <v>130</v>
      </c>
      <c r="BO20" s="46">
        <f t="shared" si="37"/>
        <v>4.5582047685834501</v>
      </c>
      <c r="BP20" s="48">
        <v>0</v>
      </c>
      <c r="BQ20" s="49">
        <f t="shared" si="38"/>
        <v>396</v>
      </c>
      <c r="BR20" s="50">
        <f t="shared" si="39"/>
        <v>5.3111587982832615</v>
      </c>
      <c r="BS20" s="51">
        <v>75</v>
      </c>
      <c r="BT20" s="46">
        <f t="shared" si="40"/>
        <v>5.3456878118317892</v>
      </c>
      <c r="BU20" s="47">
        <v>42</v>
      </c>
      <c r="BV20" s="46">
        <f t="shared" si="41"/>
        <v>4.6460176991150446</v>
      </c>
      <c r="BW20" s="48">
        <v>0</v>
      </c>
      <c r="BX20" s="49">
        <f t="shared" si="42"/>
        <v>117</v>
      </c>
      <c r="BY20" s="50">
        <f t="shared" si="43"/>
        <v>5.0715214564369306</v>
      </c>
      <c r="BZ20" s="51">
        <v>12</v>
      </c>
      <c r="CA20" s="46">
        <f t="shared" si="44"/>
        <v>4.7430830039525684</v>
      </c>
      <c r="CB20" s="47">
        <v>12</v>
      </c>
      <c r="CC20" s="46">
        <f t="shared" si="45"/>
        <v>6.2176165803108807</v>
      </c>
      <c r="CD20" s="48">
        <v>0</v>
      </c>
      <c r="CE20" s="49">
        <f t="shared" si="46"/>
        <v>24</v>
      </c>
      <c r="CF20" s="50">
        <f t="shared" si="47"/>
        <v>5.3811659192825116</v>
      </c>
      <c r="CG20" s="51">
        <v>1</v>
      </c>
      <c r="CH20" s="46">
        <f t="shared" si="48"/>
        <v>3.125</v>
      </c>
      <c r="CI20" s="47">
        <v>3</v>
      </c>
      <c r="CJ20" s="46">
        <f t="shared" si="49"/>
        <v>20</v>
      </c>
      <c r="CK20" s="48">
        <v>0</v>
      </c>
      <c r="CL20" s="49">
        <f t="shared" si="50"/>
        <v>4</v>
      </c>
      <c r="CM20" s="50">
        <f t="shared" si="51"/>
        <v>8.5106382978723403</v>
      </c>
      <c r="CN20" s="20">
        <v>0</v>
      </c>
      <c r="CO20" s="46">
        <f t="shared" si="52"/>
        <v>0</v>
      </c>
      <c r="CP20" s="20">
        <v>0</v>
      </c>
      <c r="CQ20" s="46">
        <f t="shared" si="53"/>
        <v>0</v>
      </c>
      <c r="CR20" s="48">
        <v>0</v>
      </c>
      <c r="CS20" s="49">
        <f t="shared" si="54"/>
        <v>0</v>
      </c>
      <c r="CT20" s="50">
        <f t="shared" si="55"/>
        <v>0</v>
      </c>
      <c r="CU20" s="20">
        <v>0</v>
      </c>
      <c r="CV20" s="46">
        <f t="shared" si="56"/>
        <v>0</v>
      </c>
      <c r="CW20" s="20">
        <v>0</v>
      </c>
      <c r="CX20" s="46"/>
      <c r="CY20" s="48">
        <v>0</v>
      </c>
      <c r="CZ20" s="49">
        <f t="shared" si="57"/>
        <v>0</v>
      </c>
      <c r="DA20" s="50">
        <f t="shared" si="58"/>
        <v>0</v>
      </c>
      <c r="DB20" s="20">
        <v>0</v>
      </c>
      <c r="DC20" s="46">
        <f t="shared" si="59"/>
        <v>0</v>
      </c>
      <c r="DD20" s="20">
        <v>0</v>
      </c>
      <c r="DE20" s="46"/>
      <c r="DF20" s="48">
        <v>0</v>
      </c>
      <c r="DG20" s="49">
        <f t="shared" si="60"/>
        <v>0</v>
      </c>
      <c r="DH20" s="50">
        <f t="shared" si="61"/>
        <v>0</v>
      </c>
      <c r="DI20" s="20">
        <v>0</v>
      </c>
      <c r="DJ20" s="46">
        <f t="shared" si="62"/>
        <v>0</v>
      </c>
      <c r="DK20" s="20">
        <v>0</v>
      </c>
      <c r="DL20" s="46"/>
      <c r="DM20" s="48">
        <v>0</v>
      </c>
      <c r="DN20" s="49">
        <f t="shared" si="63"/>
        <v>0</v>
      </c>
      <c r="DO20" s="50">
        <f t="shared" si="64"/>
        <v>0</v>
      </c>
    </row>
    <row r="21" spans="1:119" ht="13" x14ac:dyDescent="0.3">
      <c r="A21" s="40" t="s">
        <v>45</v>
      </c>
      <c r="B21" s="41">
        <v>1455983</v>
      </c>
      <c r="C21" s="42">
        <f t="shared" si="0"/>
        <v>4.9836402227042313</v>
      </c>
      <c r="D21" s="43">
        <v>1550793</v>
      </c>
      <c r="E21" s="42">
        <f t="shared" si="1"/>
        <v>5.186501870633986</v>
      </c>
      <c r="F21" s="43">
        <f t="shared" si="2"/>
        <v>3006776</v>
      </c>
      <c r="G21" s="44">
        <f t="shared" si="3"/>
        <v>5.0862468954793458</v>
      </c>
      <c r="H21" s="45">
        <v>1707</v>
      </c>
      <c r="I21" s="46">
        <f t="shared" si="4"/>
        <v>6.6371165286364162</v>
      </c>
      <c r="J21" s="47">
        <v>893</v>
      </c>
      <c r="K21" s="46">
        <f t="shared" si="5"/>
        <v>4.3135928895758866</v>
      </c>
      <c r="L21" s="48">
        <v>0</v>
      </c>
      <c r="M21" s="49">
        <f t="shared" si="6"/>
        <v>2600</v>
      </c>
      <c r="N21" s="50">
        <f t="shared" si="7"/>
        <v>5.6009133797203852</v>
      </c>
      <c r="O21" s="45">
        <v>1676</v>
      </c>
      <c r="P21" s="46">
        <f t="shared" si="8"/>
        <v>6.7328164544249391</v>
      </c>
      <c r="Q21" s="47">
        <v>861</v>
      </c>
      <c r="R21" s="46">
        <f t="shared" si="9"/>
        <v>4.3264157580021108</v>
      </c>
      <c r="S21" s="48">
        <v>0</v>
      </c>
      <c r="T21" s="49">
        <f t="shared" si="10"/>
        <v>2537</v>
      </c>
      <c r="U21" s="50">
        <f t="shared" si="11"/>
        <v>5.663704960485779</v>
      </c>
      <c r="V21" s="45">
        <v>1633</v>
      </c>
      <c r="W21" s="46">
        <f t="shared" si="12"/>
        <v>6.8524191179556038</v>
      </c>
      <c r="X21" s="47">
        <v>828</v>
      </c>
      <c r="Y21" s="46">
        <f t="shared" si="13"/>
        <v>4.4143519752625684</v>
      </c>
      <c r="Z21" s="48">
        <v>0</v>
      </c>
      <c r="AA21" s="49">
        <f t="shared" si="14"/>
        <v>2461</v>
      </c>
      <c r="AB21" s="50">
        <f t="shared" si="15"/>
        <v>5.7786230863153936</v>
      </c>
      <c r="AC21" s="45">
        <v>1557</v>
      </c>
      <c r="AD21" s="46">
        <f t="shared" si="16"/>
        <v>6.9406677662372394</v>
      </c>
      <c r="AE21" s="47">
        <v>778</v>
      </c>
      <c r="AF21" s="46">
        <f t="shared" si="17"/>
        <v>4.4831162844301025</v>
      </c>
      <c r="AG21" s="48">
        <v>0</v>
      </c>
      <c r="AH21" s="49">
        <f t="shared" si="18"/>
        <v>2335</v>
      </c>
      <c r="AI21" s="50">
        <f t="shared" si="19"/>
        <v>5.8687510996053991</v>
      </c>
      <c r="AJ21" s="45">
        <v>1439</v>
      </c>
      <c r="AK21" s="46">
        <f t="shared" si="20"/>
        <v>7.0325481380119248</v>
      </c>
      <c r="AL21" s="47">
        <v>719</v>
      </c>
      <c r="AM21" s="46">
        <f t="shared" si="21"/>
        <v>4.6645906318930841</v>
      </c>
      <c r="AN21" s="48">
        <v>0</v>
      </c>
      <c r="AO21" s="49">
        <f t="shared" si="22"/>
        <v>2158</v>
      </c>
      <c r="AP21" s="50">
        <f t="shared" si="23"/>
        <v>6.0151633403946931</v>
      </c>
      <c r="AQ21" s="51">
        <v>1269</v>
      </c>
      <c r="AR21" s="46">
        <f t="shared" si="24"/>
        <v>7.1224111803333896</v>
      </c>
      <c r="AS21" s="47">
        <v>628</v>
      </c>
      <c r="AT21" s="46">
        <f t="shared" si="25"/>
        <v>4.8606811145510838</v>
      </c>
      <c r="AU21" s="48">
        <v>0</v>
      </c>
      <c r="AV21" s="49">
        <f t="shared" si="26"/>
        <v>1897</v>
      </c>
      <c r="AW21" s="50">
        <f t="shared" si="27"/>
        <v>6.1717148713277155</v>
      </c>
      <c r="AX21" s="51">
        <v>1036</v>
      </c>
      <c r="AY21" s="46">
        <f t="shared" si="28"/>
        <v>7.3345132743362838</v>
      </c>
      <c r="AZ21" s="47">
        <v>516</v>
      </c>
      <c r="BA21" s="46">
        <f t="shared" si="29"/>
        <v>5.2966536645452678</v>
      </c>
      <c r="BB21" s="48">
        <v>0</v>
      </c>
      <c r="BC21" s="49">
        <f t="shared" si="30"/>
        <v>1552</v>
      </c>
      <c r="BD21" s="50">
        <f t="shared" si="31"/>
        <v>6.5027024762223995</v>
      </c>
      <c r="BE21" s="51">
        <v>711</v>
      </c>
      <c r="BF21" s="46">
        <f t="shared" si="32"/>
        <v>7.4897292742020438</v>
      </c>
      <c r="BG21" s="47">
        <v>353</v>
      </c>
      <c r="BH21" s="46">
        <f t="shared" si="33"/>
        <v>5.7538712306438473</v>
      </c>
      <c r="BI21" s="48">
        <v>0</v>
      </c>
      <c r="BJ21" s="49">
        <f t="shared" si="34"/>
        <v>1064</v>
      </c>
      <c r="BK21" s="50">
        <f t="shared" si="35"/>
        <v>6.8082928077809068</v>
      </c>
      <c r="BL21" s="51">
        <v>360</v>
      </c>
      <c r="BM21" s="46">
        <f t="shared" si="36"/>
        <v>7.8192875760208516</v>
      </c>
      <c r="BN21" s="47">
        <v>172</v>
      </c>
      <c r="BO21" s="46">
        <f t="shared" si="37"/>
        <v>6.0308555399719497</v>
      </c>
      <c r="BP21" s="48">
        <v>0</v>
      </c>
      <c r="BQ21" s="49">
        <f t="shared" si="38"/>
        <v>532</v>
      </c>
      <c r="BR21" s="50">
        <f t="shared" si="39"/>
        <v>7.1351931330472098</v>
      </c>
      <c r="BS21" s="51">
        <v>107</v>
      </c>
      <c r="BT21" s="46">
        <f t="shared" si="40"/>
        <v>7.6265146115466846</v>
      </c>
      <c r="BU21" s="47">
        <v>57</v>
      </c>
      <c r="BV21" s="46">
        <f t="shared" si="41"/>
        <v>6.3053097345132745</v>
      </c>
      <c r="BW21" s="48">
        <v>0</v>
      </c>
      <c r="BX21" s="49">
        <f t="shared" si="42"/>
        <v>164</v>
      </c>
      <c r="BY21" s="50">
        <f t="shared" si="43"/>
        <v>7.1087993064586046</v>
      </c>
      <c r="BZ21" s="51">
        <v>21</v>
      </c>
      <c r="CA21" s="46">
        <f t="shared" si="44"/>
        <v>8.3003952569169961</v>
      </c>
      <c r="CB21" s="47">
        <v>12</v>
      </c>
      <c r="CC21" s="46">
        <f t="shared" si="45"/>
        <v>6.2176165803108807</v>
      </c>
      <c r="CD21" s="48">
        <v>0</v>
      </c>
      <c r="CE21" s="49">
        <f t="shared" si="46"/>
        <v>33</v>
      </c>
      <c r="CF21" s="50">
        <f t="shared" si="47"/>
        <v>7.3991031390134534</v>
      </c>
      <c r="CG21" s="51">
        <v>4</v>
      </c>
      <c r="CH21" s="46">
        <f t="shared" si="48"/>
        <v>12.5</v>
      </c>
      <c r="CI21" s="47">
        <v>1</v>
      </c>
      <c r="CJ21" s="46">
        <f t="shared" si="49"/>
        <v>6.666666666666667</v>
      </c>
      <c r="CK21" s="48">
        <v>0</v>
      </c>
      <c r="CL21" s="49">
        <f t="shared" si="50"/>
        <v>5</v>
      </c>
      <c r="CM21" s="50">
        <f t="shared" si="51"/>
        <v>10.638297872340425</v>
      </c>
      <c r="CN21" s="20">
        <v>0</v>
      </c>
      <c r="CO21" s="46">
        <f t="shared" si="52"/>
        <v>0</v>
      </c>
      <c r="CP21" s="20">
        <v>0</v>
      </c>
      <c r="CQ21" s="46">
        <f t="shared" si="53"/>
        <v>0</v>
      </c>
      <c r="CR21" s="48">
        <v>0</v>
      </c>
      <c r="CS21" s="49">
        <f t="shared" si="54"/>
        <v>0</v>
      </c>
      <c r="CT21" s="50">
        <f t="shared" si="55"/>
        <v>0</v>
      </c>
      <c r="CU21" s="20">
        <v>0</v>
      </c>
      <c r="CV21" s="46">
        <f t="shared" si="56"/>
        <v>0</v>
      </c>
      <c r="CW21" s="20">
        <v>0</v>
      </c>
      <c r="CX21" s="46"/>
      <c r="CY21" s="48">
        <v>0</v>
      </c>
      <c r="CZ21" s="49">
        <f t="shared" si="57"/>
        <v>0</v>
      </c>
      <c r="DA21" s="50">
        <f t="shared" si="58"/>
        <v>0</v>
      </c>
      <c r="DB21" s="20">
        <v>0</v>
      </c>
      <c r="DC21" s="46">
        <f t="shared" si="59"/>
        <v>0</v>
      </c>
      <c r="DD21" s="20">
        <v>0</v>
      </c>
      <c r="DE21" s="46"/>
      <c r="DF21" s="48">
        <v>0</v>
      </c>
      <c r="DG21" s="49">
        <f t="shared" si="60"/>
        <v>0</v>
      </c>
      <c r="DH21" s="50">
        <f t="shared" si="61"/>
        <v>0</v>
      </c>
      <c r="DI21" s="20">
        <v>0</v>
      </c>
      <c r="DJ21" s="46">
        <f t="shared" si="62"/>
        <v>0</v>
      </c>
      <c r="DK21" s="20">
        <v>0</v>
      </c>
      <c r="DL21" s="46"/>
      <c r="DM21" s="48">
        <v>0</v>
      </c>
      <c r="DN21" s="49">
        <f t="shared" si="63"/>
        <v>0</v>
      </c>
      <c r="DO21" s="50">
        <f t="shared" si="64"/>
        <v>0</v>
      </c>
    </row>
    <row r="22" spans="1:119" ht="13" x14ac:dyDescent="0.3">
      <c r="A22" s="40" t="s">
        <v>46</v>
      </c>
      <c r="B22" s="41">
        <v>1389405</v>
      </c>
      <c r="C22" s="42">
        <f t="shared" si="0"/>
        <v>4.7557523979513299</v>
      </c>
      <c r="D22" s="43">
        <v>1510747</v>
      </c>
      <c r="E22" s="42">
        <f t="shared" si="1"/>
        <v>5.0525712597069257</v>
      </c>
      <c r="F22" s="43">
        <f t="shared" si="2"/>
        <v>2900152</v>
      </c>
      <c r="G22" s="44">
        <f t="shared" si="3"/>
        <v>4.9058822826902357</v>
      </c>
      <c r="H22" s="45">
        <v>2793</v>
      </c>
      <c r="I22" s="46">
        <f t="shared" si="4"/>
        <v>10.859675726116878</v>
      </c>
      <c r="J22" s="47">
        <v>1494</v>
      </c>
      <c r="K22" s="46">
        <f t="shared" si="5"/>
        <v>7.2166940392232632</v>
      </c>
      <c r="L22" s="48">
        <v>0</v>
      </c>
      <c r="M22" s="49">
        <f t="shared" si="6"/>
        <v>4287</v>
      </c>
      <c r="N22" s="50">
        <f t="shared" si="7"/>
        <v>9.2350444841774202</v>
      </c>
      <c r="O22" s="45">
        <v>2713</v>
      </c>
      <c r="P22" s="46">
        <f t="shared" si="8"/>
        <v>10.898646205760656</v>
      </c>
      <c r="Q22" s="47">
        <v>1449</v>
      </c>
      <c r="R22" s="46">
        <f t="shared" si="9"/>
        <v>7.2810411537108681</v>
      </c>
      <c r="S22" s="48">
        <v>0</v>
      </c>
      <c r="T22" s="49">
        <f t="shared" si="10"/>
        <v>4162</v>
      </c>
      <c r="U22" s="50">
        <f t="shared" si="11"/>
        <v>9.2914229584319337</v>
      </c>
      <c r="V22" s="45">
        <v>2603</v>
      </c>
      <c r="W22" s="46">
        <f t="shared" si="12"/>
        <v>10.922747681591204</v>
      </c>
      <c r="X22" s="47">
        <v>1377</v>
      </c>
      <c r="Y22" s="46">
        <f t="shared" si="13"/>
        <v>7.3412592632084026</v>
      </c>
      <c r="Z22" s="48">
        <v>0</v>
      </c>
      <c r="AA22" s="49">
        <f t="shared" si="14"/>
        <v>3980</v>
      </c>
      <c r="AB22" s="50">
        <f t="shared" si="15"/>
        <v>9.3453554992016539</v>
      </c>
      <c r="AC22" s="45">
        <v>2479</v>
      </c>
      <c r="AD22" s="46">
        <f t="shared" si="16"/>
        <v>11.050684259795837</v>
      </c>
      <c r="AE22" s="47">
        <v>1309</v>
      </c>
      <c r="AF22" s="46">
        <f t="shared" si="17"/>
        <v>7.5429295839575889</v>
      </c>
      <c r="AG22" s="48">
        <v>0</v>
      </c>
      <c r="AH22" s="49">
        <f t="shared" si="18"/>
        <v>3788</v>
      </c>
      <c r="AI22" s="50">
        <f t="shared" si="19"/>
        <v>9.5206977153341548</v>
      </c>
      <c r="AJ22" s="45">
        <v>2269</v>
      </c>
      <c r="AK22" s="46">
        <f t="shared" si="20"/>
        <v>11.088847619978496</v>
      </c>
      <c r="AL22" s="47">
        <v>1186</v>
      </c>
      <c r="AM22" s="46">
        <f t="shared" si="21"/>
        <v>7.6943038795899836</v>
      </c>
      <c r="AN22" s="48">
        <v>0</v>
      </c>
      <c r="AO22" s="49">
        <f t="shared" si="22"/>
        <v>3455</v>
      </c>
      <c r="AP22" s="50">
        <f t="shared" si="23"/>
        <v>9.6303935778793619</v>
      </c>
      <c r="AQ22" s="51">
        <v>2025</v>
      </c>
      <c r="AR22" s="46">
        <f t="shared" si="24"/>
        <v>11.365549755851154</v>
      </c>
      <c r="AS22" s="47">
        <v>1045</v>
      </c>
      <c r="AT22" s="46">
        <f t="shared" si="25"/>
        <v>8.0882352941176467</v>
      </c>
      <c r="AU22" s="48">
        <v>0</v>
      </c>
      <c r="AV22" s="49">
        <f t="shared" si="26"/>
        <v>3070</v>
      </c>
      <c r="AW22" s="50">
        <f t="shared" si="27"/>
        <v>9.9879623906041584</v>
      </c>
      <c r="AX22" s="51">
        <v>1657</v>
      </c>
      <c r="AY22" s="46">
        <f t="shared" si="28"/>
        <v>11.730973451327435</v>
      </c>
      <c r="AZ22" s="47">
        <v>837</v>
      </c>
      <c r="BA22" s="46">
        <f t="shared" si="29"/>
        <v>8.5916649558612193</v>
      </c>
      <c r="BB22" s="48">
        <v>0</v>
      </c>
      <c r="BC22" s="49">
        <f t="shared" si="30"/>
        <v>2494</v>
      </c>
      <c r="BD22" s="50">
        <f t="shared" si="31"/>
        <v>10.449574726609963</v>
      </c>
      <c r="BE22" s="51">
        <v>1141</v>
      </c>
      <c r="BF22" s="46">
        <f t="shared" si="32"/>
        <v>12.019382703044348</v>
      </c>
      <c r="BG22" s="47">
        <v>573</v>
      </c>
      <c r="BH22" s="46">
        <f t="shared" si="33"/>
        <v>9.3398533007334965</v>
      </c>
      <c r="BI22" s="48">
        <v>0</v>
      </c>
      <c r="BJ22" s="49">
        <f t="shared" si="34"/>
        <v>1714</v>
      </c>
      <c r="BK22" s="50">
        <f t="shared" si="35"/>
        <v>10.967494241105708</v>
      </c>
      <c r="BL22" s="51">
        <v>576</v>
      </c>
      <c r="BM22" s="46">
        <f t="shared" si="36"/>
        <v>12.510860121633364</v>
      </c>
      <c r="BN22" s="47">
        <v>278</v>
      </c>
      <c r="BO22" s="46">
        <f t="shared" si="37"/>
        <v>9.7475455820476853</v>
      </c>
      <c r="BP22" s="48">
        <v>0</v>
      </c>
      <c r="BQ22" s="49">
        <f t="shared" si="38"/>
        <v>854</v>
      </c>
      <c r="BR22" s="50">
        <f t="shared" si="39"/>
        <v>11.453862660944205</v>
      </c>
      <c r="BS22" s="51">
        <v>170</v>
      </c>
      <c r="BT22" s="46">
        <f t="shared" si="40"/>
        <v>12.116892373485388</v>
      </c>
      <c r="BU22" s="47">
        <v>90</v>
      </c>
      <c r="BV22" s="46">
        <f t="shared" si="41"/>
        <v>9.9557522123893811</v>
      </c>
      <c r="BW22" s="48">
        <v>0</v>
      </c>
      <c r="BX22" s="49">
        <f t="shared" si="42"/>
        <v>260</v>
      </c>
      <c r="BY22" s="50">
        <f t="shared" si="43"/>
        <v>11.270047680970958</v>
      </c>
      <c r="BZ22" s="51">
        <v>29</v>
      </c>
      <c r="CA22" s="46">
        <f t="shared" si="44"/>
        <v>11.462450592885375</v>
      </c>
      <c r="CB22" s="47">
        <v>15</v>
      </c>
      <c r="CC22" s="46">
        <f t="shared" si="45"/>
        <v>7.7720207253886011</v>
      </c>
      <c r="CD22" s="48">
        <v>0</v>
      </c>
      <c r="CE22" s="49">
        <f t="shared" si="46"/>
        <v>44</v>
      </c>
      <c r="CF22" s="50">
        <f t="shared" si="47"/>
        <v>9.8654708520179373</v>
      </c>
      <c r="CG22" s="51">
        <v>5</v>
      </c>
      <c r="CH22" s="46">
        <f t="shared" si="48"/>
        <v>15.625</v>
      </c>
      <c r="CI22" s="47">
        <v>2</v>
      </c>
      <c r="CJ22" s="46">
        <f t="shared" si="49"/>
        <v>13.333333333333334</v>
      </c>
      <c r="CK22" s="48">
        <v>0</v>
      </c>
      <c r="CL22" s="49">
        <f t="shared" si="50"/>
        <v>7</v>
      </c>
      <c r="CM22" s="50">
        <f t="shared" si="51"/>
        <v>14.893617021276595</v>
      </c>
      <c r="CN22" s="20">
        <v>1</v>
      </c>
      <c r="CO22" s="46">
        <f t="shared" si="52"/>
        <v>33.333333333333329</v>
      </c>
      <c r="CP22" s="20">
        <v>0</v>
      </c>
      <c r="CQ22" s="46">
        <f t="shared" si="53"/>
        <v>0</v>
      </c>
      <c r="CR22" s="48">
        <v>0</v>
      </c>
      <c r="CS22" s="49">
        <f t="shared" si="54"/>
        <v>1</v>
      </c>
      <c r="CT22" s="50">
        <f t="shared" si="55"/>
        <v>16.666666666666664</v>
      </c>
      <c r="CU22" s="20">
        <v>0</v>
      </c>
      <c r="CV22" s="46">
        <f t="shared" si="56"/>
        <v>0</v>
      </c>
      <c r="CW22" s="20">
        <v>0</v>
      </c>
      <c r="CX22" s="46"/>
      <c r="CY22" s="48">
        <v>0</v>
      </c>
      <c r="CZ22" s="49">
        <f t="shared" si="57"/>
        <v>0</v>
      </c>
      <c r="DA22" s="50">
        <f t="shared" si="58"/>
        <v>0</v>
      </c>
      <c r="DB22" s="20">
        <v>0</v>
      </c>
      <c r="DC22" s="46">
        <f t="shared" si="59"/>
        <v>0</v>
      </c>
      <c r="DD22" s="20">
        <v>0</v>
      </c>
      <c r="DE22" s="46"/>
      <c r="DF22" s="48">
        <v>0</v>
      </c>
      <c r="DG22" s="49">
        <f t="shared" si="60"/>
        <v>0</v>
      </c>
      <c r="DH22" s="50">
        <f t="shared" si="61"/>
        <v>0</v>
      </c>
      <c r="DI22" s="20">
        <v>0</v>
      </c>
      <c r="DJ22" s="46">
        <f t="shared" si="62"/>
        <v>0</v>
      </c>
      <c r="DK22" s="20">
        <v>0</v>
      </c>
      <c r="DL22" s="46"/>
      <c r="DM22" s="48">
        <v>0</v>
      </c>
      <c r="DN22" s="49">
        <f t="shared" si="63"/>
        <v>0</v>
      </c>
      <c r="DO22" s="50">
        <f t="shared" si="64"/>
        <v>0</v>
      </c>
    </row>
    <row r="23" spans="1:119" ht="13" x14ac:dyDescent="0.3">
      <c r="A23" s="40" t="s">
        <v>47</v>
      </c>
      <c r="B23" s="41">
        <v>918891</v>
      </c>
      <c r="C23" s="42">
        <f t="shared" si="0"/>
        <v>3.1452442424677445</v>
      </c>
      <c r="D23" s="43">
        <v>1066234</v>
      </c>
      <c r="E23" s="42">
        <f t="shared" si="1"/>
        <v>3.5659334518104977</v>
      </c>
      <c r="F23" s="43">
        <f t="shared" si="2"/>
        <v>1985125</v>
      </c>
      <c r="G23" s="44">
        <f t="shared" si="3"/>
        <v>3.3580272918196887</v>
      </c>
      <c r="H23" s="45">
        <v>3833</v>
      </c>
      <c r="I23" s="46">
        <f t="shared" si="4"/>
        <v>14.903378824993197</v>
      </c>
      <c r="J23" s="47">
        <v>2365</v>
      </c>
      <c r="K23" s="46">
        <f t="shared" si="5"/>
        <v>11.424017003188098</v>
      </c>
      <c r="L23" s="48">
        <v>0</v>
      </c>
      <c r="M23" s="49">
        <f t="shared" si="6"/>
        <v>6198</v>
      </c>
      <c r="N23" s="50">
        <f t="shared" si="7"/>
        <v>13.351715818271902</v>
      </c>
      <c r="O23" s="45">
        <v>3715</v>
      </c>
      <c r="P23" s="46">
        <f t="shared" si="8"/>
        <v>14.923874181496807</v>
      </c>
      <c r="Q23" s="47">
        <v>2294</v>
      </c>
      <c r="R23" s="46">
        <f t="shared" si="9"/>
        <v>11.527058941761721</v>
      </c>
      <c r="S23" s="48">
        <v>0</v>
      </c>
      <c r="T23" s="49">
        <f t="shared" si="10"/>
        <v>6009</v>
      </c>
      <c r="U23" s="50">
        <f t="shared" si="11"/>
        <v>13.414743045943652</v>
      </c>
      <c r="V23" s="45">
        <v>3570</v>
      </c>
      <c r="W23" s="46">
        <f t="shared" si="12"/>
        <v>14.980487600184633</v>
      </c>
      <c r="X23" s="47">
        <v>2173</v>
      </c>
      <c r="Y23" s="46">
        <f t="shared" si="13"/>
        <v>11.585008263581596</v>
      </c>
      <c r="Z23" s="48">
        <v>0</v>
      </c>
      <c r="AA23" s="49">
        <f t="shared" si="14"/>
        <v>5743</v>
      </c>
      <c r="AB23" s="50">
        <f t="shared" si="15"/>
        <v>13.485019254250025</v>
      </c>
      <c r="AC23" s="45">
        <v>3365</v>
      </c>
      <c r="AD23" s="46">
        <f t="shared" si="16"/>
        <v>15.000222885926984</v>
      </c>
      <c r="AE23" s="47">
        <v>2035</v>
      </c>
      <c r="AF23" s="46">
        <f t="shared" si="17"/>
        <v>11.726403134723983</v>
      </c>
      <c r="AG23" s="48">
        <v>0</v>
      </c>
      <c r="AH23" s="49">
        <f t="shared" si="18"/>
        <v>5400</v>
      </c>
      <c r="AI23" s="50">
        <f t="shared" si="19"/>
        <v>13.572272350265163</v>
      </c>
      <c r="AJ23" s="45">
        <v>3087</v>
      </c>
      <c r="AK23" s="46">
        <f t="shared" si="20"/>
        <v>15.08650180822989</v>
      </c>
      <c r="AL23" s="47">
        <v>1847</v>
      </c>
      <c r="AM23" s="46">
        <f t="shared" si="21"/>
        <v>11.982613208771246</v>
      </c>
      <c r="AN23" s="48">
        <v>0</v>
      </c>
      <c r="AO23" s="49">
        <f t="shared" si="22"/>
        <v>4934</v>
      </c>
      <c r="AP23" s="50">
        <f t="shared" si="23"/>
        <v>13.752926747686475</v>
      </c>
      <c r="AQ23" s="51">
        <v>2708</v>
      </c>
      <c r="AR23" s="46">
        <f t="shared" si="24"/>
        <v>15.198967278441938</v>
      </c>
      <c r="AS23" s="47">
        <v>1568</v>
      </c>
      <c r="AT23" s="46">
        <f t="shared" si="25"/>
        <v>12.136222910216718</v>
      </c>
      <c r="AU23" s="48">
        <v>0</v>
      </c>
      <c r="AV23" s="49">
        <f t="shared" si="26"/>
        <v>4276</v>
      </c>
      <c r="AW23" s="50">
        <f t="shared" si="27"/>
        <v>13.911572372059734</v>
      </c>
      <c r="AX23" s="51">
        <v>2209</v>
      </c>
      <c r="AY23" s="46">
        <f t="shared" si="28"/>
        <v>15.638938053097345</v>
      </c>
      <c r="AZ23" s="47">
        <v>1233</v>
      </c>
      <c r="BA23" s="46">
        <f t="shared" si="29"/>
        <v>12.656538698419215</v>
      </c>
      <c r="BB23" s="48">
        <v>0</v>
      </c>
      <c r="BC23" s="49">
        <f t="shared" si="30"/>
        <v>3442</v>
      </c>
      <c r="BD23" s="50">
        <f t="shared" si="31"/>
        <v>14.421586290694263</v>
      </c>
      <c r="BE23" s="51">
        <v>1532</v>
      </c>
      <c r="BF23" s="46">
        <f t="shared" si="32"/>
        <v>16.138207099968398</v>
      </c>
      <c r="BG23" s="47">
        <v>832</v>
      </c>
      <c r="BH23" s="46">
        <f t="shared" si="33"/>
        <v>13.561532192339037</v>
      </c>
      <c r="BI23" s="48">
        <v>0</v>
      </c>
      <c r="BJ23" s="49">
        <f t="shared" si="34"/>
        <v>2364</v>
      </c>
      <c r="BK23" s="50">
        <f t="shared" si="35"/>
        <v>15.126695674430509</v>
      </c>
      <c r="BL23" s="51">
        <v>751</v>
      </c>
      <c r="BM23" s="46">
        <f t="shared" si="36"/>
        <v>16.311902693310167</v>
      </c>
      <c r="BN23" s="47">
        <v>398</v>
      </c>
      <c r="BO23" s="46">
        <f t="shared" si="37"/>
        <v>13.955119214586256</v>
      </c>
      <c r="BP23" s="48">
        <v>0</v>
      </c>
      <c r="BQ23" s="49">
        <f t="shared" si="38"/>
        <v>1149</v>
      </c>
      <c r="BR23" s="50">
        <f t="shared" si="39"/>
        <v>15.410407725321889</v>
      </c>
      <c r="BS23" s="51">
        <v>225</v>
      </c>
      <c r="BT23" s="46">
        <f t="shared" si="40"/>
        <v>16.037063435495366</v>
      </c>
      <c r="BU23" s="47">
        <v>116</v>
      </c>
      <c r="BV23" s="46">
        <f t="shared" si="41"/>
        <v>12.831858407079647</v>
      </c>
      <c r="BW23" s="48">
        <v>0</v>
      </c>
      <c r="BX23" s="49">
        <f t="shared" si="42"/>
        <v>341</v>
      </c>
      <c r="BY23" s="50">
        <f t="shared" si="43"/>
        <v>14.781100996965757</v>
      </c>
      <c r="BZ23" s="51">
        <v>33</v>
      </c>
      <c r="CA23" s="46">
        <f t="shared" si="44"/>
        <v>13.043478260869565</v>
      </c>
      <c r="CB23" s="47">
        <v>19</v>
      </c>
      <c r="CC23" s="46">
        <f t="shared" si="45"/>
        <v>9.8445595854922274</v>
      </c>
      <c r="CD23" s="48">
        <v>0</v>
      </c>
      <c r="CE23" s="49">
        <f t="shared" si="46"/>
        <v>52</v>
      </c>
      <c r="CF23" s="50">
        <f t="shared" si="47"/>
        <v>11.659192825112108</v>
      </c>
      <c r="CG23" s="51">
        <v>2</v>
      </c>
      <c r="CH23" s="46">
        <f t="shared" si="48"/>
        <v>6.25</v>
      </c>
      <c r="CI23" s="47">
        <v>3</v>
      </c>
      <c r="CJ23" s="46">
        <f t="shared" si="49"/>
        <v>20</v>
      </c>
      <c r="CK23" s="48">
        <v>0</v>
      </c>
      <c r="CL23" s="49">
        <f t="shared" si="50"/>
        <v>5</v>
      </c>
      <c r="CM23" s="50">
        <f t="shared" si="51"/>
        <v>10.638297872340425</v>
      </c>
      <c r="CN23" s="20">
        <v>1</v>
      </c>
      <c r="CO23" s="46">
        <f t="shared" si="52"/>
        <v>33.333333333333329</v>
      </c>
      <c r="CP23" s="20">
        <v>2</v>
      </c>
      <c r="CQ23" s="46">
        <f t="shared" si="53"/>
        <v>66.666666666666657</v>
      </c>
      <c r="CR23" s="48">
        <v>0</v>
      </c>
      <c r="CS23" s="49">
        <f t="shared" si="54"/>
        <v>3</v>
      </c>
      <c r="CT23" s="50">
        <f t="shared" si="55"/>
        <v>50</v>
      </c>
      <c r="CU23" s="20">
        <v>1</v>
      </c>
      <c r="CV23" s="46">
        <f t="shared" si="56"/>
        <v>100</v>
      </c>
      <c r="CW23" s="20">
        <v>0</v>
      </c>
      <c r="CX23" s="46"/>
      <c r="CY23" s="48">
        <v>0</v>
      </c>
      <c r="CZ23" s="49">
        <f t="shared" si="57"/>
        <v>1</v>
      </c>
      <c r="DA23" s="50">
        <f t="shared" si="58"/>
        <v>100</v>
      </c>
      <c r="DB23" s="20">
        <v>1</v>
      </c>
      <c r="DC23" s="46">
        <f t="shared" si="59"/>
        <v>100</v>
      </c>
      <c r="DD23" s="20">
        <v>0</v>
      </c>
      <c r="DE23" s="46"/>
      <c r="DF23" s="48">
        <v>0</v>
      </c>
      <c r="DG23" s="49">
        <f t="shared" si="60"/>
        <v>1</v>
      </c>
      <c r="DH23" s="50">
        <f t="shared" si="61"/>
        <v>100</v>
      </c>
      <c r="DI23" s="20">
        <v>1</v>
      </c>
      <c r="DJ23" s="46">
        <f t="shared" si="62"/>
        <v>100</v>
      </c>
      <c r="DK23" s="20">
        <v>0</v>
      </c>
      <c r="DL23" s="46"/>
      <c r="DM23" s="48">
        <v>0</v>
      </c>
      <c r="DN23" s="49">
        <f t="shared" si="63"/>
        <v>1</v>
      </c>
      <c r="DO23" s="50">
        <f t="shared" si="64"/>
        <v>100</v>
      </c>
    </row>
    <row r="24" spans="1:119" ht="13" x14ac:dyDescent="0.3">
      <c r="A24" s="40" t="s">
        <v>48</v>
      </c>
      <c r="B24" s="41">
        <v>655504</v>
      </c>
      <c r="C24" s="42">
        <f t="shared" si="0"/>
        <v>2.2437048375863688</v>
      </c>
      <c r="D24" s="43">
        <v>836293</v>
      </c>
      <c r="E24" s="42">
        <f t="shared" si="1"/>
        <v>2.7969143585882246</v>
      </c>
      <c r="F24" s="43">
        <f t="shared" si="2"/>
        <v>1491797</v>
      </c>
      <c r="G24" s="44">
        <f t="shared" si="3"/>
        <v>2.5235161714525467</v>
      </c>
      <c r="H24" s="45">
        <v>5083</v>
      </c>
      <c r="I24" s="46">
        <f t="shared" si="4"/>
        <v>19.763598895758001</v>
      </c>
      <c r="J24" s="47">
        <v>3727</v>
      </c>
      <c r="K24" s="46">
        <f t="shared" si="5"/>
        <v>18.003091488745049</v>
      </c>
      <c r="L24" s="48">
        <v>0</v>
      </c>
      <c r="M24" s="49">
        <f t="shared" si="6"/>
        <v>8810</v>
      </c>
      <c r="N24" s="50">
        <f t="shared" si="7"/>
        <v>18.978479567437152</v>
      </c>
      <c r="O24" s="45">
        <v>4897</v>
      </c>
      <c r="P24" s="46">
        <f t="shared" si="8"/>
        <v>19.672197003173583</v>
      </c>
      <c r="Q24" s="47">
        <v>3580</v>
      </c>
      <c r="R24" s="46">
        <f t="shared" si="9"/>
        <v>17.989045776594139</v>
      </c>
      <c r="S24" s="48">
        <v>0</v>
      </c>
      <c r="T24" s="49">
        <f t="shared" si="10"/>
        <v>8477</v>
      </c>
      <c r="U24" s="50">
        <f t="shared" si="11"/>
        <v>18.924409519132027</v>
      </c>
      <c r="V24" s="45">
        <v>4687</v>
      </c>
      <c r="W24" s="46">
        <f t="shared" si="12"/>
        <v>19.667659770886662</v>
      </c>
      <c r="X24" s="47">
        <v>3387</v>
      </c>
      <c r="Y24" s="46">
        <f t="shared" si="13"/>
        <v>18.057258623447247</v>
      </c>
      <c r="Z24" s="48">
        <v>0</v>
      </c>
      <c r="AA24" s="49">
        <f t="shared" si="14"/>
        <v>8074</v>
      </c>
      <c r="AB24" s="50">
        <f t="shared" si="15"/>
        <v>18.958392035315111</v>
      </c>
      <c r="AC24" s="45">
        <v>4395</v>
      </c>
      <c r="AD24" s="46">
        <f t="shared" si="16"/>
        <v>19.591672981767932</v>
      </c>
      <c r="AE24" s="47">
        <v>3147</v>
      </c>
      <c r="AF24" s="46">
        <f t="shared" si="17"/>
        <v>18.134147746917137</v>
      </c>
      <c r="AG24" s="48">
        <v>0</v>
      </c>
      <c r="AH24" s="49">
        <f t="shared" si="18"/>
        <v>7542</v>
      </c>
      <c r="AI24" s="50">
        <f t="shared" si="19"/>
        <v>18.955940382537008</v>
      </c>
      <c r="AJ24" s="45">
        <v>4010</v>
      </c>
      <c r="AK24" s="46">
        <f t="shared" si="20"/>
        <v>19.597302316489102</v>
      </c>
      <c r="AL24" s="47">
        <v>2830</v>
      </c>
      <c r="AM24" s="46">
        <f t="shared" si="21"/>
        <v>18.359932528869859</v>
      </c>
      <c r="AN24" s="48">
        <v>0</v>
      </c>
      <c r="AO24" s="49">
        <f t="shared" si="22"/>
        <v>6840</v>
      </c>
      <c r="AP24" s="50">
        <f t="shared" si="23"/>
        <v>19.065670643327014</v>
      </c>
      <c r="AQ24" s="51">
        <v>3470</v>
      </c>
      <c r="AR24" s="46">
        <f t="shared" si="24"/>
        <v>19.475781556939999</v>
      </c>
      <c r="AS24" s="47">
        <v>2393</v>
      </c>
      <c r="AT24" s="46">
        <f t="shared" si="25"/>
        <v>18.52167182662539</v>
      </c>
      <c r="AU24" s="48">
        <v>0</v>
      </c>
      <c r="AV24" s="49">
        <f t="shared" si="26"/>
        <v>5863</v>
      </c>
      <c r="AW24" s="50">
        <f t="shared" si="27"/>
        <v>19.074730780492565</v>
      </c>
      <c r="AX24" s="51">
        <v>2769</v>
      </c>
      <c r="AY24" s="46">
        <f t="shared" si="28"/>
        <v>19.603539823008852</v>
      </c>
      <c r="AZ24" s="47">
        <v>1775</v>
      </c>
      <c r="BA24" s="46">
        <f t="shared" si="29"/>
        <v>18.22007801272839</v>
      </c>
      <c r="BB24" s="48">
        <v>0</v>
      </c>
      <c r="BC24" s="49">
        <f t="shared" si="30"/>
        <v>4544</v>
      </c>
      <c r="BD24" s="50">
        <f t="shared" si="31"/>
        <v>19.038840239661457</v>
      </c>
      <c r="BE24" s="51">
        <v>1867</v>
      </c>
      <c r="BF24" s="46">
        <f t="shared" si="32"/>
        <v>19.667123143368798</v>
      </c>
      <c r="BG24" s="47">
        <v>1126</v>
      </c>
      <c r="BH24" s="46">
        <f t="shared" si="33"/>
        <v>18.353708231458842</v>
      </c>
      <c r="BI24" s="48">
        <v>0</v>
      </c>
      <c r="BJ24" s="49">
        <f t="shared" si="34"/>
        <v>2993</v>
      </c>
      <c r="BK24" s="50">
        <f t="shared" si="35"/>
        <v>19.151522907601741</v>
      </c>
      <c r="BL24" s="51">
        <v>912</v>
      </c>
      <c r="BM24" s="46">
        <f t="shared" si="36"/>
        <v>19.808861859252826</v>
      </c>
      <c r="BN24" s="47">
        <v>524</v>
      </c>
      <c r="BO24" s="46">
        <f t="shared" si="37"/>
        <v>18.373071528751751</v>
      </c>
      <c r="BP24" s="48">
        <v>0</v>
      </c>
      <c r="BQ24" s="49">
        <f t="shared" si="38"/>
        <v>1436</v>
      </c>
      <c r="BR24" s="50">
        <f t="shared" si="39"/>
        <v>19.259656652360515</v>
      </c>
      <c r="BS24" s="51">
        <v>273</v>
      </c>
      <c r="BT24" s="46">
        <f t="shared" si="40"/>
        <v>19.458303635067711</v>
      </c>
      <c r="BU24" s="47">
        <v>156</v>
      </c>
      <c r="BV24" s="46">
        <f t="shared" si="41"/>
        <v>17.256637168141591</v>
      </c>
      <c r="BW24" s="48">
        <v>0</v>
      </c>
      <c r="BX24" s="49">
        <f t="shared" si="42"/>
        <v>429</v>
      </c>
      <c r="BY24" s="50">
        <f t="shared" si="43"/>
        <v>18.59557867360208</v>
      </c>
      <c r="BZ24" s="51">
        <v>47</v>
      </c>
      <c r="CA24" s="46">
        <f t="shared" si="44"/>
        <v>18.57707509881423</v>
      </c>
      <c r="CB24" s="47">
        <v>34</v>
      </c>
      <c r="CC24" s="46">
        <f t="shared" si="45"/>
        <v>17.616580310880828</v>
      </c>
      <c r="CD24" s="48">
        <v>0</v>
      </c>
      <c r="CE24" s="49">
        <f t="shared" si="46"/>
        <v>81</v>
      </c>
      <c r="CF24" s="50">
        <f t="shared" si="47"/>
        <v>18.161434977578477</v>
      </c>
      <c r="CG24" s="51">
        <v>7</v>
      </c>
      <c r="CH24" s="46">
        <f t="shared" si="48"/>
        <v>21.875</v>
      </c>
      <c r="CI24" s="47">
        <v>1</v>
      </c>
      <c r="CJ24" s="46">
        <f t="shared" si="49"/>
        <v>6.666666666666667</v>
      </c>
      <c r="CK24" s="48">
        <v>0</v>
      </c>
      <c r="CL24" s="49">
        <f t="shared" si="50"/>
        <v>8</v>
      </c>
      <c r="CM24" s="50">
        <f t="shared" si="51"/>
        <v>17.021276595744681</v>
      </c>
      <c r="CN24" s="20">
        <v>1</v>
      </c>
      <c r="CO24" s="46">
        <f t="shared" si="52"/>
        <v>33.333333333333329</v>
      </c>
      <c r="CP24" s="20">
        <v>0</v>
      </c>
      <c r="CQ24" s="46">
        <f t="shared" si="53"/>
        <v>0</v>
      </c>
      <c r="CR24" s="48">
        <v>0</v>
      </c>
      <c r="CS24" s="49">
        <f t="shared" si="54"/>
        <v>1</v>
      </c>
      <c r="CT24" s="50">
        <f t="shared" si="55"/>
        <v>16.666666666666664</v>
      </c>
      <c r="CU24" s="20">
        <v>0</v>
      </c>
      <c r="CV24" s="46">
        <f t="shared" si="56"/>
        <v>0</v>
      </c>
      <c r="CW24" s="20">
        <v>0</v>
      </c>
      <c r="CX24" s="46"/>
      <c r="CY24" s="48">
        <v>0</v>
      </c>
      <c r="CZ24" s="49">
        <f t="shared" si="57"/>
        <v>0</v>
      </c>
      <c r="DA24" s="50">
        <f t="shared" si="58"/>
        <v>0</v>
      </c>
      <c r="DB24" s="20">
        <v>0</v>
      </c>
      <c r="DC24" s="46">
        <f t="shared" si="59"/>
        <v>0</v>
      </c>
      <c r="DD24" s="20">
        <v>0</v>
      </c>
      <c r="DE24" s="46"/>
      <c r="DF24" s="48">
        <v>0</v>
      </c>
      <c r="DG24" s="49">
        <f t="shared" si="60"/>
        <v>0</v>
      </c>
      <c r="DH24" s="50">
        <f t="shared" si="61"/>
        <v>0</v>
      </c>
      <c r="DI24" s="20">
        <v>0</v>
      </c>
      <c r="DJ24" s="46">
        <f t="shared" si="62"/>
        <v>0</v>
      </c>
      <c r="DK24" s="20">
        <v>0</v>
      </c>
      <c r="DL24" s="46"/>
      <c r="DM24" s="48">
        <v>0</v>
      </c>
      <c r="DN24" s="49">
        <f t="shared" si="63"/>
        <v>0</v>
      </c>
      <c r="DO24" s="50">
        <f t="shared" si="64"/>
        <v>0</v>
      </c>
    </row>
    <row r="25" spans="1:119" ht="13" x14ac:dyDescent="0.3">
      <c r="A25" s="40" t="s">
        <v>49</v>
      </c>
      <c r="B25" s="41">
        <v>362168</v>
      </c>
      <c r="C25" s="42">
        <f t="shared" si="0"/>
        <v>1.2396539054208364</v>
      </c>
      <c r="D25" s="43">
        <v>556269</v>
      </c>
      <c r="E25" s="42">
        <f t="shared" si="1"/>
        <v>1.8603967190177522</v>
      </c>
      <c r="F25" s="43">
        <f t="shared" si="2"/>
        <v>918437</v>
      </c>
      <c r="G25" s="44">
        <f t="shared" si="3"/>
        <v>1.5536233294210691</v>
      </c>
      <c r="H25" s="45">
        <v>4952</v>
      </c>
      <c r="I25" s="46">
        <f t="shared" si="4"/>
        <v>19.254247832341846</v>
      </c>
      <c r="J25" s="47">
        <v>4542</v>
      </c>
      <c r="K25" s="46">
        <f t="shared" si="5"/>
        <v>21.939909187518115</v>
      </c>
      <c r="L25" s="48">
        <v>0</v>
      </c>
      <c r="M25" s="49">
        <f t="shared" si="6"/>
        <v>9494</v>
      </c>
      <c r="N25" s="50">
        <f t="shared" si="7"/>
        <v>20.45195062579436</v>
      </c>
      <c r="O25" s="45">
        <v>4778</v>
      </c>
      <c r="P25" s="46">
        <f t="shared" si="8"/>
        <v>19.194150966135055</v>
      </c>
      <c r="Q25" s="47">
        <v>4348</v>
      </c>
      <c r="R25" s="46">
        <f t="shared" si="9"/>
        <v>21.84814833425456</v>
      </c>
      <c r="S25" s="48">
        <v>0</v>
      </c>
      <c r="T25" s="49">
        <f t="shared" si="10"/>
        <v>9126</v>
      </c>
      <c r="U25" s="50">
        <f t="shared" si="11"/>
        <v>20.373264276465598</v>
      </c>
      <c r="V25" s="45">
        <v>4525</v>
      </c>
      <c r="W25" s="46">
        <f t="shared" si="12"/>
        <v>18.987872938609375</v>
      </c>
      <c r="X25" s="47">
        <v>4084</v>
      </c>
      <c r="Y25" s="46">
        <f t="shared" si="13"/>
        <v>21.773204670256437</v>
      </c>
      <c r="Z25" s="48">
        <v>0</v>
      </c>
      <c r="AA25" s="49">
        <f t="shared" si="14"/>
        <v>8609</v>
      </c>
      <c r="AB25" s="50">
        <f t="shared" si="15"/>
        <v>20.214614445383678</v>
      </c>
      <c r="AC25" s="45">
        <v>4233</v>
      </c>
      <c r="AD25" s="46">
        <f t="shared" si="16"/>
        <v>18.869522578344402</v>
      </c>
      <c r="AE25" s="47">
        <v>3740</v>
      </c>
      <c r="AF25" s="46">
        <f t="shared" si="17"/>
        <v>21.55122738273597</v>
      </c>
      <c r="AG25" s="48">
        <v>0</v>
      </c>
      <c r="AH25" s="49">
        <f t="shared" si="18"/>
        <v>7973</v>
      </c>
      <c r="AI25" s="50">
        <f t="shared" si="19"/>
        <v>20.039208786789654</v>
      </c>
      <c r="AJ25" s="45">
        <v>3842</v>
      </c>
      <c r="AK25" s="46">
        <f t="shared" si="20"/>
        <v>18.77626820447659</v>
      </c>
      <c r="AL25" s="47">
        <v>3243</v>
      </c>
      <c r="AM25" s="46">
        <f t="shared" si="21"/>
        <v>21.039314908524716</v>
      </c>
      <c r="AN25" s="48">
        <v>0</v>
      </c>
      <c r="AO25" s="49">
        <f t="shared" si="22"/>
        <v>7085</v>
      </c>
      <c r="AP25" s="50">
        <f t="shared" si="23"/>
        <v>19.748578436837995</v>
      </c>
      <c r="AQ25" s="51">
        <v>3312</v>
      </c>
      <c r="AR25" s="46">
        <f t="shared" si="24"/>
        <v>18.588988045125443</v>
      </c>
      <c r="AS25" s="47">
        <v>2669</v>
      </c>
      <c r="AT25" s="46">
        <f t="shared" si="25"/>
        <v>20.657894736842106</v>
      </c>
      <c r="AU25" s="48">
        <v>0</v>
      </c>
      <c r="AV25" s="49">
        <f t="shared" si="26"/>
        <v>5981</v>
      </c>
      <c r="AW25" s="50">
        <f t="shared" si="27"/>
        <v>19.458632917981586</v>
      </c>
      <c r="AX25" s="51">
        <v>2546</v>
      </c>
      <c r="AY25" s="46">
        <f t="shared" si="28"/>
        <v>18.024778761061945</v>
      </c>
      <c r="AZ25" s="47">
        <v>1978</v>
      </c>
      <c r="BA25" s="46">
        <f t="shared" si="29"/>
        <v>20.303839047423526</v>
      </c>
      <c r="BB25" s="48">
        <v>0</v>
      </c>
      <c r="BC25" s="49">
        <f t="shared" si="30"/>
        <v>4524</v>
      </c>
      <c r="BD25" s="50">
        <f t="shared" si="31"/>
        <v>18.955042527339003</v>
      </c>
      <c r="BE25" s="51">
        <v>1656</v>
      </c>
      <c r="BF25" s="46">
        <f t="shared" si="32"/>
        <v>17.444432739913619</v>
      </c>
      <c r="BG25" s="47">
        <v>1152</v>
      </c>
      <c r="BH25" s="46">
        <f t="shared" si="33"/>
        <v>18.777506112469439</v>
      </c>
      <c r="BI25" s="48">
        <v>0</v>
      </c>
      <c r="BJ25" s="49">
        <f t="shared" si="34"/>
        <v>2808</v>
      </c>
      <c r="BK25" s="50">
        <f t="shared" si="35"/>
        <v>17.967750191963145</v>
      </c>
      <c r="BL25" s="51">
        <v>758</v>
      </c>
      <c r="BM25" s="46">
        <f t="shared" si="36"/>
        <v>16.463944396177236</v>
      </c>
      <c r="BN25" s="47">
        <v>527</v>
      </c>
      <c r="BO25" s="46">
        <f t="shared" si="37"/>
        <v>18.478260869565215</v>
      </c>
      <c r="BP25" s="48">
        <v>0</v>
      </c>
      <c r="BQ25" s="49">
        <f t="shared" si="38"/>
        <v>1285</v>
      </c>
      <c r="BR25" s="50">
        <f t="shared" si="39"/>
        <v>17.234442060085836</v>
      </c>
      <c r="BS25" s="51">
        <v>238</v>
      </c>
      <c r="BT25" s="46">
        <f t="shared" si="40"/>
        <v>16.963649322879544</v>
      </c>
      <c r="BU25" s="47">
        <v>187</v>
      </c>
      <c r="BV25" s="46">
        <f t="shared" si="41"/>
        <v>20.685840707964601</v>
      </c>
      <c r="BW25" s="48">
        <v>0</v>
      </c>
      <c r="BX25" s="49">
        <f t="shared" si="42"/>
        <v>425</v>
      </c>
      <c r="BY25" s="50">
        <f t="shared" si="43"/>
        <v>18.422193324664065</v>
      </c>
      <c r="BZ25" s="51">
        <v>52</v>
      </c>
      <c r="CA25" s="46">
        <f t="shared" si="44"/>
        <v>20.553359683794469</v>
      </c>
      <c r="CB25" s="47">
        <v>40</v>
      </c>
      <c r="CC25" s="46">
        <f t="shared" si="45"/>
        <v>20.725388601036268</v>
      </c>
      <c r="CD25" s="48">
        <v>0</v>
      </c>
      <c r="CE25" s="49">
        <f t="shared" si="46"/>
        <v>92</v>
      </c>
      <c r="CF25" s="50">
        <f t="shared" si="47"/>
        <v>20.627802690582961</v>
      </c>
      <c r="CG25" s="51">
        <v>7</v>
      </c>
      <c r="CH25" s="46">
        <f t="shared" si="48"/>
        <v>21.875</v>
      </c>
      <c r="CI25" s="47">
        <v>1</v>
      </c>
      <c r="CJ25" s="46">
        <f t="shared" si="49"/>
        <v>6.666666666666667</v>
      </c>
      <c r="CK25" s="48">
        <v>0</v>
      </c>
      <c r="CL25" s="49">
        <f t="shared" si="50"/>
        <v>8</v>
      </c>
      <c r="CM25" s="50">
        <f t="shared" si="51"/>
        <v>17.021276595744681</v>
      </c>
      <c r="CN25" s="20">
        <v>0</v>
      </c>
      <c r="CO25" s="46">
        <f t="shared" si="52"/>
        <v>0</v>
      </c>
      <c r="CP25" s="20">
        <v>0</v>
      </c>
      <c r="CQ25" s="46">
        <f t="shared" si="53"/>
        <v>0</v>
      </c>
      <c r="CR25" s="48">
        <v>0</v>
      </c>
      <c r="CS25" s="49">
        <f t="shared" si="54"/>
        <v>0</v>
      </c>
      <c r="CT25" s="50">
        <f t="shared" si="55"/>
        <v>0</v>
      </c>
      <c r="CU25" s="20">
        <v>0</v>
      </c>
      <c r="CV25" s="46">
        <f t="shared" si="56"/>
        <v>0</v>
      </c>
      <c r="CW25" s="20">
        <v>0</v>
      </c>
      <c r="CX25" s="46"/>
      <c r="CY25" s="48">
        <v>0</v>
      </c>
      <c r="CZ25" s="49">
        <f t="shared" si="57"/>
        <v>0</v>
      </c>
      <c r="DA25" s="50">
        <f t="shared" si="58"/>
        <v>0</v>
      </c>
      <c r="DB25" s="20">
        <v>0</v>
      </c>
      <c r="DC25" s="46">
        <f t="shared" si="59"/>
        <v>0</v>
      </c>
      <c r="DD25" s="20">
        <v>0</v>
      </c>
      <c r="DE25" s="46"/>
      <c r="DF25" s="48">
        <v>0</v>
      </c>
      <c r="DG25" s="49">
        <f t="shared" si="60"/>
        <v>0</v>
      </c>
      <c r="DH25" s="50">
        <f t="shared" si="61"/>
        <v>0</v>
      </c>
      <c r="DI25" s="20">
        <v>0</v>
      </c>
      <c r="DJ25" s="46">
        <f t="shared" si="62"/>
        <v>0</v>
      </c>
      <c r="DK25" s="20">
        <v>0</v>
      </c>
      <c r="DL25" s="46"/>
      <c r="DM25" s="48">
        <v>0</v>
      </c>
      <c r="DN25" s="49">
        <f t="shared" si="63"/>
        <v>0</v>
      </c>
      <c r="DO25" s="50">
        <f t="shared" si="64"/>
        <v>0</v>
      </c>
    </row>
    <row r="26" spans="1:119" ht="13" x14ac:dyDescent="0.3">
      <c r="A26" s="40" t="s">
        <v>50</v>
      </c>
      <c r="B26" s="41">
        <v>167009</v>
      </c>
      <c r="C26" s="42">
        <f t="shared" si="0"/>
        <v>0.57165006044274613</v>
      </c>
      <c r="D26" s="43">
        <v>361950</v>
      </c>
      <c r="E26" s="42">
        <f t="shared" si="1"/>
        <v>1.2105125262210825</v>
      </c>
      <c r="F26" s="43">
        <f t="shared" si="2"/>
        <v>528959</v>
      </c>
      <c r="G26" s="44">
        <f t="shared" si="3"/>
        <v>0.89478433763800824</v>
      </c>
      <c r="H26" s="45">
        <v>4067</v>
      </c>
      <c r="I26" s="46">
        <f t="shared" si="4"/>
        <v>15.813212022240366</v>
      </c>
      <c r="J26" s="47">
        <v>5938</v>
      </c>
      <c r="K26" s="46">
        <f t="shared" si="5"/>
        <v>28.68321901265578</v>
      </c>
      <c r="L26" s="48">
        <v>0</v>
      </c>
      <c r="M26" s="49">
        <f t="shared" si="6"/>
        <v>10005</v>
      </c>
      <c r="N26" s="50">
        <f t="shared" si="7"/>
        <v>21.552745524654789</v>
      </c>
      <c r="O26" s="45">
        <v>3906</v>
      </c>
      <c r="P26" s="46">
        <f t="shared" si="8"/>
        <v>15.69115815691158</v>
      </c>
      <c r="Q26" s="47">
        <v>5685</v>
      </c>
      <c r="R26" s="46">
        <f t="shared" si="9"/>
        <v>28.566403698306619</v>
      </c>
      <c r="S26" s="48">
        <v>0</v>
      </c>
      <c r="T26" s="49">
        <f t="shared" si="10"/>
        <v>9591</v>
      </c>
      <c r="U26" s="50">
        <f t="shared" si="11"/>
        <v>21.411349734339421</v>
      </c>
      <c r="V26" s="45">
        <v>3713</v>
      </c>
      <c r="W26" s="46">
        <f t="shared" si="12"/>
        <v>15.580546347194829</v>
      </c>
      <c r="X26" s="47">
        <v>5280</v>
      </c>
      <c r="Y26" s="46">
        <f t="shared" si="13"/>
        <v>28.149490856746816</v>
      </c>
      <c r="Z26" s="48">
        <v>0</v>
      </c>
      <c r="AA26" s="49">
        <f t="shared" si="14"/>
        <v>8993</v>
      </c>
      <c r="AB26" s="50">
        <f t="shared" si="15"/>
        <v>21.116276885507652</v>
      </c>
      <c r="AC26" s="45">
        <v>3445</v>
      </c>
      <c r="AD26" s="46">
        <f t="shared" si="16"/>
        <v>15.356840369099094</v>
      </c>
      <c r="AE26" s="47">
        <v>4792</v>
      </c>
      <c r="AF26" s="46">
        <f t="shared" si="17"/>
        <v>27.613230379163305</v>
      </c>
      <c r="AG26" s="48">
        <v>0</v>
      </c>
      <c r="AH26" s="49">
        <f t="shared" si="18"/>
        <v>8237</v>
      </c>
      <c r="AI26" s="50">
        <f t="shared" si="19"/>
        <v>20.702742101691506</v>
      </c>
      <c r="AJ26" s="45">
        <v>3076</v>
      </c>
      <c r="AK26" s="46">
        <f t="shared" si="20"/>
        <v>15.032743622324308</v>
      </c>
      <c r="AL26" s="47">
        <v>4134</v>
      </c>
      <c r="AM26" s="46">
        <f t="shared" si="21"/>
        <v>26.819774231218375</v>
      </c>
      <c r="AN26" s="48">
        <v>0</v>
      </c>
      <c r="AO26" s="49">
        <f t="shared" si="22"/>
        <v>7210</v>
      </c>
      <c r="AP26" s="50">
        <f t="shared" si="23"/>
        <v>20.09700078046605</v>
      </c>
      <c r="AQ26" s="51">
        <v>2568</v>
      </c>
      <c r="AR26" s="46">
        <f t="shared" si="24"/>
        <v>14.413200875568277</v>
      </c>
      <c r="AS26" s="47">
        <v>3318</v>
      </c>
      <c r="AT26" s="46">
        <f t="shared" si="25"/>
        <v>25.681114551083589</v>
      </c>
      <c r="AU26" s="48">
        <v>0</v>
      </c>
      <c r="AV26" s="49">
        <f t="shared" si="26"/>
        <v>5886</v>
      </c>
      <c r="AW26" s="50">
        <f t="shared" si="27"/>
        <v>19.149559163223476</v>
      </c>
      <c r="AX26" s="51">
        <v>1925</v>
      </c>
      <c r="AY26" s="46">
        <f t="shared" si="28"/>
        <v>13.628318584070797</v>
      </c>
      <c r="AZ26" s="47">
        <v>2334</v>
      </c>
      <c r="BA26" s="46">
        <f t="shared" si="29"/>
        <v>23.958119482652432</v>
      </c>
      <c r="BB26" s="48">
        <v>0</v>
      </c>
      <c r="BC26" s="49">
        <f t="shared" si="30"/>
        <v>4259</v>
      </c>
      <c r="BD26" s="50">
        <f t="shared" si="31"/>
        <v>17.844722839066492</v>
      </c>
      <c r="BE26" s="51">
        <v>1209</v>
      </c>
      <c r="BF26" s="46">
        <f t="shared" si="32"/>
        <v>12.735699989465923</v>
      </c>
      <c r="BG26" s="47">
        <v>1347</v>
      </c>
      <c r="BH26" s="46">
        <f t="shared" si="33"/>
        <v>21.9559902200489</v>
      </c>
      <c r="BI26" s="48">
        <v>0</v>
      </c>
      <c r="BJ26" s="49">
        <f t="shared" si="34"/>
        <v>2556</v>
      </c>
      <c r="BK26" s="50">
        <f t="shared" si="35"/>
        <v>16.355259790120297</v>
      </c>
      <c r="BL26" s="51">
        <v>569</v>
      </c>
      <c r="BM26" s="46">
        <f t="shared" si="36"/>
        <v>12.35881841876629</v>
      </c>
      <c r="BN26" s="47">
        <v>567</v>
      </c>
      <c r="BO26" s="46">
        <f t="shared" si="37"/>
        <v>19.880785413744739</v>
      </c>
      <c r="BP26" s="48">
        <v>0</v>
      </c>
      <c r="BQ26" s="49">
        <f t="shared" si="38"/>
        <v>1136</v>
      </c>
      <c r="BR26" s="50">
        <f t="shared" si="39"/>
        <v>15.236051502145923</v>
      </c>
      <c r="BS26" s="51">
        <v>180</v>
      </c>
      <c r="BT26" s="46">
        <f t="shared" si="40"/>
        <v>12.829650748396293</v>
      </c>
      <c r="BU26" s="47">
        <v>166</v>
      </c>
      <c r="BV26" s="46">
        <f t="shared" si="41"/>
        <v>18.36283185840708</v>
      </c>
      <c r="BW26" s="48">
        <v>0</v>
      </c>
      <c r="BX26" s="49">
        <f t="shared" si="42"/>
        <v>346</v>
      </c>
      <c r="BY26" s="50">
        <f t="shared" si="43"/>
        <v>14.997832683138274</v>
      </c>
      <c r="BZ26" s="51">
        <v>38</v>
      </c>
      <c r="CA26" s="46">
        <f t="shared" si="44"/>
        <v>15.019762845849801</v>
      </c>
      <c r="CB26" s="47">
        <v>39</v>
      </c>
      <c r="CC26" s="46">
        <f t="shared" si="45"/>
        <v>20.207253886010363</v>
      </c>
      <c r="CD26" s="48">
        <v>0</v>
      </c>
      <c r="CE26" s="49">
        <f t="shared" si="46"/>
        <v>77</v>
      </c>
      <c r="CF26" s="50">
        <f t="shared" si="47"/>
        <v>17.264573991031391</v>
      </c>
      <c r="CG26" s="51">
        <v>5</v>
      </c>
      <c r="CH26" s="46">
        <f t="shared" si="48"/>
        <v>15.625</v>
      </c>
      <c r="CI26" s="47">
        <v>3</v>
      </c>
      <c r="CJ26" s="46">
        <f t="shared" si="49"/>
        <v>20</v>
      </c>
      <c r="CK26" s="48">
        <v>0</v>
      </c>
      <c r="CL26" s="49">
        <f t="shared" si="50"/>
        <v>8</v>
      </c>
      <c r="CM26" s="50">
        <f t="shared" si="51"/>
        <v>17.021276595744681</v>
      </c>
      <c r="CN26" s="20">
        <v>0</v>
      </c>
      <c r="CO26" s="46">
        <f t="shared" si="52"/>
        <v>0</v>
      </c>
      <c r="CP26" s="20">
        <v>1</v>
      </c>
      <c r="CQ26" s="46">
        <f t="shared" si="53"/>
        <v>33.333333333333329</v>
      </c>
      <c r="CR26" s="48">
        <v>0</v>
      </c>
      <c r="CS26" s="49">
        <f t="shared" si="54"/>
        <v>1</v>
      </c>
      <c r="CT26" s="50">
        <f t="shared" si="55"/>
        <v>16.666666666666664</v>
      </c>
      <c r="CU26" s="20">
        <v>0</v>
      </c>
      <c r="CV26" s="46">
        <f t="shared" si="56"/>
        <v>0</v>
      </c>
      <c r="CW26" s="20">
        <v>0</v>
      </c>
      <c r="CX26" s="46"/>
      <c r="CY26" s="48">
        <v>0</v>
      </c>
      <c r="CZ26" s="49">
        <f t="shared" si="57"/>
        <v>0</v>
      </c>
      <c r="DA26" s="50">
        <f t="shared" si="58"/>
        <v>0</v>
      </c>
      <c r="DB26" s="20">
        <v>0</v>
      </c>
      <c r="DC26" s="46">
        <f t="shared" si="59"/>
        <v>0</v>
      </c>
      <c r="DD26" s="20">
        <v>0</v>
      </c>
      <c r="DE26" s="46"/>
      <c r="DF26" s="48">
        <v>0</v>
      </c>
      <c r="DG26" s="49">
        <f t="shared" si="60"/>
        <v>0</v>
      </c>
      <c r="DH26" s="50">
        <f t="shared" si="61"/>
        <v>0</v>
      </c>
      <c r="DI26" s="20">
        <v>0</v>
      </c>
      <c r="DJ26" s="46">
        <f t="shared" si="62"/>
        <v>0</v>
      </c>
      <c r="DK26" s="20">
        <v>0</v>
      </c>
      <c r="DL26" s="46"/>
      <c r="DM26" s="48">
        <v>0</v>
      </c>
      <c r="DN26" s="49">
        <f t="shared" si="63"/>
        <v>0</v>
      </c>
      <c r="DO26" s="50">
        <f t="shared" si="64"/>
        <v>0</v>
      </c>
    </row>
    <row r="27" spans="1:119" ht="13" x14ac:dyDescent="0.3">
      <c r="A27" s="52"/>
      <c r="B27" s="53"/>
      <c r="C27" s="54"/>
      <c r="D27" s="55"/>
      <c r="E27" s="54"/>
      <c r="F27" s="55"/>
      <c r="G27" s="56"/>
      <c r="H27" s="49"/>
      <c r="I27" s="57"/>
      <c r="J27" s="49"/>
      <c r="K27" s="57"/>
      <c r="L27" s="58"/>
      <c r="M27" s="49"/>
      <c r="N27" s="59"/>
      <c r="O27" s="49"/>
      <c r="P27" s="57"/>
      <c r="Q27" s="49"/>
      <c r="R27" s="57"/>
      <c r="S27" s="58"/>
      <c r="T27" s="49"/>
      <c r="U27" s="59"/>
      <c r="V27" s="49"/>
      <c r="W27" s="57"/>
      <c r="X27" s="49"/>
      <c r="Y27" s="57"/>
      <c r="Z27" s="58"/>
      <c r="AA27" s="49"/>
      <c r="AB27" s="59"/>
      <c r="AC27" s="49"/>
      <c r="AD27" s="57"/>
      <c r="AE27" s="49"/>
      <c r="AF27" s="57"/>
      <c r="AG27" s="58"/>
      <c r="AH27" s="49"/>
      <c r="AI27" s="59"/>
      <c r="AJ27" s="49"/>
      <c r="AK27" s="57"/>
      <c r="AL27" s="49"/>
      <c r="AM27" s="57"/>
      <c r="AN27" s="58"/>
      <c r="AO27" s="49"/>
      <c r="AP27" s="59"/>
      <c r="AQ27" s="60"/>
      <c r="AR27" s="57"/>
      <c r="AS27" s="49"/>
      <c r="AT27" s="57"/>
      <c r="AU27" s="58"/>
      <c r="AV27" s="49"/>
      <c r="AW27" s="59"/>
      <c r="AX27" s="60"/>
      <c r="AY27" s="57"/>
      <c r="AZ27" s="49"/>
      <c r="BA27" s="57"/>
      <c r="BB27" s="58"/>
      <c r="BC27" s="49"/>
      <c r="BD27" s="59"/>
      <c r="BE27" s="60"/>
      <c r="BF27" s="57"/>
      <c r="BG27" s="49"/>
      <c r="BH27" s="57"/>
      <c r="BI27" s="58"/>
      <c r="BJ27" s="49"/>
      <c r="BK27" s="59"/>
      <c r="BL27" s="60"/>
      <c r="BM27" s="57"/>
      <c r="BN27" s="49"/>
      <c r="BO27" s="57"/>
      <c r="BP27" s="58"/>
      <c r="BQ27" s="49"/>
      <c r="BR27" s="59"/>
      <c r="BS27" s="60"/>
      <c r="BT27" s="57"/>
      <c r="BU27" s="49"/>
      <c r="BV27" s="57"/>
      <c r="BW27" s="58"/>
      <c r="BX27" s="49"/>
      <c r="BY27" s="59"/>
      <c r="BZ27" s="60"/>
      <c r="CA27" s="57"/>
      <c r="CB27" s="49"/>
      <c r="CC27" s="57"/>
      <c r="CD27" s="58"/>
      <c r="CE27" s="49"/>
      <c r="CF27" s="59"/>
      <c r="CG27" s="60"/>
      <c r="CH27" s="57"/>
      <c r="CI27" s="49"/>
      <c r="CJ27" s="57"/>
      <c r="CK27" s="58"/>
      <c r="CL27" s="49"/>
      <c r="CM27" s="59"/>
      <c r="CN27" s="60"/>
      <c r="CO27" s="57"/>
      <c r="CP27" s="49"/>
      <c r="CQ27" s="57"/>
      <c r="CR27" s="58"/>
      <c r="CS27" s="49"/>
      <c r="CT27" s="59"/>
      <c r="CU27" s="60"/>
      <c r="CV27" s="57"/>
      <c r="CW27" s="49"/>
      <c r="CX27" s="57"/>
      <c r="CY27" s="58"/>
      <c r="CZ27" s="49"/>
      <c r="DA27" s="59"/>
      <c r="DB27" s="60"/>
      <c r="DC27" s="57"/>
      <c r="DD27" s="49"/>
      <c r="DE27" s="57"/>
      <c r="DF27" s="58"/>
      <c r="DG27" s="49"/>
      <c r="DH27" s="59"/>
      <c r="DI27" s="60"/>
      <c r="DJ27" s="57"/>
      <c r="DK27" s="49"/>
      <c r="DL27" s="57"/>
      <c r="DM27" s="58"/>
      <c r="DN27" s="49"/>
      <c r="DO27" s="59"/>
    </row>
    <row r="28" spans="1:119" ht="13" x14ac:dyDescent="0.3">
      <c r="A28" s="61" t="s">
        <v>51</v>
      </c>
      <c r="B28" s="41">
        <f t="shared" ref="B28:AG28" si="65">SUM(B8:B26)</f>
        <v>29215251</v>
      </c>
      <c r="C28" s="62">
        <f t="shared" si="65"/>
        <v>99.999999999999986</v>
      </c>
      <c r="D28" s="43">
        <f t="shared" si="65"/>
        <v>29900558</v>
      </c>
      <c r="E28" s="62">
        <f t="shared" si="65"/>
        <v>100</v>
      </c>
      <c r="F28" s="43">
        <f t="shared" si="65"/>
        <v>59115809</v>
      </c>
      <c r="G28" s="63">
        <f t="shared" si="65"/>
        <v>100</v>
      </c>
      <c r="H28" s="64">
        <f t="shared" si="65"/>
        <v>25719</v>
      </c>
      <c r="I28" s="65">
        <f t="shared" si="65"/>
        <v>100</v>
      </c>
      <c r="J28" s="64">
        <f t="shared" si="65"/>
        <v>20702</v>
      </c>
      <c r="K28" s="66">
        <f t="shared" si="65"/>
        <v>100</v>
      </c>
      <c r="L28" s="67">
        <f t="shared" si="65"/>
        <v>0</v>
      </c>
      <c r="M28" s="64">
        <f t="shared" si="65"/>
        <v>46421</v>
      </c>
      <c r="N28" s="68">
        <f t="shared" si="65"/>
        <v>100</v>
      </c>
      <c r="O28" s="64">
        <f t="shared" si="65"/>
        <v>24893</v>
      </c>
      <c r="P28" s="65">
        <f t="shared" si="65"/>
        <v>100</v>
      </c>
      <c r="Q28" s="64">
        <f t="shared" si="65"/>
        <v>19901</v>
      </c>
      <c r="R28" s="66">
        <f t="shared" si="65"/>
        <v>100</v>
      </c>
      <c r="S28" s="67">
        <f t="shared" si="65"/>
        <v>0</v>
      </c>
      <c r="T28" s="64">
        <f t="shared" si="65"/>
        <v>44794</v>
      </c>
      <c r="U28" s="68">
        <f t="shared" si="65"/>
        <v>100.00000000000001</v>
      </c>
      <c r="V28" s="64">
        <f t="shared" si="65"/>
        <v>23831</v>
      </c>
      <c r="W28" s="65">
        <f t="shared" si="65"/>
        <v>99.999999999999986</v>
      </c>
      <c r="X28" s="64">
        <f t="shared" si="65"/>
        <v>18757</v>
      </c>
      <c r="Y28" s="66">
        <f t="shared" si="65"/>
        <v>100</v>
      </c>
      <c r="Z28" s="67">
        <f t="shared" si="65"/>
        <v>0</v>
      </c>
      <c r="AA28" s="64">
        <f t="shared" si="65"/>
        <v>42588</v>
      </c>
      <c r="AB28" s="68">
        <f t="shared" si="65"/>
        <v>100</v>
      </c>
      <c r="AC28" s="64">
        <f t="shared" si="65"/>
        <v>22433</v>
      </c>
      <c r="AD28" s="65">
        <f t="shared" si="65"/>
        <v>100</v>
      </c>
      <c r="AE28" s="64">
        <f t="shared" si="65"/>
        <v>17354</v>
      </c>
      <c r="AF28" s="66">
        <f t="shared" si="65"/>
        <v>100</v>
      </c>
      <c r="AG28" s="67">
        <f t="shared" si="65"/>
        <v>0</v>
      </c>
      <c r="AH28" s="64">
        <f t="shared" ref="AH28:BM28" si="66">SUM(AH8:AH26)</f>
        <v>39787</v>
      </c>
      <c r="AI28" s="68">
        <f t="shared" si="66"/>
        <v>100</v>
      </c>
      <c r="AJ28" s="64">
        <f t="shared" si="66"/>
        <v>20462</v>
      </c>
      <c r="AK28" s="65">
        <f t="shared" si="66"/>
        <v>100</v>
      </c>
      <c r="AL28" s="64">
        <f t="shared" si="66"/>
        <v>15414</v>
      </c>
      <c r="AM28" s="66">
        <f t="shared" si="66"/>
        <v>100</v>
      </c>
      <c r="AN28" s="67">
        <f t="shared" si="66"/>
        <v>0</v>
      </c>
      <c r="AO28" s="64">
        <f t="shared" si="66"/>
        <v>35876</v>
      </c>
      <c r="AP28" s="68">
        <f t="shared" si="66"/>
        <v>99.999999999999986</v>
      </c>
      <c r="AQ28" s="69">
        <f t="shared" si="66"/>
        <v>17817</v>
      </c>
      <c r="AR28" s="65">
        <f t="shared" si="66"/>
        <v>100</v>
      </c>
      <c r="AS28" s="64">
        <f t="shared" si="66"/>
        <v>12920</v>
      </c>
      <c r="AT28" s="66">
        <f t="shared" si="66"/>
        <v>100</v>
      </c>
      <c r="AU28" s="67">
        <f t="shared" si="66"/>
        <v>0</v>
      </c>
      <c r="AV28" s="64">
        <f t="shared" si="66"/>
        <v>30737</v>
      </c>
      <c r="AW28" s="68">
        <f t="shared" si="66"/>
        <v>100</v>
      </c>
      <c r="AX28" s="69">
        <f t="shared" si="66"/>
        <v>14125</v>
      </c>
      <c r="AY28" s="65">
        <f t="shared" si="66"/>
        <v>100</v>
      </c>
      <c r="AZ28" s="64">
        <f t="shared" si="66"/>
        <v>9742</v>
      </c>
      <c r="BA28" s="66">
        <f t="shared" si="66"/>
        <v>100</v>
      </c>
      <c r="BB28" s="67">
        <f t="shared" si="66"/>
        <v>0</v>
      </c>
      <c r="BC28" s="64">
        <f t="shared" si="66"/>
        <v>23867</v>
      </c>
      <c r="BD28" s="68">
        <f t="shared" si="66"/>
        <v>100</v>
      </c>
      <c r="BE28" s="69">
        <f t="shared" si="66"/>
        <v>9493</v>
      </c>
      <c r="BF28" s="65">
        <f t="shared" si="66"/>
        <v>100</v>
      </c>
      <c r="BG28" s="64">
        <f t="shared" si="66"/>
        <v>6135</v>
      </c>
      <c r="BH28" s="66">
        <f t="shared" si="66"/>
        <v>100</v>
      </c>
      <c r="BI28" s="67">
        <f t="shared" si="66"/>
        <v>0</v>
      </c>
      <c r="BJ28" s="64">
        <f t="shared" si="66"/>
        <v>15628</v>
      </c>
      <c r="BK28" s="68">
        <f t="shared" si="66"/>
        <v>100.00000000000001</v>
      </c>
      <c r="BL28" s="69">
        <f t="shared" si="66"/>
        <v>4604</v>
      </c>
      <c r="BM28" s="65">
        <f t="shared" si="66"/>
        <v>100</v>
      </c>
      <c r="BN28" s="64">
        <f t="shared" ref="BN28:CW28" si="67">SUM(BN8:BN26)</f>
        <v>2852</v>
      </c>
      <c r="BO28" s="66">
        <f t="shared" si="67"/>
        <v>100</v>
      </c>
      <c r="BP28" s="67">
        <f t="shared" si="67"/>
        <v>0</v>
      </c>
      <c r="BQ28" s="64">
        <f t="shared" si="67"/>
        <v>7456</v>
      </c>
      <c r="BR28" s="68">
        <f t="shared" si="67"/>
        <v>100</v>
      </c>
      <c r="BS28" s="69">
        <f t="shared" si="67"/>
        <v>1403</v>
      </c>
      <c r="BT28" s="65">
        <f t="shared" si="67"/>
        <v>100</v>
      </c>
      <c r="BU28" s="64">
        <f t="shared" si="67"/>
        <v>904</v>
      </c>
      <c r="BV28" s="66">
        <f t="shared" si="67"/>
        <v>100</v>
      </c>
      <c r="BW28" s="67">
        <f t="shared" si="67"/>
        <v>0</v>
      </c>
      <c r="BX28" s="64">
        <f t="shared" si="67"/>
        <v>2307</v>
      </c>
      <c r="BY28" s="68">
        <f t="shared" si="67"/>
        <v>99.999999999999986</v>
      </c>
      <c r="BZ28" s="69">
        <f t="shared" si="67"/>
        <v>253</v>
      </c>
      <c r="CA28" s="65">
        <f t="shared" si="67"/>
        <v>100</v>
      </c>
      <c r="CB28" s="64">
        <f t="shared" si="67"/>
        <v>193</v>
      </c>
      <c r="CC28" s="66">
        <f t="shared" si="67"/>
        <v>100</v>
      </c>
      <c r="CD28" s="67">
        <f t="shared" si="67"/>
        <v>0</v>
      </c>
      <c r="CE28" s="64">
        <f t="shared" si="67"/>
        <v>446</v>
      </c>
      <c r="CF28" s="68">
        <f t="shared" si="67"/>
        <v>100</v>
      </c>
      <c r="CG28" s="69">
        <f t="shared" si="67"/>
        <v>32</v>
      </c>
      <c r="CH28" s="65">
        <f t="shared" si="67"/>
        <v>100</v>
      </c>
      <c r="CI28" s="64">
        <f t="shared" si="67"/>
        <v>15</v>
      </c>
      <c r="CJ28" s="66">
        <f t="shared" si="67"/>
        <v>100.00000000000001</v>
      </c>
      <c r="CK28" s="67">
        <f t="shared" si="67"/>
        <v>0</v>
      </c>
      <c r="CL28" s="64">
        <f t="shared" si="67"/>
        <v>47</v>
      </c>
      <c r="CM28" s="68">
        <f t="shared" si="67"/>
        <v>100</v>
      </c>
      <c r="CN28" s="69">
        <f t="shared" si="67"/>
        <v>3</v>
      </c>
      <c r="CO28" s="65">
        <f t="shared" si="67"/>
        <v>99.999999999999986</v>
      </c>
      <c r="CP28" s="64">
        <f t="shared" si="67"/>
        <v>3</v>
      </c>
      <c r="CQ28" s="66">
        <f t="shared" si="67"/>
        <v>99.999999999999986</v>
      </c>
      <c r="CR28" s="67">
        <f t="shared" si="67"/>
        <v>0</v>
      </c>
      <c r="CS28" s="64">
        <f t="shared" si="67"/>
        <v>6</v>
      </c>
      <c r="CT28" s="68">
        <f t="shared" si="67"/>
        <v>99.999999999999972</v>
      </c>
      <c r="CU28" s="69">
        <f t="shared" si="67"/>
        <v>1</v>
      </c>
      <c r="CV28" s="65">
        <f t="shared" si="67"/>
        <v>100</v>
      </c>
      <c r="CW28" s="64">
        <f t="shared" si="67"/>
        <v>0</v>
      </c>
      <c r="CX28" s="66"/>
      <c r="CY28" s="67">
        <f t="shared" ref="CY28:DD28" si="68">SUM(CY8:CY26)</f>
        <v>0</v>
      </c>
      <c r="CZ28" s="64">
        <f t="shared" si="68"/>
        <v>1</v>
      </c>
      <c r="DA28" s="68">
        <f t="shared" si="68"/>
        <v>100</v>
      </c>
      <c r="DB28" s="69">
        <f t="shared" si="68"/>
        <v>1</v>
      </c>
      <c r="DC28" s="65">
        <f t="shared" si="68"/>
        <v>100</v>
      </c>
      <c r="DD28" s="64">
        <f t="shared" si="68"/>
        <v>0</v>
      </c>
      <c r="DE28" s="66"/>
      <c r="DF28" s="67">
        <f t="shared" ref="DF28:DK28" si="69">SUM(DF8:DF26)</f>
        <v>0</v>
      </c>
      <c r="DG28" s="64">
        <f t="shared" si="69"/>
        <v>1</v>
      </c>
      <c r="DH28" s="68">
        <f t="shared" si="69"/>
        <v>100</v>
      </c>
      <c r="DI28" s="69">
        <f t="shared" si="69"/>
        <v>1</v>
      </c>
      <c r="DJ28" s="65">
        <f t="shared" si="69"/>
        <v>100</v>
      </c>
      <c r="DK28" s="64">
        <f t="shared" si="69"/>
        <v>0</v>
      </c>
      <c r="DL28" s="66"/>
      <c r="DM28" s="67">
        <f>SUM(DM8:DM26)</f>
        <v>0</v>
      </c>
      <c r="DN28" s="64">
        <f>SUM(DN8:DN26)</f>
        <v>1</v>
      </c>
      <c r="DO28" s="68">
        <f>SUM(DO8:DO26)</f>
        <v>100</v>
      </c>
    </row>
    <row r="29" spans="1:119" ht="13" x14ac:dyDescent="0.3">
      <c r="A29" s="70"/>
      <c r="B29" s="71"/>
      <c r="C29" s="72"/>
      <c r="D29" s="72"/>
      <c r="E29" s="72"/>
      <c r="F29" s="72"/>
      <c r="G29" s="73"/>
      <c r="H29" s="49"/>
      <c r="I29" s="49"/>
      <c r="J29" s="49"/>
      <c r="K29" s="49"/>
      <c r="L29" s="58"/>
      <c r="M29" s="49"/>
      <c r="N29" s="74"/>
      <c r="O29" s="49"/>
      <c r="P29" s="49"/>
      <c r="Q29" s="49"/>
      <c r="R29" s="49"/>
      <c r="S29" s="58"/>
      <c r="T29" s="49"/>
      <c r="U29" s="74"/>
      <c r="V29" s="49"/>
      <c r="W29" s="49"/>
      <c r="X29" s="49"/>
      <c r="Y29" s="49"/>
      <c r="Z29" s="58"/>
      <c r="AA29" s="49"/>
      <c r="AB29" s="74"/>
      <c r="AC29" s="49"/>
      <c r="AD29" s="49"/>
      <c r="AE29" s="49"/>
      <c r="AF29" s="49"/>
      <c r="AG29" s="58"/>
      <c r="AH29" s="49"/>
      <c r="AI29" s="74"/>
      <c r="AJ29" s="49"/>
      <c r="AK29" s="49"/>
      <c r="AL29" s="49"/>
      <c r="AM29" s="49"/>
      <c r="AN29" s="58"/>
      <c r="AO29" s="49"/>
      <c r="AP29" s="74"/>
      <c r="AQ29" s="60"/>
      <c r="AR29" s="49"/>
      <c r="AS29" s="49"/>
      <c r="AT29" s="49"/>
      <c r="AU29" s="58"/>
      <c r="AV29" s="49"/>
      <c r="AW29" s="74"/>
      <c r="AX29" s="60"/>
      <c r="AY29" s="49"/>
      <c r="AZ29" s="49"/>
      <c r="BA29" s="49"/>
      <c r="BB29" s="58"/>
      <c r="BC29" s="49"/>
      <c r="BD29" s="74"/>
      <c r="BE29" s="60"/>
      <c r="BF29" s="49"/>
      <c r="BG29" s="49"/>
      <c r="BH29" s="49"/>
      <c r="BI29" s="58"/>
      <c r="BJ29" s="49"/>
      <c r="BK29" s="74"/>
      <c r="BL29" s="60"/>
      <c r="BM29" s="49"/>
      <c r="BN29" s="49"/>
      <c r="BO29" s="49"/>
      <c r="BP29" s="58"/>
      <c r="BQ29" s="49"/>
      <c r="BR29" s="74"/>
      <c r="BS29" s="60"/>
      <c r="BT29" s="49"/>
      <c r="BU29" s="49"/>
      <c r="BV29" s="49"/>
      <c r="BW29" s="58"/>
      <c r="BX29" s="49"/>
      <c r="BY29" s="74"/>
      <c r="BZ29" s="60"/>
      <c r="CA29" s="49"/>
      <c r="CB29" s="49"/>
      <c r="CC29" s="49"/>
      <c r="CD29" s="58"/>
      <c r="CE29" s="49"/>
      <c r="CF29" s="74"/>
      <c r="CG29" s="60"/>
      <c r="CH29" s="49"/>
      <c r="CI29" s="49"/>
      <c r="CJ29" s="49"/>
      <c r="CK29" s="58"/>
      <c r="CL29" s="49"/>
      <c r="CM29" s="74"/>
      <c r="CN29" s="60"/>
      <c r="CO29" s="49"/>
      <c r="CP29" s="49"/>
      <c r="CQ29" s="49"/>
      <c r="CR29" s="58"/>
      <c r="CS29" s="49"/>
      <c r="CT29" s="74"/>
      <c r="CU29" s="60"/>
      <c r="CV29" s="49"/>
      <c r="CW29" s="49"/>
      <c r="CX29" s="49"/>
      <c r="CY29" s="58"/>
      <c r="CZ29" s="49"/>
      <c r="DA29" s="74"/>
      <c r="DB29" s="60"/>
      <c r="DC29" s="49"/>
      <c r="DD29" s="49"/>
      <c r="DE29" s="49"/>
      <c r="DF29" s="58"/>
      <c r="DG29" s="49"/>
      <c r="DH29" s="74"/>
      <c r="DI29" s="60"/>
      <c r="DJ29" s="49"/>
      <c r="DK29" s="49"/>
      <c r="DL29" s="49"/>
      <c r="DM29" s="58"/>
      <c r="DN29" s="49"/>
      <c r="DO29" s="74"/>
    </row>
    <row r="30" spans="1:119" ht="13" x14ac:dyDescent="0.3">
      <c r="A30" s="75" t="s">
        <v>31</v>
      </c>
      <c r="B30" s="76"/>
      <c r="C30" s="76"/>
      <c r="D30" s="76"/>
      <c r="E30" s="76"/>
      <c r="F30" s="76"/>
      <c r="G30" s="76"/>
      <c r="H30" s="77">
        <v>0</v>
      </c>
      <c r="I30" s="78"/>
      <c r="J30" s="78">
        <v>0</v>
      </c>
      <c r="K30" s="78"/>
      <c r="L30" s="79"/>
      <c r="M30" s="78">
        <v>0</v>
      </c>
      <c r="N30" s="80"/>
      <c r="O30" s="77">
        <v>0</v>
      </c>
      <c r="P30" s="78"/>
      <c r="Q30" s="78">
        <v>0</v>
      </c>
      <c r="R30" s="78"/>
      <c r="S30" s="79"/>
      <c r="T30" s="78">
        <v>0</v>
      </c>
      <c r="U30" s="80"/>
      <c r="V30" s="77">
        <v>0</v>
      </c>
      <c r="W30" s="78"/>
      <c r="X30" s="78">
        <v>0</v>
      </c>
      <c r="Y30" s="78"/>
      <c r="Z30" s="79"/>
      <c r="AA30" s="78">
        <v>0</v>
      </c>
      <c r="AB30" s="80"/>
      <c r="AC30" s="77">
        <v>0</v>
      </c>
      <c r="AD30" s="78"/>
      <c r="AE30" s="78">
        <v>0</v>
      </c>
      <c r="AF30" s="78"/>
      <c r="AG30" s="79"/>
      <c r="AH30" s="78">
        <v>0</v>
      </c>
      <c r="AI30" s="80"/>
      <c r="AJ30" s="77">
        <v>0</v>
      </c>
      <c r="AK30" s="78"/>
      <c r="AL30" s="78">
        <v>0</v>
      </c>
      <c r="AM30" s="78"/>
      <c r="AN30" s="79"/>
      <c r="AO30" s="78">
        <v>0</v>
      </c>
      <c r="AP30" s="80"/>
      <c r="AQ30" s="77">
        <v>0</v>
      </c>
      <c r="AR30" s="78"/>
      <c r="AS30" s="78">
        <v>0</v>
      </c>
      <c r="AT30" s="78"/>
      <c r="AU30" s="79"/>
      <c r="AV30" s="78">
        <v>0</v>
      </c>
      <c r="AW30" s="80"/>
      <c r="AX30" s="77">
        <v>0</v>
      </c>
      <c r="AY30" s="78"/>
      <c r="AZ30" s="78">
        <v>0</v>
      </c>
      <c r="BA30" s="78"/>
      <c r="BB30" s="79"/>
      <c r="BC30" s="78">
        <v>0</v>
      </c>
      <c r="BD30" s="80"/>
      <c r="BE30" s="77">
        <v>0</v>
      </c>
      <c r="BF30" s="78"/>
      <c r="BG30" s="78">
        <v>0</v>
      </c>
      <c r="BH30" s="78"/>
      <c r="BI30" s="79"/>
      <c r="BJ30" s="78">
        <v>0</v>
      </c>
      <c r="BK30" s="80"/>
      <c r="BL30" s="77">
        <v>0</v>
      </c>
      <c r="BM30" s="78"/>
      <c r="BN30" s="78">
        <v>0</v>
      </c>
      <c r="BO30" s="78"/>
      <c r="BP30" s="79"/>
      <c r="BQ30" s="78">
        <v>0</v>
      </c>
      <c r="BR30" s="80"/>
      <c r="BS30" s="77">
        <v>0</v>
      </c>
      <c r="BT30" s="78"/>
      <c r="BU30" s="78">
        <v>0</v>
      </c>
      <c r="BV30" s="78"/>
      <c r="BW30" s="79"/>
      <c r="BX30" s="78">
        <v>0</v>
      </c>
      <c r="BY30" s="80"/>
      <c r="BZ30" s="77">
        <v>0</v>
      </c>
      <c r="CA30" s="78"/>
      <c r="CB30" s="78">
        <v>0</v>
      </c>
      <c r="CC30" s="78"/>
      <c r="CD30" s="79"/>
      <c r="CE30" s="78">
        <v>0</v>
      </c>
      <c r="CF30" s="80"/>
      <c r="CG30" s="77">
        <v>0</v>
      </c>
      <c r="CH30" s="78"/>
      <c r="CI30" s="78">
        <v>0</v>
      </c>
      <c r="CJ30" s="78"/>
      <c r="CK30" s="79"/>
      <c r="CL30" s="78">
        <v>0</v>
      </c>
      <c r="CM30" s="80"/>
      <c r="CN30" s="77">
        <v>0</v>
      </c>
      <c r="CO30" s="78"/>
      <c r="CP30" s="78">
        <v>0</v>
      </c>
      <c r="CQ30" s="78"/>
      <c r="CR30" s="79"/>
      <c r="CS30" s="78">
        <v>0</v>
      </c>
      <c r="CT30" s="80"/>
      <c r="CU30" s="77">
        <v>0</v>
      </c>
      <c r="CV30" s="78"/>
      <c r="CW30" s="78">
        <v>0</v>
      </c>
      <c r="CX30" s="78"/>
      <c r="CY30" s="79"/>
      <c r="CZ30" s="78">
        <v>0</v>
      </c>
      <c r="DA30" s="80"/>
      <c r="DB30" s="77">
        <v>0</v>
      </c>
      <c r="DC30" s="78"/>
      <c r="DD30" s="78">
        <v>0</v>
      </c>
      <c r="DE30" s="78"/>
      <c r="DF30" s="79"/>
      <c r="DG30" s="78">
        <v>0</v>
      </c>
      <c r="DH30" s="80"/>
      <c r="DI30" s="77">
        <v>0</v>
      </c>
      <c r="DJ30" s="78"/>
      <c r="DK30" s="78">
        <v>0</v>
      </c>
      <c r="DL30" s="78"/>
      <c r="DM30" s="79"/>
      <c r="DN30" s="78">
        <v>0</v>
      </c>
      <c r="DO30" s="80"/>
    </row>
    <row r="31" spans="1:119" ht="13" x14ac:dyDescent="0.3">
      <c r="A31" s="34" t="s">
        <v>52</v>
      </c>
      <c r="B31" s="81">
        <f>B28+B30</f>
        <v>29215251</v>
      </c>
      <c r="C31" s="81"/>
      <c r="D31" s="81">
        <f>D28+D30</f>
        <v>29900558</v>
      </c>
      <c r="E31" s="81"/>
      <c r="F31" s="82">
        <f>F28+F30</f>
        <v>59115809</v>
      </c>
      <c r="G31" s="81"/>
      <c r="H31" s="83">
        <f>H28+H30</f>
        <v>25719</v>
      </c>
      <c r="I31" s="84"/>
      <c r="J31" s="84">
        <f>J28+J30</f>
        <v>20702</v>
      </c>
      <c r="K31" s="84"/>
      <c r="L31" s="85">
        <f>L28+L30</f>
        <v>0</v>
      </c>
      <c r="M31" s="85">
        <f>M28+M30</f>
        <v>46421</v>
      </c>
      <c r="N31" s="86"/>
      <c r="O31" s="83">
        <f>O28+O30</f>
        <v>24893</v>
      </c>
      <c r="P31" s="84"/>
      <c r="Q31" s="84">
        <f>Q28+Q30</f>
        <v>19901</v>
      </c>
      <c r="R31" s="84"/>
      <c r="S31" s="85">
        <f>S28+S30</f>
        <v>0</v>
      </c>
      <c r="T31" s="85">
        <f>T28+T30</f>
        <v>44794</v>
      </c>
      <c r="U31" s="86"/>
      <c r="V31" s="83">
        <f>V28+V30</f>
        <v>23831</v>
      </c>
      <c r="W31" s="84"/>
      <c r="X31" s="84">
        <f>X28+X30</f>
        <v>18757</v>
      </c>
      <c r="Y31" s="84"/>
      <c r="Z31" s="85">
        <f>Z28+Z30</f>
        <v>0</v>
      </c>
      <c r="AA31" s="85">
        <f>AA28+AA30</f>
        <v>42588</v>
      </c>
      <c r="AB31" s="86"/>
      <c r="AC31" s="83">
        <f>AC28+AC30</f>
        <v>22433</v>
      </c>
      <c r="AD31" s="84"/>
      <c r="AE31" s="84">
        <f>AE28+AE30</f>
        <v>17354</v>
      </c>
      <c r="AF31" s="84"/>
      <c r="AG31" s="85">
        <f>AG28+AG30</f>
        <v>0</v>
      </c>
      <c r="AH31" s="85">
        <f>AH28+AH30</f>
        <v>39787</v>
      </c>
      <c r="AI31" s="86"/>
      <c r="AJ31" s="83">
        <f>AJ28+AJ30</f>
        <v>20462</v>
      </c>
      <c r="AK31" s="84"/>
      <c r="AL31" s="84">
        <f>AL28+AL30</f>
        <v>15414</v>
      </c>
      <c r="AM31" s="84"/>
      <c r="AN31" s="85">
        <f>AN28+AN30</f>
        <v>0</v>
      </c>
      <c r="AO31" s="85">
        <f>AO28+AO30</f>
        <v>35876</v>
      </c>
      <c r="AP31" s="86"/>
      <c r="AQ31" s="83">
        <f>AQ28+AQ30</f>
        <v>17817</v>
      </c>
      <c r="AR31" s="84"/>
      <c r="AS31" s="84">
        <f>AS28+AS30</f>
        <v>12920</v>
      </c>
      <c r="AT31" s="84"/>
      <c r="AU31" s="85">
        <f>AU28+AU30</f>
        <v>0</v>
      </c>
      <c r="AV31" s="85">
        <f>AV28+AV30</f>
        <v>30737</v>
      </c>
      <c r="AW31" s="86"/>
      <c r="AX31" s="83">
        <f>AX28+AX30</f>
        <v>14125</v>
      </c>
      <c r="AY31" s="84"/>
      <c r="AZ31" s="84">
        <f>AZ28+AZ30</f>
        <v>9742</v>
      </c>
      <c r="BA31" s="84"/>
      <c r="BB31" s="85">
        <f>BB28+BB30</f>
        <v>0</v>
      </c>
      <c r="BC31" s="85">
        <f>BC28+BC30</f>
        <v>23867</v>
      </c>
      <c r="BD31" s="86"/>
      <c r="BE31" s="83">
        <f>BE28+BE30</f>
        <v>9493</v>
      </c>
      <c r="BF31" s="84"/>
      <c r="BG31" s="84">
        <f>BG28+BG30</f>
        <v>6135</v>
      </c>
      <c r="BH31" s="84"/>
      <c r="BI31" s="85">
        <f>BI28+BI30</f>
        <v>0</v>
      </c>
      <c r="BJ31" s="85">
        <f>BJ28+BJ30</f>
        <v>15628</v>
      </c>
      <c r="BK31" s="86"/>
      <c r="BL31" s="83">
        <f>BL28+BL30</f>
        <v>4604</v>
      </c>
      <c r="BM31" s="84"/>
      <c r="BN31" s="84">
        <f>BN28+BN30</f>
        <v>2852</v>
      </c>
      <c r="BO31" s="84"/>
      <c r="BP31" s="85">
        <f>BP28+BP30</f>
        <v>0</v>
      </c>
      <c r="BQ31" s="85">
        <f>BQ28+BQ30</f>
        <v>7456</v>
      </c>
      <c r="BR31" s="86"/>
      <c r="BS31" s="83">
        <f>BS28+BS30</f>
        <v>1403</v>
      </c>
      <c r="BT31" s="84"/>
      <c r="BU31" s="84">
        <f>BU28+BU30</f>
        <v>904</v>
      </c>
      <c r="BV31" s="84"/>
      <c r="BW31" s="85">
        <f>BW28+BW30</f>
        <v>0</v>
      </c>
      <c r="BX31" s="85">
        <f>BX28+BX30</f>
        <v>2307</v>
      </c>
      <c r="BY31" s="86"/>
      <c r="BZ31" s="83">
        <f>BZ28+BZ30</f>
        <v>253</v>
      </c>
      <c r="CA31" s="84"/>
      <c r="CB31" s="84">
        <f>CB28+CB30</f>
        <v>193</v>
      </c>
      <c r="CC31" s="84"/>
      <c r="CD31" s="85">
        <f>CD28+CD30</f>
        <v>0</v>
      </c>
      <c r="CE31" s="85">
        <f>CE28+CE30</f>
        <v>446</v>
      </c>
      <c r="CF31" s="86"/>
      <c r="CG31" s="83">
        <f>CG28+CG30</f>
        <v>32</v>
      </c>
      <c r="CH31" s="84"/>
      <c r="CI31" s="84">
        <f>CI28+CI30</f>
        <v>15</v>
      </c>
      <c r="CJ31" s="84"/>
      <c r="CK31" s="85">
        <f>CK28+CK30</f>
        <v>0</v>
      </c>
      <c r="CL31" s="85">
        <f>CL28+CL30</f>
        <v>47</v>
      </c>
      <c r="CM31" s="86"/>
      <c r="CN31" s="83">
        <f>CN28+CN30</f>
        <v>3</v>
      </c>
      <c r="CO31" s="84"/>
      <c r="CP31" s="84">
        <f>CP28+CP30</f>
        <v>3</v>
      </c>
      <c r="CQ31" s="84"/>
      <c r="CR31" s="85">
        <f>CR28+CR30</f>
        <v>0</v>
      </c>
      <c r="CS31" s="85">
        <f>CS28+CS30</f>
        <v>6</v>
      </c>
      <c r="CT31" s="86"/>
      <c r="CU31" s="83">
        <f>CU28+CU30</f>
        <v>1</v>
      </c>
      <c r="CV31" s="84"/>
      <c r="CW31" s="84">
        <f>CW28+CW30</f>
        <v>0</v>
      </c>
      <c r="CX31" s="84"/>
      <c r="CY31" s="85">
        <f>CY28+CY30</f>
        <v>0</v>
      </c>
      <c r="CZ31" s="85">
        <f>CZ28+CZ30</f>
        <v>1</v>
      </c>
      <c r="DA31" s="86"/>
      <c r="DB31" s="83">
        <f>DB28+DB30</f>
        <v>1</v>
      </c>
      <c r="DC31" s="84"/>
      <c r="DD31" s="84">
        <f>DD28+DD30</f>
        <v>0</v>
      </c>
      <c r="DE31" s="84"/>
      <c r="DF31" s="85">
        <f>DF28+DF30</f>
        <v>0</v>
      </c>
      <c r="DG31" s="85">
        <f>DG28+DG30</f>
        <v>1</v>
      </c>
      <c r="DH31" s="86"/>
      <c r="DI31" s="83">
        <f>DI28+DI30</f>
        <v>1</v>
      </c>
      <c r="DJ31" s="84"/>
      <c r="DK31" s="84">
        <f>DK28+DK30</f>
        <v>0</v>
      </c>
      <c r="DL31" s="84"/>
      <c r="DM31" s="85">
        <f>DM28+DM30</f>
        <v>0</v>
      </c>
      <c r="DN31" s="85">
        <f>DN28+DN30</f>
        <v>1</v>
      </c>
      <c r="DO31" s="86"/>
    </row>
    <row r="32" spans="1:119" ht="13"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c r="AW32" s="22"/>
      <c r="AX32" s="22"/>
      <c r="AY32" s="22"/>
      <c r="AZ32" s="22"/>
      <c r="BA32" s="22"/>
      <c r="BB32" s="22"/>
      <c r="BC32" s="22"/>
      <c r="BD32" s="22"/>
      <c r="BE32" s="22"/>
      <c r="BF32" s="22"/>
      <c r="BG32" s="22"/>
      <c r="BH32" s="22"/>
      <c r="BI32" s="22"/>
      <c r="BJ32" s="22"/>
      <c r="BK32" s="22"/>
      <c r="BL32" s="22"/>
      <c r="BM32" s="22"/>
      <c r="BN32" s="22"/>
      <c r="BO32" s="22"/>
      <c r="BP32" s="22"/>
      <c r="BQ32" s="22"/>
      <c r="BR32" s="22"/>
      <c r="BS32" s="22"/>
      <c r="BT32" s="22"/>
      <c r="BU32" s="22"/>
      <c r="BV32" s="22"/>
      <c r="BW32" s="22"/>
      <c r="BX32" s="22"/>
      <c r="BY32" s="22"/>
      <c r="BZ32" s="22"/>
      <c r="CA32" s="22"/>
      <c r="CB32" s="22"/>
      <c r="CC32" s="22"/>
      <c r="CD32" s="22"/>
      <c r="CE32" s="22"/>
      <c r="CF32" s="22"/>
      <c r="CG32" s="22"/>
      <c r="CH32" s="22"/>
      <c r="CI32" s="22"/>
      <c r="CJ32" s="22"/>
      <c r="CK32" s="22"/>
      <c r="CL32" s="22"/>
      <c r="CM32" s="22"/>
      <c r="CN32" s="22"/>
      <c r="CO32" s="22"/>
      <c r="CP32" s="22"/>
      <c r="CQ32" s="22"/>
      <c r="CR32" s="22"/>
      <c r="CS32" s="22"/>
      <c r="CT32" s="22"/>
      <c r="CU32" s="22"/>
      <c r="CV32" s="22"/>
      <c r="CW32" s="22"/>
      <c r="CX32" s="22"/>
    </row>
    <row r="33" spans="1:1024" ht="13"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c r="AW33" s="22"/>
      <c r="AX33" s="22"/>
      <c r="AY33" s="22"/>
      <c r="AZ33" s="22"/>
      <c r="BA33" s="22"/>
      <c r="BB33" s="22"/>
      <c r="BC33" s="87"/>
      <c r="BD33" s="22"/>
      <c r="BE33" s="22"/>
      <c r="BF33" s="22"/>
      <c r="BG33" s="22"/>
      <c r="BH33" s="22"/>
      <c r="BI33" s="22"/>
      <c r="BJ33" s="22"/>
      <c r="BK33" s="22"/>
      <c r="BL33" s="22"/>
      <c r="BM33" s="22"/>
      <c r="BN33" s="22"/>
      <c r="BO33" s="22"/>
      <c r="BP33" s="22"/>
      <c r="BQ33" s="22"/>
      <c r="BR33" s="22"/>
      <c r="BS33" s="22"/>
      <c r="BT33" s="22"/>
      <c r="BU33" s="22"/>
      <c r="BV33" s="22"/>
      <c r="BW33" s="22"/>
      <c r="BX33" s="22"/>
      <c r="BY33" s="22"/>
      <c r="BZ33" s="22"/>
      <c r="CA33" s="22"/>
      <c r="CB33" s="22"/>
      <c r="CC33" s="22"/>
      <c r="CD33" s="22"/>
      <c r="CE33" s="22"/>
      <c r="CF33" s="22"/>
      <c r="CG33" s="22"/>
      <c r="CH33" s="22"/>
      <c r="CI33" s="22"/>
      <c r="CJ33" s="22"/>
      <c r="CK33" s="22"/>
      <c r="CL33" s="22"/>
      <c r="CM33" s="22"/>
      <c r="CN33" s="22"/>
      <c r="CO33" s="22"/>
      <c r="CP33" s="22"/>
      <c r="CQ33" s="22"/>
      <c r="CR33" s="22"/>
      <c r="CS33" s="22"/>
      <c r="CT33" s="22"/>
      <c r="CU33" s="22"/>
      <c r="CV33" s="22"/>
      <c r="CW33" s="22"/>
      <c r="CX33" s="22"/>
    </row>
    <row r="34" spans="1:1024" s="22" customFormat="1" ht="15.5" x14ac:dyDescent="0.35">
      <c r="A34" s="17" t="s">
        <v>3</v>
      </c>
      <c r="B34" s="88"/>
      <c r="C34" s="88"/>
      <c r="D34" s="88"/>
      <c r="E34" s="88"/>
      <c r="F34" s="88"/>
      <c r="BN34" s="47"/>
      <c r="BO34" s="47"/>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35" s="88" t="s">
        <v>53</v>
      </c>
      <c r="B35" s="20" t="s">
        <v>54</v>
      </c>
      <c r="C35" s="20"/>
      <c r="D35" s="20"/>
      <c r="E35" s="89"/>
      <c r="F35" s="89"/>
      <c r="AIQ35" s="20"/>
      <c r="AIR35" s="20"/>
      <c r="AIS35" s="20"/>
      <c r="AIT35" s="20"/>
      <c r="AIU35" s="20"/>
      <c r="AIV35" s="20"/>
      <c r="AIW35" s="20"/>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3" x14ac:dyDescent="0.3">
      <c r="A36" s="88" t="s">
        <v>55</v>
      </c>
      <c r="B36" s="20"/>
      <c r="C36" s="20"/>
      <c r="D36" s="20"/>
      <c r="E36" s="20"/>
      <c r="F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ht="13" x14ac:dyDescent="0.3">
      <c r="A37" s="22" t="s">
        <v>56</v>
      </c>
      <c r="B37" s="90" t="s">
        <v>5</v>
      </c>
    </row>
    <row r="38" spans="1:1024" ht="13" x14ac:dyDescent="0.3">
      <c r="A38" s="22" t="s">
        <v>57</v>
      </c>
      <c r="B38" s="20" t="s">
        <v>61</v>
      </c>
    </row>
  </sheetData>
  <mergeCells count="18">
    <mergeCell ref="DB6:DH6"/>
    <mergeCell ref="DI6:DO6"/>
    <mergeCell ref="H5:DO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3"/>
  <sheetViews>
    <sheetView zoomScaleNormal="100" workbookViewId="0">
      <pane xSplit="1" ySplit="7" topLeftCell="B16" activePane="bottomRight" state="frozen"/>
      <selection pane="topRight" activeCell="CP1" sqref="CP1"/>
      <selection pane="bottomLeft" activeCell="A8" sqref="A8"/>
      <selection pane="bottomRight" activeCell="K1" sqref="K1:K1048576"/>
    </sheetView>
  </sheetViews>
  <sheetFormatPr baseColWidth="10" defaultColWidth="8.7265625" defaultRowHeight="13" x14ac:dyDescent="0.3"/>
  <cols>
    <col min="1" max="1" width="10.81640625" style="95" customWidth="1"/>
    <col min="2" max="2" width="24.36328125" style="95" customWidth="1"/>
    <col min="3" max="3" width="10.81640625" style="22" customWidth="1"/>
    <col min="4" max="10" width="13.1796875" style="22" customWidth="1"/>
    <col min="11" max="11" width="13.1796875" style="147" customWidth="1"/>
    <col min="12" max="46" width="13.1796875" style="22" customWidth="1"/>
    <col min="47" max="1003" width="10.81640625" style="22" customWidth="1"/>
    <col min="1004" max="1025" width="10.81640625" customWidth="1"/>
  </cols>
  <sheetData>
    <row r="1" spans="1:1024" ht="15.5" x14ac:dyDescent="0.35">
      <c r="A1" s="96" t="s">
        <v>62</v>
      </c>
      <c r="B1" s="96"/>
    </row>
    <row r="2" spans="1:1024" s="24" customFormat="1" ht="18.5" x14ac:dyDescent="0.45">
      <c r="A2" s="97" t="s">
        <v>20</v>
      </c>
      <c r="B2" s="24" t="s">
        <v>63</v>
      </c>
      <c r="K2" s="144"/>
    </row>
    <row r="3" spans="1:1024" s="14" customFormat="1" ht="15.5" x14ac:dyDescent="0.35">
      <c r="A3" s="96" t="s">
        <v>22</v>
      </c>
      <c r="B3" s="96"/>
      <c r="K3" s="139"/>
    </row>
    <row r="4" spans="1:1024" s="14" customFormat="1" ht="15.5" x14ac:dyDescent="0.35">
      <c r="A4" s="96" t="s">
        <v>64</v>
      </c>
      <c r="B4" s="96"/>
      <c r="K4" s="139"/>
    </row>
    <row r="5" spans="1:1024" x14ac:dyDescent="0.3">
      <c r="A5" s="98"/>
      <c r="B5" s="4" t="s">
        <v>26</v>
      </c>
      <c r="C5" s="3" t="s">
        <v>65</v>
      </c>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row>
    <row r="6" spans="1:1024" s="32" customFormat="1" ht="26" x14ac:dyDescent="0.3">
      <c r="A6" s="99" t="s">
        <v>25</v>
      </c>
      <c r="B6" s="4"/>
      <c r="C6" s="100" t="s">
        <v>66</v>
      </c>
      <c r="D6" s="101" t="s">
        <v>67</v>
      </c>
      <c r="E6" s="102">
        <v>43991</v>
      </c>
      <c r="F6" s="102">
        <v>43990</v>
      </c>
      <c r="G6" s="102">
        <v>43989</v>
      </c>
      <c r="H6" s="102">
        <v>43988</v>
      </c>
      <c r="I6" s="102">
        <v>43987</v>
      </c>
      <c r="J6" s="102">
        <v>43986</v>
      </c>
      <c r="K6" s="248">
        <v>43985</v>
      </c>
      <c r="L6" s="103">
        <v>43984</v>
      </c>
      <c r="M6" s="103">
        <v>43983</v>
      </c>
      <c r="N6" s="103">
        <v>43982</v>
      </c>
      <c r="O6" s="103">
        <v>43981</v>
      </c>
      <c r="P6" s="103">
        <v>43980</v>
      </c>
      <c r="Q6" s="103">
        <v>43979</v>
      </c>
      <c r="R6" s="103">
        <v>43978</v>
      </c>
      <c r="S6" s="103">
        <v>43977</v>
      </c>
      <c r="T6" s="103">
        <v>43976</v>
      </c>
      <c r="U6" s="103">
        <v>43975</v>
      </c>
      <c r="V6" s="103">
        <v>43974</v>
      </c>
      <c r="W6" s="103">
        <v>43973</v>
      </c>
      <c r="X6" s="103">
        <v>43972</v>
      </c>
      <c r="Y6" s="103">
        <v>43971</v>
      </c>
      <c r="Z6" s="103">
        <v>43970</v>
      </c>
      <c r="AA6" s="103">
        <v>43969</v>
      </c>
      <c r="AB6" s="103">
        <v>43968</v>
      </c>
      <c r="AC6" s="103">
        <v>43967</v>
      </c>
      <c r="AD6" s="103">
        <v>43966</v>
      </c>
      <c r="AE6" s="103">
        <v>43965</v>
      </c>
      <c r="AF6" s="103">
        <v>43964</v>
      </c>
      <c r="AG6" s="103">
        <v>43963</v>
      </c>
      <c r="AH6" s="103">
        <v>43962</v>
      </c>
      <c r="AI6" s="103">
        <v>43961</v>
      </c>
      <c r="AJ6" s="103">
        <v>43960</v>
      </c>
      <c r="AK6" s="103">
        <v>43959</v>
      </c>
      <c r="AL6" s="103">
        <v>43958</v>
      </c>
      <c r="AM6" s="103">
        <v>43957</v>
      </c>
      <c r="AN6" s="103">
        <v>43956</v>
      </c>
      <c r="AO6" s="103">
        <v>43955</v>
      </c>
      <c r="AP6" s="103">
        <v>43954</v>
      </c>
      <c r="AQ6" s="103">
        <v>43953</v>
      </c>
      <c r="AR6" s="103">
        <v>43952</v>
      </c>
      <c r="AS6" s="103">
        <v>43951</v>
      </c>
      <c r="AT6" s="103">
        <v>43950</v>
      </c>
      <c r="AU6" s="103">
        <v>43949</v>
      </c>
      <c r="AV6" s="103">
        <v>43948</v>
      </c>
      <c r="AW6" s="103">
        <v>43947</v>
      </c>
      <c r="AX6" s="103">
        <v>43946</v>
      </c>
      <c r="AY6" s="103">
        <v>43945</v>
      </c>
      <c r="AZ6" s="103">
        <v>43944</v>
      </c>
      <c r="BA6" s="103">
        <v>43943</v>
      </c>
      <c r="BB6" s="103">
        <v>43942</v>
      </c>
      <c r="BC6" s="103">
        <v>43941</v>
      </c>
      <c r="BD6" s="103">
        <v>43940</v>
      </c>
      <c r="BE6" s="103">
        <v>43939</v>
      </c>
      <c r="BF6" s="103">
        <v>43938</v>
      </c>
      <c r="BG6" s="103">
        <v>43937</v>
      </c>
      <c r="BH6" s="103">
        <v>43936</v>
      </c>
      <c r="BI6" s="103">
        <v>43935</v>
      </c>
      <c r="BJ6" s="103">
        <v>43934</v>
      </c>
      <c r="BK6" s="103">
        <v>43933</v>
      </c>
      <c r="BL6" s="103">
        <v>43932</v>
      </c>
      <c r="BM6" s="103">
        <v>43931</v>
      </c>
      <c r="BN6" s="103">
        <v>43930</v>
      </c>
      <c r="BO6" s="103">
        <v>43929</v>
      </c>
      <c r="BP6" s="103">
        <v>43928</v>
      </c>
      <c r="BQ6" s="103">
        <v>43927</v>
      </c>
      <c r="BR6" s="103">
        <v>43926</v>
      </c>
      <c r="BS6" s="103">
        <v>43925</v>
      </c>
      <c r="BT6" s="103">
        <v>43924</v>
      </c>
      <c r="BU6" s="103">
        <v>43923</v>
      </c>
      <c r="BV6" s="103">
        <v>43922</v>
      </c>
      <c r="BW6" s="103">
        <v>43921</v>
      </c>
      <c r="BX6" s="103">
        <v>43920</v>
      </c>
      <c r="BY6" s="103">
        <v>43919</v>
      </c>
      <c r="BZ6" s="103">
        <v>43918</v>
      </c>
      <c r="CA6" s="103">
        <v>43917</v>
      </c>
      <c r="CB6" s="103">
        <v>43916</v>
      </c>
      <c r="CC6" s="103">
        <v>43915</v>
      </c>
      <c r="CD6" s="103">
        <v>43914</v>
      </c>
      <c r="CE6" s="103">
        <v>43913</v>
      </c>
      <c r="CF6" s="103">
        <v>43912</v>
      </c>
      <c r="CG6" s="103">
        <v>43911</v>
      </c>
      <c r="CH6" s="103">
        <v>43910</v>
      </c>
      <c r="CI6" s="103">
        <v>43909</v>
      </c>
      <c r="CJ6" s="103">
        <v>43908</v>
      </c>
      <c r="CK6" s="103">
        <v>43907</v>
      </c>
      <c r="CL6" s="103">
        <v>43906</v>
      </c>
      <c r="CM6" s="103">
        <v>43905</v>
      </c>
      <c r="CN6" s="103">
        <v>43904</v>
      </c>
      <c r="CO6" s="103">
        <v>43903</v>
      </c>
      <c r="CP6" s="103">
        <v>43902</v>
      </c>
      <c r="CQ6" s="103">
        <v>43901</v>
      </c>
      <c r="CR6" s="103">
        <v>43900</v>
      </c>
      <c r="CS6" s="103">
        <v>43899</v>
      </c>
      <c r="CT6" s="103">
        <v>43898</v>
      </c>
      <c r="CU6" s="103">
        <v>43897</v>
      </c>
      <c r="CV6" s="103">
        <v>43896</v>
      </c>
      <c r="CW6" s="103">
        <v>43895</v>
      </c>
      <c r="CX6" s="103">
        <v>43894</v>
      </c>
      <c r="CY6" s="103">
        <v>43893</v>
      </c>
      <c r="CZ6" s="103">
        <v>43892</v>
      </c>
      <c r="DA6" s="103">
        <v>43891</v>
      </c>
      <c r="ALP6" s="104"/>
      <c r="ALQ6" s="104"/>
      <c r="ALR6" s="104"/>
      <c r="ALS6" s="104"/>
      <c r="ALT6" s="104"/>
      <c r="ALU6" s="104"/>
      <c r="ALV6" s="104"/>
      <c r="ALW6" s="104"/>
      <c r="ALX6" s="104"/>
      <c r="ALY6" s="104"/>
      <c r="ALZ6" s="104"/>
      <c r="AMA6" s="104"/>
      <c r="AMB6" s="104"/>
      <c r="AMC6" s="104"/>
      <c r="AMD6" s="104"/>
      <c r="AME6" s="104"/>
      <c r="AMF6" s="104"/>
      <c r="AMG6" s="104"/>
      <c r="AMH6" s="104"/>
      <c r="AMI6" s="104"/>
      <c r="AMJ6" s="104"/>
    </row>
    <row r="7" spans="1:1024" x14ac:dyDescent="0.3">
      <c r="A7" s="105"/>
      <c r="B7" s="4"/>
      <c r="C7" s="106"/>
      <c r="D7" s="107" t="s">
        <v>30</v>
      </c>
      <c r="E7" s="107" t="s">
        <v>30</v>
      </c>
      <c r="F7" s="107" t="s">
        <v>30</v>
      </c>
      <c r="G7" s="107" t="s">
        <v>30</v>
      </c>
      <c r="H7" s="107" t="s">
        <v>30</v>
      </c>
      <c r="I7" s="107" t="s">
        <v>30</v>
      </c>
      <c r="J7" s="107" t="s">
        <v>30</v>
      </c>
      <c r="K7" s="249" t="s">
        <v>30</v>
      </c>
      <c r="L7" s="108" t="s">
        <v>30</v>
      </c>
      <c r="M7" s="108" t="s">
        <v>30</v>
      </c>
      <c r="N7" s="108" t="s">
        <v>30</v>
      </c>
      <c r="O7" s="108" t="s">
        <v>30</v>
      </c>
      <c r="P7" s="108" t="s">
        <v>30</v>
      </c>
      <c r="Q7" s="108" t="s">
        <v>30</v>
      </c>
      <c r="R7" s="108" t="s">
        <v>30</v>
      </c>
      <c r="S7" s="108" t="s">
        <v>30</v>
      </c>
      <c r="T7" s="108" t="s">
        <v>30</v>
      </c>
      <c r="U7" s="108" t="s">
        <v>30</v>
      </c>
      <c r="V7" s="108" t="s">
        <v>30</v>
      </c>
      <c r="W7" s="108" t="s">
        <v>30</v>
      </c>
      <c r="X7" s="108" t="s">
        <v>30</v>
      </c>
      <c r="Y7" s="108" t="s">
        <v>30</v>
      </c>
      <c r="Z7" s="108" t="s">
        <v>30</v>
      </c>
      <c r="AA7" s="108" t="s">
        <v>30</v>
      </c>
      <c r="AB7" s="108" t="s">
        <v>30</v>
      </c>
      <c r="AC7" s="108" t="s">
        <v>30</v>
      </c>
      <c r="AD7" s="108" t="s">
        <v>30</v>
      </c>
      <c r="AE7" s="108" t="s">
        <v>30</v>
      </c>
      <c r="AF7" s="108" t="s">
        <v>30</v>
      </c>
      <c r="AG7" s="108" t="s">
        <v>30</v>
      </c>
      <c r="AH7" s="108" t="s">
        <v>30</v>
      </c>
      <c r="AI7" s="108" t="s">
        <v>30</v>
      </c>
      <c r="AJ7" s="108" t="s">
        <v>30</v>
      </c>
      <c r="AK7" s="108" t="s">
        <v>30</v>
      </c>
      <c r="AL7" s="108" t="s">
        <v>30</v>
      </c>
      <c r="AM7" s="108" t="s">
        <v>30</v>
      </c>
      <c r="AN7" s="108" t="s">
        <v>30</v>
      </c>
      <c r="AO7" s="108" t="s">
        <v>30</v>
      </c>
      <c r="AP7" s="108" t="s">
        <v>30</v>
      </c>
      <c r="AQ7" s="108" t="s">
        <v>30</v>
      </c>
      <c r="AR7" s="108" t="s">
        <v>30</v>
      </c>
      <c r="AS7" s="108" t="s">
        <v>30</v>
      </c>
      <c r="AT7" s="108" t="s">
        <v>30</v>
      </c>
      <c r="AU7" s="108" t="s">
        <v>30</v>
      </c>
      <c r="AV7" s="108" t="s">
        <v>30</v>
      </c>
      <c r="AW7" s="108" t="s">
        <v>30</v>
      </c>
      <c r="AX7" s="108" t="s">
        <v>30</v>
      </c>
      <c r="AY7" s="108" t="s">
        <v>30</v>
      </c>
      <c r="AZ7" s="108" t="s">
        <v>30</v>
      </c>
      <c r="BA7" s="108" t="s">
        <v>30</v>
      </c>
      <c r="BB7" s="108" t="s">
        <v>30</v>
      </c>
      <c r="BC7" s="108" t="s">
        <v>30</v>
      </c>
      <c r="BD7" s="108" t="s">
        <v>30</v>
      </c>
      <c r="BE7" s="108" t="s">
        <v>30</v>
      </c>
      <c r="BF7" s="108" t="s">
        <v>30</v>
      </c>
      <c r="BG7" s="108" t="s">
        <v>30</v>
      </c>
      <c r="BH7" s="108" t="s">
        <v>30</v>
      </c>
      <c r="BI7" s="108" t="s">
        <v>30</v>
      </c>
      <c r="BJ7" s="108" t="s">
        <v>30</v>
      </c>
      <c r="BK7" s="108" t="s">
        <v>30</v>
      </c>
      <c r="BL7" s="108" t="s">
        <v>30</v>
      </c>
      <c r="BM7" s="108" t="s">
        <v>30</v>
      </c>
      <c r="BN7" s="108" t="s">
        <v>30</v>
      </c>
      <c r="BO7" s="108" t="s">
        <v>30</v>
      </c>
      <c r="BP7" s="108" t="s">
        <v>30</v>
      </c>
      <c r="BQ7" s="108" t="s">
        <v>30</v>
      </c>
      <c r="BR7" s="108" t="s">
        <v>30</v>
      </c>
      <c r="BS7" s="108" t="s">
        <v>30</v>
      </c>
      <c r="BT7" s="108" t="s">
        <v>30</v>
      </c>
      <c r="BU7" s="108" t="s">
        <v>30</v>
      </c>
      <c r="BV7" s="108" t="s">
        <v>30</v>
      </c>
      <c r="BW7" s="108" t="s">
        <v>30</v>
      </c>
      <c r="BX7" s="108" t="s">
        <v>30</v>
      </c>
      <c r="BY7" s="108" t="s">
        <v>30</v>
      </c>
      <c r="BZ7" s="108" t="s">
        <v>30</v>
      </c>
      <c r="CA7" s="108" t="s">
        <v>30</v>
      </c>
      <c r="CB7" s="108" t="s">
        <v>30</v>
      </c>
      <c r="CC7" s="108" t="s">
        <v>30</v>
      </c>
      <c r="CD7" s="108" t="s">
        <v>30</v>
      </c>
      <c r="CE7" s="108" t="s">
        <v>30</v>
      </c>
      <c r="CF7" s="108" t="s">
        <v>30</v>
      </c>
      <c r="CG7" s="108" t="s">
        <v>30</v>
      </c>
      <c r="CH7" s="108" t="s">
        <v>30</v>
      </c>
      <c r="CI7" s="108" t="s">
        <v>30</v>
      </c>
      <c r="CJ7" s="108" t="s">
        <v>30</v>
      </c>
      <c r="CK7" s="108" t="s">
        <v>30</v>
      </c>
      <c r="CL7" s="108" t="s">
        <v>30</v>
      </c>
      <c r="CM7" s="108" t="s">
        <v>30</v>
      </c>
      <c r="CN7" s="108" t="s">
        <v>30</v>
      </c>
      <c r="CO7" s="108" t="s">
        <v>30</v>
      </c>
      <c r="CP7" s="108" t="s">
        <v>30</v>
      </c>
      <c r="CQ7" s="108" t="s">
        <v>30</v>
      </c>
      <c r="CR7" s="108" t="s">
        <v>30</v>
      </c>
      <c r="CS7" s="108" t="s">
        <v>30</v>
      </c>
      <c r="CT7" s="108" t="s">
        <v>30</v>
      </c>
      <c r="CU7" s="108" t="s">
        <v>30</v>
      </c>
      <c r="CV7" s="108" t="s">
        <v>30</v>
      </c>
      <c r="CW7" s="108" t="s">
        <v>30</v>
      </c>
      <c r="CX7" s="108" t="s">
        <v>30</v>
      </c>
      <c r="CY7" s="108" t="s">
        <v>30</v>
      </c>
      <c r="CZ7" s="108" t="s">
        <v>30</v>
      </c>
      <c r="DA7" s="108" t="s">
        <v>30</v>
      </c>
    </row>
    <row r="8" spans="1:1024" x14ac:dyDescent="0.3">
      <c r="A8" s="109" t="s">
        <v>68</v>
      </c>
      <c r="B8" s="22">
        <v>13241287</v>
      </c>
      <c r="C8" s="110">
        <f>SUM(D8:DA8)</f>
        <v>18</v>
      </c>
      <c r="D8" s="111">
        <v>0</v>
      </c>
      <c r="E8" s="111">
        <v>0</v>
      </c>
      <c r="F8" s="111">
        <v>0</v>
      </c>
      <c r="G8" s="111">
        <v>0</v>
      </c>
      <c r="H8" s="111">
        <v>0</v>
      </c>
      <c r="I8" s="111">
        <v>0</v>
      </c>
      <c r="J8" s="111">
        <v>0</v>
      </c>
      <c r="K8" s="250">
        <v>0</v>
      </c>
      <c r="L8" s="110">
        <v>0</v>
      </c>
      <c r="M8" s="110">
        <v>1</v>
      </c>
      <c r="N8" s="110">
        <v>0</v>
      </c>
      <c r="O8" s="110">
        <v>0</v>
      </c>
      <c r="P8" s="110">
        <v>0</v>
      </c>
      <c r="Q8" s="110">
        <v>0</v>
      </c>
      <c r="R8" s="110">
        <v>0</v>
      </c>
      <c r="S8" s="110">
        <v>0</v>
      </c>
      <c r="T8" s="110">
        <v>0</v>
      </c>
      <c r="U8" s="110">
        <v>0</v>
      </c>
      <c r="V8" s="110">
        <v>0</v>
      </c>
      <c r="W8" s="110">
        <v>0</v>
      </c>
      <c r="X8" s="110">
        <v>0</v>
      </c>
      <c r="Y8" s="110">
        <v>0</v>
      </c>
      <c r="Z8" s="110">
        <v>0</v>
      </c>
      <c r="AA8" s="110">
        <v>1</v>
      </c>
      <c r="AB8" s="112">
        <v>1</v>
      </c>
      <c r="AC8" s="112">
        <v>0</v>
      </c>
      <c r="AD8" s="112">
        <v>1</v>
      </c>
      <c r="AE8" s="112">
        <v>0</v>
      </c>
      <c r="AF8" s="112">
        <v>1</v>
      </c>
      <c r="AG8" s="112">
        <v>0</v>
      </c>
      <c r="AH8" s="112">
        <v>0</v>
      </c>
      <c r="AI8" s="112">
        <v>0</v>
      </c>
      <c r="AJ8" s="112">
        <v>0</v>
      </c>
      <c r="AK8" s="112">
        <v>0</v>
      </c>
      <c r="AL8" s="112">
        <v>0</v>
      </c>
      <c r="AM8" s="112">
        <v>0</v>
      </c>
      <c r="AN8" s="112">
        <v>0</v>
      </c>
      <c r="AO8" s="112">
        <v>0</v>
      </c>
      <c r="AP8" s="112">
        <v>1</v>
      </c>
      <c r="AQ8" s="112">
        <v>0</v>
      </c>
      <c r="AR8" s="112">
        <v>0</v>
      </c>
      <c r="AS8" s="112">
        <v>0</v>
      </c>
      <c r="AT8" s="112">
        <v>0</v>
      </c>
      <c r="AU8" s="112">
        <v>0</v>
      </c>
      <c r="AV8" s="112">
        <v>0</v>
      </c>
      <c r="AW8" s="112">
        <v>0</v>
      </c>
      <c r="AX8" s="112">
        <v>0</v>
      </c>
      <c r="AY8" s="112">
        <v>0</v>
      </c>
      <c r="AZ8" s="112">
        <v>0</v>
      </c>
      <c r="BA8" s="112">
        <v>0</v>
      </c>
      <c r="BB8" s="112">
        <v>0</v>
      </c>
      <c r="BC8" s="112">
        <v>1</v>
      </c>
      <c r="BD8" s="112">
        <v>0</v>
      </c>
      <c r="BE8" s="112">
        <v>0</v>
      </c>
      <c r="BF8" s="112">
        <v>0</v>
      </c>
      <c r="BG8" s="112">
        <v>0</v>
      </c>
      <c r="BH8" s="112">
        <v>0</v>
      </c>
      <c r="BI8" s="112">
        <v>0</v>
      </c>
      <c r="BJ8" s="112">
        <v>0</v>
      </c>
      <c r="BK8" s="112">
        <v>1</v>
      </c>
      <c r="BL8" s="112">
        <v>1</v>
      </c>
      <c r="BM8" s="112">
        <v>0</v>
      </c>
      <c r="BN8" s="112">
        <v>1</v>
      </c>
      <c r="BO8" s="112">
        <v>1</v>
      </c>
      <c r="BP8" s="112">
        <v>0</v>
      </c>
      <c r="BQ8" s="112">
        <v>0</v>
      </c>
      <c r="BR8" s="112">
        <v>0</v>
      </c>
      <c r="BS8" s="112">
        <v>1</v>
      </c>
      <c r="BT8" s="112">
        <v>0</v>
      </c>
      <c r="BU8" s="112">
        <v>1</v>
      </c>
      <c r="BV8" s="112">
        <v>0</v>
      </c>
      <c r="BW8" s="112">
        <v>1</v>
      </c>
      <c r="BX8" s="112">
        <v>0</v>
      </c>
      <c r="BY8" s="112">
        <v>1</v>
      </c>
      <c r="BZ8" s="112">
        <v>0</v>
      </c>
      <c r="CA8" s="112">
        <v>0</v>
      </c>
      <c r="CB8" s="112">
        <v>1</v>
      </c>
      <c r="CC8" s="112">
        <v>0</v>
      </c>
      <c r="CD8" s="112">
        <v>1</v>
      </c>
      <c r="CE8" s="112">
        <v>0</v>
      </c>
      <c r="CF8" s="112">
        <v>0</v>
      </c>
      <c r="CG8" s="112">
        <v>0</v>
      </c>
      <c r="CH8" s="112">
        <v>0</v>
      </c>
      <c r="CI8" s="112">
        <v>0</v>
      </c>
      <c r="CJ8" s="112">
        <v>1</v>
      </c>
      <c r="CK8" s="112">
        <v>0</v>
      </c>
      <c r="CL8" s="112">
        <v>0</v>
      </c>
      <c r="CM8" s="112">
        <v>0</v>
      </c>
      <c r="CN8" s="112">
        <v>0</v>
      </c>
      <c r="CO8" s="112">
        <v>0</v>
      </c>
      <c r="CP8" s="112">
        <v>0</v>
      </c>
      <c r="CQ8" s="112">
        <v>0</v>
      </c>
      <c r="CR8" s="112">
        <v>0</v>
      </c>
      <c r="CS8" s="112">
        <v>0</v>
      </c>
      <c r="CT8" s="112">
        <v>0</v>
      </c>
      <c r="CU8" s="112">
        <v>0</v>
      </c>
      <c r="CV8" s="112">
        <v>0</v>
      </c>
      <c r="CW8" s="112">
        <v>0</v>
      </c>
      <c r="CX8" s="112">
        <v>0</v>
      </c>
      <c r="CY8" s="112">
        <v>0</v>
      </c>
      <c r="CZ8" s="112">
        <v>0</v>
      </c>
      <c r="DA8" s="112">
        <v>0</v>
      </c>
    </row>
    <row r="9" spans="1:1024" x14ac:dyDescent="0.3">
      <c r="A9" s="109" t="s">
        <v>69</v>
      </c>
      <c r="B9" s="22">
        <v>14833658</v>
      </c>
      <c r="C9" s="110">
        <f>SUM(D9:DA9)</f>
        <v>196</v>
      </c>
      <c r="D9" s="111">
        <v>0</v>
      </c>
      <c r="E9" s="111">
        <v>0</v>
      </c>
      <c r="F9" s="111">
        <v>0</v>
      </c>
      <c r="G9" s="111">
        <v>0</v>
      </c>
      <c r="H9" s="111">
        <v>2</v>
      </c>
      <c r="I9" s="111">
        <v>0</v>
      </c>
      <c r="J9" s="111">
        <v>0</v>
      </c>
      <c r="K9" s="250">
        <v>1</v>
      </c>
      <c r="L9" s="110">
        <v>0</v>
      </c>
      <c r="M9" s="110">
        <v>1</v>
      </c>
      <c r="N9" s="110">
        <v>0</v>
      </c>
      <c r="O9" s="110">
        <v>1</v>
      </c>
      <c r="P9" s="110">
        <v>1</v>
      </c>
      <c r="Q9" s="110">
        <v>0</v>
      </c>
      <c r="R9" s="110">
        <v>1</v>
      </c>
      <c r="S9" s="110">
        <v>1</v>
      </c>
      <c r="T9" s="110">
        <v>0</v>
      </c>
      <c r="U9" s="110">
        <v>0</v>
      </c>
      <c r="V9" s="110">
        <v>0</v>
      </c>
      <c r="W9" s="110">
        <v>0</v>
      </c>
      <c r="X9" s="110">
        <v>1</v>
      </c>
      <c r="Y9" s="110">
        <v>0</v>
      </c>
      <c r="Z9" s="110">
        <v>0</v>
      </c>
      <c r="AA9" s="110">
        <v>1</v>
      </c>
      <c r="AB9" s="112">
        <v>0</v>
      </c>
      <c r="AC9" s="112">
        <v>0</v>
      </c>
      <c r="AD9" s="112">
        <v>0</v>
      </c>
      <c r="AE9" s="112">
        <v>0</v>
      </c>
      <c r="AF9" s="112">
        <v>2</v>
      </c>
      <c r="AG9" s="112">
        <v>4</v>
      </c>
      <c r="AH9" s="112">
        <v>0</v>
      </c>
      <c r="AI9" s="112">
        <v>3</v>
      </c>
      <c r="AJ9" s="112">
        <v>2</v>
      </c>
      <c r="AK9" s="112">
        <v>1</v>
      </c>
      <c r="AL9" s="112">
        <v>1</v>
      </c>
      <c r="AM9" s="112">
        <v>3</v>
      </c>
      <c r="AN9" s="112">
        <v>0</v>
      </c>
      <c r="AO9" s="112">
        <v>3</v>
      </c>
      <c r="AP9" s="112">
        <v>1</v>
      </c>
      <c r="AQ9" s="112">
        <v>3</v>
      </c>
      <c r="AR9" s="112">
        <v>2</v>
      </c>
      <c r="AS9" s="112">
        <v>2</v>
      </c>
      <c r="AT9" s="112">
        <v>2</v>
      </c>
      <c r="AU9" s="112">
        <v>0</v>
      </c>
      <c r="AV9" s="112">
        <v>3</v>
      </c>
      <c r="AW9" s="112">
        <v>3</v>
      </c>
      <c r="AX9" s="112">
        <v>4</v>
      </c>
      <c r="AY9" s="112">
        <v>3</v>
      </c>
      <c r="AZ9" s="112">
        <v>2</v>
      </c>
      <c r="BA9" s="112">
        <v>4</v>
      </c>
      <c r="BB9" s="112">
        <v>4</v>
      </c>
      <c r="BC9" s="112">
        <v>6</v>
      </c>
      <c r="BD9" s="112">
        <v>3</v>
      </c>
      <c r="BE9" s="112">
        <v>5</v>
      </c>
      <c r="BF9" s="112">
        <v>3</v>
      </c>
      <c r="BG9" s="112">
        <v>4</v>
      </c>
      <c r="BH9" s="112">
        <v>2</v>
      </c>
      <c r="BI9" s="112">
        <v>3</v>
      </c>
      <c r="BJ9" s="112">
        <v>2</v>
      </c>
      <c r="BK9" s="112">
        <v>9</v>
      </c>
      <c r="BL9" s="112">
        <v>9</v>
      </c>
      <c r="BM9" s="112">
        <v>3</v>
      </c>
      <c r="BN9" s="112">
        <v>5</v>
      </c>
      <c r="BO9" s="112">
        <v>10</v>
      </c>
      <c r="BP9" s="112">
        <v>8</v>
      </c>
      <c r="BQ9" s="112">
        <v>3</v>
      </c>
      <c r="BR9" s="112">
        <v>7</v>
      </c>
      <c r="BS9" s="112">
        <v>1</v>
      </c>
      <c r="BT9" s="112">
        <v>5</v>
      </c>
      <c r="BU9" s="112">
        <v>5</v>
      </c>
      <c r="BV9" s="112">
        <v>5</v>
      </c>
      <c r="BW9" s="112">
        <v>5</v>
      </c>
      <c r="BX9" s="112">
        <v>3</v>
      </c>
      <c r="BY9" s="112">
        <v>2</v>
      </c>
      <c r="BZ9" s="112">
        <v>3</v>
      </c>
      <c r="CA9" s="112">
        <v>2</v>
      </c>
      <c r="CB9" s="112">
        <v>4</v>
      </c>
      <c r="CC9" s="112">
        <v>5</v>
      </c>
      <c r="CD9" s="112">
        <v>1</v>
      </c>
      <c r="CE9" s="112">
        <v>3</v>
      </c>
      <c r="CF9" s="112">
        <v>1</v>
      </c>
      <c r="CG9" s="112">
        <v>2</v>
      </c>
      <c r="CH9" s="112">
        <v>1</v>
      </c>
      <c r="CI9" s="112">
        <v>1</v>
      </c>
      <c r="CJ9" s="112">
        <v>2</v>
      </c>
      <c r="CK9" s="112">
        <v>0</v>
      </c>
      <c r="CL9" s="112">
        <v>0</v>
      </c>
      <c r="CM9" s="112">
        <v>0</v>
      </c>
      <c r="CN9" s="112">
        <v>1</v>
      </c>
      <c r="CO9" s="112">
        <v>0</v>
      </c>
      <c r="CP9" s="112">
        <v>0</v>
      </c>
      <c r="CQ9" s="112">
        <v>0</v>
      </c>
      <c r="CR9" s="112">
        <v>0</v>
      </c>
      <c r="CS9" s="112">
        <v>0</v>
      </c>
      <c r="CT9" s="112">
        <v>0</v>
      </c>
      <c r="CU9" s="112">
        <v>0</v>
      </c>
      <c r="CV9" s="112">
        <v>0</v>
      </c>
      <c r="CW9" s="112">
        <v>0</v>
      </c>
      <c r="CX9" s="112">
        <v>0</v>
      </c>
      <c r="CY9" s="112">
        <v>0</v>
      </c>
      <c r="CZ9" s="112">
        <v>0</v>
      </c>
      <c r="DA9" s="112">
        <v>0</v>
      </c>
    </row>
    <row r="10" spans="1:1024" x14ac:dyDescent="0.3">
      <c r="A10" s="109" t="s">
        <v>70</v>
      </c>
      <c r="B10" s="22">
        <v>14678606</v>
      </c>
      <c r="C10" s="110">
        <f>SUM(D10:DA10)</f>
        <v>2173</v>
      </c>
      <c r="D10" s="111">
        <v>0</v>
      </c>
      <c r="E10" s="111">
        <v>1</v>
      </c>
      <c r="F10" s="111">
        <v>6</v>
      </c>
      <c r="G10" s="111">
        <v>0</v>
      </c>
      <c r="H10" s="111">
        <v>8</v>
      </c>
      <c r="I10" s="111">
        <v>2</v>
      </c>
      <c r="J10" s="111">
        <v>5</v>
      </c>
      <c r="K10" s="250">
        <v>4</v>
      </c>
      <c r="L10" s="110">
        <v>14</v>
      </c>
      <c r="M10" s="110">
        <v>6</v>
      </c>
      <c r="N10" s="110">
        <v>2</v>
      </c>
      <c r="O10" s="110">
        <v>4</v>
      </c>
      <c r="P10" s="110">
        <v>10</v>
      </c>
      <c r="Q10" s="110">
        <v>8</v>
      </c>
      <c r="R10" s="110">
        <v>10</v>
      </c>
      <c r="S10" s="110">
        <v>9</v>
      </c>
      <c r="T10" s="110">
        <v>9</v>
      </c>
      <c r="U10" s="110">
        <v>7</v>
      </c>
      <c r="V10" s="110">
        <v>12</v>
      </c>
      <c r="W10" s="110">
        <v>4</v>
      </c>
      <c r="X10" s="110">
        <v>8</v>
      </c>
      <c r="Y10" s="110">
        <v>7</v>
      </c>
      <c r="Z10" s="110">
        <v>7</v>
      </c>
      <c r="AA10" s="110">
        <v>10</v>
      </c>
      <c r="AB10" s="112">
        <v>14</v>
      </c>
      <c r="AC10" s="112">
        <v>18</v>
      </c>
      <c r="AD10" s="112">
        <v>6</v>
      </c>
      <c r="AE10" s="112">
        <v>18</v>
      </c>
      <c r="AF10" s="112">
        <v>11</v>
      </c>
      <c r="AG10" s="112">
        <v>16</v>
      </c>
      <c r="AH10" s="112">
        <v>13</v>
      </c>
      <c r="AI10" s="112">
        <v>11</v>
      </c>
      <c r="AJ10" s="112">
        <v>12</v>
      </c>
      <c r="AK10" s="112">
        <v>12</v>
      </c>
      <c r="AL10" s="112">
        <v>12</v>
      </c>
      <c r="AM10" s="112">
        <v>17</v>
      </c>
      <c r="AN10" s="112">
        <v>24</v>
      </c>
      <c r="AO10" s="112">
        <v>17</v>
      </c>
      <c r="AP10" s="112">
        <v>15</v>
      </c>
      <c r="AQ10" s="112">
        <v>20</v>
      </c>
      <c r="AR10" s="112">
        <v>17</v>
      </c>
      <c r="AS10" s="112">
        <v>26</v>
      </c>
      <c r="AT10" s="112">
        <v>21</v>
      </c>
      <c r="AU10" s="112">
        <v>29</v>
      </c>
      <c r="AV10" s="112">
        <v>31</v>
      </c>
      <c r="AW10" s="112">
        <v>27</v>
      </c>
      <c r="AX10" s="112">
        <v>33</v>
      </c>
      <c r="AY10" s="112">
        <v>33</v>
      </c>
      <c r="AZ10" s="112">
        <v>47</v>
      </c>
      <c r="BA10" s="112">
        <v>50</v>
      </c>
      <c r="BB10" s="112">
        <v>48</v>
      </c>
      <c r="BC10" s="112">
        <v>50</v>
      </c>
      <c r="BD10" s="112">
        <v>39</v>
      </c>
      <c r="BE10" s="112">
        <v>51</v>
      </c>
      <c r="BF10" s="112">
        <v>52</v>
      </c>
      <c r="BG10" s="112">
        <v>46</v>
      </c>
      <c r="BH10" s="112">
        <v>54</v>
      </c>
      <c r="BI10" s="112">
        <v>66</v>
      </c>
      <c r="BJ10" s="112">
        <v>61</v>
      </c>
      <c r="BK10" s="112">
        <v>57</v>
      </c>
      <c r="BL10" s="112">
        <v>73</v>
      </c>
      <c r="BM10" s="112">
        <v>69</v>
      </c>
      <c r="BN10" s="112">
        <v>71</v>
      </c>
      <c r="BO10" s="112">
        <v>69</v>
      </c>
      <c r="BP10" s="112">
        <v>64</v>
      </c>
      <c r="BQ10" s="112">
        <v>56</v>
      </c>
      <c r="BR10" s="112">
        <v>50</v>
      </c>
      <c r="BS10" s="112">
        <v>59</v>
      </c>
      <c r="BT10" s="112">
        <v>51</v>
      </c>
      <c r="BU10" s="112">
        <v>47</v>
      </c>
      <c r="BV10" s="112">
        <v>49</v>
      </c>
      <c r="BW10" s="112">
        <v>35</v>
      </c>
      <c r="BX10" s="112">
        <v>39</v>
      </c>
      <c r="BY10" s="112">
        <v>38</v>
      </c>
      <c r="BZ10" s="112">
        <v>29</v>
      </c>
      <c r="CA10" s="112">
        <v>30</v>
      </c>
      <c r="CB10" s="112">
        <v>26</v>
      </c>
      <c r="CC10" s="112">
        <v>19</v>
      </c>
      <c r="CD10" s="112">
        <v>11</v>
      </c>
      <c r="CE10" s="112">
        <v>10</v>
      </c>
      <c r="CF10" s="112">
        <v>11</v>
      </c>
      <c r="CG10" s="112">
        <v>8</v>
      </c>
      <c r="CH10" s="112">
        <v>13</v>
      </c>
      <c r="CI10" s="112">
        <v>5</v>
      </c>
      <c r="CJ10" s="112">
        <v>4</v>
      </c>
      <c r="CK10" s="112">
        <v>1</v>
      </c>
      <c r="CL10" s="112">
        <v>3</v>
      </c>
      <c r="CM10" s="112">
        <v>1</v>
      </c>
      <c r="CN10" s="112">
        <v>2</v>
      </c>
      <c r="CO10" s="112">
        <v>0</v>
      </c>
      <c r="CP10" s="112">
        <v>0</v>
      </c>
      <c r="CQ10" s="112">
        <v>1</v>
      </c>
      <c r="CR10" s="112">
        <v>0</v>
      </c>
      <c r="CS10" s="112">
        <v>1</v>
      </c>
      <c r="CT10" s="112">
        <v>0</v>
      </c>
      <c r="CU10" s="112">
        <v>0</v>
      </c>
      <c r="CV10" s="112">
        <v>0</v>
      </c>
      <c r="CW10" s="112">
        <v>1</v>
      </c>
      <c r="CX10" s="112">
        <v>0</v>
      </c>
      <c r="CY10" s="112">
        <v>0</v>
      </c>
      <c r="CZ10" s="112">
        <v>0</v>
      </c>
      <c r="DA10" s="112">
        <v>0</v>
      </c>
    </row>
    <row r="11" spans="1:1024" x14ac:dyDescent="0.3">
      <c r="A11" s="109" t="s">
        <v>71</v>
      </c>
      <c r="B11" s="22">
        <v>10454893</v>
      </c>
      <c r="C11" s="110">
        <f>SUM(D11:DA11)</f>
        <v>10556</v>
      </c>
      <c r="D11" s="111">
        <v>0</v>
      </c>
      <c r="E11" s="111">
        <v>2</v>
      </c>
      <c r="F11" s="111">
        <v>16</v>
      </c>
      <c r="G11" s="111">
        <v>23</v>
      </c>
      <c r="H11" s="111">
        <v>21</v>
      </c>
      <c r="I11" s="111">
        <v>28</v>
      </c>
      <c r="J11" s="111">
        <v>22</v>
      </c>
      <c r="K11" s="250">
        <v>39</v>
      </c>
      <c r="L11" s="110">
        <v>36</v>
      </c>
      <c r="M11" s="110">
        <v>21</v>
      </c>
      <c r="N11" s="110">
        <v>24</v>
      </c>
      <c r="O11" s="110">
        <v>36</v>
      </c>
      <c r="P11" s="110">
        <v>35</v>
      </c>
      <c r="Q11" s="110">
        <v>34</v>
      </c>
      <c r="R11" s="110">
        <v>49</v>
      </c>
      <c r="S11" s="110">
        <v>48</v>
      </c>
      <c r="T11" s="110">
        <v>49</v>
      </c>
      <c r="U11" s="110">
        <v>36</v>
      </c>
      <c r="V11" s="110">
        <v>41</v>
      </c>
      <c r="W11" s="110">
        <v>30</v>
      </c>
      <c r="X11" s="110">
        <v>56</v>
      </c>
      <c r="Y11" s="110">
        <v>48</v>
      </c>
      <c r="Z11" s="110">
        <v>45</v>
      </c>
      <c r="AA11" s="110">
        <v>65</v>
      </c>
      <c r="AB11" s="112">
        <v>44</v>
      </c>
      <c r="AC11" s="112">
        <v>54</v>
      </c>
      <c r="AD11" s="112">
        <v>63</v>
      </c>
      <c r="AE11" s="112">
        <v>53</v>
      </c>
      <c r="AF11" s="112">
        <v>56</v>
      </c>
      <c r="AG11" s="112">
        <v>71</v>
      </c>
      <c r="AH11" s="112">
        <v>52</v>
      </c>
      <c r="AI11" s="112">
        <v>60</v>
      </c>
      <c r="AJ11" s="112">
        <v>66</v>
      </c>
      <c r="AK11" s="112">
        <v>80</v>
      </c>
      <c r="AL11" s="112">
        <v>93</v>
      </c>
      <c r="AM11" s="112">
        <v>107</v>
      </c>
      <c r="AN11" s="112">
        <v>94</v>
      </c>
      <c r="AO11" s="112">
        <v>90</v>
      </c>
      <c r="AP11" s="112">
        <v>90</v>
      </c>
      <c r="AQ11" s="112">
        <v>99</v>
      </c>
      <c r="AR11" s="112">
        <v>122</v>
      </c>
      <c r="AS11" s="112">
        <v>105</v>
      </c>
      <c r="AT11" s="112">
        <v>113</v>
      </c>
      <c r="AU11" s="112">
        <v>127</v>
      </c>
      <c r="AV11" s="112">
        <v>123</v>
      </c>
      <c r="AW11" s="112">
        <v>137</v>
      </c>
      <c r="AX11" s="112">
        <v>155</v>
      </c>
      <c r="AY11" s="112">
        <v>170</v>
      </c>
      <c r="AZ11" s="112">
        <v>170</v>
      </c>
      <c r="BA11" s="112">
        <v>190</v>
      </c>
      <c r="BB11" s="112">
        <v>164</v>
      </c>
      <c r="BC11" s="112">
        <v>203</v>
      </c>
      <c r="BD11" s="112">
        <v>183</v>
      </c>
      <c r="BE11" s="112">
        <v>191</v>
      </c>
      <c r="BF11" s="112">
        <v>241</v>
      </c>
      <c r="BG11" s="112">
        <v>252</v>
      </c>
      <c r="BH11" s="112">
        <v>257</v>
      </c>
      <c r="BI11" s="112">
        <v>242</v>
      </c>
      <c r="BJ11" s="112">
        <v>273</v>
      </c>
      <c r="BK11" s="112">
        <v>276</v>
      </c>
      <c r="BL11" s="112">
        <v>319</v>
      </c>
      <c r="BM11" s="112">
        <v>296</v>
      </c>
      <c r="BN11" s="112">
        <v>331</v>
      </c>
      <c r="BO11" s="112">
        <v>354</v>
      </c>
      <c r="BP11" s="112">
        <v>346</v>
      </c>
      <c r="BQ11" s="112">
        <v>295</v>
      </c>
      <c r="BR11" s="112">
        <v>288</v>
      </c>
      <c r="BS11" s="112">
        <v>327</v>
      </c>
      <c r="BT11" s="112">
        <v>294</v>
      </c>
      <c r="BU11" s="112">
        <v>247</v>
      </c>
      <c r="BV11" s="112">
        <v>261</v>
      </c>
      <c r="BW11" s="112">
        <v>258</v>
      </c>
      <c r="BX11" s="112">
        <v>179</v>
      </c>
      <c r="BY11" s="112">
        <v>177</v>
      </c>
      <c r="BZ11" s="112">
        <v>146</v>
      </c>
      <c r="CA11" s="112">
        <v>140</v>
      </c>
      <c r="CB11" s="112">
        <v>132</v>
      </c>
      <c r="CC11" s="112">
        <v>110</v>
      </c>
      <c r="CD11" s="112">
        <v>77</v>
      </c>
      <c r="CE11" s="112">
        <v>67</v>
      </c>
      <c r="CF11" s="112">
        <v>52</v>
      </c>
      <c r="CG11" s="112">
        <v>42</v>
      </c>
      <c r="CH11" s="112">
        <v>30</v>
      </c>
      <c r="CI11" s="112">
        <v>21</v>
      </c>
      <c r="CJ11" s="112">
        <v>20</v>
      </c>
      <c r="CK11" s="112">
        <v>14</v>
      </c>
      <c r="CL11" s="112">
        <v>13</v>
      </c>
      <c r="CM11" s="112">
        <v>17</v>
      </c>
      <c r="CN11" s="112">
        <v>11</v>
      </c>
      <c r="CO11" s="112">
        <v>6</v>
      </c>
      <c r="CP11" s="112">
        <v>3</v>
      </c>
      <c r="CQ11" s="112">
        <v>4</v>
      </c>
      <c r="CR11" s="112">
        <v>0</v>
      </c>
      <c r="CS11" s="112">
        <v>2</v>
      </c>
      <c r="CT11" s="112">
        <v>4</v>
      </c>
      <c r="CU11" s="112">
        <v>0</v>
      </c>
      <c r="CV11" s="112">
        <v>1</v>
      </c>
      <c r="CW11" s="112">
        <v>1</v>
      </c>
      <c r="CX11" s="112">
        <v>0</v>
      </c>
      <c r="CY11" s="112">
        <v>1</v>
      </c>
      <c r="CZ11" s="112">
        <v>0</v>
      </c>
      <c r="DA11" s="112">
        <v>0</v>
      </c>
    </row>
    <row r="12" spans="1:1024" x14ac:dyDescent="0.3">
      <c r="A12" s="109" t="s">
        <v>72</v>
      </c>
      <c r="B12" s="22">
        <v>2768734</v>
      </c>
      <c r="C12" s="110">
        <f>SUM(D12:DA12)</f>
        <v>14763</v>
      </c>
      <c r="D12" s="111">
        <v>0</v>
      </c>
      <c r="E12" s="111">
        <v>8</v>
      </c>
      <c r="F12" s="111">
        <v>28</v>
      </c>
      <c r="G12" s="111">
        <v>37</v>
      </c>
      <c r="H12" s="111">
        <v>36</v>
      </c>
      <c r="I12" s="111">
        <v>47</v>
      </c>
      <c r="J12" s="111">
        <v>47</v>
      </c>
      <c r="K12" s="250">
        <v>57</v>
      </c>
      <c r="L12" s="110">
        <v>52</v>
      </c>
      <c r="M12" s="110">
        <v>62</v>
      </c>
      <c r="N12" s="110">
        <v>51</v>
      </c>
      <c r="O12" s="110">
        <v>48</v>
      </c>
      <c r="P12" s="110">
        <v>60</v>
      </c>
      <c r="Q12" s="110">
        <v>78</v>
      </c>
      <c r="R12" s="110">
        <v>58</v>
      </c>
      <c r="S12" s="110">
        <v>79</v>
      </c>
      <c r="T12" s="110">
        <v>75</v>
      </c>
      <c r="U12" s="110">
        <v>68</v>
      </c>
      <c r="V12" s="110">
        <v>75</v>
      </c>
      <c r="W12" s="110">
        <v>87</v>
      </c>
      <c r="X12" s="110">
        <v>82</v>
      </c>
      <c r="Y12" s="110">
        <v>97</v>
      </c>
      <c r="Z12" s="110">
        <v>90</v>
      </c>
      <c r="AA12" s="110">
        <v>76</v>
      </c>
      <c r="AB12" s="112">
        <v>78</v>
      </c>
      <c r="AC12" s="112">
        <v>95</v>
      </c>
      <c r="AD12" s="112">
        <v>100</v>
      </c>
      <c r="AE12" s="112">
        <v>106</v>
      </c>
      <c r="AF12" s="112">
        <v>89</v>
      </c>
      <c r="AG12" s="112">
        <v>92</v>
      </c>
      <c r="AH12" s="112">
        <v>100</v>
      </c>
      <c r="AI12" s="112">
        <v>121</v>
      </c>
      <c r="AJ12" s="112">
        <v>122</v>
      </c>
      <c r="AK12" s="112">
        <v>119</v>
      </c>
      <c r="AL12" s="112">
        <v>149</v>
      </c>
      <c r="AM12" s="112">
        <v>137</v>
      </c>
      <c r="AN12" s="112">
        <v>132</v>
      </c>
      <c r="AO12" s="112">
        <v>148</v>
      </c>
      <c r="AP12" s="112">
        <v>144</v>
      </c>
      <c r="AQ12" s="112">
        <v>145</v>
      </c>
      <c r="AR12" s="112">
        <v>164</v>
      </c>
      <c r="AS12" s="112">
        <v>179</v>
      </c>
      <c r="AT12" s="112">
        <v>186</v>
      </c>
      <c r="AU12" s="112">
        <v>184</v>
      </c>
      <c r="AV12" s="112">
        <v>186</v>
      </c>
      <c r="AW12" s="112">
        <v>213</v>
      </c>
      <c r="AX12" s="112">
        <v>192</v>
      </c>
      <c r="AY12" s="112">
        <v>231</v>
      </c>
      <c r="AZ12" s="112">
        <v>232</v>
      </c>
      <c r="BA12" s="112">
        <v>255</v>
      </c>
      <c r="BB12" s="112">
        <v>268</v>
      </c>
      <c r="BC12" s="112">
        <v>303</v>
      </c>
      <c r="BD12" s="112">
        <v>297</v>
      </c>
      <c r="BE12" s="112">
        <v>323</v>
      </c>
      <c r="BF12" s="112">
        <v>313</v>
      </c>
      <c r="BG12" s="112">
        <v>335</v>
      </c>
      <c r="BH12" s="112">
        <v>372</v>
      </c>
      <c r="BI12" s="112">
        <v>337</v>
      </c>
      <c r="BJ12" s="112">
        <v>362</v>
      </c>
      <c r="BK12" s="112">
        <v>376</v>
      </c>
      <c r="BL12" s="112">
        <v>375</v>
      </c>
      <c r="BM12" s="112">
        <v>371</v>
      </c>
      <c r="BN12" s="112">
        <v>382</v>
      </c>
      <c r="BO12" s="112">
        <v>465</v>
      </c>
      <c r="BP12" s="112">
        <v>392</v>
      </c>
      <c r="BQ12" s="112">
        <v>373</v>
      </c>
      <c r="BR12" s="112">
        <v>398</v>
      </c>
      <c r="BS12" s="112">
        <v>389</v>
      </c>
      <c r="BT12" s="112">
        <v>347</v>
      </c>
      <c r="BU12" s="112">
        <v>344</v>
      </c>
      <c r="BV12" s="112">
        <v>328</v>
      </c>
      <c r="BW12" s="112">
        <v>275</v>
      </c>
      <c r="BX12" s="112">
        <v>276</v>
      </c>
      <c r="BY12" s="112">
        <v>220</v>
      </c>
      <c r="BZ12" s="112">
        <v>181</v>
      </c>
      <c r="CA12" s="112">
        <v>178</v>
      </c>
      <c r="CB12" s="112">
        <v>162</v>
      </c>
      <c r="CC12" s="112">
        <v>130</v>
      </c>
      <c r="CD12" s="112">
        <v>115</v>
      </c>
      <c r="CE12" s="112">
        <v>82</v>
      </c>
      <c r="CF12" s="112">
        <v>87</v>
      </c>
      <c r="CG12" s="112">
        <v>52</v>
      </c>
      <c r="CH12" s="112">
        <v>63</v>
      </c>
      <c r="CI12" s="112">
        <v>37</v>
      </c>
      <c r="CJ12" s="112">
        <v>42</v>
      </c>
      <c r="CK12" s="112">
        <v>33</v>
      </c>
      <c r="CL12" s="112">
        <v>26</v>
      </c>
      <c r="CM12" s="112">
        <v>10</v>
      </c>
      <c r="CN12" s="112">
        <v>9</v>
      </c>
      <c r="CO12" s="112">
        <v>14</v>
      </c>
      <c r="CP12" s="112">
        <v>11</v>
      </c>
      <c r="CQ12" s="112">
        <v>6</v>
      </c>
      <c r="CR12" s="112">
        <v>1</v>
      </c>
      <c r="CS12" s="112">
        <v>1</v>
      </c>
      <c r="CT12" s="112">
        <v>1</v>
      </c>
      <c r="CU12" s="112">
        <v>1</v>
      </c>
      <c r="CV12" s="112">
        <v>1</v>
      </c>
      <c r="CW12" s="112">
        <v>0</v>
      </c>
      <c r="CX12" s="112">
        <v>0</v>
      </c>
      <c r="CY12" s="112">
        <v>1</v>
      </c>
      <c r="CZ12" s="112">
        <v>1</v>
      </c>
      <c r="DA12" s="112">
        <v>0</v>
      </c>
    </row>
    <row r="13" spans="1:1024" x14ac:dyDescent="0.3">
      <c r="A13" s="109"/>
      <c r="B13" s="109"/>
      <c r="C13" s="110"/>
      <c r="D13" s="111"/>
      <c r="E13" s="111"/>
      <c r="F13" s="111"/>
      <c r="G13" s="111"/>
      <c r="H13" s="111"/>
      <c r="I13" s="111"/>
      <c r="J13" s="111"/>
      <c r="K13" s="25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110"/>
      <c r="AU13" s="110"/>
      <c r="AV13" s="110"/>
      <c r="AW13" s="110"/>
      <c r="AX13" s="110"/>
      <c r="AY13" s="110"/>
      <c r="AZ13" s="110"/>
      <c r="BA13" s="110"/>
      <c r="BB13" s="110"/>
      <c r="BC13" s="110"/>
      <c r="BD13" s="110"/>
      <c r="BE13" s="110"/>
      <c r="BF13" s="110"/>
      <c r="BG13" s="110"/>
      <c r="BH13" s="110"/>
      <c r="BI13" s="110"/>
      <c r="BJ13" s="110"/>
      <c r="BK13" s="110"/>
      <c r="BL13" s="110"/>
      <c r="BM13" s="110"/>
      <c r="BN13" s="110"/>
      <c r="BO13" s="110"/>
      <c r="BP13" s="110"/>
      <c r="BQ13" s="110"/>
      <c r="BR13" s="110"/>
      <c r="BS13" s="110"/>
      <c r="BT13" s="110"/>
      <c r="BU13" s="110"/>
      <c r="BV13" s="110"/>
      <c r="BW13" s="110"/>
      <c r="BX13" s="110"/>
      <c r="BY13" s="110"/>
      <c r="BZ13" s="110"/>
      <c r="CA13" s="110"/>
      <c r="CB13" s="110"/>
      <c r="CC13" s="110"/>
      <c r="CD13" s="110"/>
      <c r="CE13" s="110"/>
      <c r="CF13" s="110"/>
      <c r="CG13" s="110"/>
      <c r="CH13" s="110"/>
      <c r="CI13" s="110"/>
      <c r="CJ13" s="110"/>
      <c r="CK13" s="110"/>
      <c r="CL13" s="110"/>
      <c r="CM13" s="110"/>
      <c r="CN13" s="110"/>
      <c r="CO13" s="110"/>
      <c r="CP13" s="110"/>
      <c r="CQ13" s="110"/>
      <c r="CR13" s="110"/>
      <c r="CS13" s="110"/>
      <c r="CT13" s="110"/>
      <c r="CU13" s="110"/>
      <c r="CV13" s="110"/>
      <c r="CW13" s="110"/>
      <c r="CX13" s="110"/>
      <c r="CY13" s="110"/>
      <c r="CZ13" s="110"/>
      <c r="DA13" s="110"/>
    </row>
    <row r="14" spans="1:1024" x14ac:dyDescent="0.3">
      <c r="A14" s="61" t="s">
        <v>51</v>
      </c>
      <c r="B14" s="61">
        <v>55977178</v>
      </c>
      <c r="C14" s="110">
        <f>SUM(D14:DA14)</f>
        <v>27706</v>
      </c>
      <c r="D14" s="111">
        <v>0</v>
      </c>
      <c r="E14" s="111">
        <f t="shared" ref="E14:AJ14" si="0">SUM(E8:E13)</f>
        <v>11</v>
      </c>
      <c r="F14" s="111">
        <f t="shared" si="0"/>
        <v>50</v>
      </c>
      <c r="G14" s="111">
        <f t="shared" si="0"/>
        <v>60</v>
      </c>
      <c r="H14" s="111">
        <f t="shared" si="0"/>
        <v>67</v>
      </c>
      <c r="I14" s="111">
        <f t="shared" si="0"/>
        <v>77</v>
      </c>
      <c r="J14" s="111">
        <f t="shared" si="0"/>
        <v>74</v>
      </c>
      <c r="K14" s="250">
        <f t="shared" si="0"/>
        <v>101</v>
      </c>
      <c r="L14" s="110">
        <f t="shared" si="0"/>
        <v>102</v>
      </c>
      <c r="M14" s="110">
        <f t="shared" si="0"/>
        <v>91</v>
      </c>
      <c r="N14" s="110">
        <f t="shared" si="0"/>
        <v>77</v>
      </c>
      <c r="O14" s="110">
        <f t="shared" si="0"/>
        <v>89</v>
      </c>
      <c r="P14" s="110">
        <f t="shared" si="0"/>
        <v>106</v>
      </c>
      <c r="Q14" s="110">
        <f t="shared" si="0"/>
        <v>120</v>
      </c>
      <c r="R14" s="110">
        <f t="shared" si="0"/>
        <v>118</v>
      </c>
      <c r="S14" s="110">
        <f t="shared" si="0"/>
        <v>137</v>
      </c>
      <c r="T14" s="110">
        <f t="shared" si="0"/>
        <v>133</v>
      </c>
      <c r="U14" s="110">
        <f t="shared" si="0"/>
        <v>111</v>
      </c>
      <c r="V14" s="110">
        <f t="shared" si="0"/>
        <v>128</v>
      </c>
      <c r="W14" s="110">
        <f t="shared" si="0"/>
        <v>121</v>
      </c>
      <c r="X14" s="110">
        <f t="shared" si="0"/>
        <v>147</v>
      </c>
      <c r="Y14" s="110">
        <f t="shared" si="0"/>
        <v>152</v>
      </c>
      <c r="Z14" s="110">
        <f t="shared" si="0"/>
        <v>142</v>
      </c>
      <c r="AA14" s="110">
        <f t="shared" si="0"/>
        <v>153</v>
      </c>
      <c r="AB14" s="110">
        <f t="shared" si="0"/>
        <v>137</v>
      </c>
      <c r="AC14" s="110">
        <f t="shared" si="0"/>
        <v>167</v>
      </c>
      <c r="AD14" s="110">
        <f t="shared" si="0"/>
        <v>170</v>
      </c>
      <c r="AE14" s="110">
        <f t="shared" si="0"/>
        <v>177</v>
      </c>
      <c r="AF14" s="110">
        <f t="shared" si="0"/>
        <v>159</v>
      </c>
      <c r="AG14" s="110">
        <f t="shared" si="0"/>
        <v>183</v>
      </c>
      <c r="AH14" s="110">
        <f t="shared" si="0"/>
        <v>165</v>
      </c>
      <c r="AI14" s="110">
        <f t="shared" si="0"/>
        <v>195</v>
      </c>
      <c r="AJ14" s="110">
        <f t="shared" si="0"/>
        <v>202</v>
      </c>
      <c r="AK14" s="110">
        <f t="shared" ref="AK14:BP14" si="1">SUM(AK8:AK13)</f>
        <v>212</v>
      </c>
      <c r="AL14" s="110">
        <f t="shared" si="1"/>
        <v>255</v>
      </c>
      <c r="AM14" s="110">
        <f t="shared" si="1"/>
        <v>264</v>
      </c>
      <c r="AN14" s="110">
        <f t="shared" si="1"/>
        <v>250</v>
      </c>
      <c r="AO14" s="110">
        <f t="shared" si="1"/>
        <v>258</v>
      </c>
      <c r="AP14" s="110">
        <f t="shared" si="1"/>
        <v>251</v>
      </c>
      <c r="AQ14" s="110">
        <f t="shared" si="1"/>
        <v>267</v>
      </c>
      <c r="AR14" s="110">
        <f t="shared" si="1"/>
        <v>305</v>
      </c>
      <c r="AS14" s="110">
        <f t="shared" si="1"/>
        <v>312</v>
      </c>
      <c r="AT14" s="110">
        <f t="shared" si="1"/>
        <v>322</v>
      </c>
      <c r="AU14" s="110">
        <f t="shared" si="1"/>
        <v>340</v>
      </c>
      <c r="AV14" s="110">
        <f t="shared" si="1"/>
        <v>343</v>
      </c>
      <c r="AW14" s="110">
        <f t="shared" si="1"/>
        <v>380</v>
      </c>
      <c r="AX14" s="110">
        <f t="shared" si="1"/>
        <v>384</v>
      </c>
      <c r="AY14" s="110">
        <f t="shared" si="1"/>
        <v>437</v>
      </c>
      <c r="AZ14" s="110">
        <f t="shared" si="1"/>
        <v>451</v>
      </c>
      <c r="BA14" s="110">
        <f t="shared" si="1"/>
        <v>499</v>
      </c>
      <c r="BB14" s="110">
        <f t="shared" si="1"/>
        <v>484</v>
      </c>
      <c r="BC14" s="110">
        <f t="shared" si="1"/>
        <v>563</v>
      </c>
      <c r="BD14" s="110">
        <f t="shared" si="1"/>
        <v>522</v>
      </c>
      <c r="BE14" s="110">
        <f t="shared" si="1"/>
        <v>570</v>
      </c>
      <c r="BF14" s="110">
        <f t="shared" si="1"/>
        <v>609</v>
      </c>
      <c r="BG14" s="110">
        <f t="shared" si="1"/>
        <v>637</v>
      </c>
      <c r="BH14" s="110">
        <f t="shared" si="1"/>
        <v>685</v>
      </c>
      <c r="BI14" s="110">
        <f t="shared" si="1"/>
        <v>648</v>
      </c>
      <c r="BJ14" s="110">
        <f t="shared" si="1"/>
        <v>698</v>
      </c>
      <c r="BK14" s="110">
        <f t="shared" si="1"/>
        <v>719</v>
      </c>
      <c r="BL14" s="110">
        <f t="shared" si="1"/>
        <v>777</v>
      </c>
      <c r="BM14" s="110">
        <f t="shared" si="1"/>
        <v>739</v>
      </c>
      <c r="BN14" s="110">
        <f t="shared" si="1"/>
        <v>790</v>
      </c>
      <c r="BO14" s="110">
        <f t="shared" si="1"/>
        <v>899</v>
      </c>
      <c r="BP14" s="110">
        <f t="shared" si="1"/>
        <v>810</v>
      </c>
      <c r="BQ14" s="110">
        <f t="shared" ref="BQ14:CV14" si="2">SUM(BQ8:BQ13)</f>
        <v>727</v>
      </c>
      <c r="BR14" s="110">
        <f t="shared" si="2"/>
        <v>743</v>
      </c>
      <c r="BS14" s="110">
        <f t="shared" si="2"/>
        <v>777</v>
      </c>
      <c r="BT14" s="110">
        <f t="shared" si="2"/>
        <v>697</v>
      </c>
      <c r="BU14" s="110">
        <f t="shared" si="2"/>
        <v>644</v>
      </c>
      <c r="BV14" s="110">
        <f t="shared" si="2"/>
        <v>643</v>
      </c>
      <c r="BW14" s="110">
        <f t="shared" si="2"/>
        <v>574</v>
      </c>
      <c r="BX14" s="110">
        <f t="shared" si="2"/>
        <v>497</v>
      </c>
      <c r="BY14" s="110">
        <f t="shared" si="2"/>
        <v>438</v>
      </c>
      <c r="BZ14" s="110">
        <f t="shared" si="2"/>
        <v>359</v>
      </c>
      <c r="CA14" s="110">
        <f t="shared" si="2"/>
        <v>350</v>
      </c>
      <c r="CB14" s="110">
        <f t="shared" si="2"/>
        <v>325</v>
      </c>
      <c r="CC14" s="110">
        <f t="shared" si="2"/>
        <v>264</v>
      </c>
      <c r="CD14" s="110">
        <f t="shared" si="2"/>
        <v>205</v>
      </c>
      <c r="CE14" s="110">
        <f t="shared" si="2"/>
        <v>162</v>
      </c>
      <c r="CF14" s="110">
        <f t="shared" si="2"/>
        <v>151</v>
      </c>
      <c r="CG14" s="110">
        <f t="shared" si="2"/>
        <v>104</v>
      </c>
      <c r="CH14" s="110">
        <f t="shared" si="2"/>
        <v>107</v>
      </c>
      <c r="CI14" s="110">
        <f t="shared" si="2"/>
        <v>64</v>
      </c>
      <c r="CJ14" s="110">
        <f t="shared" si="2"/>
        <v>69</v>
      </c>
      <c r="CK14" s="110">
        <f t="shared" si="2"/>
        <v>48</v>
      </c>
      <c r="CL14" s="110">
        <f t="shared" si="2"/>
        <v>42</v>
      </c>
      <c r="CM14" s="110">
        <f t="shared" si="2"/>
        <v>28</v>
      </c>
      <c r="CN14" s="110">
        <f t="shared" si="2"/>
        <v>23</v>
      </c>
      <c r="CO14" s="110">
        <f t="shared" si="2"/>
        <v>20</v>
      </c>
      <c r="CP14" s="110">
        <f t="shared" si="2"/>
        <v>14</v>
      </c>
      <c r="CQ14" s="110">
        <f t="shared" si="2"/>
        <v>11</v>
      </c>
      <c r="CR14" s="110">
        <f t="shared" si="2"/>
        <v>1</v>
      </c>
      <c r="CS14" s="110">
        <f t="shared" si="2"/>
        <v>4</v>
      </c>
      <c r="CT14" s="110">
        <f t="shared" si="2"/>
        <v>5</v>
      </c>
      <c r="CU14" s="110">
        <f t="shared" si="2"/>
        <v>1</v>
      </c>
      <c r="CV14" s="110">
        <f t="shared" si="2"/>
        <v>2</v>
      </c>
      <c r="CW14" s="110">
        <f t="shared" ref="CW14:EB14" si="3">SUM(CW8:CW13)</f>
        <v>2</v>
      </c>
      <c r="CX14" s="110">
        <f t="shared" si="3"/>
        <v>0</v>
      </c>
      <c r="CY14" s="110">
        <f t="shared" si="3"/>
        <v>2</v>
      </c>
      <c r="CZ14" s="110">
        <f t="shared" si="3"/>
        <v>1</v>
      </c>
      <c r="DA14" s="110">
        <f t="shared" si="3"/>
        <v>0</v>
      </c>
    </row>
    <row r="15" spans="1:1024" x14ac:dyDescent="0.3">
      <c r="A15" s="109"/>
      <c r="B15" s="109"/>
      <c r="C15" s="110"/>
      <c r="D15" s="111"/>
      <c r="E15" s="111"/>
      <c r="F15" s="111"/>
      <c r="G15" s="111"/>
      <c r="H15" s="111"/>
      <c r="I15" s="111"/>
      <c r="J15" s="111"/>
      <c r="K15" s="25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c r="AW15" s="110"/>
      <c r="AX15" s="110"/>
      <c r="AY15" s="110"/>
      <c r="AZ15" s="110"/>
      <c r="BA15" s="110"/>
      <c r="BB15" s="110"/>
      <c r="BC15" s="110"/>
      <c r="BD15" s="110"/>
      <c r="BE15" s="110"/>
      <c r="BF15" s="110"/>
      <c r="BG15" s="110"/>
      <c r="BH15" s="110"/>
      <c r="BI15" s="110"/>
      <c r="BJ15" s="110"/>
      <c r="BK15" s="110"/>
      <c r="BL15" s="110"/>
      <c r="BM15" s="110"/>
      <c r="BN15" s="110"/>
      <c r="BO15" s="110"/>
      <c r="BP15" s="110"/>
      <c r="BQ15" s="110"/>
      <c r="BR15" s="110"/>
      <c r="BS15" s="110"/>
      <c r="BT15" s="110"/>
      <c r="BU15" s="110"/>
      <c r="BV15" s="110"/>
      <c r="BW15" s="110"/>
      <c r="BX15" s="110"/>
      <c r="BY15" s="110"/>
      <c r="BZ15" s="110"/>
      <c r="CA15" s="110"/>
      <c r="CB15" s="110"/>
      <c r="CC15" s="110"/>
      <c r="CD15" s="110"/>
      <c r="CE15" s="110"/>
      <c r="CF15" s="110"/>
      <c r="CG15" s="110"/>
      <c r="CH15" s="110"/>
      <c r="CI15" s="110"/>
      <c r="CJ15" s="110"/>
      <c r="CK15" s="110"/>
      <c r="CL15" s="110"/>
      <c r="CM15" s="110"/>
      <c r="CN15" s="110"/>
      <c r="CO15" s="110"/>
      <c r="CP15" s="110"/>
      <c r="CQ15" s="110"/>
      <c r="CR15" s="110"/>
      <c r="CS15" s="110"/>
      <c r="CT15" s="110"/>
      <c r="CU15" s="110"/>
      <c r="CV15" s="110"/>
      <c r="CW15" s="110"/>
      <c r="CX15" s="110"/>
      <c r="CY15" s="110"/>
      <c r="CZ15" s="110"/>
      <c r="DA15" s="110"/>
    </row>
    <row r="16" spans="1:1024" x14ac:dyDescent="0.3">
      <c r="A16" s="75" t="s">
        <v>31</v>
      </c>
      <c r="B16" s="113">
        <v>0</v>
      </c>
      <c r="C16" s="114">
        <f>SUM(D16:DA16)</f>
        <v>0</v>
      </c>
      <c r="D16" s="115">
        <v>0</v>
      </c>
      <c r="E16" s="115">
        <v>0</v>
      </c>
      <c r="F16" s="115">
        <v>0</v>
      </c>
      <c r="G16" s="115">
        <v>0</v>
      </c>
      <c r="H16" s="115">
        <v>0</v>
      </c>
      <c r="I16" s="115">
        <v>0</v>
      </c>
      <c r="J16" s="115">
        <v>0</v>
      </c>
      <c r="K16" s="251">
        <v>0</v>
      </c>
      <c r="L16" s="116">
        <v>0</v>
      </c>
      <c r="M16" s="116">
        <v>0</v>
      </c>
      <c r="N16" s="116">
        <v>0</v>
      </c>
      <c r="O16" s="116">
        <v>0</v>
      </c>
      <c r="P16" s="116">
        <v>0</v>
      </c>
      <c r="Q16" s="116">
        <v>0</v>
      </c>
      <c r="R16" s="116">
        <v>0</v>
      </c>
      <c r="S16" s="116">
        <v>0</v>
      </c>
      <c r="T16" s="116">
        <v>0</v>
      </c>
      <c r="U16" s="116">
        <v>0</v>
      </c>
      <c r="V16" s="116">
        <v>0</v>
      </c>
      <c r="W16" s="116">
        <v>0</v>
      </c>
      <c r="X16" s="116">
        <v>0</v>
      </c>
      <c r="Y16" s="116">
        <v>0</v>
      </c>
      <c r="Z16" s="116">
        <v>0</v>
      </c>
      <c r="AA16" s="116">
        <v>0</v>
      </c>
      <c r="AB16" s="116">
        <v>0</v>
      </c>
      <c r="AC16" s="116">
        <v>0</v>
      </c>
      <c r="AD16" s="116">
        <v>0</v>
      </c>
      <c r="AE16" s="116">
        <v>0</v>
      </c>
      <c r="AF16" s="116">
        <v>0</v>
      </c>
      <c r="AG16" s="116">
        <v>0</v>
      </c>
      <c r="AH16" s="116">
        <v>0</v>
      </c>
      <c r="AI16" s="116">
        <v>0</v>
      </c>
      <c r="AJ16" s="116">
        <v>0</v>
      </c>
      <c r="AK16" s="116">
        <v>0</v>
      </c>
      <c r="AL16" s="116">
        <v>0</v>
      </c>
      <c r="AM16" s="116">
        <v>0</v>
      </c>
      <c r="AN16" s="116">
        <v>0</v>
      </c>
      <c r="AO16" s="116">
        <v>0</v>
      </c>
      <c r="AP16" s="116">
        <v>0</v>
      </c>
      <c r="AQ16" s="116">
        <v>0</v>
      </c>
      <c r="AR16" s="116">
        <v>0</v>
      </c>
      <c r="AS16" s="116">
        <v>0</v>
      </c>
      <c r="AT16" s="116">
        <v>0</v>
      </c>
      <c r="AU16" s="116">
        <v>0</v>
      </c>
      <c r="AV16" s="116">
        <v>0</v>
      </c>
      <c r="AW16" s="116">
        <v>0</v>
      </c>
      <c r="AX16" s="116">
        <v>0</v>
      </c>
      <c r="AY16" s="116">
        <v>0</v>
      </c>
      <c r="AZ16" s="116">
        <v>0</v>
      </c>
      <c r="BA16" s="116">
        <v>0</v>
      </c>
      <c r="BB16" s="116">
        <v>0</v>
      </c>
      <c r="BC16" s="116">
        <v>0</v>
      </c>
      <c r="BD16" s="116">
        <v>0</v>
      </c>
      <c r="BE16" s="116">
        <v>0</v>
      </c>
      <c r="BF16" s="116">
        <v>0</v>
      </c>
      <c r="BG16" s="116">
        <v>0</v>
      </c>
      <c r="BH16" s="116">
        <v>0</v>
      </c>
      <c r="BI16" s="116">
        <v>0</v>
      </c>
      <c r="BJ16" s="116">
        <v>0</v>
      </c>
      <c r="BK16" s="116">
        <v>0</v>
      </c>
      <c r="BL16" s="116">
        <v>0</v>
      </c>
      <c r="BM16" s="116">
        <v>0</v>
      </c>
      <c r="BN16" s="116">
        <v>0</v>
      </c>
      <c r="BO16" s="116">
        <v>0</v>
      </c>
      <c r="BP16" s="116">
        <v>0</v>
      </c>
      <c r="BQ16" s="116">
        <v>0</v>
      </c>
      <c r="BR16" s="116">
        <v>0</v>
      </c>
      <c r="BS16" s="116">
        <v>0</v>
      </c>
      <c r="BT16" s="116">
        <v>0</v>
      </c>
      <c r="BU16" s="116">
        <v>0</v>
      </c>
      <c r="BV16" s="116">
        <v>0</v>
      </c>
      <c r="BW16" s="116">
        <v>0</v>
      </c>
      <c r="BX16" s="116">
        <v>0</v>
      </c>
      <c r="BY16" s="116">
        <v>0</v>
      </c>
      <c r="BZ16" s="116">
        <v>0</v>
      </c>
      <c r="CA16" s="116">
        <v>0</v>
      </c>
      <c r="CB16" s="116">
        <v>0</v>
      </c>
      <c r="CC16" s="116">
        <v>0</v>
      </c>
      <c r="CD16" s="116">
        <v>0</v>
      </c>
      <c r="CE16" s="116">
        <v>0</v>
      </c>
      <c r="CF16" s="116">
        <v>0</v>
      </c>
      <c r="CG16" s="116">
        <v>0</v>
      </c>
      <c r="CH16" s="116">
        <v>0</v>
      </c>
      <c r="CI16" s="116">
        <v>0</v>
      </c>
      <c r="CJ16" s="116">
        <v>0</v>
      </c>
      <c r="CK16" s="116">
        <v>0</v>
      </c>
      <c r="CL16" s="116">
        <v>0</v>
      </c>
      <c r="CM16" s="116">
        <v>0</v>
      </c>
      <c r="CN16" s="116">
        <v>0</v>
      </c>
      <c r="CO16" s="116">
        <v>0</v>
      </c>
      <c r="CP16" s="116">
        <v>0</v>
      </c>
      <c r="CQ16" s="116">
        <v>0</v>
      </c>
      <c r="CR16" s="116">
        <v>0</v>
      </c>
      <c r="CS16" s="116">
        <v>0</v>
      </c>
      <c r="CT16" s="116">
        <v>0</v>
      </c>
      <c r="CU16" s="116">
        <v>0</v>
      </c>
      <c r="CV16" s="116">
        <v>0</v>
      </c>
      <c r="CW16" s="116">
        <v>0</v>
      </c>
      <c r="CX16" s="116">
        <v>0</v>
      </c>
      <c r="CY16" s="116">
        <v>0</v>
      </c>
      <c r="CZ16" s="116">
        <v>0</v>
      </c>
      <c r="DA16" s="116">
        <v>0</v>
      </c>
    </row>
    <row r="17" spans="1:1024" ht="12.75" customHeight="1" x14ac:dyDescent="0.3">
      <c r="A17" s="117" t="s">
        <v>66</v>
      </c>
      <c r="B17" s="118">
        <v>55977178</v>
      </c>
      <c r="C17" s="119">
        <f>SUM(D17:DA17)</f>
        <v>27706</v>
      </c>
      <c r="D17" s="120">
        <f t="shared" ref="D17:AI17" si="4">SUM(D8:D12)</f>
        <v>0</v>
      </c>
      <c r="E17" s="120">
        <f t="shared" si="4"/>
        <v>11</v>
      </c>
      <c r="F17" s="120">
        <f t="shared" si="4"/>
        <v>50</v>
      </c>
      <c r="G17" s="120">
        <f t="shared" si="4"/>
        <v>60</v>
      </c>
      <c r="H17" s="120">
        <f t="shared" si="4"/>
        <v>67</v>
      </c>
      <c r="I17" s="120">
        <f t="shared" si="4"/>
        <v>77</v>
      </c>
      <c r="J17" s="120">
        <f t="shared" si="4"/>
        <v>74</v>
      </c>
      <c r="K17" s="252">
        <f t="shared" si="4"/>
        <v>101</v>
      </c>
      <c r="L17" s="121">
        <f t="shared" si="4"/>
        <v>102</v>
      </c>
      <c r="M17" s="121">
        <f t="shared" si="4"/>
        <v>91</v>
      </c>
      <c r="N17" s="121">
        <f t="shared" si="4"/>
        <v>77</v>
      </c>
      <c r="O17" s="121">
        <f t="shared" si="4"/>
        <v>89</v>
      </c>
      <c r="P17" s="121">
        <f t="shared" si="4"/>
        <v>106</v>
      </c>
      <c r="Q17" s="121">
        <f t="shared" si="4"/>
        <v>120</v>
      </c>
      <c r="R17" s="121">
        <f t="shared" si="4"/>
        <v>118</v>
      </c>
      <c r="S17" s="121">
        <f t="shared" si="4"/>
        <v>137</v>
      </c>
      <c r="T17" s="121">
        <f t="shared" si="4"/>
        <v>133</v>
      </c>
      <c r="U17" s="121">
        <f t="shared" si="4"/>
        <v>111</v>
      </c>
      <c r="V17" s="121">
        <f t="shared" si="4"/>
        <v>128</v>
      </c>
      <c r="W17" s="121">
        <f t="shared" si="4"/>
        <v>121</v>
      </c>
      <c r="X17" s="121">
        <f t="shared" si="4"/>
        <v>147</v>
      </c>
      <c r="Y17" s="121">
        <f t="shared" si="4"/>
        <v>152</v>
      </c>
      <c r="Z17" s="121">
        <f t="shared" si="4"/>
        <v>142</v>
      </c>
      <c r="AA17" s="121">
        <f t="shared" si="4"/>
        <v>153</v>
      </c>
      <c r="AB17" s="121">
        <f t="shared" si="4"/>
        <v>137</v>
      </c>
      <c r="AC17" s="121">
        <f t="shared" si="4"/>
        <v>167</v>
      </c>
      <c r="AD17" s="122">
        <f t="shared" si="4"/>
        <v>170</v>
      </c>
      <c r="AE17" s="122">
        <f t="shared" si="4"/>
        <v>177</v>
      </c>
      <c r="AF17" s="122">
        <f t="shared" si="4"/>
        <v>159</v>
      </c>
      <c r="AG17" s="122">
        <f t="shared" si="4"/>
        <v>183</v>
      </c>
      <c r="AH17" s="122">
        <f t="shared" si="4"/>
        <v>165</v>
      </c>
      <c r="AI17" s="122">
        <f t="shared" si="4"/>
        <v>195</v>
      </c>
      <c r="AJ17" s="122">
        <f t="shared" ref="AJ17:BO17" si="5">SUM(AJ8:AJ12)</f>
        <v>202</v>
      </c>
      <c r="AK17" s="122">
        <f t="shared" si="5"/>
        <v>212</v>
      </c>
      <c r="AL17" s="122">
        <f t="shared" si="5"/>
        <v>255</v>
      </c>
      <c r="AM17" s="122">
        <f t="shared" si="5"/>
        <v>264</v>
      </c>
      <c r="AN17" s="122">
        <f t="shared" si="5"/>
        <v>250</v>
      </c>
      <c r="AO17" s="122">
        <f t="shared" si="5"/>
        <v>258</v>
      </c>
      <c r="AP17" s="122">
        <f t="shared" si="5"/>
        <v>251</v>
      </c>
      <c r="AQ17" s="122">
        <f t="shared" si="5"/>
        <v>267</v>
      </c>
      <c r="AR17" s="122">
        <f t="shared" si="5"/>
        <v>305</v>
      </c>
      <c r="AS17" s="122">
        <f t="shared" si="5"/>
        <v>312</v>
      </c>
      <c r="AT17" s="122">
        <f t="shared" si="5"/>
        <v>322</v>
      </c>
      <c r="AU17" s="122">
        <f t="shared" si="5"/>
        <v>340</v>
      </c>
      <c r="AV17" s="122">
        <f t="shared" si="5"/>
        <v>343</v>
      </c>
      <c r="AW17" s="122">
        <f t="shared" si="5"/>
        <v>380</v>
      </c>
      <c r="AX17" s="122">
        <f t="shared" si="5"/>
        <v>384</v>
      </c>
      <c r="AY17" s="122">
        <f t="shared" si="5"/>
        <v>437</v>
      </c>
      <c r="AZ17" s="122">
        <f t="shared" si="5"/>
        <v>451</v>
      </c>
      <c r="BA17" s="122">
        <f t="shared" si="5"/>
        <v>499</v>
      </c>
      <c r="BB17" s="122">
        <f t="shared" si="5"/>
        <v>484</v>
      </c>
      <c r="BC17" s="122">
        <f t="shared" si="5"/>
        <v>563</v>
      </c>
      <c r="BD17" s="122">
        <f t="shared" si="5"/>
        <v>522</v>
      </c>
      <c r="BE17" s="122">
        <f t="shared" si="5"/>
        <v>570</v>
      </c>
      <c r="BF17" s="122">
        <f t="shared" si="5"/>
        <v>609</v>
      </c>
      <c r="BG17" s="122">
        <f t="shared" si="5"/>
        <v>637</v>
      </c>
      <c r="BH17" s="122">
        <f t="shared" si="5"/>
        <v>685</v>
      </c>
      <c r="BI17" s="122">
        <f t="shared" si="5"/>
        <v>648</v>
      </c>
      <c r="BJ17" s="122">
        <f t="shared" si="5"/>
        <v>698</v>
      </c>
      <c r="BK17" s="122">
        <f t="shared" si="5"/>
        <v>719</v>
      </c>
      <c r="BL17" s="122">
        <f t="shared" si="5"/>
        <v>777</v>
      </c>
      <c r="BM17" s="122">
        <f t="shared" si="5"/>
        <v>739</v>
      </c>
      <c r="BN17" s="122">
        <f t="shared" si="5"/>
        <v>790</v>
      </c>
      <c r="BO17" s="122">
        <f t="shared" si="5"/>
        <v>899</v>
      </c>
      <c r="BP17" s="122">
        <f t="shared" ref="BP17:CU17" si="6">SUM(BP8:BP12)</f>
        <v>810</v>
      </c>
      <c r="BQ17" s="122">
        <f t="shared" si="6"/>
        <v>727</v>
      </c>
      <c r="BR17" s="122">
        <f t="shared" si="6"/>
        <v>743</v>
      </c>
      <c r="BS17" s="122">
        <f t="shared" si="6"/>
        <v>777</v>
      </c>
      <c r="BT17" s="122">
        <f t="shared" si="6"/>
        <v>697</v>
      </c>
      <c r="BU17" s="122">
        <f t="shared" si="6"/>
        <v>644</v>
      </c>
      <c r="BV17" s="122">
        <f t="shared" si="6"/>
        <v>643</v>
      </c>
      <c r="BW17" s="122">
        <f t="shared" si="6"/>
        <v>574</v>
      </c>
      <c r="BX17" s="122">
        <f t="shared" si="6"/>
        <v>497</v>
      </c>
      <c r="BY17" s="122">
        <f t="shared" si="6"/>
        <v>438</v>
      </c>
      <c r="BZ17" s="122">
        <f t="shared" si="6"/>
        <v>359</v>
      </c>
      <c r="CA17" s="122">
        <f t="shared" si="6"/>
        <v>350</v>
      </c>
      <c r="CB17" s="122">
        <f t="shared" si="6"/>
        <v>325</v>
      </c>
      <c r="CC17" s="122">
        <f t="shared" si="6"/>
        <v>264</v>
      </c>
      <c r="CD17" s="122">
        <f t="shared" si="6"/>
        <v>205</v>
      </c>
      <c r="CE17" s="122">
        <f t="shared" si="6"/>
        <v>162</v>
      </c>
      <c r="CF17" s="122">
        <f t="shared" si="6"/>
        <v>151</v>
      </c>
      <c r="CG17" s="122">
        <f t="shared" si="6"/>
        <v>104</v>
      </c>
      <c r="CH17" s="122">
        <f t="shared" si="6"/>
        <v>107</v>
      </c>
      <c r="CI17" s="122">
        <f t="shared" si="6"/>
        <v>64</v>
      </c>
      <c r="CJ17" s="122">
        <f t="shared" si="6"/>
        <v>69</v>
      </c>
      <c r="CK17" s="122">
        <f t="shared" si="6"/>
        <v>48</v>
      </c>
      <c r="CL17" s="122">
        <f t="shared" si="6"/>
        <v>42</v>
      </c>
      <c r="CM17" s="122">
        <f t="shared" si="6"/>
        <v>28</v>
      </c>
      <c r="CN17" s="122">
        <f t="shared" si="6"/>
        <v>23</v>
      </c>
      <c r="CO17" s="122">
        <f t="shared" si="6"/>
        <v>20</v>
      </c>
      <c r="CP17" s="122">
        <f t="shared" si="6"/>
        <v>14</v>
      </c>
      <c r="CQ17" s="122">
        <f t="shared" si="6"/>
        <v>11</v>
      </c>
      <c r="CR17" s="122">
        <f t="shared" si="6"/>
        <v>1</v>
      </c>
      <c r="CS17" s="122">
        <f t="shared" si="6"/>
        <v>4</v>
      </c>
      <c r="CT17" s="122">
        <f t="shared" si="6"/>
        <v>5</v>
      </c>
      <c r="CU17" s="122">
        <f t="shared" si="6"/>
        <v>1</v>
      </c>
      <c r="CV17" s="122">
        <f t="shared" ref="CV17:DA17" si="7">SUM(CV8:CV12)</f>
        <v>2</v>
      </c>
      <c r="CW17" s="122">
        <f t="shared" si="7"/>
        <v>2</v>
      </c>
      <c r="CX17" s="122">
        <f t="shared" si="7"/>
        <v>0</v>
      </c>
      <c r="CY17" s="122">
        <f t="shared" si="7"/>
        <v>2</v>
      </c>
      <c r="CZ17" s="122">
        <f t="shared" si="7"/>
        <v>1</v>
      </c>
      <c r="DA17" s="122">
        <f t="shared" si="7"/>
        <v>0</v>
      </c>
    </row>
    <row r="18" spans="1:1024" ht="13.5" x14ac:dyDescent="0.3">
      <c r="A18" s="123"/>
      <c r="B18" s="123"/>
      <c r="C18" s="124"/>
      <c r="D18" s="125"/>
      <c r="E18" s="125"/>
      <c r="F18" s="125"/>
      <c r="G18" s="125"/>
      <c r="H18" s="125"/>
      <c r="I18" s="125"/>
      <c r="J18" s="125"/>
      <c r="K18" s="253"/>
      <c r="L18" s="126"/>
      <c r="M18" s="126"/>
      <c r="N18" s="126"/>
      <c r="O18" s="126"/>
      <c r="P18" s="126"/>
      <c r="Q18" s="126"/>
      <c r="R18" s="126"/>
      <c r="S18" s="126"/>
      <c r="T18" s="126"/>
      <c r="U18" s="126"/>
      <c r="V18" s="126"/>
      <c r="W18" s="126"/>
      <c r="X18" s="126"/>
      <c r="Y18" s="126"/>
      <c r="Z18" s="126"/>
      <c r="AA18" s="126"/>
      <c r="AB18" s="126"/>
      <c r="AC18" s="124"/>
      <c r="AD18" s="43"/>
      <c r="AE18" s="43"/>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c r="BG18" s="43"/>
      <c r="BH18" s="43"/>
      <c r="BI18" s="43"/>
      <c r="BJ18" s="43"/>
      <c r="BK18" s="43"/>
      <c r="BL18" s="43"/>
      <c r="BM18" s="43"/>
      <c r="BN18" s="43"/>
      <c r="BO18" s="43"/>
      <c r="BP18" s="43"/>
      <c r="BQ18" s="43"/>
      <c r="BR18" s="43"/>
      <c r="BS18" s="43"/>
      <c r="BT18" s="43"/>
      <c r="BU18" s="43"/>
      <c r="BV18" s="43"/>
      <c r="BW18" s="43"/>
      <c r="BX18" s="43"/>
      <c r="BY18" s="43"/>
      <c r="BZ18" s="43"/>
      <c r="CA18" s="43"/>
      <c r="CB18" s="43"/>
      <c r="CC18" s="43"/>
      <c r="CD18" s="43"/>
      <c r="CE18" s="43"/>
      <c r="CF18" s="43"/>
      <c r="CG18" s="43"/>
      <c r="CH18" s="43"/>
      <c r="CI18" s="43"/>
      <c r="CJ18" s="43"/>
      <c r="CK18" s="43"/>
      <c r="CL18" s="43"/>
      <c r="CM18" s="43"/>
      <c r="CN18" s="43"/>
      <c r="CO18" s="43"/>
      <c r="CP18" s="43"/>
      <c r="CQ18" s="43"/>
      <c r="CR18" s="43"/>
      <c r="CS18" s="43"/>
      <c r="CT18" s="43"/>
      <c r="CU18" s="43"/>
      <c r="CV18" s="43"/>
      <c r="CW18" s="43"/>
      <c r="CX18" s="43"/>
      <c r="CY18" s="43"/>
      <c r="CZ18" s="43"/>
      <c r="DA18" s="43"/>
    </row>
    <row r="19" spans="1:1024" x14ac:dyDescent="0.3">
      <c r="A19" s="123"/>
      <c r="B19" s="123"/>
      <c r="C19" s="43"/>
      <c r="D19" s="43"/>
      <c r="E19" s="43"/>
      <c r="F19" s="43"/>
      <c r="G19" s="43"/>
      <c r="H19" s="43"/>
      <c r="I19" s="43"/>
      <c r="J19" s="43"/>
      <c r="K19" s="15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c r="BG19" s="43"/>
      <c r="BH19" s="43"/>
      <c r="BI19" s="43"/>
      <c r="BJ19" s="43"/>
      <c r="BK19" s="43"/>
      <c r="BL19" s="43"/>
      <c r="BM19" s="43"/>
      <c r="BN19" s="43"/>
      <c r="BO19" s="43"/>
      <c r="BP19" s="43"/>
      <c r="BQ19" s="43"/>
      <c r="BR19" s="43"/>
      <c r="BS19" s="43"/>
      <c r="BT19" s="43"/>
      <c r="BU19" s="43"/>
      <c r="BV19" s="43"/>
      <c r="BW19" s="43"/>
      <c r="BX19" s="43"/>
      <c r="BY19" s="43"/>
      <c r="BZ19" s="43"/>
      <c r="CA19" s="43"/>
      <c r="CB19" s="43"/>
      <c r="CC19" s="43"/>
      <c r="CD19" s="43"/>
      <c r="CE19" s="43"/>
      <c r="CF19" s="43"/>
      <c r="CG19" s="43"/>
      <c r="CH19" s="43"/>
      <c r="CI19" s="43"/>
      <c r="CJ19" s="43"/>
      <c r="CK19" s="43"/>
      <c r="CL19" s="43"/>
      <c r="CM19" s="43"/>
      <c r="CN19" s="43"/>
      <c r="CO19" s="43"/>
      <c r="CP19" s="43"/>
      <c r="CQ19" s="43"/>
      <c r="CR19" s="43"/>
      <c r="CS19" s="43"/>
      <c r="CT19" s="43"/>
      <c r="CU19" s="43"/>
      <c r="CV19" s="43"/>
      <c r="CW19" s="43"/>
      <c r="CX19" s="43"/>
      <c r="CY19" s="43"/>
      <c r="CZ19" s="43"/>
      <c r="DA19" s="43"/>
    </row>
    <row r="20" spans="1:1024" x14ac:dyDescent="0.3">
      <c r="A20" s="123"/>
      <c r="B20" s="123"/>
      <c r="C20" s="43"/>
      <c r="D20" s="43"/>
      <c r="E20" s="43"/>
      <c r="F20" s="43"/>
      <c r="G20" s="43"/>
      <c r="H20" s="43"/>
      <c r="I20" s="43"/>
      <c r="J20" s="43"/>
      <c r="K20" s="15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c r="BG20" s="43"/>
      <c r="BH20" s="43"/>
      <c r="BI20" s="43"/>
      <c r="BJ20" s="43"/>
      <c r="BK20" s="43"/>
      <c r="BL20" s="43"/>
      <c r="BM20" s="43"/>
      <c r="BN20" s="43"/>
      <c r="BO20" s="43"/>
      <c r="BP20" s="43"/>
      <c r="BQ20" s="43"/>
      <c r="BR20" s="43"/>
      <c r="BS20" s="43"/>
      <c r="BT20" s="43"/>
      <c r="BU20" s="43"/>
      <c r="BV20" s="43"/>
      <c r="BW20" s="43"/>
      <c r="BX20" s="43"/>
      <c r="BY20" s="43"/>
      <c r="BZ20" s="43"/>
      <c r="CA20" s="43"/>
      <c r="CB20" s="43"/>
      <c r="CC20" s="43"/>
      <c r="CD20" s="43"/>
      <c r="CE20" s="43"/>
      <c r="CF20" s="43"/>
      <c r="CG20" s="43"/>
      <c r="CH20" s="43"/>
      <c r="CI20" s="43"/>
      <c r="CJ20" s="43"/>
      <c r="CK20" s="43"/>
      <c r="CL20" s="43"/>
      <c r="CM20" s="43"/>
      <c r="CN20" s="43"/>
      <c r="CO20" s="43"/>
      <c r="CP20" s="43"/>
      <c r="CQ20" s="43"/>
      <c r="CR20" s="43"/>
      <c r="CS20" s="43"/>
      <c r="CT20" s="43"/>
      <c r="CU20" s="43"/>
      <c r="CV20" s="43"/>
      <c r="CW20" s="43"/>
      <c r="CX20" s="43"/>
      <c r="CY20" s="43"/>
      <c r="CZ20" s="43"/>
      <c r="DA20" s="43"/>
    </row>
    <row r="21" spans="1:1024" x14ac:dyDescent="0.3">
      <c r="A21" s="98"/>
      <c r="B21" s="2" t="s">
        <v>26</v>
      </c>
      <c r="C21" s="3" t="s">
        <v>73</v>
      </c>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row>
    <row r="22" spans="1:1024" s="32" customFormat="1" ht="26" x14ac:dyDescent="0.3">
      <c r="A22" s="99" t="s">
        <v>25</v>
      </c>
      <c r="B22" s="2"/>
      <c r="C22" s="100" t="s">
        <v>66</v>
      </c>
      <c r="D22" s="127" t="s">
        <v>67</v>
      </c>
      <c r="E22" s="102">
        <v>43991</v>
      </c>
      <c r="F22" s="102">
        <v>43990</v>
      </c>
      <c r="G22" s="102">
        <v>43989</v>
      </c>
      <c r="H22" s="102">
        <v>43988</v>
      </c>
      <c r="I22" s="102">
        <v>43987</v>
      </c>
      <c r="J22" s="102">
        <v>43986</v>
      </c>
      <c r="K22" s="248">
        <v>43985</v>
      </c>
      <c r="L22" s="103">
        <v>43984</v>
      </c>
      <c r="M22" s="103">
        <v>43983</v>
      </c>
      <c r="N22" s="103">
        <v>43982</v>
      </c>
      <c r="O22" s="103">
        <v>43981</v>
      </c>
      <c r="P22" s="103">
        <v>43980</v>
      </c>
      <c r="Q22" s="103">
        <v>43979</v>
      </c>
      <c r="R22" s="103">
        <v>43978</v>
      </c>
      <c r="S22" s="103">
        <v>43977</v>
      </c>
      <c r="T22" s="103">
        <v>43976</v>
      </c>
      <c r="U22" s="103">
        <v>43975</v>
      </c>
      <c r="V22" s="103">
        <v>43974</v>
      </c>
      <c r="W22" s="103">
        <v>43973</v>
      </c>
      <c r="X22" s="103">
        <v>43972</v>
      </c>
      <c r="Y22" s="103">
        <v>43971</v>
      </c>
      <c r="Z22" s="103">
        <v>43970</v>
      </c>
      <c r="AA22" s="103">
        <v>43969</v>
      </c>
      <c r="AB22" s="103">
        <v>43968</v>
      </c>
      <c r="AC22" s="103">
        <v>43967</v>
      </c>
      <c r="AD22" s="103">
        <v>43966</v>
      </c>
      <c r="AE22" s="103">
        <v>43965</v>
      </c>
      <c r="AF22" s="103">
        <v>43964</v>
      </c>
      <c r="AG22" s="103">
        <v>43963</v>
      </c>
      <c r="AH22" s="103">
        <v>43962</v>
      </c>
      <c r="AI22" s="103">
        <v>43961</v>
      </c>
      <c r="AJ22" s="103">
        <v>43960</v>
      </c>
      <c r="AK22" s="103">
        <v>43959</v>
      </c>
      <c r="AL22" s="103">
        <v>43958</v>
      </c>
      <c r="AM22" s="103">
        <v>43957</v>
      </c>
      <c r="AN22" s="103">
        <v>43956</v>
      </c>
      <c r="AO22" s="103">
        <v>43955</v>
      </c>
      <c r="AP22" s="103">
        <v>43954</v>
      </c>
      <c r="AQ22" s="103">
        <v>43953</v>
      </c>
      <c r="AR22" s="103">
        <v>43952</v>
      </c>
      <c r="AS22" s="103">
        <v>43951</v>
      </c>
      <c r="AT22" s="103">
        <v>43950</v>
      </c>
      <c r="AU22" s="103">
        <v>43949</v>
      </c>
      <c r="AV22" s="103">
        <v>43948</v>
      </c>
      <c r="AW22" s="103">
        <v>43947</v>
      </c>
      <c r="AX22" s="103">
        <v>43946</v>
      </c>
      <c r="AY22" s="103">
        <v>43945</v>
      </c>
      <c r="AZ22" s="103">
        <v>43944</v>
      </c>
      <c r="BA22" s="128">
        <v>43943</v>
      </c>
      <c r="BB22" s="128">
        <v>43942</v>
      </c>
      <c r="BC22" s="128">
        <v>43941</v>
      </c>
      <c r="BD22" s="128">
        <v>43940</v>
      </c>
      <c r="BE22" s="128">
        <v>43939</v>
      </c>
      <c r="BF22" s="128">
        <v>43938</v>
      </c>
      <c r="BG22" s="128">
        <v>43937</v>
      </c>
      <c r="BH22" s="128">
        <v>43936</v>
      </c>
      <c r="BI22" s="128">
        <v>43935</v>
      </c>
      <c r="BJ22" s="128">
        <v>43934</v>
      </c>
      <c r="BK22" s="128">
        <v>43933</v>
      </c>
      <c r="BL22" s="128">
        <v>43932</v>
      </c>
      <c r="BM22" s="128">
        <v>43931</v>
      </c>
      <c r="BN22" s="128">
        <v>43930</v>
      </c>
      <c r="BO22" s="128">
        <v>43929</v>
      </c>
      <c r="BP22" s="128">
        <v>43928</v>
      </c>
      <c r="BQ22" s="128">
        <v>43927</v>
      </c>
      <c r="BR22" s="128">
        <v>43926</v>
      </c>
      <c r="BS22" s="128">
        <v>43925</v>
      </c>
      <c r="BT22" s="128">
        <v>43924</v>
      </c>
      <c r="BU22" s="128">
        <v>43923</v>
      </c>
      <c r="BV22" s="128">
        <v>43922</v>
      </c>
      <c r="BW22" s="128">
        <v>43921</v>
      </c>
      <c r="BX22" s="128">
        <v>43920</v>
      </c>
      <c r="BY22" s="128">
        <v>43919</v>
      </c>
      <c r="BZ22" s="128">
        <v>43918</v>
      </c>
      <c r="CA22" s="128">
        <v>43917</v>
      </c>
      <c r="CB22" s="128">
        <v>43916</v>
      </c>
      <c r="CC22" s="128">
        <v>43915</v>
      </c>
      <c r="CD22" s="128">
        <v>43914</v>
      </c>
      <c r="CE22" s="128">
        <v>43913</v>
      </c>
      <c r="CF22" s="128">
        <v>43912</v>
      </c>
      <c r="CG22" s="128">
        <v>43911</v>
      </c>
      <c r="CH22" s="128">
        <v>43910</v>
      </c>
      <c r="CI22" s="128">
        <v>43909</v>
      </c>
      <c r="CJ22" s="128">
        <v>43908</v>
      </c>
      <c r="CK22" s="128">
        <v>43907</v>
      </c>
      <c r="CL22" s="128">
        <v>43906</v>
      </c>
      <c r="CM22" s="128">
        <v>43905</v>
      </c>
      <c r="CN22" s="128">
        <v>43904</v>
      </c>
      <c r="CO22" s="128">
        <v>43903</v>
      </c>
      <c r="CP22" s="128">
        <v>43902</v>
      </c>
      <c r="CQ22" s="128">
        <v>43901</v>
      </c>
      <c r="CR22" s="128">
        <v>43900</v>
      </c>
      <c r="CS22" s="128">
        <v>43899</v>
      </c>
      <c r="CT22" s="128">
        <v>43898</v>
      </c>
      <c r="CU22" s="128">
        <v>43897</v>
      </c>
      <c r="CV22" s="128">
        <v>43896</v>
      </c>
      <c r="CW22" s="128">
        <v>43895</v>
      </c>
      <c r="CX22" s="128">
        <v>43894</v>
      </c>
      <c r="CY22" s="128">
        <v>43893</v>
      </c>
      <c r="CZ22" s="128">
        <v>43892</v>
      </c>
      <c r="DA22" s="128">
        <v>43891</v>
      </c>
      <c r="ALP22" s="104"/>
      <c r="ALQ22" s="104"/>
      <c r="ALR22" s="104"/>
      <c r="ALS22" s="104"/>
      <c r="ALT22" s="104"/>
      <c r="ALU22" s="104"/>
      <c r="ALV22" s="104"/>
      <c r="ALW22" s="104"/>
      <c r="ALX22" s="104"/>
      <c r="ALY22" s="104"/>
      <c r="ALZ22" s="104"/>
      <c r="AMA22" s="104"/>
      <c r="AMB22" s="104"/>
      <c r="AMC22" s="104"/>
      <c r="AMD22" s="104"/>
      <c r="AME22" s="104"/>
      <c r="AMF22" s="104"/>
      <c r="AMG22" s="104"/>
      <c r="AMH22" s="104"/>
      <c r="AMI22" s="104"/>
      <c r="AMJ22" s="104"/>
    </row>
    <row r="23" spans="1:1024" x14ac:dyDescent="0.3">
      <c r="A23" s="105"/>
      <c r="B23" s="2"/>
      <c r="C23" s="106"/>
      <c r="D23" s="107" t="s">
        <v>30</v>
      </c>
      <c r="E23" s="107" t="s">
        <v>30</v>
      </c>
      <c r="F23" s="107" t="s">
        <v>30</v>
      </c>
      <c r="G23" s="107" t="s">
        <v>30</v>
      </c>
      <c r="H23" s="107" t="s">
        <v>30</v>
      </c>
      <c r="I23" s="107" t="s">
        <v>30</v>
      </c>
      <c r="J23" s="107" t="s">
        <v>30</v>
      </c>
      <c r="K23" s="249" t="s">
        <v>30</v>
      </c>
      <c r="L23" s="108" t="s">
        <v>30</v>
      </c>
      <c r="M23" s="108" t="s">
        <v>30</v>
      </c>
      <c r="N23" s="108" t="s">
        <v>30</v>
      </c>
      <c r="O23" s="108" t="s">
        <v>30</v>
      </c>
      <c r="P23" s="108" t="s">
        <v>30</v>
      </c>
      <c r="Q23" s="108" t="s">
        <v>30</v>
      </c>
      <c r="R23" s="108" t="s">
        <v>30</v>
      </c>
      <c r="S23" s="108" t="s">
        <v>30</v>
      </c>
      <c r="T23" s="108" t="s">
        <v>30</v>
      </c>
      <c r="U23" s="108" t="s">
        <v>30</v>
      </c>
      <c r="V23" s="108" t="s">
        <v>30</v>
      </c>
      <c r="W23" s="108" t="s">
        <v>30</v>
      </c>
      <c r="X23" s="108" t="s">
        <v>30</v>
      </c>
      <c r="Y23" s="108" t="s">
        <v>30</v>
      </c>
      <c r="Z23" s="108" t="s">
        <v>30</v>
      </c>
      <c r="AA23" s="108" t="s">
        <v>30</v>
      </c>
      <c r="AB23" s="108" t="s">
        <v>30</v>
      </c>
      <c r="AC23" s="108" t="s">
        <v>30</v>
      </c>
      <c r="AD23" s="108" t="s">
        <v>30</v>
      </c>
      <c r="AE23" s="108" t="s">
        <v>30</v>
      </c>
      <c r="AF23" s="108" t="s">
        <v>30</v>
      </c>
      <c r="AG23" s="108" t="s">
        <v>30</v>
      </c>
      <c r="AH23" s="108" t="s">
        <v>30</v>
      </c>
      <c r="AI23" s="108" t="s">
        <v>30</v>
      </c>
      <c r="AJ23" s="108" t="s">
        <v>30</v>
      </c>
      <c r="AK23" s="108" t="s">
        <v>30</v>
      </c>
      <c r="AL23" s="108" t="s">
        <v>30</v>
      </c>
      <c r="AM23" s="108" t="s">
        <v>30</v>
      </c>
      <c r="AN23" s="108" t="s">
        <v>30</v>
      </c>
      <c r="AO23" s="108" t="s">
        <v>30</v>
      </c>
      <c r="AP23" s="108" t="s">
        <v>30</v>
      </c>
      <c r="AQ23" s="108" t="s">
        <v>30</v>
      </c>
      <c r="AR23" s="108" t="s">
        <v>30</v>
      </c>
      <c r="AS23" s="108" t="s">
        <v>30</v>
      </c>
      <c r="AT23" s="108" t="s">
        <v>30</v>
      </c>
      <c r="AU23" s="108" t="s">
        <v>30</v>
      </c>
      <c r="AV23" s="108" t="s">
        <v>30</v>
      </c>
      <c r="AW23" s="108" t="s">
        <v>30</v>
      </c>
      <c r="AX23" s="108" t="s">
        <v>30</v>
      </c>
      <c r="AY23" s="108" t="s">
        <v>30</v>
      </c>
      <c r="AZ23" s="108" t="s">
        <v>30</v>
      </c>
      <c r="BA23" s="108" t="s">
        <v>30</v>
      </c>
      <c r="BB23" s="108" t="s">
        <v>30</v>
      </c>
      <c r="BC23" s="108" t="s">
        <v>30</v>
      </c>
      <c r="BD23" s="108" t="s">
        <v>30</v>
      </c>
      <c r="BE23" s="108" t="s">
        <v>30</v>
      </c>
      <c r="BF23" s="108" t="s">
        <v>30</v>
      </c>
      <c r="BG23" s="108" t="s">
        <v>30</v>
      </c>
      <c r="BH23" s="108" t="s">
        <v>30</v>
      </c>
      <c r="BI23" s="108" t="s">
        <v>30</v>
      </c>
      <c r="BJ23" s="108" t="s">
        <v>30</v>
      </c>
      <c r="BK23" s="108" t="s">
        <v>30</v>
      </c>
      <c r="BL23" s="108" t="s">
        <v>30</v>
      </c>
      <c r="BM23" s="108" t="s">
        <v>30</v>
      </c>
      <c r="BN23" s="108" t="s">
        <v>30</v>
      </c>
      <c r="BO23" s="108" t="s">
        <v>30</v>
      </c>
      <c r="BP23" s="108" t="s">
        <v>30</v>
      </c>
      <c r="BQ23" s="108" t="s">
        <v>30</v>
      </c>
      <c r="BR23" s="108" t="s">
        <v>30</v>
      </c>
      <c r="BS23" s="108" t="s">
        <v>30</v>
      </c>
      <c r="BT23" s="108" t="s">
        <v>30</v>
      </c>
      <c r="BU23" s="108" t="s">
        <v>30</v>
      </c>
      <c r="BV23" s="108" t="s">
        <v>30</v>
      </c>
      <c r="BW23" s="108" t="s">
        <v>30</v>
      </c>
      <c r="BX23" s="108" t="s">
        <v>30</v>
      </c>
      <c r="BY23" s="108" t="s">
        <v>30</v>
      </c>
      <c r="BZ23" s="108" t="s">
        <v>30</v>
      </c>
      <c r="CA23" s="108" t="s">
        <v>30</v>
      </c>
      <c r="CB23" s="108" t="s">
        <v>30</v>
      </c>
      <c r="CC23" s="108" t="s">
        <v>30</v>
      </c>
      <c r="CD23" s="108" t="s">
        <v>30</v>
      </c>
      <c r="CE23" s="108" t="s">
        <v>30</v>
      </c>
      <c r="CF23" s="108" t="s">
        <v>30</v>
      </c>
      <c r="CG23" s="108" t="s">
        <v>30</v>
      </c>
      <c r="CH23" s="108" t="s">
        <v>30</v>
      </c>
      <c r="CI23" s="108" t="s">
        <v>30</v>
      </c>
      <c r="CJ23" s="108" t="s">
        <v>30</v>
      </c>
      <c r="CK23" s="108" t="s">
        <v>30</v>
      </c>
      <c r="CL23" s="108" t="s">
        <v>30</v>
      </c>
      <c r="CM23" s="108" t="s">
        <v>30</v>
      </c>
      <c r="CN23" s="108" t="s">
        <v>30</v>
      </c>
      <c r="CO23" s="108" t="s">
        <v>30</v>
      </c>
      <c r="CP23" s="108" t="s">
        <v>30</v>
      </c>
      <c r="CQ23" s="108" t="s">
        <v>30</v>
      </c>
      <c r="CR23" s="108" t="s">
        <v>30</v>
      </c>
      <c r="CS23" s="108" t="s">
        <v>30</v>
      </c>
      <c r="CT23" s="108" t="s">
        <v>30</v>
      </c>
      <c r="CU23" s="108" t="s">
        <v>30</v>
      </c>
      <c r="CV23" s="108" t="s">
        <v>30</v>
      </c>
      <c r="CW23" s="108" t="s">
        <v>30</v>
      </c>
      <c r="CX23" s="108" t="s">
        <v>30</v>
      </c>
      <c r="CY23" s="108" t="s">
        <v>30</v>
      </c>
      <c r="CZ23" s="108" t="s">
        <v>30</v>
      </c>
      <c r="DA23" s="108" t="s">
        <v>30</v>
      </c>
    </row>
    <row r="24" spans="1:1024" x14ac:dyDescent="0.3">
      <c r="A24" s="129" t="s">
        <v>68</v>
      </c>
      <c r="B24" s="22">
        <v>13241287</v>
      </c>
      <c r="C24" s="110">
        <f>D24+E24</f>
        <v>18</v>
      </c>
      <c r="D24" s="111">
        <v>0</v>
      </c>
      <c r="E24" s="111">
        <v>18</v>
      </c>
      <c r="F24" s="111">
        <v>18</v>
      </c>
      <c r="G24" s="111">
        <v>18</v>
      </c>
      <c r="H24" s="111">
        <v>18</v>
      </c>
      <c r="I24" s="111">
        <v>18</v>
      </c>
      <c r="J24" s="111">
        <v>18</v>
      </c>
      <c r="K24" s="250">
        <v>18</v>
      </c>
      <c r="L24" s="110">
        <v>18</v>
      </c>
      <c r="M24" s="110">
        <v>18</v>
      </c>
      <c r="N24" s="110">
        <v>17</v>
      </c>
      <c r="O24" s="110">
        <v>17</v>
      </c>
      <c r="P24" s="110">
        <v>17</v>
      </c>
      <c r="Q24" s="110">
        <v>17</v>
      </c>
      <c r="R24" s="110">
        <v>17</v>
      </c>
      <c r="S24" s="110">
        <v>17</v>
      </c>
      <c r="T24" s="110">
        <v>17</v>
      </c>
      <c r="U24" s="110">
        <v>17</v>
      </c>
      <c r="V24" s="110">
        <v>17</v>
      </c>
      <c r="W24" s="110">
        <v>17</v>
      </c>
      <c r="X24" s="110">
        <v>17</v>
      </c>
      <c r="Y24" s="110">
        <v>17</v>
      </c>
      <c r="Z24" s="110">
        <v>17</v>
      </c>
      <c r="AA24" s="110">
        <v>17</v>
      </c>
      <c r="AB24" s="130">
        <v>16</v>
      </c>
      <c r="AC24" s="130">
        <v>15</v>
      </c>
      <c r="AD24" s="130">
        <v>15</v>
      </c>
      <c r="AE24" s="130">
        <v>14</v>
      </c>
      <c r="AF24" s="130">
        <v>14</v>
      </c>
      <c r="AG24" s="130">
        <v>13</v>
      </c>
      <c r="AH24" s="130">
        <v>13</v>
      </c>
      <c r="AI24" s="130">
        <v>13</v>
      </c>
      <c r="AJ24" s="130">
        <v>13</v>
      </c>
      <c r="AK24" s="130">
        <v>13</v>
      </c>
      <c r="AL24" s="130">
        <v>13</v>
      </c>
      <c r="AM24" s="130">
        <v>13</v>
      </c>
      <c r="AN24" s="130">
        <v>13</v>
      </c>
      <c r="AO24" s="130">
        <v>13</v>
      </c>
      <c r="AP24" s="130">
        <v>13</v>
      </c>
      <c r="AQ24" s="130">
        <v>12</v>
      </c>
      <c r="AR24" s="130">
        <v>12</v>
      </c>
      <c r="AS24" s="130">
        <v>12</v>
      </c>
      <c r="AT24" s="130">
        <v>12</v>
      </c>
      <c r="AU24" s="130">
        <v>12</v>
      </c>
      <c r="AV24" s="130">
        <v>12</v>
      </c>
      <c r="AW24" s="130">
        <v>12</v>
      </c>
      <c r="AX24" s="130">
        <v>12</v>
      </c>
      <c r="AY24" s="130">
        <v>12</v>
      </c>
      <c r="AZ24" s="130">
        <v>12</v>
      </c>
      <c r="BA24" s="130">
        <v>12</v>
      </c>
      <c r="BB24" s="130">
        <v>12</v>
      </c>
      <c r="BC24" s="130">
        <v>12</v>
      </c>
      <c r="BD24" s="130">
        <v>11</v>
      </c>
      <c r="BE24" s="130">
        <v>11</v>
      </c>
      <c r="BF24" s="130">
        <v>11</v>
      </c>
      <c r="BG24" s="130">
        <v>11</v>
      </c>
      <c r="BH24" s="130">
        <v>11</v>
      </c>
      <c r="BI24" s="130">
        <v>11</v>
      </c>
      <c r="BJ24" s="130">
        <v>11</v>
      </c>
      <c r="BK24" s="130">
        <v>11</v>
      </c>
      <c r="BL24" s="130">
        <v>10</v>
      </c>
      <c r="BM24" s="130">
        <v>9</v>
      </c>
      <c r="BN24" s="130">
        <v>9</v>
      </c>
      <c r="BO24" s="130">
        <v>8</v>
      </c>
      <c r="BP24" s="130">
        <v>7</v>
      </c>
      <c r="BQ24" s="130">
        <v>7</v>
      </c>
      <c r="BR24" s="130">
        <v>7</v>
      </c>
      <c r="BS24" s="130">
        <v>7</v>
      </c>
      <c r="BT24" s="130">
        <v>6</v>
      </c>
      <c r="BU24" s="130">
        <v>6</v>
      </c>
      <c r="BV24" s="130">
        <v>5</v>
      </c>
      <c r="BW24" s="130">
        <v>5</v>
      </c>
      <c r="BX24" s="130">
        <v>4</v>
      </c>
      <c r="BY24" s="130">
        <v>4</v>
      </c>
      <c r="BZ24" s="130">
        <v>3</v>
      </c>
      <c r="CA24" s="130">
        <v>3</v>
      </c>
      <c r="CB24" s="130">
        <v>3</v>
      </c>
      <c r="CC24" s="130">
        <v>2</v>
      </c>
      <c r="CD24" s="130">
        <v>2</v>
      </c>
      <c r="CE24" s="130">
        <v>1</v>
      </c>
      <c r="CF24" s="130">
        <v>1</v>
      </c>
      <c r="CG24" s="130">
        <v>1</v>
      </c>
      <c r="CH24" s="130">
        <v>1</v>
      </c>
      <c r="CI24" s="130">
        <v>1</v>
      </c>
      <c r="CJ24" s="130">
        <v>1</v>
      </c>
      <c r="CK24" s="130">
        <v>0</v>
      </c>
      <c r="CL24" s="130">
        <v>0</v>
      </c>
      <c r="CM24" s="130">
        <v>0</v>
      </c>
      <c r="CN24" s="130">
        <v>0</v>
      </c>
      <c r="CO24" s="130">
        <v>0</v>
      </c>
      <c r="CP24" s="130">
        <v>0</v>
      </c>
      <c r="CQ24" s="130">
        <v>0</v>
      </c>
      <c r="CR24" s="130">
        <v>0</v>
      </c>
      <c r="CS24" s="130">
        <v>0</v>
      </c>
      <c r="CT24" s="130">
        <v>0</v>
      </c>
      <c r="CU24" s="130">
        <v>0</v>
      </c>
      <c r="CV24" s="130">
        <v>0</v>
      </c>
      <c r="CW24" s="130">
        <v>0</v>
      </c>
      <c r="CX24" s="130">
        <v>0</v>
      </c>
      <c r="CY24" s="130">
        <v>0</v>
      </c>
      <c r="CZ24" s="130">
        <v>0</v>
      </c>
      <c r="DA24" s="130">
        <v>0</v>
      </c>
    </row>
    <row r="25" spans="1:1024" x14ac:dyDescent="0.3">
      <c r="A25" s="129" t="s">
        <v>69</v>
      </c>
      <c r="B25" s="22">
        <v>14833658</v>
      </c>
      <c r="C25" s="110">
        <f>D25+E25</f>
        <v>196</v>
      </c>
      <c r="D25" s="111">
        <v>0</v>
      </c>
      <c r="E25" s="111">
        <v>196</v>
      </c>
      <c r="F25" s="111">
        <v>196</v>
      </c>
      <c r="G25" s="111">
        <v>196</v>
      </c>
      <c r="H25" s="111">
        <v>196</v>
      </c>
      <c r="I25" s="111">
        <v>194</v>
      </c>
      <c r="J25" s="111">
        <v>194</v>
      </c>
      <c r="K25" s="250">
        <v>194</v>
      </c>
      <c r="L25" s="110">
        <v>193</v>
      </c>
      <c r="M25" s="110">
        <v>193</v>
      </c>
      <c r="N25" s="110">
        <v>192</v>
      </c>
      <c r="O25" s="110">
        <v>192</v>
      </c>
      <c r="P25" s="110">
        <v>191</v>
      </c>
      <c r="Q25" s="110">
        <v>190</v>
      </c>
      <c r="R25" s="110">
        <v>190</v>
      </c>
      <c r="S25" s="110">
        <v>189</v>
      </c>
      <c r="T25" s="110">
        <v>188</v>
      </c>
      <c r="U25" s="110">
        <v>188</v>
      </c>
      <c r="V25" s="110">
        <v>188</v>
      </c>
      <c r="W25" s="110">
        <v>188</v>
      </c>
      <c r="X25" s="110">
        <v>188</v>
      </c>
      <c r="Y25" s="110">
        <v>187</v>
      </c>
      <c r="Z25" s="110">
        <v>187</v>
      </c>
      <c r="AA25" s="110">
        <v>187</v>
      </c>
      <c r="AB25" s="130">
        <v>186</v>
      </c>
      <c r="AC25" s="130">
        <v>186</v>
      </c>
      <c r="AD25" s="130">
        <v>186</v>
      </c>
      <c r="AE25" s="130">
        <v>186</v>
      </c>
      <c r="AF25" s="130">
        <v>186</v>
      </c>
      <c r="AG25" s="130">
        <v>184</v>
      </c>
      <c r="AH25" s="130">
        <v>180</v>
      </c>
      <c r="AI25" s="130">
        <v>180</v>
      </c>
      <c r="AJ25" s="130">
        <v>177</v>
      </c>
      <c r="AK25" s="130">
        <v>175</v>
      </c>
      <c r="AL25" s="130">
        <v>174</v>
      </c>
      <c r="AM25" s="130">
        <v>173</v>
      </c>
      <c r="AN25" s="130">
        <v>170</v>
      </c>
      <c r="AO25" s="130">
        <v>170</v>
      </c>
      <c r="AP25" s="130">
        <v>167</v>
      </c>
      <c r="AQ25" s="130">
        <v>166</v>
      </c>
      <c r="AR25" s="130">
        <v>163</v>
      </c>
      <c r="AS25" s="130">
        <v>161</v>
      </c>
      <c r="AT25" s="130">
        <v>159</v>
      </c>
      <c r="AU25" s="130">
        <v>157</v>
      </c>
      <c r="AV25" s="130">
        <v>157</v>
      </c>
      <c r="AW25" s="130">
        <v>154</v>
      </c>
      <c r="AX25" s="130">
        <v>151</v>
      </c>
      <c r="AY25" s="130">
        <v>147</v>
      </c>
      <c r="AZ25" s="130">
        <v>144</v>
      </c>
      <c r="BA25" s="130">
        <v>142</v>
      </c>
      <c r="BB25" s="130">
        <v>138</v>
      </c>
      <c r="BC25" s="130">
        <v>134</v>
      </c>
      <c r="BD25" s="130">
        <v>128</v>
      </c>
      <c r="BE25" s="130">
        <v>125</v>
      </c>
      <c r="BF25" s="130">
        <v>120</v>
      </c>
      <c r="BG25" s="130">
        <v>117</v>
      </c>
      <c r="BH25" s="130">
        <v>113</v>
      </c>
      <c r="BI25" s="130">
        <v>111</v>
      </c>
      <c r="BJ25" s="130">
        <v>108</v>
      </c>
      <c r="BK25" s="130">
        <v>106</v>
      </c>
      <c r="BL25" s="130">
        <v>97</v>
      </c>
      <c r="BM25" s="130">
        <v>88</v>
      </c>
      <c r="BN25" s="130">
        <v>85</v>
      </c>
      <c r="BO25" s="130">
        <v>80</v>
      </c>
      <c r="BP25" s="130">
        <v>70</v>
      </c>
      <c r="BQ25" s="130">
        <v>62</v>
      </c>
      <c r="BR25" s="130">
        <v>59</v>
      </c>
      <c r="BS25" s="130">
        <v>52</v>
      </c>
      <c r="BT25" s="130">
        <v>51</v>
      </c>
      <c r="BU25" s="130">
        <v>46</v>
      </c>
      <c r="BV25" s="130">
        <v>41</v>
      </c>
      <c r="BW25" s="130">
        <v>36</v>
      </c>
      <c r="BX25" s="130">
        <v>31</v>
      </c>
      <c r="BY25" s="130">
        <v>28</v>
      </c>
      <c r="BZ25" s="130">
        <v>26</v>
      </c>
      <c r="CA25" s="130">
        <v>23</v>
      </c>
      <c r="CB25" s="130">
        <v>21</v>
      </c>
      <c r="CC25" s="130">
        <v>17</v>
      </c>
      <c r="CD25" s="130">
        <v>12</v>
      </c>
      <c r="CE25" s="130">
        <v>11</v>
      </c>
      <c r="CF25" s="130">
        <v>8</v>
      </c>
      <c r="CG25" s="130">
        <v>7</v>
      </c>
      <c r="CH25" s="130">
        <v>5</v>
      </c>
      <c r="CI25" s="130">
        <v>4</v>
      </c>
      <c r="CJ25" s="130">
        <v>3</v>
      </c>
      <c r="CK25" s="130">
        <v>1</v>
      </c>
      <c r="CL25" s="130">
        <v>1</v>
      </c>
      <c r="CM25" s="130">
        <v>1</v>
      </c>
      <c r="CN25" s="130">
        <v>1</v>
      </c>
      <c r="CO25" s="130">
        <v>0</v>
      </c>
      <c r="CP25" s="130">
        <v>0</v>
      </c>
      <c r="CQ25" s="130">
        <v>0</v>
      </c>
      <c r="CR25" s="130">
        <v>0</v>
      </c>
      <c r="CS25" s="130">
        <v>0</v>
      </c>
      <c r="CT25" s="130">
        <v>0</v>
      </c>
      <c r="CU25" s="130">
        <v>0</v>
      </c>
      <c r="CV25" s="130">
        <v>0</v>
      </c>
      <c r="CW25" s="130">
        <v>0</v>
      </c>
      <c r="CX25" s="130">
        <v>0</v>
      </c>
      <c r="CY25" s="130">
        <v>0</v>
      </c>
      <c r="CZ25" s="130">
        <v>0</v>
      </c>
      <c r="DA25" s="130">
        <v>0</v>
      </c>
    </row>
    <row r="26" spans="1:1024" x14ac:dyDescent="0.3">
      <c r="A26" s="129" t="s">
        <v>70</v>
      </c>
      <c r="B26" s="22">
        <v>14678606</v>
      </c>
      <c r="C26" s="110">
        <f>D26+E26</f>
        <v>2173</v>
      </c>
      <c r="D26" s="111">
        <v>0</v>
      </c>
      <c r="E26" s="111">
        <v>2173</v>
      </c>
      <c r="F26" s="111">
        <v>2172</v>
      </c>
      <c r="G26" s="111">
        <v>2166</v>
      </c>
      <c r="H26" s="111">
        <v>2166</v>
      </c>
      <c r="I26" s="111">
        <v>2158</v>
      </c>
      <c r="J26" s="111">
        <v>2156</v>
      </c>
      <c r="K26" s="250">
        <v>2151</v>
      </c>
      <c r="L26" s="110">
        <v>2147</v>
      </c>
      <c r="M26" s="110">
        <v>2133</v>
      </c>
      <c r="N26" s="110">
        <v>2127</v>
      </c>
      <c r="O26" s="110">
        <v>2125</v>
      </c>
      <c r="P26" s="110">
        <v>2121</v>
      </c>
      <c r="Q26" s="110">
        <v>2111</v>
      </c>
      <c r="R26" s="110">
        <v>2103</v>
      </c>
      <c r="S26" s="110">
        <v>2093</v>
      </c>
      <c r="T26" s="110">
        <v>2084</v>
      </c>
      <c r="U26" s="110">
        <v>2075</v>
      </c>
      <c r="V26" s="110">
        <v>2068</v>
      </c>
      <c r="W26" s="110">
        <v>2056</v>
      </c>
      <c r="X26" s="110">
        <v>2052</v>
      </c>
      <c r="Y26" s="110">
        <v>2044</v>
      </c>
      <c r="Z26" s="110">
        <v>2037</v>
      </c>
      <c r="AA26" s="110">
        <v>2030</v>
      </c>
      <c r="AB26" s="130">
        <v>2020</v>
      </c>
      <c r="AC26" s="130">
        <v>2006</v>
      </c>
      <c r="AD26" s="130">
        <v>1988</v>
      </c>
      <c r="AE26" s="130">
        <v>1982</v>
      </c>
      <c r="AF26" s="130">
        <v>1964</v>
      </c>
      <c r="AG26" s="130">
        <v>1953</v>
      </c>
      <c r="AH26" s="130">
        <v>1937</v>
      </c>
      <c r="AI26" s="130">
        <v>1924</v>
      </c>
      <c r="AJ26" s="130">
        <v>1913</v>
      </c>
      <c r="AK26" s="130">
        <v>1901</v>
      </c>
      <c r="AL26" s="130">
        <v>1889</v>
      </c>
      <c r="AM26" s="130">
        <v>1877</v>
      </c>
      <c r="AN26" s="130">
        <v>1860</v>
      </c>
      <c r="AO26" s="130">
        <v>1836</v>
      </c>
      <c r="AP26" s="130">
        <v>1819</v>
      </c>
      <c r="AQ26" s="130">
        <v>1804</v>
      </c>
      <c r="AR26" s="130">
        <v>1784</v>
      </c>
      <c r="AS26" s="130">
        <v>1767</v>
      </c>
      <c r="AT26" s="130">
        <v>1741</v>
      </c>
      <c r="AU26" s="130">
        <v>1720</v>
      </c>
      <c r="AV26" s="130">
        <v>1691</v>
      </c>
      <c r="AW26" s="130">
        <v>1660</v>
      </c>
      <c r="AX26" s="130">
        <v>1633</v>
      </c>
      <c r="AY26" s="130">
        <v>1600</v>
      </c>
      <c r="AZ26" s="130">
        <v>1567</v>
      </c>
      <c r="BA26" s="130">
        <v>1520</v>
      </c>
      <c r="BB26" s="130">
        <v>1470</v>
      </c>
      <c r="BC26" s="130">
        <v>1422</v>
      </c>
      <c r="BD26" s="130">
        <v>1372</v>
      </c>
      <c r="BE26" s="130">
        <v>1333</v>
      </c>
      <c r="BF26" s="130">
        <v>1282</v>
      </c>
      <c r="BG26" s="130">
        <v>1230</v>
      </c>
      <c r="BH26" s="130">
        <v>1184</v>
      </c>
      <c r="BI26" s="130">
        <v>1130</v>
      </c>
      <c r="BJ26" s="130">
        <v>1064</v>
      </c>
      <c r="BK26" s="130">
        <v>1003</v>
      </c>
      <c r="BL26" s="130">
        <v>946</v>
      </c>
      <c r="BM26" s="130">
        <v>873</v>
      </c>
      <c r="BN26" s="130">
        <v>804</v>
      </c>
      <c r="BO26" s="130">
        <v>733</v>
      </c>
      <c r="BP26" s="130">
        <v>664</v>
      </c>
      <c r="BQ26" s="130">
        <v>600</v>
      </c>
      <c r="BR26" s="130">
        <v>544</v>
      </c>
      <c r="BS26" s="130">
        <v>494</v>
      </c>
      <c r="BT26" s="130">
        <v>435</v>
      </c>
      <c r="BU26" s="130">
        <v>384</v>
      </c>
      <c r="BV26" s="130">
        <v>337</v>
      </c>
      <c r="BW26" s="130">
        <v>288</v>
      </c>
      <c r="BX26" s="130">
        <v>253</v>
      </c>
      <c r="BY26" s="130">
        <v>214</v>
      </c>
      <c r="BZ26" s="130">
        <v>176</v>
      </c>
      <c r="CA26" s="130">
        <v>147</v>
      </c>
      <c r="CB26" s="130">
        <v>117</v>
      </c>
      <c r="CC26" s="130">
        <v>91</v>
      </c>
      <c r="CD26" s="130">
        <v>72</v>
      </c>
      <c r="CE26" s="130">
        <v>61</v>
      </c>
      <c r="CF26" s="130">
        <v>51</v>
      </c>
      <c r="CG26" s="130">
        <v>40</v>
      </c>
      <c r="CH26" s="130">
        <v>32</v>
      </c>
      <c r="CI26" s="130">
        <v>19</v>
      </c>
      <c r="CJ26" s="130">
        <v>14</v>
      </c>
      <c r="CK26" s="130">
        <v>10</v>
      </c>
      <c r="CL26" s="130">
        <v>9</v>
      </c>
      <c r="CM26" s="130">
        <v>6</v>
      </c>
      <c r="CN26" s="130">
        <v>5</v>
      </c>
      <c r="CO26" s="130">
        <v>3</v>
      </c>
      <c r="CP26" s="130">
        <v>3</v>
      </c>
      <c r="CQ26" s="130">
        <v>3</v>
      </c>
      <c r="CR26" s="130">
        <v>2</v>
      </c>
      <c r="CS26" s="130">
        <v>2</v>
      </c>
      <c r="CT26" s="130">
        <v>1</v>
      </c>
      <c r="CU26" s="130">
        <v>1</v>
      </c>
      <c r="CV26" s="130">
        <v>1</v>
      </c>
      <c r="CW26" s="130">
        <v>1</v>
      </c>
      <c r="CX26" s="130">
        <v>0</v>
      </c>
      <c r="CY26" s="130">
        <v>0</v>
      </c>
      <c r="CZ26" s="130">
        <v>0</v>
      </c>
      <c r="DA26" s="130">
        <v>0</v>
      </c>
    </row>
    <row r="27" spans="1:1024" x14ac:dyDescent="0.3">
      <c r="A27" s="129" t="s">
        <v>71</v>
      </c>
      <c r="B27" s="22">
        <v>10454893</v>
      </c>
      <c r="C27" s="110">
        <f>D27+E27</f>
        <v>10556</v>
      </c>
      <c r="D27" s="111">
        <v>0</v>
      </c>
      <c r="E27" s="111">
        <v>10556</v>
      </c>
      <c r="F27" s="111">
        <v>10554</v>
      </c>
      <c r="G27" s="111">
        <v>10538</v>
      </c>
      <c r="H27" s="111">
        <v>10515</v>
      </c>
      <c r="I27" s="111">
        <v>10494</v>
      </c>
      <c r="J27" s="111">
        <v>10466</v>
      </c>
      <c r="K27" s="250">
        <v>10444</v>
      </c>
      <c r="L27" s="110">
        <v>10405</v>
      </c>
      <c r="M27" s="110">
        <v>10369</v>
      </c>
      <c r="N27" s="110">
        <v>10348</v>
      </c>
      <c r="O27" s="110">
        <v>10324</v>
      </c>
      <c r="P27" s="110">
        <v>10288</v>
      </c>
      <c r="Q27" s="110">
        <v>10253</v>
      </c>
      <c r="R27" s="110">
        <v>10219</v>
      </c>
      <c r="S27" s="110">
        <v>10170</v>
      </c>
      <c r="T27" s="110">
        <v>10122</v>
      </c>
      <c r="U27" s="110">
        <v>10073</v>
      </c>
      <c r="V27" s="110">
        <v>10037</v>
      </c>
      <c r="W27" s="110">
        <v>9996</v>
      </c>
      <c r="X27" s="110">
        <v>9966</v>
      </c>
      <c r="Y27" s="110">
        <v>9910</v>
      </c>
      <c r="Z27" s="110">
        <v>9862</v>
      </c>
      <c r="AA27" s="110">
        <v>9817</v>
      </c>
      <c r="AB27" s="130">
        <v>9752</v>
      </c>
      <c r="AC27" s="130">
        <v>9708</v>
      </c>
      <c r="AD27" s="130">
        <v>9654</v>
      </c>
      <c r="AE27" s="130">
        <v>9591</v>
      </c>
      <c r="AF27" s="130">
        <v>9538</v>
      </c>
      <c r="AG27" s="130">
        <v>9482</v>
      </c>
      <c r="AH27" s="130">
        <v>9411</v>
      </c>
      <c r="AI27" s="130">
        <v>9359</v>
      </c>
      <c r="AJ27" s="130">
        <v>9299</v>
      </c>
      <c r="AK27" s="130">
        <v>9233</v>
      </c>
      <c r="AL27" s="130">
        <v>9153</v>
      </c>
      <c r="AM27" s="130">
        <v>9060</v>
      </c>
      <c r="AN27" s="130">
        <v>8953</v>
      </c>
      <c r="AO27" s="130">
        <v>8859</v>
      </c>
      <c r="AP27" s="130">
        <v>8769</v>
      </c>
      <c r="AQ27" s="130">
        <v>8679</v>
      </c>
      <c r="AR27" s="130">
        <v>8580</v>
      </c>
      <c r="AS27" s="130">
        <v>8458</v>
      </c>
      <c r="AT27" s="130">
        <v>8353</v>
      </c>
      <c r="AU27" s="130">
        <v>8240</v>
      </c>
      <c r="AV27" s="130">
        <v>8113</v>
      </c>
      <c r="AW27" s="130">
        <v>7990</v>
      </c>
      <c r="AX27" s="130">
        <v>7853</v>
      </c>
      <c r="AY27" s="130">
        <v>7698</v>
      </c>
      <c r="AZ27" s="130">
        <v>7528</v>
      </c>
      <c r="BA27" s="130">
        <v>7358</v>
      </c>
      <c r="BB27" s="130">
        <v>7168</v>
      </c>
      <c r="BC27" s="130">
        <v>7004</v>
      </c>
      <c r="BD27" s="130">
        <v>6801</v>
      </c>
      <c r="BE27" s="130">
        <v>6618</v>
      </c>
      <c r="BF27" s="130">
        <v>6427</v>
      </c>
      <c r="BG27" s="130">
        <v>6186</v>
      </c>
      <c r="BH27" s="130">
        <v>5934</v>
      </c>
      <c r="BI27" s="130">
        <v>5677</v>
      </c>
      <c r="BJ27" s="130">
        <v>5435</v>
      </c>
      <c r="BK27" s="130">
        <v>5162</v>
      </c>
      <c r="BL27" s="130">
        <v>4886</v>
      </c>
      <c r="BM27" s="130">
        <v>4567</v>
      </c>
      <c r="BN27" s="130">
        <v>4271</v>
      </c>
      <c r="BO27" s="130">
        <v>3940</v>
      </c>
      <c r="BP27" s="130">
        <v>3586</v>
      </c>
      <c r="BQ27" s="130">
        <v>3240</v>
      </c>
      <c r="BR27" s="130">
        <v>2945</v>
      </c>
      <c r="BS27" s="130">
        <v>2657</v>
      </c>
      <c r="BT27" s="130">
        <v>2330</v>
      </c>
      <c r="BU27" s="130">
        <v>2036</v>
      </c>
      <c r="BV27" s="130">
        <v>1789</v>
      </c>
      <c r="BW27" s="130">
        <v>1528</v>
      </c>
      <c r="BX27" s="130">
        <v>1270</v>
      </c>
      <c r="BY27" s="130">
        <v>1091</v>
      </c>
      <c r="BZ27" s="130">
        <v>914</v>
      </c>
      <c r="CA27" s="130">
        <v>768</v>
      </c>
      <c r="CB27" s="130">
        <v>628</v>
      </c>
      <c r="CC27" s="130">
        <v>496</v>
      </c>
      <c r="CD27" s="130">
        <v>386</v>
      </c>
      <c r="CE27" s="130">
        <v>309</v>
      </c>
      <c r="CF27" s="130">
        <v>242</v>
      </c>
      <c r="CG27" s="130">
        <v>190</v>
      </c>
      <c r="CH27" s="130">
        <v>148</v>
      </c>
      <c r="CI27" s="130">
        <v>118</v>
      </c>
      <c r="CJ27" s="130">
        <v>97</v>
      </c>
      <c r="CK27" s="130">
        <v>77</v>
      </c>
      <c r="CL27" s="130">
        <v>63</v>
      </c>
      <c r="CM27" s="130">
        <v>50</v>
      </c>
      <c r="CN27" s="130">
        <v>33</v>
      </c>
      <c r="CO27" s="130">
        <v>22</v>
      </c>
      <c r="CP27" s="130">
        <v>16</v>
      </c>
      <c r="CQ27" s="130">
        <v>13</v>
      </c>
      <c r="CR27" s="130">
        <v>9</v>
      </c>
      <c r="CS27" s="130">
        <v>9</v>
      </c>
      <c r="CT27" s="130">
        <v>7</v>
      </c>
      <c r="CU27" s="130">
        <v>3</v>
      </c>
      <c r="CV27" s="130">
        <v>3</v>
      </c>
      <c r="CW27" s="130">
        <v>2</v>
      </c>
      <c r="CX27" s="130">
        <v>1</v>
      </c>
      <c r="CY27" s="130">
        <v>1</v>
      </c>
      <c r="CZ27" s="130">
        <v>0</v>
      </c>
      <c r="DA27" s="130">
        <v>0</v>
      </c>
    </row>
    <row r="28" spans="1:1024" x14ac:dyDescent="0.3">
      <c r="A28" s="129" t="s">
        <v>72</v>
      </c>
      <c r="B28" s="22">
        <v>2768734</v>
      </c>
      <c r="C28" s="110">
        <f>D28+E28</f>
        <v>14763</v>
      </c>
      <c r="D28" s="111">
        <v>0</v>
      </c>
      <c r="E28" s="111">
        <v>14763</v>
      </c>
      <c r="F28" s="111">
        <v>14755</v>
      </c>
      <c r="G28" s="111">
        <v>14727</v>
      </c>
      <c r="H28" s="111">
        <v>14690</v>
      </c>
      <c r="I28" s="111">
        <v>14654</v>
      </c>
      <c r="J28" s="111">
        <v>14607</v>
      </c>
      <c r="K28" s="250">
        <v>14560</v>
      </c>
      <c r="L28" s="110">
        <v>14503</v>
      </c>
      <c r="M28" s="110">
        <v>14451</v>
      </c>
      <c r="N28" s="110">
        <v>14389</v>
      </c>
      <c r="O28" s="110">
        <v>14338</v>
      </c>
      <c r="P28" s="110">
        <v>14290</v>
      </c>
      <c r="Q28" s="110">
        <v>14230</v>
      </c>
      <c r="R28" s="110">
        <v>14152</v>
      </c>
      <c r="S28" s="110">
        <v>14094</v>
      </c>
      <c r="T28" s="110">
        <v>14015</v>
      </c>
      <c r="U28" s="110">
        <v>13940</v>
      </c>
      <c r="V28" s="110">
        <v>13872</v>
      </c>
      <c r="W28" s="110">
        <v>13797</v>
      </c>
      <c r="X28" s="110">
        <v>13710</v>
      </c>
      <c r="Y28" s="110">
        <v>13628</v>
      </c>
      <c r="Z28" s="110">
        <v>13531</v>
      </c>
      <c r="AA28" s="110">
        <v>13441</v>
      </c>
      <c r="AB28" s="130">
        <v>13365</v>
      </c>
      <c r="AC28" s="130">
        <v>13287</v>
      </c>
      <c r="AD28" s="130">
        <v>13192</v>
      </c>
      <c r="AE28" s="130">
        <v>13092</v>
      </c>
      <c r="AF28" s="130">
        <v>12986</v>
      </c>
      <c r="AG28" s="130">
        <v>12897</v>
      </c>
      <c r="AH28" s="130">
        <v>12805</v>
      </c>
      <c r="AI28" s="130">
        <v>12705</v>
      </c>
      <c r="AJ28" s="130">
        <v>12584</v>
      </c>
      <c r="AK28" s="130">
        <v>12462</v>
      </c>
      <c r="AL28" s="130">
        <v>12343</v>
      </c>
      <c r="AM28" s="130">
        <v>12194</v>
      </c>
      <c r="AN28" s="130">
        <v>12057</v>
      </c>
      <c r="AO28" s="130">
        <v>11925</v>
      </c>
      <c r="AP28" s="130">
        <v>11777</v>
      </c>
      <c r="AQ28" s="130">
        <v>11633</v>
      </c>
      <c r="AR28" s="130">
        <v>11488</v>
      </c>
      <c r="AS28" s="130">
        <v>11324</v>
      </c>
      <c r="AT28" s="130">
        <v>11145</v>
      </c>
      <c r="AU28" s="130">
        <v>10959</v>
      </c>
      <c r="AV28" s="130">
        <v>10775</v>
      </c>
      <c r="AW28" s="130">
        <v>10589</v>
      </c>
      <c r="AX28" s="130">
        <v>10376</v>
      </c>
      <c r="AY28" s="130">
        <v>10184</v>
      </c>
      <c r="AZ28" s="130">
        <v>9953</v>
      </c>
      <c r="BA28" s="130">
        <v>9721</v>
      </c>
      <c r="BB28" s="130">
        <v>9466</v>
      </c>
      <c r="BC28" s="130">
        <v>9198</v>
      </c>
      <c r="BD28" s="130">
        <v>8895</v>
      </c>
      <c r="BE28" s="130">
        <v>8598</v>
      </c>
      <c r="BF28" s="130">
        <v>8275</v>
      </c>
      <c r="BG28" s="130">
        <v>7962</v>
      </c>
      <c r="BH28" s="130">
        <v>7627</v>
      </c>
      <c r="BI28" s="130">
        <v>7255</v>
      </c>
      <c r="BJ28" s="130">
        <v>6918</v>
      </c>
      <c r="BK28" s="130">
        <v>6556</v>
      </c>
      <c r="BL28" s="130">
        <v>6180</v>
      </c>
      <c r="BM28" s="130">
        <v>5805</v>
      </c>
      <c r="BN28" s="130">
        <v>5434</v>
      </c>
      <c r="BO28" s="130">
        <v>5052</v>
      </c>
      <c r="BP28" s="130">
        <v>4587</v>
      </c>
      <c r="BQ28" s="130">
        <v>4195</v>
      </c>
      <c r="BR28" s="130">
        <v>3822</v>
      </c>
      <c r="BS28" s="130">
        <v>3424</v>
      </c>
      <c r="BT28" s="130">
        <v>3035</v>
      </c>
      <c r="BU28" s="130">
        <v>2688</v>
      </c>
      <c r="BV28" s="130">
        <v>2344</v>
      </c>
      <c r="BW28" s="130">
        <v>2016</v>
      </c>
      <c r="BX28" s="130">
        <v>1741</v>
      </c>
      <c r="BY28" s="130">
        <v>1465</v>
      </c>
      <c r="BZ28" s="130">
        <v>1245</v>
      </c>
      <c r="CA28" s="130">
        <v>1064</v>
      </c>
      <c r="CB28" s="130">
        <v>886</v>
      </c>
      <c r="CC28" s="130">
        <v>724</v>
      </c>
      <c r="CD28" s="130">
        <v>594</v>
      </c>
      <c r="CE28" s="130">
        <v>479</v>
      </c>
      <c r="CF28" s="130">
        <v>397</v>
      </c>
      <c r="CG28" s="130">
        <v>310</v>
      </c>
      <c r="CH28" s="130">
        <v>258</v>
      </c>
      <c r="CI28" s="130">
        <v>195</v>
      </c>
      <c r="CJ28" s="130">
        <v>158</v>
      </c>
      <c r="CK28" s="130">
        <v>116</v>
      </c>
      <c r="CL28" s="130">
        <v>83</v>
      </c>
      <c r="CM28" s="130">
        <v>57</v>
      </c>
      <c r="CN28" s="130">
        <v>47</v>
      </c>
      <c r="CO28" s="130">
        <v>38</v>
      </c>
      <c r="CP28" s="130">
        <v>24</v>
      </c>
      <c r="CQ28" s="130">
        <v>13</v>
      </c>
      <c r="CR28" s="130">
        <v>7</v>
      </c>
      <c r="CS28" s="130">
        <v>6</v>
      </c>
      <c r="CT28" s="130">
        <v>5</v>
      </c>
      <c r="CU28" s="130">
        <v>4</v>
      </c>
      <c r="CV28" s="130">
        <v>3</v>
      </c>
      <c r="CW28" s="130">
        <v>2</v>
      </c>
      <c r="CX28" s="130">
        <v>2</v>
      </c>
      <c r="CY28" s="130">
        <v>2</v>
      </c>
      <c r="CZ28" s="130">
        <v>1</v>
      </c>
      <c r="DA28" s="130">
        <v>0</v>
      </c>
    </row>
    <row r="29" spans="1:1024" x14ac:dyDescent="0.3">
      <c r="A29" s="109"/>
      <c r="B29" s="109"/>
      <c r="C29" s="110"/>
      <c r="D29" s="111"/>
      <c r="E29" s="111"/>
      <c r="F29" s="111"/>
      <c r="G29" s="111"/>
      <c r="H29" s="111"/>
      <c r="I29" s="111"/>
      <c r="J29" s="111"/>
      <c r="K29" s="25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0"/>
      <c r="AK29" s="110"/>
      <c r="AL29" s="110"/>
      <c r="AM29" s="110"/>
      <c r="AN29" s="110"/>
      <c r="AO29" s="110"/>
      <c r="AP29" s="110"/>
      <c r="AQ29" s="110"/>
      <c r="AR29" s="110"/>
      <c r="AS29" s="110"/>
      <c r="AT29" s="110"/>
      <c r="AU29" s="110"/>
      <c r="AV29" s="110"/>
      <c r="AW29" s="110"/>
      <c r="AX29" s="110"/>
      <c r="AY29" s="110"/>
      <c r="AZ29" s="110"/>
      <c r="BA29" s="110"/>
      <c r="BB29" s="110"/>
      <c r="BC29" s="110"/>
      <c r="BD29" s="110"/>
      <c r="BE29" s="110"/>
      <c r="BF29" s="110"/>
      <c r="BG29" s="110"/>
      <c r="BH29" s="110"/>
      <c r="BI29" s="110"/>
      <c r="BJ29" s="110"/>
      <c r="BK29" s="110"/>
      <c r="BL29" s="110"/>
      <c r="BM29" s="110"/>
      <c r="BN29" s="110"/>
      <c r="BO29" s="110"/>
      <c r="BP29" s="110"/>
      <c r="BQ29" s="110"/>
      <c r="BR29" s="110"/>
      <c r="BS29" s="110"/>
      <c r="BT29" s="110"/>
      <c r="BU29" s="110"/>
      <c r="BV29" s="110"/>
      <c r="BW29" s="110"/>
      <c r="BX29" s="110"/>
      <c r="BY29" s="110"/>
      <c r="BZ29" s="110"/>
      <c r="CA29" s="110"/>
      <c r="CB29" s="110"/>
      <c r="CC29" s="110"/>
      <c r="CD29" s="110"/>
      <c r="CE29" s="110"/>
      <c r="CF29" s="110"/>
      <c r="CG29" s="110"/>
      <c r="CH29" s="110"/>
      <c r="CI29" s="110"/>
      <c r="CJ29" s="110"/>
      <c r="CK29" s="110"/>
      <c r="CL29" s="110"/>
      <c r="CM29" s="110"/>
      <c r="CN29" s="110"/>
      <c r="CO29" s="110"/>
      <c r="CP29" s="110"/>
      <c r="CQ29" s="110"/>
      <c r="CR29" s="110"/>
      <c r="CS29" s="110"/>
      <c r="CT29" s="110"/>
      <c r="CU29" s="110"/>
      <c r="CV29" s="110"/>
      <c r="CW29" s="110"/>
      <c r="CX29" s="110"/>
      <c r="CY29" s="110"/>
      <c r="CZ29" s="110"/>
      <c r="DA29" s="110"/>
    </row>
    <row r="30" spans="1:1024" x14ac:dyDescent="0.3">
      <c r="A30" s="61" t="s">
        <v>51</v>
      </c>
      <c r="B30" s="61">
        <f>SUM(B24:B28)</f>
        <v>55977178</v>
      </c>
      <c r="C30" s="110">
        <f>D30+E30</f>
        <v>27706</v>
      </c>
      <c r="D30" s="111">
        <v>0</v>
      </c>
      <c r="E30" s="111">
        <f t="shared" ref="E30:AJ30" si="8">SUM(E24:E29)</f>
        <v>27706</v>
      </c>
      <c r="F30" s="111">
        <f t="shared" si="8"/>
        <v>27695</v>
      </c>
      <c r="G30" s="111">
        <f t="shared" si="8"/>
        <v>27645</v>
      </c>
      <c r="H30" s="111">
        <f t="shared" si="8"/>
        <v>27585</v>
      </c>
      <c r="I30" s="111">
        <f t="shared" si="8"/>
        <v>27518</v>
      </c>
      <c r="J30" s="111">
        <f t="shared" si="8"/>
        <v>27441</v>
      </c>
      <c r="K30" s="250">
        <f t="shared" si="8"/>
        <v>27367</v>
      </c>
      <c r="L30" s="110">
        <f t="shared" si="8"/>
        <v>27266</v>
      </c>
      <c r="M30" s="110">
        <f t="shared" si="8"/>
        <v>27164</v>
      </c>
      <c r="N30" s="110">
        <f t="shared" si="8"/>
        <v>27073</v>
      </c>
      <c r="O30" s="110">
        <f t="shared" si="8"/>
        <v>26996</v>
      </c>
      <c r="P30" s="110">
        <f t="shared" si="8"/>
        <v>26907</v>
      </c>
      <c r="Q30" s="110">
        <f t="shared" si="8"/>
        <v>26801</v>
      </c>
      <c r="R30" s="110">
        <f t="shared" si="8"/>
        <v>26681</v>
      </c>
      <c r="S30" s="110">
        <f t="shared" si="8"/>
        <v>26563</v>
      </c>
      <c r="T30" s="110">
        <f t="shared" si="8"/>
        <v>26426</v>
      </c>
      <c r="U30" s="110">
        <f t="shared" si="8"/>
        <v>26293</v>
      </c>
      <c r="V30" s="110">
        <f t="shared" si="8"/>
        <v>26182</v>
      </c>
      <c r="W30" s="110">
        <f t="shared" si="8"/>
        <v>26054</v>
      </c>
      <c r="X30" s="110">
        <f t="shared" si="8"/>
        <v>25933</v>
      </c>
      <c r="Y30" s="110">
        <f t="shared" si="8"/>
        <v>25786</v>
      </c>
      <c r="Z30" s="110">
        <f t="shared" si="8"/>
        <v>25634</v>
      </c>
      <c r="AA30" s="110">
        <f t="shared" si="8"/>
        <v>25492</v>
      </c>
      <c r="AB30" s="110">
        <f t="shared" si="8"/>
        <v>25339</v>
      </c>
      <c r="AC30" s="110">
        <f t="shared" si="8"/>
        <v>25202</v>
      </c>
      <c r="AD30" s="110">
        <f t="shared" si="8"/>
        <v>25035</v>
      </c>
      <c r="AE30" s="110">
        <f t="shared" si="8"/>
        <v>24865</v>
      </c>
      <c r="AF30" s="110">
        <f t="shared" si="8"/>
        <v>24688</v>
      </c>
      <c r="AG30" s="110">
        <f t="shared" si="8"/>
        <v>24529</v>
      </c>
      <c r="AH30" s="110">
        <f t="shared" si="8"/>
        <v>24346</v>
      </c>
      <c r="AI30" s="110">
        <f t="shared" si="8"/>
        <v>24181</v>
      </c>
      <c r="AJ30" s="110">
        <f t="shared" si="8"/>
        <v>23986</v>
      </c>
      <c r="AK30" s="110">
        <f t="shared" ref="AK30:BP30" si="9">SUM(AK24:AK29)</f>
        <v>23784</v>
      </c>
      <c r="AL30" s="110">
        <f t="shared" si="9"/>
        <v>23572</v>
      </c>
      <c r="AM30" s="110">
        <f t="shared" si="9"/>
        <v>23317</v>
      </c>
      <c r="AN30" s="110">
        <f t="shared" si="9"/>
        <v>23053</v>
      </c>
      <c r="AO30" s="110">
        <f t="shared" si="9"/>
        <v>22803</v>
      </c>
      <c r="AP30" s="110">
        <f t="shared" si="9"/>
        <v>22545</v>
      </c>
      <c r="AQ30" s="110">
        <f t="shared" si="9"/>
        <v>22294</v>
      </c>
      <c r="AR30" s="110">
        <f t="shared" si="9"/>
        <v>22027</v>
      </c>
      <c r="AS30" s="110">
        <f t="shared" si="9"/>
        <v>21722</v>
      </c>
      <c r="AT30" s="110">
        <f t="shared" si="9"/>
        <v>21410</v>
      </c>
      <c r="AU30" s="110">
        <f t="shared" si="9"/>
        <v>21088</v>
      </c>
      <c r="AV30" s="110">
        <f t="shared" si="9"/>
        <v>20748</v>
      </c>
      <c r="AW30" s="110">
        <f t="shared" si="9"/>
        <v>20405</v>
      </c>
      <c r="AX30" s="110">
        <f t="shared" si="9"/>
        <v>20025</v>
      </c>
      <c r="AY30" s="110">
        <f t="shared" si="9"/>
        <v>19641</v>
      </c>
      <c r="AZ30" s="110">
        <f t="shared" si="9"/>
        <v>19204</v>
      </c>
      <c r="BA30" s="110">
        <f t="shared" si="9"/>
        <v>18753</v>
      </c>
      <c r="BB30" s="110">
        <f t="shared" si="9"/>
        <v>18254</v>
      </c>
      <c r="BC30" s="110">
        <f t="shared" si="9"/>
        <v>17770</v>
      </c>
      <c r="BD30" s="110">
        <f t="shared" si="9"/>
        <v>17207</v>
      </c>
      <c r="BE30" s="110">
        <f t="shared" si="9"/>
        <v>16685</v>
      </c>
      <c r="BF30" s="110">
        <f t="shared" si="9"/>
        <v>16115</v>
      </c>
      <c r="BG30" s="110">
        <f t="shared" si="9"/>
        <v>15506</v>
      </c>
      <c r="BH30" s="110">
        <f t="shared" si="9"/>
        <v>14869</v>
      </c>
      <c r="BI30" s="110">
        <f t="shared" si="9"/>
        <v>14184</v>
      </c>
      <c r="BJ30" s="110">
        <f t="shared" si="9"/>
        <v>13536</v>
      </c>
      <c r="BK30" s="110">
        <f t="shared" si="9"/>
        <v>12838</v>
      </c>
      <c r="BL30" s="110">
        <f t="shared" si="9"/>
        <v>12119</v>
      </c>
      <c r="BM30" s="110">
        <f t="shared" si="9"/>
        <v>11342</v>
      </c>
      <c r="BN30" s="110">
        <f t="shared" si="9"/>
        <v>10603</v>
      </c>
      <c r="BO30" s="110">
        <f t="shared" si="9"/>
        <v>9813</v>
      </c>
      <c r="BP30" s="110">
        <f t="shared" si="9"/>
        <v>8914</v>
      </c>
      <c r="BQ30" s="110">
        <f t="shared" ref="BQ30:CV30" si="10">SUM(BQ24:BQ29)</f>
        <v>8104</v>
      </c>
      <c r="BR30" s="110">
        <f t="shared" si="10"/>
        <v>7377</v>
      </c>
      <c r="BS30" s="110">
        <f t="shared" si="10"/>
        <v>6634</v>
      </c>
      <c r="BT30" s="110">
        <f t="shared" si="10"/>
        <v>5857</v>
      </c>
      <c r="BU30" s="110">
        <f t="shared" si="10"/>
        <v>5160</v>
      </c>
      <c r="BV30" s="110">
        <f t="shared" si="10"/>
        <v>4516</v>
      </c>
      <c r="BW30" s="110">
        <f t="shared" si="10"/>
        <v>3873</v>
      </c>
      <c r="BX30" s="110">
        <f t="shared" si="10"/>
        <v>3299</v>
      </c>
      <c r="BY30" s="110">
        <f t="shared" si="10"/>
        <v>2802</v>
      </c>
      <c r="BZ30" s="110">
        <f t="shared" si="10"/>
        <v>2364</v>
      </c>
      <c r="CA30" s="110">
        <f t="shared" si="10"/>
        <v>2005</v>
      </c>
      <c r="CB30" s="110">
        <f t="shared" si="10"/>
        <v>1655</v>
      </c>
      <c r="CC30" s="110">
        <f t="shared" si="10"/>
        <v>1330</v>
      </c>
      <c r="CD30" s="110">
        <f t="shared" si="10"/>
        <v>1066</v>
      </c>
      <c r="CE30" s="110">
        <f t="shared" si="10"/>
        <v>861</v>
      </c>
      <c r="CF30" s="110">
        <f t="shared" si="10"/>
        <v>699</v>
      </c>
      <c r="CG30" s="110">
        <f t="shared" si="10"/>
        <v>548</v>
      </c>
      <c r="CH30" s="110">
        <f t="shared" si="10"/>
        <v>444</v>
      </c>
      <c r="CI30" s="110">
        <f t="shared" si="10"/>
        <v>337</v>
      </c>
      <c r="CJ30" s="110">
        <f t="shared" si="10"/>
        <v>273</v>
      </c>
      <c r="CK30" s="110">
        <f t="shared" si="10"/>
        <v>204</v>
      </c>
      <c r="CL30" s="110">
        <f t="shared" si="10"/>
        <v>156</v>
      </c>
      <c r="CM30" s="110">
        <f t="shared" si="10"/>
        <v>114</v>
      </c>
      <c r="CN30" s="110">
        <f t="shared" si="10"/>
        <v>86</v>
      </c>
      <c r="CO30" s="110">
        <f t="shared" si="10"/>
        <v>63</v>
      </c>
      <c r="CP30" s="110">
        <f t="shared" si="10"/>
        <v>43</v>
      </c>
      <c r="CQ30" s="110">
        <f t="shared" si="10"/>
        <v>29</v>
      </c>
      <c r="CR30" s="110">
        <f t="shared" si="10"/>
        <v>18</v>
      </c>
      <c r="CS30" s="110">
        <f t="shared" si="10"/>
        <v>17</v>
      </c>
      <c r="CT30" s="110">
        <f t="shared" si="10"/>
        <v>13</v>
      </c>
      <c r="CU30" s="110">
        <f t="shared" si="10"/>
        <v>8</v>
      </c>
      <c r="CV30" s="110">
        <f t="shared" si="10"/>
        <v>7</v>
      </c>
      <c r="CW30" s="110">
        <f t="shared" ref="CW30:EB30" si="11">SUM(CW24:CW29)</f>
        <v>5</v>
      </c>
      <c r="CX30" s="110">
        <f t="shared" si="11"/>
        <v>3</v>
      </c>
      <c r="CY30" s="110">
        <f t="shared" si="11"/>
        <v>3</v>
      </c>
      <c r="CZ30" s="110">
        <f t="shared" si="11"/>
        <v>1</v>
      </c>
      <c r="DA30" s="110">
        <f t="shared" si="11"/>
        <v>0</v>
      </c>
    </row>
    <row r="31" spans="1:1024" x14ac:dyDescent="0.3">
      <c r="A31" s="109"/>
      <c r="B31" s="109"/>
      <c r="C31" s="110"/>
      <c r="D31" s="111"/>
      <c r="E31" s="111"/>
      <c r="F31" s="111"/>
      <c r="G31" s="111"/>
      <c r="H31" s="111"/>
      <c r="I31" s="111"/>
      <c r="J31" s="111"/>
      <c r="K31" s="25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0"/>
      <c r="AK31" s="110"/>
      <c r="AL31" s="110"/>
      <c r="AM31" s="110"/>
      <c r="AN31" s="110"/>
      <c r="AO31" s="110"/>
      <c r="AP31" s="110"/>
      <c r="AQ31" s="110"/>
      <c r="AR31" s="110"/>
      <c r="AS31" s="110"/>
      <c r="AT31" s="110"/>
      <c r="AU31" s="110"/>
      <c r="AV31" s="110"/>
      <c r="AW31" s="110"/>
      <c r="AX31" s="110"/>
      <c r="AY31" s="110"/>
      <c r="AZ31" s="110"/>
      <c r="BA31" s="110"/>
      <c r="BB31" s="110"/>
      <c r="BC31" s="110"/>
      <c r="BD31" s="110"/>
      <c r="BE31" s="110"/>
      <c r="BF31" s="110"/>
      <c r="BG31" s="110"/>
      <c r="BH31" s="110"/>
      <c r="BI31" s="110"/>
      <c r="BJ31" s="110"/>
      <c r="BK31" s="110"/>
      <c r="BL31" s="110"/>
      <c r="BM31" s="110"/>
      <c r="BN31" s="110"/>
      <c r="BO31" s="110"/>
      <c r="BP31" s="110"/>
      <c r="BQ31" s="110"/>
      <c r="BR31" s="110"/>
      <c r="BS31" s="110"/>
      <c r="BT31" s="110"/>
      <c r="BU31" s="110"/>
      <c r="BV31" s="110"/>
      <c r="BW31" s="110"/>
      <c r="BX31" s="110"/>
      <c r="BY31" s="110"/>
      <c r="BZ31" s="110"/>
      <c r="CA31" s="110"/>
      <c r="CB31" s="110"/>
      <c r="CC31" s="110"/>
      <c r="CD31" s="110"/>
      <c r="CE31" s="110"/>
      <c r="CF31" s="110"/>
      <c r="CG31" s="110"/>
      <c r="CH31" s="110"/>
      <c r="CI31" s="110"/>
      <c r="CJ31" s="110"/>
      <c r="CK31" s="110"/>
      <c r="CL31" s="110"/>
      <c r="CM31" s="110"/>
      <c r="CN31" s="110"/>
      <c r="CO31" s="110"/>
      <c r="CP31" s="110"/>
      <c r="CQ31" s="110"/>
      <c r="CR31" s="110"/>
      <c r="CS31" s="110"/>
      <c r="CT31" s="110"/>
      <c r="CU31" s="110"/>
      <c r="CV31" s="110"/>
      <c r="CW31" s="110"/>
      <c r="CX31" s="110"/>
      <c r="CY31" s="110"/>
      <c r="CZ31" s="110"/>
      <c r="DA31" s="110"/>
    </row>
    <row r="32" spans="1:1024" x14ac:dyDescent="0.3">
      <c r="A32" s="75" t="s">
        <v>31</v>
      </c>
      <c r="B32" s="113">
        <v>0</v>
      </c>
      <c r="C32" s="114">
        <f>D32+AP32</f>
        <v>0</v>
      </c>
      <c r="D32" s="115">
        <v>0</v>
      </c>
      <c r="E32" s="115">
        <v>0</v>
      </c>
      <c r="F32" s="115">
        <v>0</v>
      </c>
      <c r="G32" s="115">
        <v>0</v>
      </c>
      <c r="H32" s="115">
        <v>0</v>
      </c>
      <c r="I32" s="115">
        <v>0</v>
      </c>
      <c r="J32" s="115">
        <v>0</v>
      </c>
      <c r="K32" s="251">
        <v>0</v>
      </c>
      <c r="L32" s="116">
        <v>0</v>
      </c>
      <c r="M32" s="116">
        <v>0</v>
      </c>
      <c r="N32" s="116">
        <v>0</v>
      </c>
      <c r="O32" s="116">
        <v>0</v>
      </c>
      <c r="P32" s="116">
        <v>0</v>
      </c>
      <c r="Q32" s="116">
        <v>0</v>
      </c>
      <c r="R32" s="116">
        <v>0</v>
      </c>
      <c r="S32" s="116">
        <v>0</v>
      </c>
      <c r="T32" s="116">
        <v>0</v>
      </c>
      <c r="U32" s="116">
        <v>0</v>
      </c>
      <c r="V32" s="116">
        <v>0</v>
      </c>
      <c r="W32" s="116">
        <v>0</v>
      </c>
      <c r="X32" s="116">
        <v>0</v>
      </c>
      <c r="Y32" s="116">
        <v>0</v>
      </c>
      <c r="Z32" s="116">
        <v>0</v>
      </c>
      <c r="AA32" s="116">
        <v>0</v>
      </c>
      <c r="AB32" s="116">
        <v>0</v>
      </c>
      <c r="AC32" s="116">
        <v>0</v>
      </c>
      <c r="AD32" s="116">
        <v>0</v>
      </c>
      <c r="AE32" s="116">
        <v>0</v>
      </c>
      <c r="AF32" s="116">
        <v>0</v>
      </c>
      <c r="AG32" s="116">
        <v>0</v>
      </c>
      <c r="AH32" s="116">
        <v>0</v>
      </c>
      <c r="AI32" s="116">
        <v>0</v>
      </c>
      <c r="AJ32" s="116">
        <v>0</v>
      </c>
      <c r="AK32" s="116">
        <v>0</v>
      </c>
      <c r="AL32" s="116">
        <v>0</v>
      </c>
      <c r="AM32" s="116">
        <v>0</v>
      </c>
      <c r="AN32" s="116">
        <v>0</v>
      </c>
      <c r="AO32" s="116">
        <v>0</v>
      </c>
      <c r="AP32" s="116">
        <v>0</v>
      </c>
      <c r="AQ32" s="116">
        <v>0</v>
      </c>
      <c r="AR32" s="116">
        <v>0</v>
      </c>
      <c r="AS32" s="116">
        <v>0</v>
      </c>
      <c r="AT32" s="116">
        <v>0</v>
      </c>
      <c r="AU32" s="116">
        <v>0</v>
      </c>
      <c r="AV32" s="116">
        <v>0</v>
      </c>
      <c r="AW32" s="116">
        <v>0</v>
      </c>
      <c r="AX32" s="116">
        <v>0</v>
      </c>
      <c r="AY32" s="116">
        <v>0</v>
      </c>
      <c r="AZ32" s="116">
        <v>0</v>
      </c>
      <c r="BA32" s="116">
        <v>0</v>
      </c>
      <c r="BB32" s="116">
        <v>0</v>
      </c>
      <c r="BC32" s="116">
        <v>0</v>
      </c>
      <c r="BD32" s="116">
        <v>0</v>
      </c>
      <c r="BE32" s="116">
        <v>0</v>
      </c>
      <c r="BF32" s="116">
        <v>0</v>
      </c>
      <c r="BG32" s="116">
        <v>0</v>
      </c>
      <c r="BH32" s="116">
        <v>0</v>
      </c>
      <c r="BI32" s="116">
        <v>0</v>
      </c>
      <c r="BJ32" s="116">
        <v>0</v>
      </c>
      <c r="BK32" s="116">
        <v>0</v>
      </c>
      <c r="BL32" s="116">
        <v>0</v>
      </c>
      <c r="BM32" s="116">
        <v>0</v>
      </c>
      <c r="BN32" s="116">
        <v>0</v>
      </c>
      <c r="BO32" s="116">
        <v>0</v>
      </c>
      <c r="BP32" s="116">
        <v>0</v>
      </c>
      <c r="BQ32" s="116">
        <v>0</v>
      </c>
      <c r="BR32" s="116">
        <v>0</v>
      </c>
      <c r="BS32" s="116">
        <v>0</v>
      </c>
      <c r="BT32" s="116">
        <v>0</v>
      </c>
      <c r="BU32" s="116">
        <v>0</v>
      </c>
      <c r="BV32" s="116">
        <v>0</v>
      </c>
      <c r="BW32" s="116">
        <v>0</v>
      </c>
      <c r="BX32" s="116">
        <v>0</v>
      </c>
      <c r="BY32" s="116">
        <v>0</v>
      </c>
      <c r="BZ32" s="116">
        <v>0</v>
      </c>
      <c r="CA32" s="116">
        <v>0</v>
      </c>
      <c r="CB32" s="116">
        <v>0</v>
      </c>
      <c r="CC32" s="116">
        <v>0</v>
      </c>
      <c r="CD32" s="116">
        <v>0</v>
      </c>
      <c r="CE32" s="116">
        <v>0</v>
      </c>
      <c r="CF32" s="116">
        <v>0</v>
      </c>
      <c r="CG32" s="116">
        <v>0</v>
      </c>
      <c r="CH32" s="116">
        <v>0</v>
      </c>
      <c r="CI32" s="116">
        <v>0</v>
      </c>
      <c r="CJ32" s="116">
        <v>0</v>
      </c>
      <c r="CK32" s="116">
        <v>0</v>
      </c>
      <c r="CL32" s="116">
        <v>0</v>
      </c>
      <c r="CM32" s="116">
        <v>0</v>
      </c>
      <c r="CN32" s="116">
        <v>0</v>
      </c>
      <c r="CO32" s="116">
        <v>0</v>
      </c>
      <c r="CP32" s="116">
        <v>0</v>
      </c>
      <c r="CQ32" s="116">
        <v>0</v>
      </c>
      <c r="CR32" s="116">
        <v>0</v>
      </c>
      <c r="CS32" s="116">
        <v>0</v>
      </c>
      <c r="CT32" s="116">
        <v>0</v>
      </c>
      <c r="CU32" s="116">
        <v>0</v>
      </c>
      <c r="CV32" s="116">
        <v>0</v>
      </c>
      <c r="CW32" s="116">
        <v>0</v>
      </c>
      <c r="CX32" s="116">
        <v>0</v>
      </c>
      <c r="CY32" s="116">
        <v>0</v>
      </c>
      <c r="CZ32" s="116">
        <v>0</v>
      </c>
      <c r="DA32" s="116">
        <v>0</v>
      </c>
    </row>
    <row r="33" spans="1:106" x14ac:dyDescent="0.3">
      <c r="A33" s="131" t="s">
        <v>66</v>
      </c>
      <c r="B33" s="118">
        <f>B30+B32</f>
        <v>55977178</v>
      </c>
      <c r="C33" s="132">
        <f>D33+E33</f>
        <v>27706</v>
      </c>
      <c r="D33" s="133">
        <f>SUM(D24:D28)</f>
        <v>0</v>
      </c>
      <c r="E33" s="133">
        <f t="shared" ref="E33:AJ33" si="12">E30+E32</f>
        <v>27706</v>
      </c>
      <c r="F33" s="133">
        <f t="shared" si="12"/>
        <v>27695</v>
      </c>
      <c r="G33" s="133">
        <f t="shared" si="12"/>
        <v>27645</v>
      </c>
      <c r="H33" s="133">
        <f t="shared" si="12"/>
        <v>27585</v>
      </c>
      <c r="I33" s="133">
        <f t="shared" si="12"/>
        <v>27518</v>
      </c>
      <c r="J33" s="133">
        <f t="shared" si="12"/>
        <v>27441</v>
      </c>
      <c r="K33" s="254">
        <f t="shared" si="12"/>
        <v>27367</v>
      </c>
      <c r="L33" s="122">
        <f t="shared" si="12"/>
        <v>27266</v>
      </c>
      <c r="M33" s="122">
        <f t="shared" si="12"/>
        <v>27164</v>
      </c>
      <c r="N33" s="122">
        <f t="shared" si="12"/>
        <v>27073</v>
      </c>
      <c r="O33" s="122">
        <f t="shared" si="12"/>
        <v>26996</v>
      </c>
      <c r="P33" s="122">
        <f t="shared" si="12"/>
        <v>26907</v>
      </c>
      <c r="Q33" s="122">
        <f t="shared" si="12"/>
        <v>26801</v>
      </c>
      <c r="R33" s="122">
        <f t="shared" si="12"/>
        <v>26681</v>
      </c>
      <c r="S33" s="122">
        <f t="shared" si="12"/>
        <v>26563</v>
      </c>
      <c r="T33" s="122">
        <f t="shared" si="12"/>
        <v>26426</v>
      </c>
      <c r="U33" s="122">
        <f t="shared" si="12"/>
        <v>26293</v>
      </c>
      <c r="V33" s="122">
        <f t="shared" si="12"/>
        <v>26182</v>
      </c>
      <c r="W33" s="122">
        <f t="shared" si="12"/>
        <v>26054</v>
      </c>
      <c r="X33" s="122">
        <f t="shared" si="12"/>
        <v>25933</v>
      </c>
      <c r="Y33" s="122">
        <f t="shared" si="12"/>
        <v>25786</v>
      </c>
      <c r="Z33" s="122">
        <f t="shared" si="12"/>
        <v>25634</v>
      </c>
      <c r="AA33" s="122">
        <f t="shared" si="12"/>
        <v>25492</v>
      </c>
      <c r="AB33" s="122">
        <f t="shared" si="12"/>
        <v>25339</v>
      </c>
      <c r="AC33" s="122">
        <f t="shared" si="12"/>
        <v>25202</v>
      </c>
      <c r="AD33" s="122">
        <f t="shared" si="12"/>
        <v>25035</v>
      </c>
      <c r="AE33" s="122">
        <f t="shared" si="12"/>
        <v>24865</v>
      </c>
      <c r="AF33" s="122">
        <f t="shared" si="12"/>
        <v>24688</v>
      </c>
      <c r="AG33" s="122">
        <f t="shared" si="12"/>
        <v>24529</v>
      </c>
      <c r="AH33" s="122">
        <f t="shared" si="12"/>
        <v>24346</v>
      </c>
      <c r="AI33" s="122">
        <f t="shared" si="12"/>
        <v>24181</v>
      </c>
      <c r="AJ33" s="122">
        <f t="shared" si="12"/>
        <v>23986</v>
      </c>
      <c r="AK33" s="122">
        <f t="shared" ref="AK33:BP33" si="13">AK30+AK32</f>
        <v>23784</v>
      </c>
      <c r="AL33" s="122">
        <f t="shared" si="13"/>
        <v>23572</v>
      </c>
      <c r="AM33" s="122">
        <f t="shared" si="13"/>
        <v>23317</v>
      </c>
      <c r="AN33" s="122">
        <f t="shared" si="13"/>
        <v>23053</v>
      </c>
      <c r="AO33" s="122">
        <f t="shared" si="13"/>
        <v>22803</v>
      </c>
      <c r="AP33" s="122">
        <f t="shared" si="13"/>
        <v>22545</v>
      </c>
      <c r="AQ33" s="122">
        <f t="shared" si="13"/>
        <v>22294</v>
      </c>
      <c r="AR33" s="122">
        <f t="shared" si="13"/>
        <v>22027</v>
      </c>
      <c r="AS33" s="122">
        <f t="shared" si="13"/>
        <v>21722</v>
      </c>
      <c r="AT33" s="122">
        <f t="shared" si="13"/>
        <v>21410</v>
      </c>
      <c r="AU33" s="122">
        <f t="shared" si="13"/>
        <v>21088</v>
      </c>
      <c r="AV33" s="122">
        <f t="shared" si="13"/>
        <v>20748</v>
      </c>
      <c r="AW33" s="122">
        <f t="shared" si="13"/>
        <v>20405</v>
      </c>
      <c r="AX33" s="122">
        <f t="shared" si="13"/>
        <v>20025</v>
      </c>
      <c r="AY33" s="122">
        <f t="shared" si="13"/>
        <v>19641</v>
      </c>
      <c r="AZ33" s="122">
        <f t="shared" si="13"/>
        <v>19204</v>
      </c>
      <c r="BA33" s="122">
        <f t="shared" si="13"/>
        <v>18753</v>
      </c>
      <c r="BB33" s="122">
        <f t="shared" si="13"/>
        <v>18254</v>
      </c>
      <c r="BC33" s="122">
        <f t="shared" si="13"/>
        <v>17770</v>
      </c>
      <c r="BD33" s="122">
        <f t="shared" si="13"/>
        <v>17207</v>
      </c>
      <c r="BE33" s="122">
        <f t="shared" si="13"/>
        <v>16685</v>
      </c>
      <c r="BF33" s="122">
        <f t="shared" si="13"/>
        <v>16115</v>
      </c>
      <c r="BG33" s="122">
        <f t="shared" si="13"/>
        <v>15506</v>
      </c>
      <c r="BH33" s="122">
        <f t="shared" si="13"/>
        <v>14869</v>
      </c>
      <c r="BI33" s="122">
        <f t="shared" si="13"/>
        <v>14184</v>
      </c>
      <c r="BJ33" s="122">
        <f t="shared" si="13"/>
        <v>13536</v>
      </c>
      <c r="BK33" s="122">
        <f t="shared" si="13"/>
        <v>12838</v>
      </c>
      <c r="BL33" s="122">
        <f t="shared" si="13"/>
        <v>12119</v>
      </c>
      <c r="BM33" s="122">
        <f t="shared" si="13"/>
        <v>11342</v>
      </c>
      <c r="BN33" s="122">
        <f t="shared" si="13"/>
        <v>10603</v>
      </c>
      <c r="BO33" s="122">
        <f t="shared" si="13"/>
        <v>9813</v>
      </c>
      <c r="BP33" s="122">
        <f t="shared" si="13"/>
        <v>8914</v>
      </c>
      <c r="BQ33" s="122">
        <f t="shared" ref="BQ33:CV33" si="14">BQ30+BQ32</f>
        <v>8104</v>
      </c>
      <c r="BR33" s="122">
        <f t="shared" si="14"/>
        <v>7377</v>
      </c>
      <c r="BS33" s="122">
        <f t="shared" si="14"/>
        <v>6634</v>
      </c>
      <c r="BT33" s="122">
        <f t="shared" si="14"/>
        <v>5857</v>
      </c>
      <c r="BU33" s="122">
        <f t="shared" si="14"/>
        <v>5160</v>
      </c>
      <c r="BV33" s="122">
        <f t="shared" si="14"/>
        <v>4516</v>
      </c>
      <c r="BW33" s="122">
        <f t="shared" si="14"/>
        <v>3873</v>
      </c>
      <c r="BX33" s="122">
        <f t="shared" si="14"/>
        <v>3299</v>
      </c>
      <c r="BY33" s="122">
        <f t="shared" si="14"/>
        <v>2802</v>
      </c>
      <c r="BZ33" s="122">
        <f t="shared" si="14"/>
        <v>2364</v>
      </c>
      <c r="CA33" s="122">
        <f t="shared" si="14"/>
        <v>2005</v>
      </c>
      <c r="CB33" s="122">
        <f t="shared" si="14"/>
        <v>1655</v>
      </c>
      <c r="CC33" s="122">
        <f t="shared" si="14"/>
        <v>1330</v>
      </c>
      <c r="CD33" s="122">
        <f t="shared" si="14"/>
        <v>1066</v>
      </c>
      <c r="CE33" s="122">
        <f t="shared" si="14"/>
        <v>861</v>
      </c>
      <c r="CF33" s="122">
        <f t="shared" si="14"/>
        <v>699</v>
      </c>
      <c r="CG33" s="122">
        <f t="shared" si="14"/>
        <v>548</v>
      </c>
      <c r="CH33" s="122">
        <f t="shared" si="14"/>
        <v>444</v>
      </c>
      <c r="CI33" s="122">
        <f t="shared" si="14"/>
        <v>337</v>
      </c>
      <c r="CJ33" s="122">
        <f t="shared" si="14"/>
        <v>273</v>
      </c>
      <c r="CK33" s="122">
        <f t="shared" si="14"/>
        <v>204</v>
      </c>
      <c r="CL33" s="122">
        <f t="shared" si="14"/>
        <v>156</v>
      </c>
      <c r="CM33" s="122">
        <f t="shared" si="14"/>
        <v>114</v>
      </c>
      <c r="CN33" s="122">
        <f t="shared" si="14"/>
        <v>86</v>
      </c>
      <c r="CO33" s="122">
        <f t="shared" si="14"/>
        <v>63</v>
      </c>
      <c r="CP33" s="122">
        <f t="shared" si="14"/>
        <v>43</v>
      </c>
      <c r="CQ33" s="122">
        <f t="shared" si="14"/>
        <v>29</v>
      </c>
      <c r="CR33" s="122">
        <f t="shared" si="14"/>
        <v>18</v>
      </c>
      <c r="CS33" s="122">
        <f t="shared" si="14"/>
        <v>17</v>
      </c>
      <c r="CT33" s="122">
        <f t="shared" si="14"/>
        <v>13</v>
      </c>
      <c r="CU33" s="122">
        <f t="shared" si="14"/>
        <v>8</v>
      </c>
      <c r="CV33" s="122">
        <f t="shared" si="14"/>
        <v>7</v>
      </c>
      <c r="CW33" s="122">
        <f t="shared" ref="CW33:EB33" si="15">CW30+CW32</f>
        <v>5</v>
      </c>
      <c r="CX33" s="122">
        <f t="shared" si="15"/>
        <v>3</v>
      </c>
      <c r="CY33" s="122">
        <f t="shared" si="15"/>
        <v>3</v>
      </c>
      <c r="CZ33" s="122">
        <f t="shared" si="15"/>
        <v>1</v>
      </c>
      <c r="DA33" s="122">
        <f t="shared" si="15"/>
        <v>0</v>
      </c>
    </row>
    <row r="35" spans="1:106" s="20" customFormat="1" x14ac:dyDescent="0.3">
      <c r="A35" s="134"/>
      <c r="B35" s="134"/>
      <c r="C35" s="22"/>
      <c r="D35" s="22"/>
      <c r="E35" s="22"/>
      <c r="F35" s="22"/>
      <c r="G35" s="22"/>
      <c r="H35" s="22"/>
      <c r="I35" s="22"/>
      <c r="J35" s="22"/>
      <c r="K35" s="147"/>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c r="CK35" s="22"/>
      <c r="CL35" s="22"/>
      <c r="CM35" s="22"/>
      <c r="CN35" s="22"/>
      <c r="CO35" s="22"/>
      <c r="CP35" s="22"/>
      <c r="CQ35" s="22"/>
      <c r="CR35" s="22"/>
      <c r="CS35" s="22"/>
      <c r="CT35" s="22"/>
      <c r="CU35" s="22"/>
      <c r="CV35" s="22"/>
      <c r="CW35" s="22"/>
      <c r="CX35" s="22"/>
      <c r="CY35" s="22"/>
      <c r="CZ35" s="22"/>
      <c r="DA35" s="22"/>
      <c r="DB35" s="22"/>
    </row>
    <row r="36" spans="1:106" s="26" customFormat="1" ht="15.5" x14ac:dyDescent="0.35">
      <c r="A36" s="27" t="s">
        <v>3</v>
      </c>
      <c r="B36" s="27"/>
      <c r="C36" s="14"/>
      <c r="D36" s="14"/>
      <c r="E36" s="14"/>
      <c r="F36" s="14"/>
      <c r="G36" s="14"/>
      <c r="H36" s="14"/>
      <c r="I36" s="14"/>
      <c r="J36" s="14"/>
      <c r="K36" s="139"/>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7"/>
      <c r="AV36" s="17"/>
      <c r="AW36" s="17"/>
      <c r="AX36" s="17"/>
      <c r="AY36" s="17"/>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row>
    <row r="37" spans="1:106" s="26" customFormat="1" ht="15.5" x14ac:dyDescent="0.35">
      <c r="A37" s="135" t="s">
        <v>74</v>
      </c>
      <c r="B37" s="135"/>
      <c r="C37" s="14"/>
      <c r="D37" s="14"/>
      <c r="E37" s="14"/>
      <c r="F37" s="14"/>
      <c r="G37" s="14"/>
      <c r="H37" s="14"/>
      <c r="I37" s="14"/>
      <c r="J37" s="14"/>
      <c r="K37" s="139"/>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row>
    <row r="38" spans="1:106" s="14" customFormat="1" ht="15.5" x14ac:dyDescent="0.35">
      <c r="A38" s="14" t="s">
        <v>56</v>
      </c>
      <c r="B38" s="136" t="s">
        <v>11</v>
      </c>
      <c r="D38" s="136"/>
      <c r="E38" s="136"/>
      <c r="F38" s="136"/>
      <c r="G38" s="136"/>
      <c r="H38" s="136"/>
      <c r="I38" s="136"/>
      <c r="J38" s="136"/>
      <c r="K38" s="255"/>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6"/>
      <c r="AN38" s="136"/>
      <c r="AO38" s="136"/>
      <c r="AP38" s="136"/>
      <c r="AQ38" s="136"/>
      <c r="AR38" s="136"/>
      <c r="AS38" s="136"/>
      <c r="AT38" s="136"/>
    </row>
    <row r="39" spans="1:106" s="26" customFormat="1" ht="15.5" x14ac:dyDescent="0.35">
      <c r="A39" s="14" t="s">
        <v>57</v>
      </c>
      <c r="B39" s="26" t="s">
        <v>75</v>
      </c>
      <c r="K39" s="256"/>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row>
    <row r="40" spans="1:106" x14ac:dyDescent="0.3">
      <c r="A40" s="88" t="s">
        <v>53</v>
      </c>
      <c r="B40" s="20" t="s">
        <v>76</v>
      </c>
      <c r="C40" s="20"/>
      <c r="D40" s="20"/>
      <c r="E40" s="20"/>
      <c r="F40" s="20"/>
      <c r="G40" s="20"/>
      <c r="H40" s="20"/>
      <c r="I40" s="20"/>
      <c r="J40" s="20"/>
      <c r="K40" s="14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89"/>
      <c r="AQ40" s="89"/>
    </row>
    <row r="41" spans="1:106" x14ac:dyDescent="0.3">
      <c r="A41" s="88"/>
      <c r="B41" s="20"/>
      <c r="C41" s="20"/>
      <c r="D41" s="20"/>
      <c r="E41" s="20"/>
      <c r="F41" s="20"/>
      <c r="G41" s="20"/>
      <c r="H41" s="20"/>
      <c r="I41" s="20"/>
      <c r="J41" s="20"/>
      <c r="K41" s="14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89"/>
      <c r="AQ41" s="89"/>
    </row>
    <row r="42" spans="1:106" s="20" customFormat="1" ht="13.5" customHeight="1" x14ac:dyDescent="0.35">
      <c r="A42" s="137" t="s">
        <v>77</v>
      </c>
      <c r="B42" s="137"/>
      <c r="C42" s="22"/>
      <c r="D42" s="22"/>
      <c r="E42" s="22"/>
      <c r="F42" s="22"/>
      <c r="G42" s="22"/>
      <c r="H42" s="22"/>
      <c r="I42" s="22"/>
      <c r="J42" s="22"/>
      <c r="K42" s="147"/>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c r="AW42" s="22"/>
      <c r="AX42" s="22"/>
      <c r="AY42" s="22"/>
      <c r="AZ42" s="22"/>
      <c r="BA42" s="22"/>
      <c r="BB42" s="22"/>
      <c r="BC42" s="22"/>
      <c r="BD42" s="22"/>
      <c r="BE42" s="22"/>
      <c r="BF42" s="22"/>
      <c r="BG42" s="22"/>
      <c r="BH42" s="22"/>
      <c r="BI42" s="22"/>
      <c r="BJ42" s="22"/>
      <c r="BK42" s="22"/>
      <c r="BL42" s="22"/>
      <c r="BM42" s="22"/>
      <c r="BN42" s="22"/>
      <c r="BO42" s="22"/>
      <c r="BP42" s="22"/>
      <c r="BQ42" s="22"/>
      <c r="BR42" s="22"/>
      <c r="BS42" s="22"/>
      <c r="BT42" s="22"/>
      <c r="BU42" s="22"/>
      <c r="BV42" s="22"/>
      <c r="BW42" s="22"/>
      <c r="BX42" s="22"/>
      <c r="BY42" s="22"/>
      <c r="BZ42" s="22"/>
      <c r="CA42" s="22"/>
      <c r="CB42" s="22"/>
      <c r="CC42" s="22"/>
      <c r="CD42" s="22"/>
      <c r="CE42" s="22"/>
      <c r="CF42" s="22"/>
      <c r="CG42" s="22"/>
      <c r="CH42" s="22"/>
      <c r="CI42" s="22"/>
      <c r="CJ42" s="22"/>
      <c r="CK42" s="22"/>
      <c r="CL42" s="22"/>
      <c r="CM42" s="22"/>
      <c r="CN42" s="22"/>
      <c r="CO42" s="22"/>
      <c r="CP42" s="22"/>
      <c r="CQ42" s="22"/>
      <c r="CR42" s="22"/>
      <c r="CS42" s="22"/>
      <c r="CT42" s="22"/>
      <c r="CU42" s="22"/>
      <c r="CV42" s="22"/>
      <c r="CW42" s="22"/>
      <c r="CX42" s="22"/>
      <c r="CY42" s="22"/>
      <c r="CZ42" s="22"/>
      <c r="DA42" s="22"/>
      <c r="DB42" s="22"/>
    </row>
    <row r="43" spans="1:106" s="20" customFormat="1" ht="14" customHeight="1" x14ac:dyDescent="0.35">
      <c r="A43" s="1" t="s">
        <v>78</v>
      </c>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22"/>
      <c r="BL43" s="22"/>
      <c r="BM43" s="22"/>
      <c r="BN43" s="22"/>
      <c r="BO43" s="22"/>
      <c r="BP43" s="22"/>
      <c r="BQ43" s="22"/>
      <c r="BR43" s="22"/>
      <c r="BS43" s="22"/>
      <c r="BT43" s="22"/>
      <c r="BU43" s="22"/>
      <c r="BV43" s="22"/>
      <c r="BW43" s="22"/>
      <c r="BX43" s="22"/>
      <c r="BY43" s="22"/>
      <c r="BZ43" s="22"/>
      <c r="CA43" s="22"/>
      <c r="CB43" s="22"/>
      <c r="CC43" s="22"/>
      <c r="CD43" s="22"/>
      <c r="CE43" s="22"/>
      <c r="CF43" s="22"/>
      <c r="CG43" s="22"/>
      <c r="CH43" s="22"/>
      <c r="CI43" s="22"/>
      <c r="CJ43" s="22"/>
      <c r="CK43" s="22"/>
      <c r="CL43" s="22"/>
      <c r="CM43" s="22"/>
      <c r="CN43" s="22"/>
      <c r="CO43" s="22"/>
      <c r="CP43" s="22"/>
      <c r="CQ43" s="22"/>
      <c r="CR43" s="22"/>
      <c r="CS43" s="22"/>
      <c r="CT43" s="22"/>
      <c r="CU43" s="22"/>
      <c r="CV43" s="22"/>
      <c r="CW43" s="22"/>
      <c r="CX43" s="22"/>
      <c r="CY43" s="22"/>
      <c r="CZ43" s="22"/>
      <c r="DA43" s="22"/>
      <c r="DB43" s="22"/>
    </row>
  </sheetData>
  <mergeCells count="5">
    <mergeCell ref="B5:B7"/>
    <mergeCell ref="C5:DA5"/>
    <mergeCell ref="B21:B23"/>
    <mergeCell ref="C21:DA21"/>
    <mergeCell ref="A43:BJ43"/>
  </mergeCells>
  <conditionalFormatting sqref="D18:AB18">
    <cfRule type="expression" dxfId="0" priority="2">
      <formula>TODAY()-D$14&lt;6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X124"/>
  <sheetViews>
    <sheetView tabSelected="1" zoomScale="80" zoomScaleNormal="80" workbookViewId="0">
      <pane xSplit="2" topLeftCell="C1" activePane="topRight" state="frozen"/>
      <selection pane="topRight" activeCell="P17" sqref="P17"/>
    </sheetView>
  </sheetViews>
  <sheetFormatPr baseColWidth="10" defaultColWidth="8.7265625" defaultRowHeight="13" x14ac:dyDescent="0.3"/>
  <cols>
    <col min="1" max="1" width="9.6328125" style="147" customWidth="1"/>
    <col min="2" max="2" width="9" style="147" customWidth="1"/>
    <col min="3" max="7" width="8.54296875" style="147" customWidth="1"/>
    <col min="8" max="12" width="10.453125" style="147" customWidth="1"/>
    <col min="13" max="17" width="8.54296875" style="147" customWidth="1"/>
    <col min="18" max="21" width="10.453125" style="147" customWidth="1"/>
    <col min="22" max="22" width="8.81640625" style="147" customWidth="1"/>
    <col min="23" max="286" width="8.81640625" style="140" customWidth="1"/>
    <col min="287" max="595" width="8.6328125" style="141" customWidth="1"/>
    <col min="596" max="701" width="8.81640625" style="141" customWidth="1"/>
    <col min="702" max="1025" width="11.54296875" style="141"/>
    <col min="1026" max="16384" width="8.7265625" style="141"/>
  </cols>
  <sheetData>
    <row r="1" spans="1:388" ht="15.5" x14ac:dyDescent="0.35">
      <c r="A1" s="138" t="s">
        <v>79</v>
      </c>
      <c r="B1" s="139"/>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c r="BO1" s="139"/>
      <c r="BP1" s="139"/>
      <c r="BQ1" s="139"/>
      <c r="BR1" s="139"/>
      <c r="BS1" s="139"/>
      <c r="BT1" s="139"/>
      <c r="BU1" s="139"/>
      <c r="BV1" s="139"/>
      <c r="BW1" s="139"/>
      <c r="BX1" s="139"/>
      <c r="BY1" s="139"/>
      <c r="BZ1" s="139"/>
      <c r="CA1" s="139"/>
      <c r="CB1" s="139"/>
      <c r="CC1" s="139"/>
      <c r="CD1" s="139"/>
      <c r="CE1" s="139"/>
      <c r="CF1" s="139"/>
      <c r="KA1" s="139"/>
      <c r="KB1" s="139"/>
      <c r="KC1" s="139"/>
      <c r="KD1" s="139"/>
      <c r="KE1" s="139"/>
      <c r="KF1" s="139"/>
      <c r="KG1" s="139"/>
      <c r="KH1" s="139"/>
      <c r="KI1" s="139"/>
      <c r="KJ1" s="139"/>
      <c r="KK1" s="139"/>
      <c r="KL1" s="139"/>
      <c r="KM1" s="139"/>
      <c r="KN1" s="139"/>
      <c r="KO1" s="139"/>
      <c r="KP1" s="139"/>
      <c r="KQ1" s="139"/>
      <c r="KR1" s="139"/>
      <c r="KS1" s="139"/>
      <c r="KT1" s="139"/>
      <c r="KU1" s="139"/>
      <c r="KV1" s="139"/>
      <c r="KW1" s="139"/>
      <c r="KX1" s="139"/>
      <c r="KY1" s="139"/>
      <c r="KZ1" s="139"/>
      <c r="LA1" s="139"/>
      <c r="LB1" s="139"/>
      <c r="LC1" s="139"/>
      <c r="LD1" s="139"/>
      <c r="LE1" s="139"/>
      <c r="LF1" s="139"/>
      <c r="LG1" s="139"/>
      <c r="LH1" s="139"/>
      <c r="LI1" s="139"/>
      <c r="LJ1" s="139"/>
      <c r="LK1" s="139"/>
      <c r="LL1" s="139"/>
      <c r="LM1" s="139"/>
      <c r="LN1" s="139"/>
      <c r="LO1" s="139"/>
      <c r="LP1" s="139"/>
      <c r="LQ1" s="139"/>
      <c r="LR1" s="139"/>
      <c r="LS1" s="139"/>
      <c r="LT1" s="139"/>
      <c r="LU1" s="139"/>
      <c r="LV1" s="139"/>
      <c r="LW1" s="139"/>
      <c r="LX1" s="139"/>
      <c r="LY1" s="139"/>
      <c r="LZ1" s="139"/>
      <c r="MA1" s="139"/>
      <c r="MB1" s="139"/>
      <c r="MC1" s="139"/>
      <c r="MD1" s="139"/>
      <c r="ME1" s="139"/>
      <c r="MF1" s="139"/>
      <c r="MG1" s="139"/>
      <c r="MH1" s="139"/>
      <c r="MI1" s="139"/>
      <c r="MJ1" s="139"/>
      <c r="MK1" s="139"/>
      <c r="ML1" s="139"/>
      <c r="MM1" s="139"/>
      <c r="MN1" s="139"/>
      <c r="MO1" s="139"/>
      <c r="MP1" s="139"/>
      <c r="MQ1" s="139"/>
      <c r="MR1" s="139"/>
      <c r="MS1" s="139"/>
      <c r="MT1" s="139"/>
      <c r="MU1" s="139"/>
      <c r="MV1" s="139"/>
      <c r="MW1" s="139"/>
      <c r="MX1" s="139"/>
      <c r="MY1" s="139"/>
      <c r="MZ1" s="139"/>
      <c r="NA1" s="139"/>
      <c r="NB1" s="139"/>
      <c r="NC1" s="139"/>
      <c r="ND1" s="139"/>
      <c r="NE1" s="139"/>
      <c r="NF1" s="139"/>
      <c r="NG1" s="139"/>
      <c r="NH1" s="139"/>
      <c r="NI1" s="139"/>
      <c r="NJ1" s="139"/>
      <c r="NK1" s="139"/>
      <c r="NL1" s="139"/>
      <c r="NM1" s="139"/>
      <c r="NN1" s="139"/>
      <c r="NO1" s="139"/>
      <c r="NP1" s="139"/>
      <c r="NQ1" s="139"/>
      <c r="NR1" s="139"/>
      <c r="NS1" s="139"/>
      <c r="NT1" s="139"/>
      <c r="NU1" s="139"/>
      <c r="NV1" s="139"/>
      <c r="NW1" s="139"/>
      <c r="NX1" s="139"/>
    </row>
    <row r="2" spans="1:388" ht="99.75" customHeight="1" x14ac:dyDescent="0.45">
      <c r="A2" s="142" t="s">
        <v>80</v>
      </c>
      <c r="B2" s="143" t="s">
        <v>81</v>
      </c>
      <c r="C2" s="143"/>
      <c r="D2" s="143"/>
      <c r="E2" s="143"/>
      <c r="F2" s="143"/>
      <c r="G2" s="143"/>
      <c r="H2" s="143"/>
      <c r="I2" s="143"/>
      <c r="J2" s="143"/>
      <c r="K2" s="143"/>
      <c r="L2" s="143"/>
      <c r="M2" s="143"/>
      <c r="N2" s="143"/>
      <c r="O2" s="143"/>
      <c r="P2" s="143"/>
      <c r="Q2" s="143"/>
      <c r="R2" s="143"/>
      <c r="S2" s="143"/>
      <c r="T2" s="143"/>
      <c r="U2" s="143"/>
      <c r="V2" s="144"/>
      <c r="W2" s="144"/>
      <c r="X2" s="144"/>
      <c r="Y2" s="144"/>
      <c r="Z2" s="144"/>
      <c r="AA2" s="144"/>
      <c r="AB2" s="144"/>
      <c r="AC2" s="144"/>
      <c r="AD2" s="144"/>
      <c r="AE2" s="144"/>
      <c r="AF2" s="144"/>
      <c r="AG2" s="144"/>
      <c r="AH2" s="144"/>
      <c r="AI2" s="144"/>
      <c r="AJ2" s="144"/>
      <c r="AK2" s="144"/>
      <c r="AL2" s="144"/>
      <c r="AM2" s="144"/>
      <c r="AN2" s="144"/>
      <c r="AO2" s="144"/>
      <c r="AP2" s="144"/>
      <c r="AQ2" s="144"/>
      <c r="AR2" s="144"/>
      <c r="AS2" s="144"/>
      <c r="AT2" s="144"/>
      <c r="AU2" s="144"/>
      <c r="AV2" s="144"/>
      <c r="AW2" s="144"/>
      <c r="AX2" s="144"/>
      <c r="AY2" s="144"/>
      <c r="AZ2" s="144"/>
      <c r="BA2" s="144"/>
      <c r="BB2" s="144"/>
      <c r="BC2" s="144"/>
      <c r="BD2" s="144"/>
      <c r="BE2" s="144"/>
      <c r="BF2" s="144"/>
      <c r="BG2" s="144"/>
      <c r="BH2" s="144"/>
      <c r="BI2" s="144"/>
      <c r="BJ2" s="144"/>
      <c r="BK2" s="144"/>
      <c r="BL2" s="144"/>
      <c r="BM2" s="144"/>
      <c r="BN2" s="144"/>
      <c r="BO2" s="144"/>
      <c r="BP2" s="144"/>
      <c r="BQ2" s="144"/>
      <c r="BR2" s="144"/>
      <c r="BS2" s="144"/>
      <c r="BT2" s="144"/>
      <c r="BU2" s="144"/>
      <c r="BV2" s="144"/>
      <c r="BW2" s="144"/>
      <c r="BX2" s="144"/>
      <c r="BY2" s="144"/>
      <c r="BZ2" s="144"/>
      <c r="CA2" s="144"/>
      <c r="CB2" s="144"/>
      <c r="CC2" s="144"/>
      <c r="CD2" s="144"/>
      <c r="CE2" s="144"/>
      <c r="CF2" s="144"/>
      <c r="KA2" s="144"/>
      <c r="KB2" s="144"/>
      <c r="KC2" s="144"/>
      <c r="KD2" s="144"/>
      <c r="KE2" s="144"/>
      <c r="KF2" s="144"/>
      <c r="KG2" s="144"/>
      <c r="KH2" s="144"/>
      <c r="KI2" s="144"/>
      <c r="KJ2" s="144"/>
      <c r="KK2" s="144"/>
      <c r="KL2" s="144"/>
      <c r="KM2" s="144"/>
      <c r="KN2" s="144"/>
      <c r="KO2" s="144"/>
      <c r="KP2" s="144"/>
      <c r="KQ2" s="144"/>
      <c r="KR2" s="144"/>
      <c r="KS2" s="144"/>
      <c r="KT2" s="144"/>
      <c r="KU2" s="144"/>
      <c r="KV2" s="144"/>
      <c r="KW2" s="144"/>
      <c r="KX2" s="144"/>
      <c r="KY2" s="144"/>
      <c r="KZ2" s="144"/>
      <c r="LA2" s="144"/>
      <c r="LB2" s="144"/>
      <c r="LC2" s="144"/>
      <c r="LD2" s="144"/>
      <c r="LE2" s="144"/>
      <c r="LF2" s="144"/>
      <c r="LG2" s="144"/>
      <c r="LH2" s="144"/>
      <c r="LI2" s="144"/>
      <c r="LJ2" s="144"/>
      <c r="LK2" s="144"/>
      <c r="LL2" s="144"/>
      <c r="LM2" s="144"/>
      <c r="LN2" s="144"/>
      <c r="LO2" s="144"/>
      <c r="LP2" s="144"/>
      <c r="LQ2" s="144"/>
      <c r="LR2" s="144"/>
      <c r="LS2" s="144"/>
      <c r="LT2" s="144"/>
      <c r="LU2" s="144"/>
      <c r="LV2" s="144"/>
      <c r="LW2" s="144"/>
      <c r="LX2" s="144"/>
      <c r="LY2" s="144"/>
      <c r="LZ2" s="144"/>
      <c r="MA2" s="144"/>
      <c r="MB2" s="144"/>
      <c r="MC2" s="144"/>
      <c r="MD2" s="144"/>
      <c r="ME2" s="144"/>
      <c r="MF2" s="144"/>
      <c r="MG2" s="144"/>
      <c r="MH2" s="144"/>
      <c r="MI2" s="144"/>
      <c r="MJ2" s="144"/>
      <c r="MK2" s="144"/>
      <c r="ML2" s="144"/>
      <c r="MM2" s="144"/>
      <c r="MN2" s="144"/>
      <c r="MO2" s="144"/>
      <c r="MP2" s="144"/>
      <c r="MQ2" s="144"/>
      <c r="MR2" s="144"/>
      <c r="MS2" s="144"/>
      <c r="MT2" s="144"/>
      <c r="MU2" s="144"/>
      <c r="MV2" s="144"/>
      <c r="MW2" s="144"/>
      <c r="MX2" s="144"/>
      <c r="MY2" s="144"/>
      <c r="MZ2" s="144"/>
      <c r="NA2" s="144"/>
      <c r="NB2" s="144"/>
      <c r="NC2" s="144"/>
      <c r="ND2" s="144"/>
      <c r="NE2" s="144"/>
      <c r="NF2" s="144"/>
      <c r="NG2" s="144"/>
      <c r="NH2" s="144"/>
      <c r="NI2" s="144"/>
      <c r="NJ2" s="144"/>
      <c r="NK2" s="144"/>
      <c r="NL2" s="144"/>
      <c r="NM2" s="144"/>
      <c r="NN2" s="144"/>
      <c r="NO2" s="144"/>
      <c r="NP2" s="144"/>
      <c r="NQ2" s="144"/>
      <c r="NR2" s="144"/>
      <c r="NS2" s="144"/>
      <c r="NT2" s="144"/>
      <c r="NU2" s="144"/>
      <c r="NV2" s="144"/>
      <c r="NW2" s="144"/>
      <c r="NX2" s="144"/>
    </row>
    <row r="3" spans="1:388" ht="15.5" x14ac:dyDescent="0.35">
      <c r="A3" s="138" t="s">
        <v>22</v>
      </c>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c r="AM3" s="139"/>
      <c r="AN3" s="139"/>
      <c r="AO3" s="139"/>
      <c r="AP3" s="139"/>
      <c r="AQ3" s="139"/>
      <c r="AR3" s="139"/>
      <c r="AS3" s="139"/>
      <c r="AT3" s="139"/>
      <c r="AU3" s="139"/>
      <c r="AV3" s="139"/>
      <c r="AW3" s="139"/>
      <c r="AX3" s="139"/>
      <c r="AY3" s="139"/>
      <c r="AZ3" s="139"/>
      <c r="BA3" s="139"/>
      <c r="BB3" s="139"/>
      <c r="BC3" s="139"/>
      <c r="BD3" s="139"/>
      <c r="BE3" s="139"/>
      <c r="BF3" s="139"/>
      <c r="BG3" s="139"/>
      <c r="BH3" s="139"/>
      <c r="BI3" s="139"/>
      <c r="BJ3" s="139"/>
      <c r="BK3" s="139"/>
      <c r="BL3" s="139"/>
      <c r="BM3" s="139"/>
      <c r="BN3" s="139"/>
      <c r="BO3" s="139"/>
      <c r="BP3" s="139"/>
      <c r="BQ3" s="139"/>
      <c r="BR3" s="139"/>
      <c r="BS3" s="139"/>
      <c r="BT3" s="139"/>
      <c r="BU3" s="139"/>
      <c r="BV3" s="139"/>
      <c r="BW3" s="139"/>
      <c r="BX3" s="139"/>
      <c r="BY3" s="139"/>
      <c r="BZ3" s="139"/>
      <c r="CA3" s="139"/>
      <c r="CB3" s="139"/>
      <c r="CC3" s="139"/>
      <c r="CD3" s="139"/>
      <c r="CE3" s="139"/>
      <c r="CF3" s="139"/>
      <c r="KA3" s="139"/>
      <c r="KB3" s="139"/>
      <c r="KC3" s="139"/>
      <c r="KD3" s="139"/>
      <c r="KE3" s="139"/>
      <c r="KF3" s="139"/>
      <c r="KG3" s="139"/>
      <c r="KH3" s="139"/>
      <c r="KI3" s="139"/>
      <c r="KJ3" s="139"/>
      <c r="KK3" s="139"/>
      <c r="KL3" s="139"/>
      <c r="KM3" s="139"/>
      <c r="KN3" s="139"/>
      <c r="KO3" s="139"/>
      <c r="KP3" s="139"/>
      <c r="KQ3" s="139"/>
      <c r="KR3" s="139"/>
      <c r="KS3" s="139"/>
      <c r="KT3" s="139"/>
      <c r="KU3" s="139"/>
      <c r="KV3" s="139"/>
      <c r="KW3" s="139"/>
      <c r="KX3" s="139"/>
      <c r="KY3" s="139"/>
      <c r="KZ3" s="139"/>
      <c r="LA3" s="139"/>
      <c r="LB3" s="139"/>
      <c r="LC3" s="139"/>
      <c r="LD3" s="139"/>
      <c r="LE3" s="139"/>
      <c r="LF3" s="139"/>
      <c r="LG3" s="139"/>
      <c r="LH3" s="139"/>
      <c r="LI3" s="139"/>
      <c r="LJ3" s="139"/>
      <c r="LK3" s="139"/>
      <c r="LL3" s="139"/>
      <c r="LM3" s="139"/>
      <c r="LN3" s="139"/>
      <c r="LO3" s="139"/>
      <c r="LP3" s="139"/>
      <c r="LQ3" s="139"/>
      <c r="LR3" s="139"/>
      <c r="LS3" s="139"/>
      <c r="LT3" s="139"/>
      <c r="LU3" s="139"/>
      <c r="LV3" s="139"/>
      <c r="LW3" s="139"/>
      <c r="LX3" s="139"/>
      <c r="LY3" s="139"/>
      <c r="LZ3" s="139"/>
      <c r="MA3" s="139"/>
      <c r="MB3" s="139"/>
      <c r="MC3" s="139"/>
      <c r="MD3" s="139"/>
      <c r="ME3" s="139"/>
      <c r="MF3" s="139"/>
      <c r="MG3" s="139"/>
      <c r="MH3" s="139"/>
      <c r="MI3" s="139"/>
      <c r="MJ3" s="139"/>
      <c r="MK3" s="139"/>
      <c r="ML3" s="139"/>
      <c r="MM3" s="139"/>
      <c r="MN3" s="139"/>
      <c r="MO3" s="139"/>
      <c r="MP3" s="139"/>
      <c r="MQ3" s="139"/>
      <c r="MR3" s="139"/>
      <c r="MS3" s="139"/>
      <c r="MT3" s="139"/>
      <c r="MU3" s="139"/>
      <c r="MV3" s="139"/>
      <c r="MW3" s="139"/>
      <c r="MX3" s="139"/>
      <c r="MY3" s="139"/>
      <c r="MZ3" s="139"/>
      <c r="NA3" s="139"/>
      <c r="NB3" s="139"/>
      <c r="NC3" s="139"/>
      <c r="ND3" s="139"/>
      <c r="NE3" s="139"/>
      <c r="NF3" s="139"/>
      <c r="NG3" s="139"/>
      <c r="NH3" s="139"/>
      <c r="NI3" s="139"/>
      <c r="NJ3" s="139"/>
      <c r="NK3" s="139"/>
      <c r="NL3" s="139"/>
      <c r="NM3" s="139"/>
      <c r="NN3" s="139"/>
      <c r="NO3" s="139"/>
      <c r="NP3" s="139"/>
      <c r="NQ3" s="139"/>
      <c r="NR3" s="139"/>
      <c r="NS3" s="139"/>
      <c r="NT3" s="139"/>
      <c r="NU3" s="139"/>
      <c r="NV3" s="139"/>
      <c r="NW3" s="139"/>
      <c r="NX3" s="139"/>
    </row>
    <row r="4" spans="1:388" ht="15.5" x14ac:dyDescent="0.35">
      <c r="A4" s="145" t="s">
        <v>82</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39"/>
      <c r="AE4" s="139"/>
      <c r="AF4" s="139"/>
      <c r="AG4" s="139"/>
      <c r="AH4" s="139"/>
      <c r="AI4" s="139"/>
      <c r="AJ4" s="139"/>
      <c r="AK4" s="139"/>
      <c r="AL4" s="139"/>
      <c r="AM4" s="139"/>
      <c r="AN4" s="139"/>
      <c r="AO4" s="139"/>
      <c r="AP4" s="139"/>
      <c r="AQ4" s="139"/>
      <c r="AR4" s="139"/>
      <c r="AS4" s="139"/>
      <c r="AT4" s="139"/>
      <c r="AU4" s="139"/>
      <c r="AV4" s="139"/>
      <c r="AW4" s="139"/>
      <c r="AX4" s="139"/>
      <c r="AY4" s="139"/>
      <c r="AZ4" s="139"/>
      <c r="BA4" s="139"/>
      <c r="BB4" s="139"/>
      <c r="BC4" s="139"/>
      <c r="BD4" s="139"/>
      <c r="BE4" s="139"/>
      <c r="BF4" s="139"/>
      <c r="BG4" s="139"/>
      <c r="BH4" s="139"/>
      <c r="BI4" s="139"/>
      <c r="BJ4" s="139"/>
      <c r="BK4" s="139"/>
      <c r="BL4" s="139"/>
      <c r="BM4" s="139"/>
      <c r="BN4" s="139"/>
      <c r="BO4" s="139"/>
      <c r="BP4" s="139"/>
      <c r="BQ4" s="139"/>
      <c r="BR4" s="139"/>
      <c r="BS4" s="139"/>
      <c r="BT4" s="139"/>
      <c r="BU4" s="139"/>
      <c r="BV4" s="139"/>
      <c r="BW4" s="139"/>
      <c r="BX4" s="139"/>
      <c r="BY4" s="139"/>
      <c r="BZ4" s="139"/>
      <c r="CA4" s="139"/>
      <c r="CB4" s="139"/>
      <c r="CC4" s="139"/>
      <c r="CD4" s="139"/>
      <c r="CE4" s="139"/>
      <c r="CF4" s="139"/>
      <c r="KA4" s="139"/>
      <c r="KB4" s="139"/>
      <c r="KC4" s="139"/>
      <c r="KD4" s="139"/>
      <c r="KE4" s="139"/>
      <c r="KF4" s="139"/>
      <c r="KG4" s="139"/>
      <c r="KH4" s="139"/>
      <c r="KI4" s="139"/>
      <c r="KJ4" s="139"/>
      <c r="KK4" s="139"/>
      <c r="KL4" s="139"/>
      <c r="KM4" s="139"/>
      <c r="KN4" s="139"/>
      <c r="KO4" s="139"/>
      <c r="KP4" s="139"/>
      <c r="KQ4" s="139"/>
      <c r="KR4" s="139"/>
      <c r="KS4" s="139"/>
      <c r="KT4" s="139"/>
      <c r="KU4" s="139"/>
      <c r="KV4" s="139"/>
      <c r="KW4" s="139"/>
      <c r="KX4" s="139"/>
      <c r="KY4" s="139"/>
      <c r="KZ4" s="139"/>
      <c r="LA4" s="139"/>
      <c r="LB4" s="139"/>
      <c r="LC4" s="139"/>
      <c r="LD4" s="139"/>
      <c r="LE4" s="139"/>
      <c r="LF4" s="139"/>
      <c r="LG4" s="139"/>
      <c r="LH4" s="139"/>
      <c r="LI4" s="139"/>
      <c r="LJ4" s="139"/>
      <c r="LK4" s="139"/>
      <c r="LL4" s="139"/>
      <c r="LM4" s="139"/>
      <c r="LN4" s="139"/>
      <c r="LO4" s="139"/>
      <c r="LP4" s="139"/>
      <c r="LQ4" s="139"/>
      <c r="LR4" s="139"/>
      <c r="LS4" s="139"/>
      <c r="LT4" s="139"/>
      <c r="LU4" s="139"/>
      <c r="LV4" s="139"/>
      <c r="LW4" s="139"/>
      <c r="LX4" s="139"/>
      <c r="LY4" s="139"/>
      <c r="LZ4" s="139"/>
      <c r="MA4" s="139"/>
      <c r="MB4" s="139"/>
      <c r="MC4" s="139"/>
      <c r="MD4" s="139"/>
      <c r="ME4" s="139"/>
      <c r="MF4" s="139"/>
      <c r="MG4" s="139"/>
      <c r="MH4" s="139"/>
      <c r="MI4" s="139"/>
      <c r="MJ4" s="139"/>
      <c r="MK4" s="139"/>
      <c r="ML4" s="139"/>
      <c r="MM4" s="139"/>
      <c r="MN4" s="139"/>
      <c r="MO4" s="139"/>
      <c r="MP4" s="139"/>
      <c r="MQ4" s="139"/>
      <c r="MR4" s="139"/>
      <c r="MS4" s="139"/>
      <c r="MT4" s="139"/>
      <c r="MU4" s="139"/>
      <c r="MV4" s="139"/>
      <c r="MW4" s="139"/>
      <c r="MX4" s="139"/>
      <c r="MY4" s="139"/>
      <c r="MZ4" s="139"/>
      <c r="NA4" s="139"/>
      <c r="NB4" s="139"/>
      <c r="NC4" s="139"/>
      <c r="ND4" s="139"/>
      <c r="NE4" s="139"/>
      <c r="NF4" s="139"/>
      <c r="NG4" s="139"/>
      <c r="NH4" s="139"/>
      <c r="NI4" s="139"/>
      <c r="NJ4" s="139"/>
      <c r="NK4" s="139"/>
      <c r="NL4" s="139"/>
      <c r="NM4" s="139"/>
      <c r="NN4" s="139"/>
      <c r="NO4" s="139"/>
      <c r="NP4" s="139"/>
      <c r="NQ4" s="139"/>
      <c r="NR4" s="139"/>
      <c r="NS4" s="139"/>
      <c r="NT4" s="139"/>
      <c r="NU4" s="139"/>
      <c r="NV4" s="139"/>
      <c r="NW4" s="139"/>
      <c r="NX4" s="139"/>
    </row>
    <row r="5" spans="1:388" x14ac:dyDescent="0.3">
      <c r="A5" s="146"/>
    </row>
    <row r="6" spans="1:388" x14ac:dyDescent="0.3">
      <c r="A6" s="148"/>
      <c r="B6" s="149"/>
      <c r="C6" s="150" t="s">
        <v>83</v>
      </c>
      <c r="D6" s="150"/>
      <c r="E6" s="150"/>
      <c r="F6" s="150"/>
      <c r="G6" s="150"/>
      <c r="H6" s="150"/>
      <c r="I6" s="150"/>
      <c r="J6" s="150"/>
      <c r="K6" s="150"/>
      <c r="L6" s="150"/>
      <c r="M6" s="151" t="s">
        <v>84</v>
      </c>
      <c r="N6" s="151"/>
      <c r="O6" s="151"/>
      <c r="P6" s="151"/>
      <c r="Q6" s="151"/>
      <c r="R6" s="151"/>
      <c r="S6" s="151"/>
      <c r="T6" s="151"/>
      <c r="U6" s="151"/>
    </row>
    <row r="7" spans="1:388" x14ac:dyDescent="0.3">
      <c r="A7" s="152"/>
      <c r="B7" s="153"/>
      <c r="C7" s="154" t="s">
        <v>85</v>
      </c>
      <c r="D7" s="154"/>
      <c r="E7" s="154"/>
      <c r="F7" s="154"/>
      <c r="G7" s="154"/>
      <c r="H7" s="154"/>
      <c r="I7" s="155"/>
      <c r="J7" s="155"/>
      <c r="K7" s="155"/>
      <c r="L7" s="156"/>
      <c r="M7" s="154" t="s">
        <v>85</v>
      </c>
      <c r="N7" s="154"/>
      <c r="O7" s="154"/>
      <c r="P7" s="154"/>
      <c r="Q7" s="154"/>
      <c r="R7" s="154"/>
      <c r="S7" s="157"/>
      <c r="T7" s="157"/>
      <c r="U7" s="157"/>
    </row>
    <row r="8" spans="1:388" ht="40" customHeight="1" x14ac:dyDescent="0.25">
      <c r="A8" s="158" t="s">
        <v>86</v>
      </c>
      <c r="B8" s="159" t="s">
        <v>87</v>
      </c>
      <c r="C8" s="160" t="s">
        <v>88</v>
      </c>
      <c r="D8" s="160"/>
      <c r="E8" s="160"/>
      <c r="F8" s="160"/>
      <c r="G8" s="160"/>
      <c r="H8" s="161" t="s">
        <v>89</v>
      </c>
      <c r="I8" s="162" t="s">
        <v>90</v>
      </c>
      <c r="J8" s="162" t="s">
        <v>91</v>
      </c>
      <c r="K8" s="163" t="s">
        <v>92</v>
      </c>
      <c r="L8" s="164" t="s">
        <v>93</v>
      </c>
      <c r="M8" s="160" t="s">
        <v>88</v>
      </c>
      <c r="N8" s="160"/>
      <c r="O8" s="160"/>
      <c r="P8" s="160"/>
      <c r="Q8" s="160"/>
      <c r="R8" s="161" t="s">
        <v>89</v>
      </c>
      <c r="S8" s="165" t="s">
        <v>90</v>
      </c>
      <c r="T8" s="166" t="s">
        <v>91</v>
      </c>
      <c r="U8" s="167" t="s">
        <v>92</v>
      </c>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c r="AW8" s="168"/>
      <c r="AX8" s="168"/>
      <c r="AY8" s="168"/>
      <c r="AZ8" s="168"/>
      <c r="BA8" s="168"/>
      <c r="BB8" s="168"/>
      <c r="BC8" s="168"/>
      <c r="BD8" s="168"/>
      <c r="BE8" s="168"/>
      <c r="BF8" s="168"/>
      <c r="BG8" s="168"/>
      <c r="BH8" s="168"/>
      <c r="BI8" s="168"/>
      <c r="BJ8" s="168"/>
      <c r="BK8" s="168"/>
      <c r="BL8" s="168"/>
      <c r="BM8" s="168"/>
      <c r="BN8" s="168"/>
      <c r="BO8" s="168"/>
      <c r="BP8" s="168"/>
      <c r="BQ8" s="168"/>
      <c r="BR8" s="168"/>
      <c r="BS8" s="168"/>
      <c r="BT8" s="168"/>
      <c r="BU8" s="168"/>
      <c r="BV8" s="168"/>
      <c r="BW8" s="168"/>
      <c r="BX8" s="168"/>
      <c r="BY8" s="168"/>
      <c r="BZ8" s="168"/>
      <c r="CA8" s="168"/>
      <c r="CB8" s="168"/>
      <c r="CC8" s="168"/>
      <c r="CD8" s="168"/>
      <c r="CE8" s="168"/>
      <c r="CF8" s="168"/>
      <c r="KA8" s="168"/>
      <c r="KB8" s="168"/>
      <c r="KC8" s="168"/>
      <c r="KD8" s="168"/>
      <c r="KE8" s="168"/>
      <c r="KF8" s="168"/>
      <c r="KG8" s="168"/>
      <c r="KH8" s="168"/>
      <c r="KI8" s="168"/>
      <c r="KJ8" s="168"/>
      <c r="KK8" s="168"/>
      <c r="KL8" s="168"/>
      <c r="KM8" s="168"/>
      <c r="KN8" s="168"/>
      <c r="KO8" s="168"/>
      <c r="KP8" s="168"/>
      <c r="KQ8" s="168"/>
      <c r="KR8" s="168"/>
      <c r="KS8" s="168"/>
      <c r="KT8" s="168"/>
      <c r="KU8" s="168"/>
      <c r="KV8" s="168"/>
      <c r="KW8" s="168"/>
      <c r="KX8" s="168"/>
      <c r="KY8" s="168"/>
      <c r="KZ8" s="168"/>
      <c r="LA8" s="168"/>
      <c r="LB8" s="168"/>
      <c r="LC8" s="168"/>
      <c r="LD8" s="168"/>
      <c r="LE8" s="168"/>
      <c r="LF8" s="168"/>
      <c r="LG8" s="168"/>
      <c r="LH8" s="168"/>
      <c r="LI8" s="168"/>
      <c r="LJ8" s="168"/>
      <c r="LK8" s="168"/>
      <c r="LL8" s="168"/>
      <c r="LM8" s="168"/>
      <c r="LN8" s="168"/>
      <c r="LO8" s="168"/>
      <c r="LP8" s="168"/>
      <c r="LQ8" s="168"/>
      <c r="LR8" s="168"/>
      <c r="LS8" s="168"/>
      <c r="LT8" s="168"/>
      <c r="LU8" s="168"/>
      <c r="LV8" s="168"/>
      <c r="LW8" s="168"/>
      <c r="LX8" s="168"/>
      <c r="LY8" s="168"/>
      <c r="LZ8" s="168"/>
      <c r="MA8" s="168"/>
      <c r="MB8" s="168"/>
      <c r="MC8" s="168"/>
      <c r="MD8" s="168"/>
      <c r="ME8" s="168"/>
      <c r="MF8" s="168"/>
      <c r="MG8" s="168"/>
      <c r="MH8" s="168"/>
      <c r="MI8" s="168"/>
      <c r="MJ8" s="168"/>
      <c r="MK8" s="168"/>
      <c r="ML8" s="168"/>
      <c r="MM8" s="168"/>
      <c r="MN8" s="168"/>
      <c r="MO8" s="168"/>
      <c r="MP8" s="168"/>
      <c r="MQ8" s="168"/>
      <c r="MR8" s="168"/>
      <c r="MS8" s="168"/>
      <c r="MT8" s="168"/>
      <c r="MU8" s="168"/>
      <c r="MV8" s="168"/>
      <c r="MW8" s="168"/>
      <c r="MX8" s="168"/>
      <c r="MY8" s="168"/>
      <c r="MZ8" s="168"/>
      <c r="NA8" s="168"/>
      <c r="NB8" s="168"/>
      <c r="NC8" s="168"/>
      <c r="ND8" s="168"/>
      <c r="NE8" s="168"/>
      <c r="NF8" s="168"/>
      <c r="NG8" s="168"/>
      <c r="NH8" s="168"/>
      <c r="NI8" s="168"/>
      <c r="NJ8" s="168"/>
      <c r="NK8" s="168"/>
      <c r="NL8" s="168"/>
      <c r="NM8" s="168"/>
      <c r="NN8" s="168"/>
      <c r="NO8" s="168"/>
      <c r="NP8" s="168"/>
      <c r="NQ8" s="168"/>
      <c r="NR8" s="168"/>
      <c r="NS8" s="168"/>
      <c r="NT8" s="168"/>
      <c r="NU8" s="168"/>
      <c r="NV8" s="168"/>
      <c r="NW8" s="168"/>
      <c r="NX8" s="168"/>
    </row>
    <row r="9" spans="1:388" ht="13.25" customHeight="1" x14ac:dyDescent="0.3">
      <c r="A9" s="158"/>
      <c r="B9" s="159"/>
      <c r="C9" s="169" t="s">
        <v>94</v>
      </c>
      <c r="D9" s="170" t="s">
        <v>95</v>
      </c>
      <c r="E9" s="170" t="s">
        <v>96</v>
      </c>
      <c r="F9" s="170" t="s">
        <v>97</v>
      </c>
      <c r="G9" s="171" t="s">
        <v>66</v>
      </c>
      <c r="H9" s="161"/>
      <c r="I9" s="161"/>
      <c r="J9" s="161"/>
      <c r="K9" s="163"/>
      <c r="L9" s="164"/>
      <c r="M9" s="169" t="s">
        <v>94</v>
      </c>
      <c r="N9" s="170" t="s">
        <v>95</v>
      </c>
      <c r="O9" s="170" t="s">
        <v>96</v>
      </c>
      <c r="P9" s="170" t="s">
        <v>97</v>
      </c>
      <c r="Q9" s="171" t="s">
        <v>66</v>
      </c>
      <c r="R9" s="161"/>
      <c r="S9" s="165"/>
      <c r="T9" s="162"/>
      <c r="U9" s="164"/>
      <c r="V9" s="168"/>
      <c r="W9" s="168"/>
      <c r="X9" s="168"/>
      <c r="Y9" s="168"/>
      <c r="Z9" s="168"/>
      <c r="AA9" s="168"/>
      <c r="AB9" s="168"/>
      <c r="AC9" s="168"/>
      <c r="AD9" s="168"/>
      <c r="AE9" s="168"/>
      <c r="AF9" s="168"/>
      <c r="AG9" s="168"/>
      <c r="AH9" s="168"/>
      <c r="AI9" s="168"/>
      <c r="AJ9" s="168"/>
      <c r="AK9" s="168"/>
      <c r="AL9" s="168"/>
      <c r="AM9" s="168"/>
      <c r="AN9" s="168"/>
      <c r="AO9" s="168"/>
      <c r="AP9" s="168"/>
      <c r="AQ9" s="168"/>
      <c r="AR9" s="168"/>
      <c r="AS9" s="168"/>
      <c r="AT9" s="168"/>
      <c r="AU9" s="168"/>
      <c r="AV9" s="168"/>
      <c r="AW9" s="168"/>
      <c r="AX9" s="168"/>
      <c r="AY9" s="168"/>
      <c r="AZ9" s="168"/>
      <c r="BA9" s="168"/>
      <c r="BB9" s="168"/>
      <c r="BC9" s="168"/>
      <c r="BD9" s="168"/>
      <c r="BE9" s="168"/>
      <c r="BF9" s="168"/>
      <c r="BG9" s="168"/>
      <c r="BH9" s="168"/>
      <c r="BI9" s="168"/>
      <c r="BJ9" s="168"/>
      <c r="BK9" s="168"/>
      <c r="BL9" s="168"/>
      <c r="BM9" s="168"/>
      <c r="BN9" s="168"/>
      <c r="BO9" s="168"/>
      <c r="BP9" s="168"/>
      <c r="BQ9" s="168"/>
      <c r="BR9" s="168"/>
      <c r="BS9" s="168"/>
      <c r="BT9" s="168"/>
      <c r="BU9" s="168"/>
      <c r="BV9" s="168"/>
      <c r="BW9" s="168"/>
      <c r="BX9" s="168"/>
      <c r="BY9" s="168"/>
      <c r="BZ9" s="168"/>
      <c r="CA9" s="168"/>
      <c r="CB9" s="168"/>
      <c r="CC9" s="168"/>
      <c r="CD9" s="168"/>
      <c r="CE9" s="168"/>
      <c r="CF9" s="168"/>
      <c r="KA9" s="168"/>
      <c r="KB9" s="168"/>
      <c r="KC9" s="168"/>
      <c r="KD9" s="168"/>
      <c r="KE9" s="168"/>
      <c r="KF9" s="168"/>
      <c r="KG9" s="168"/>
      <c r="KH9" s="168"/>
      <c r="KI9" s="168"/>
      <c r="KJ9" s="168"/>
      <c r="KK9" s="168"/>
      <c r="KL9" s="168"/>
      <c r="KM9" s="168"/>
      <c r="KN9" s="168"/>
      <c r="KO9" s="168"/>
      <c r="KP9" s="168"/>
      <c r="KQ9" s="168"/>
      <c r="KR9" s="168"/>
      <c r="KS9" s="168"/>
      <c r="KT9" s="168"/>
      <c r="KU9" s="168"/>
      <c r="KV9" s="168"/>
      <c r="KW9" s="168"/>
      <c r="KX9" s="168"/>
      <c r="KY9" s="168"/>
      <c r="KZ9" s="168"/>
      <c r="LA9" s="168"/>
      <c r="LB9" s="168"/>
      <c r="LC9" s="168"/>
      <c r="LD9" s="168"/>
      <c r="LE9" s="168"/>
      <c r="LF9" s="168"/>
      <c r="LG9" s="168"/>
      <c r="LH9" s="168"/>
      <c r="LI9" s="168"/>
      <c r="LJ9" s="168"/>
      <c r="LK9" s="168"/>
      <c r="LL9" s="168"/>
      <c r="LM9" s="168"/>
      <c r="LN9" s="168"/>
      <c r="LO9" s="168"/>
      <c r="LP9" s="168"/>
      <c r="LQ9" s="168"/>
      <c r="LR9" s="168"/>
      <c r="LS9" s="168"/>
      <c r="LT9" s="168"/>
      <c r="LU9" s="168"/>
      <c r="LV9" s="168"/>
      <c r="LW9" s="168"/>
      <c r="LX9" s="168"/>
      <c r="LY9" s="168"/>
      <c r="LZ9" s="168"/>
      <c r="MA9" s="168"/>
      <c r="MB9" s="168"/>
      <c r="MC9" s="168"/>
      <c r="MD9" s="168"/>
      <c r="ME9" s="168"/>
      <c r="MF9" s="168"/>
      <c r="MG9" s="168"/>
      <c r="MH9" s="168"/>
      <c r="MI9" s="168"/>
      <c r="MJ9" s="168"/>
      <c r="MK9" s="168"/>
      <c r="ML9" s="168"/>
      <c r="MM9" s="168"/>
      <c r="MN9" s="168"/>
      <c r="MO9" s="168"/>
      <c r="MP9" s="168"/>
      <c r="MQ9" s="168"/>
      <c r="MR9" s="168"/>
      <c r="MS9" s="168"/>
      <c r="MT9" s="168"/>
      <c r="MU9" s="168"/>
      <c r="MV9" s="168"/>
      <c r="MW9" s="168"/>
      <c r="MX9" s="168"/>
      <c r="MY9" s="168"/>
      <c r="MZ9" s="168"/>
      <c r="NA9" s="168"/>
      <c r="NB9" s="168"/>
      <c r="NC9" s="168"/>
      <c r="ND9" s="168"/>
      <c r="NE9" s="168"/>
      <c r="NF9" s="168"/>
      <c r="NG9" s="168"/>
      <c r="NH9" s="168"/>
      <c r="NI9" s="168"/>
      <c r="NJ9" s="168"/>
      <c r="NK9" s="168"/>
      <c r="NL9" s="168"/>
      <c r="NM9" s="168"/>
      <c r="NN9" s="168"/>
      <c r="NO9" s="168"/>
      <c r="NP9" s="168"/>
      <c r="NQ9" s="168"/>
      <c r="NR9" s="168"/>
      <c r="NS9" s="168"/>
      <c r="NT9" s="168"/>
      <c r="NU9" s="168"/>
      <c r="NV9" s="168"/>
      <c r="NW9" s="168"/>
      <c r="NX9" s="168"/>
    </row>
    <row r="10" spans="1:388" ht="13" customHeight="1" x14ac:dyDescent="0.3">
      <c r="A10" s="172" t="s">
        <v>98</v>
      </c>
      <c r="B10" s="173"/>
      <c r="C10" s="174"/>
      <c r="D10" s="175"/>
      <c r="E10" s="175"/>
      <c r="F10" s="175"/>
      <c r="G10" s="176"/>
      <c r="H10" s="177"/>
      <c r="I10" s="178">
        <v>0</v>
      </c>
      <c r="J10" s="178"/>
      <c r="K10" s="178">
        <f t="shared" ref="K10:K41" si="0">I10+J10</f>
        <v>0</v>
      </c>
      <c r="L10" s="179"/>
      <c r="M10" s="174"/>
      <c r="N10" s="175"/>
      <c r="O10" s="175"/>
      <c r="P10" s="175"/>
      <c r="Q10" s="176"/>
      <c r="R10" s="177"/>
      <c r="S10" s="180">
        <f>I10</f>
        <v>0</v>
      </c>
      <c r="T10" s="178"/>
      <c r="U10" s="247">
        <f>S10+T10</f>
        <v>0</v>
      </c>
      <c r="V10" s="181"/>
      <c r="W10" s="181"/>
      <c r="X10" s="181"/>
      <c r="Y10" s="181"/>
      <c r="Z10" s="181"/>
      <c r="AA10" s="181"/>
      <c r="AB10" s="181"/>
      <c r="AC10" s="181"/>
      <c r="AD10" s="181"/>
      <c r="AE10" s="181"/>
      <c r="AF10" s="181"/>
      <c r="AG10" s="181"/>
      <c r="AH10" s="181"/>
      <c r="AI10" s="181"/>
      <c r="AJ10" s="181"/>
      <c r="AK10" s="181"/>
      <c r="AL10" s="181"/>
      <c r="AM10" s="181"/>
      <c r="AN10" s="181"/>
      <c r="AO10" s="181"/>
      <c r="AP10" s="181"/>
      <c r="AQ10" s="181"/>
      <c r="AR10" s="181"/>
      <c r="AS10" s="181"/>
      <c r="AT10" s="181"/>
      <c r="AU10" s="181"/>
      <c r="AV10" s="181"/>
      <c r="AW10" s="181"/>
      <c r="AX10" s="181"/>
      <c r="AY10" s="181"/>
      <c r="AZ10" s="181"/>
      <c r="BA10" s="181"/>
      <c r="BB10" s="181"/>
      <c r="BC10" s="181"/>
      <c r="BD10" s="181"/>
      <c r="BE10" s="181"/>
      <c r="BF10" s="181"/>
      <c r="BG10" s="181"/>
      <c r="BH10" s="181"/>
      <c r="BI10" s="181"/>
      <c r="BJ10" s="181"/>
      <c r="BK10" s="181"/>
      <c r="BL10" s="181"/>
      <c r="BM10" s="181"/>
      <c r="BN10" s="181"/>
      <c r="BO10" s="181"/>
      <c r="BP10" s="181"/>
      <c r="BQ10" s="181"/>
      <c r="BR10" s="181"/>
      <c r="BS10" s="181"/>
      <c r="BT10" s="181"/>
      <c r="BU10" s="181"/>
      <c r="BV10" s="181"/>
      <c r="BW10" s="181"/>
      <c r="BX10" s="181"/>
      <c r="BY10" s="181"/>
      <c r="BZ10" s="181"/>
      <c r="CA10" s="181"/>
      <c r="CB10" s="181"/>
      <c r="CC10" s="181"/>
      <c r="CD10" s="181"/>
      <c r="CE10" s="181"/>
      <c r="CF10" s="181"/>
      <c r="KA10" s="181"/>
      <c r="KB10" s="181"/>
      <c r="KC10" s="181"/>
      <c r="KD10" s="181"/>
      <c r="KE10" s="181"/>
      <c r="KF10" s="181"/>
      <c r="KG10" s="181"/>
      <c r="KH10" s="181"/>
      <c r="KI10" s="181"/>
      <c r="KJ10" s="181"/>
      <c r="KK10" s="181"/>
      <c r="KL10" s="181"/>
      <c r="KM10" s="181"/>
      <c r="KN10" s="181"/>
      <c r="KO10" s="181"/>
      <c r="KP10" s="181"/>
      <c r="KQ10" s="181"/>
      <c r="KR10" s="181"/>
      <c r="KS10" s="181"/>
      <c r="KT10" s="181"/>
      <c r="KU10" s="181"/>
      <c r="KV10" s="181"/>
      <c r="KW10" s="181"/>
      <c r="KX10" s="181"/>
      <c r="KY10" s="181"/>
      <c r="KZ10" s="181"/>
      <c r="LA10" s="181"/>
      <c r="LB10" s="181"/>
      <c r="LC10" s="181"/>
      <c r="LD10" s="181"/>
      <c r="LE10" s="181"/>
      <c r="LF10" s="181"/>
      <c r="LG10" s="181"/>
      <c r="LH10" s="181"/>
      <c r="LI10" s="181"/>
      <c r="LJ10" s="181"/>
      <c r="LK10" s="181"/>
      <c r="LL10" s="181"/>
      <c r="LM10" s="181"/>
      <c r="LN10" s="181"/>
      <c r="LO10" s="181"/>
      <c r="LP10" s="181"/>
      <c r="LQ10" s="181"/>
      <c r="LR10" s="181"/>
      <c r="LS10" s="181"/>
      <c r="LT10" s="181"/>
      <c r="LU10" s="181"/>
      <c r="LV10" s="181"/>
      <c r="LW10" s="181"/>
      <c r="LX10" s="181"/>
      <c r="LY10" s="181"/>
      <c r="LZ10" s="181"/>
      <c r="MA10" s="181"/>
      <c r="MB10" s="181"/>
      <c r="MC10" s="181"/>
      <c r="MD10" s="181"/>
      <c r="ME10" s="181"/>
      <c r="MF10" s="181"/>
      <c r="MG10" s="181"/>
      <c r="MH10" s="181"/>
      <c r="MI10" s="181"/>
      <c r="MJ10" s="181"/>
      <c r="MK10" s="181"/>
      <c r="ML10" s="181"/>
      <c r="MM10" s="181"/>
      <c r="MN10" s="181"/>
      <c r="MO10" s="181"/>
      <c r="MP10" s="181"/>
      <c r="MQ10" s="181"/>
      <c r="MR10" s="181"/>
      <c r="MS10" s="181"/>
      <c r="MT10" s="181"/>
      <c r="MU10" s="181"/>
      <c r="MV10" s="181"/>
      <c r="MW10" s="181"/>
      <c r="MX10" s="181"/>
      <c r="MY10" s="181"/>
      <c r="MZ10" s="181"/>
      <c r="NA10" s="181"/>
      <c r="NB10" s="181"/>
      <c r="NC10" s="181"/>
      <c r="ND10" s="181"/>
      <c r="NE10" s="181"/>
      <c r="NF10" s="181"/>
      <c r="NG10" s="181"/>
      <c r="NH10" s="181"/>
      <c r="NI10" s="181"/>
      <c r="NJ10" s="181"/>
      <c r="NK10" s="181"/>
      <c r="NL10" s="181"/>
      <c r="NM10" s="181"/>
      <c r="NN10" s="181"/>
      <c r="NO10" s="181"/>
      <c r="NP10" s="181"/>
      <c r="NQ10" s="181"/>
      <c r="NR10" s="181"/>
      <c r="NS10" s="181"/>
      <c r="NT10" s="181"/>
      <c r="NU10" s="181"/>
      <c r="NV10" s="181"/>
      <c r="NW10" s="181"/>
      <c r="NX10" s="181"/>
    </row>
    <row r="11" spans="1:388" ht="13" customHeight="1" x14ac:dyDescent="0.3">
      <c r="A11" s="182">
        <v>43991</v>
      </c>
      <c r="B11" s="183" t="s">
        <v>99</v>
      </c>
      <c r="C11" s="188"/>
      <c r="D11" s="189"/>
      <c r="E11" s="189"/>
      <c r="F11" s="189"/>
      <c r="G11" s="190"/>
      <c r="H11" s="191"/>
      <c r="I11" s="192">
        <v>11</v>
      </c>
      <c r="J11" s="192">
        <v>1</v>
      </c>
      <c r="K11" s="184">
        <f t="shared" si="0"/>
        <v>12</v>
      </c>
      <c r="L11" s="193"/>
      <c r="M11" s="188"/>
      <c r="N11" s="189"/>
      <c r="O11" s="189"/>
      <c r="P11" s="189"/>
      <c r="Q11" s="190"/>
      <c r="R11" s="191"/>
      <c r="S11" s="185">
        <f t="shared" ref="S11:S42" si="1">S12+I11</f>
        <v>27706</v>
      </c>
      <c r="T11" s="186">
        <f t="shared" ref="T11:T42" si="2">T12+J11</f>
        <v>1419</v>
      </c>
      <c r="U11" s="187">
        <f t="shared" ref="U11:U42" si="3">U12+K11</f>
        <v>29125</v>
      </c>
      <c r="V11" s="181"/>
      <c r="W11" s="181"/>
      <c r="X11" s="181"/>
      <c r="Y11" s="181"/>
      <c r="Z11" s="181"/>
      <c r="AA11" s="181"/>
      <c r="AB11" s="181"/>
      <c r="AC11" s="181"/>
      <c r="AD11" s="181"/>
      <c r="AE11" s="181"/>
      <c r="AF11" s="181"/>
      <c r="AG11" s="181"/>
      <c r="AH11" s="181"/>
      <c r="AI11" s="181"/>
      <c r="AJ11" s="181"/>
      <c r="AK11" s="181"/>
      <c r="AL11" s="181"/>
      <c r="AM11" s="181"/>
      <c r="AN11" s="181"/>
      <c r="AO11" s="181"/>
      <c r="AP11" s="181"/>
      <c r="AQ11" s="181"/>
      <c r="AR11" s="181"/>
      <c r="AS11" s="181"/>
      <c r="AT11" s="181"/>
      <c r="AU11" s="181"/>
      <c r="AV11" s="181"/>
      <c r="AW11" s="181"/>
      <c r="AX11" s="181"/>
      <c r="AY11" s="181"/>
      <c r="AZ11" s="181"/>
      <c r="BA11" s="181"/>
      <c r="BB11" s="181"/>
      <c r="BC11" s="181"/>
      <c r="BD11" s="181"/>
      <c r="BE11" s="181"/>
      <c r="BF11" s="181"/>
      <c r="BG11" s="181"/>
      <c r="BH11" s="181"/>
      <c r="BI11" s="181"/>
      <c r="BJ11" s="181"/>
      <c r="BK11" s="181"/>
      <c r="BL11" s="181"/>
      <c r="BM11" s="181"/>
      <c r="BN11" s="181"/>
      <c r="BO11" s="181"/>
      <c r="BP11" s="181"/>
      <c r="BQ11" s="181"/>
      <c r="BR11" s="181"/>
      <c r="BS11" s="181"/>
      <c r="BT11" s="181"/>
      <c r="BU11" s="181"/>
      <c r="BV11" s="181"/>
      <c r="BW11" s="181"/>
      <c r="BX11" s="181"/>
      <c r="BY11" s="181"/>
      <c r="BZ11" s="181"/>
      <c r="CA11" s="181"/>
      <c r="CB11" s="181"/>
      <c r="CC11" s="181"/>
      <c r="CD11" s="181"/>
      <c r="CE11" s="181"/>
      <c r="CF11" s="181"/>
      <c r="KA11" s="181"/>
      <c r="KB11" s="181"/>
      <c r="KC11" s="181"/>
      <c r="KD11" s="181"/>
      <c r="KE11" s="181"/>
      <c r="KF11" s="181"/>
      <c r="KG11" s="181"/>
      <c r="KH11" s="181"/>
      <c r="KI11" s="181"/>
      <c r="KJ11" s="181"/>
      <c r="KK11" s="181"/>
      <c r="KL11" s="181"/>
      <c r="KM11" s="181"/>
      <c r="KN11" s="181"/>
      <c r="KO11" s="181"/>
      <c r="KP11" s="181"/>
      <c r="KQ11" s="181"/>
      <c r="KR11" s="181"/>
      <c r="KS11" s="181"/>
      <c r="KT11" s="181"/>
      <c r="KU11" s="181"/>
      <c r="KV11" s="181"/>
      <c r="KW11" s="181"/>
      <c r="KX11" s="181"/>
      <c r="KY11" s="181"/>
      <c r="KZ11" s="181"/>
      <c r="LA11" s="181"/>
      <c r="LB11" s="181"/>
      <c r="LC11" s="181"/>
      <c r="LD11" s="181"/>
      <c r="LE11" s="181"/>
      <c r="LF11" s="181"/>
      <c r="LG11" s="181"/>
      <c r="LH11" s="181"/>
      <c r="LI11" s="181"/>
      <c r="LJ11" s="181"/>
      <c r="LK11" s="181"/>
      <c r="LL11" s="181"/>
      <c r="LM11" s="181"/>
      <c r="LN11" s="181"/>
      <c r="LO11" s="181"/>
      <c r="LP11" s="181"/>
      <c r="LQ11" s="181"/>
      <c r="LR11" s="181"/>
      <c r="LS11" s="181"/>
      <c r="LT11" s="181"/>
      <c r="LU11" s="181"/>
      <c r="LV11" s="181"/>
      <c r="LW11" s="181"/>
      <c r="LX11" s="181"/>
      <c r="LY11" s="181"/>
      <c r="LZ11" s="181"/>
      <c r="MA11" s="181"/>
      <c r="MB11" s="181"/>
      <c r="MC11" s="181"/>
      <c r="MD11" s="181"/>
      <c r="ME11" s="181"/>
      <c r="MF11" s="181"/>
      <c r="MG11" s="181"/>
      <c r="MH11" s="181"/>
      <c r="MI11" s="181"/>
      <c r="MJ11" s="181"/>
      <c r="MK11" s="181"/>
      <c r="ML11" s="181"/>
      <c r="MM11" s="181"/>
      <c r="MN11" s="181"/>
      <c r="MO11" s="181"/>
      <c r="MP11" s="181"/>
      <c r="MQ11" s="181"/>
      <c r="MR11" s="181"/>
      <c r="MS11" s="181"/>
      <c r="MT11" s="181"/>
      <c r="MU11" s="181"/>
      <c r="MV11" s="181"/>
      <c r="MW11" s="181"/>
      <c r="MX11" s="181"/>
      <c r="MY11" s="181"/>
      <c r="MZ11" s="181"/>
      <c r="NA11" s="181"/>
      <c r="NB11" s="181"/>
      <c r="NC11" s="181"/>
      <c r="ND11" s="181"/>
      <c r="NE11" s="181"/>
      <c r="NF11" s="181"/>
      <c r="NG11" s="181"/>
      <c r="NH11" s="181"/>
      <c r="NI11" s="181"/>
      <c r="NJ11" s="181"/>
      <c r="NK11" s="181"/>
      <c r="NL11" s="181"/>
      <c r="NM11" s="181"/>
      <c r="NN11" s="181"/>
      <c r="NO11" s="181"/>
      <c r="NP11" s="181"/>
      <c r="NQ11" s="181"/>
      <c r="NR11" s="181"/>
      <c r="NS11" s="181"/>
      <c r="NT11" s="181"/>
      <c r="NU11" s="181"/>
      <c r="NV11" s="181"/>
      <c r="NW11" s="181"/>
      <c r="NX11" s="181"/>
    </row>
    <row r="12" spans="1:388" ht="13" customHeight="1" x14ac:dyDescent="0.3">
      <c r="A12" s="182">
        <v>43990</v>
      </c>
      <c r="B12" s="183" t="s">
        <v>99</v>
      </c>
      <c r="C12" s="188"/>
      <c r="D12" s="189"/>
      <c r="E12" s="189"/>
      <c r="F12" s="189"/>
      <c r="G12" s="190"/>
      <c r="H12" s="191"/>
      <c r="I12" s="192">
        <v>50</v>
      </c>
      <c r="J12" s="192">
        <v>4</v>
      </c>
      <c r="K12" s="184">
        <f t="shared" si="0"/>
        <v>54</v>
      </c>
      <c r="L12" s="193"/>
      <c r="M12" s="188"/>
      <c r="N12" s="189"/>
      <c r="O12" s="189"/>
      <c r="P12" s="189"/>
      <c r="Q12" s="190"/>
      <c r="R12" s="191"/>
      <c r="S12" s="185">
        <f t="shared" si="1"/>
        <v>27695</v>
      </c>
      <c r="T12" s="186">
        <f t="shared" si="2"/>
        <v>1418</v>
      </c>
      <c r="U12" s="187">
        <f t="shared" si="3"/>
        <v>29113</v>
      </c>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c r="AS12" s="181"/>
      <c r="AT12" s="181"/>
      <c r="AU12" s="181"/>
      <c r="AV12" s="181"/>
      <c r="AW12" s="181"/>
      <c r="AX12" s="181"/>
      <c r="AY12" s="181"/>
      <c r="AZ12" s="181"/>
      <c r="BA12" s="181"/>
      <c r="BB12" s="181"/>
      <c r="BC12" s="181"/>
      <c r="BD12" s="181"/>
      <c r="BE12" s="181"/>
      <c r="BF12" s="181"/>
      <c r="BG12" s="181"/>
      <c r="BH12" s="181"/>
      <c r="BI12" s="181"/>
      <c r="BJ12" s="181"/>
      <c r="BK12" s="181"/>
      <c r="BL12" s="181"/>
      <c r="BM12" s="181"/>
      <c r="BN12" s="181"/>
      <c r="BO12" s="181"/>
      <c r="BP12" s="181"/>
      <c r="BQ12" s="181"/>
      <c r="BR12" s="181"/>
      <c r="BS12" s="181"/>
      <c r="BT12" s="181"/>
      <c r="BU12" s="181"/>
      <c r="BV12" s="181"/>
      <c r="BW12" s="181"/>
      <c r="BX12" s="181"/>
      <c r="BY12" s="181"/>
      <c r="BZ12" s="181"/>
      <c r="CA12" s="181"/>
      <c r="CB12" s="181"/>
      <c r="CC12" s="181"/>
      <c r="CD12" s="181"/>
      <c r="CE12" s="181"/>
      <c r="CF12" s="181"/>
      <c r="KA12" s="181"/>
      <c r="KB12" s="181"/>
      <c r="KC12" s="181"/>
      <c r="KD12" s="181"/>
      <c r="KE12" s="181"/>
      <c r="KF12" s="181"/>
      <c r="KG12" s="181"/>
      <c r="KH12" s="181"/>
      <c r="KI12" s="181"/>
      <c r="KJ12" s="181"/>
      <c r="KK12" s="181"/>
      <c r="KL12" s="181"/>
      <c r="KM12" s="181"/>
      <c r="KN12" s="181"/>
      <c r="KO12" s="181"/>
      <c r="KP12" s="181"/>
      <c r="KQ12" s="181"/>
      <c r="KR12" s="181"/>
      <c r="KS12" s="181"/>
      <c r="KT12" s="181"/>
      <c r="KU12" s="181"/>
      <c r="KV12" s="181"/>
      <c r="KW12" s="181"/>
      <c r="KX12" s="181"/>
      <c r="KY12" s="181"/>
      <c r="KZ12" s="181"/>
      <c r="LA12" s="181"/>
      <c r="LB12" s="181"/>
      <c r="LC12" s="181"/>
      <c r="LD12" s="181"/>
      <c r="LE12" s="181"/>
      <c r="LF12" s="181"/>
      <c r="LG12" s="181"/>
      <c r="LH12" s="181"/>
      <c r="LI12" s="181"/>
      <c r="LJ12" s="181"/>
      <c r="LK12" s="181"/>
      <c r="LL12" s="181"/>
      <c r="LM12" s="181"/>
      <c r="LN12" s="181"/>
      <c r="LO12" s="181"/>
      <c r="LP12" s="181"/>
      <c r="LQ12" s="181"/>
      <c r="LR12" s="181"/>
      <c r="LS12" s="181"/>
      <c r="LT12" s="181"/>
      <c r="LU12" s="181"/>
      <c r="LV12" s="181"/>
      <c r="LW12" s="181"/>
      <c r="LX12" s="181"/>
      <c r="LY12" s="181"/>
      <c r="LZ12" s="181"/>
      <c r="MA12" s="181"/>
      <c r="MB12" s="181"/>
      <c r="MC12" s="181"/>
      <c r="MD12" s="181"/>
      <c r="ME12" s="181"/>
      <c r="MF12" s="181"/>
      <c r="MG12" s="181"/>
      <c r="MH12" s="181"/>
      <c r="MI12" s="181"/>
      <c r="MJ12" s="181"/>
      <c r="MK12" s="181"/>
      <c r="ML12" s="181"/>
      <c r="MM12" s="181"/>
      <c r="MN12" s="181"/>
      <c r="MO12" s="181"/>
      <c r="MP12" s="181"/>
      <c r="MQ12" s="181"/>
      <c r="MR12" s="181"/>
      <c r="MS12" s="181"/>
      <c r="MT12" s="181"/>
      <c r="MU12" s="181"/>
      <c r="MV12" s="181"/>
      <c r="MW12" s="181"/>
      <c r="MX12" s="181"/>
      <c r="MY12" s="181"/>
      <c r="MZ12" s="181"/>
      <c r="NA12" s="181"/>
      <c r="NB12" s="181"/>
      <c r="NC12" s="181"/>
      <c r="ND12" s="181"/>
      <c r="NE12" s="181"/>
      <c r="NF12" s="181"/>
      <c r="NG12" s="181"/>
      <c r="NH12" s="181"/>
      <c r="NI12" s="181"/>
      <c r="NJ12" s="181"/>
      <c r="NK12" s="181"/>
      <c r="NL12" s="181"/>
      <c r="NM12" s="181"/>
      <c r="NN12" s="181"/>
      <c r="NO12" s="181"/>
      <c r="NP12" s="181"/>
      <c r="NQ12" s="181"/>
      <c r="NR12" s="181"/>
      <c r="NS12" s="181"/>
      <c r="NT12" s="181"/>
      <c r="NU12" s="181"/>
      <c r="NV12" s="181"/>
      <c r="NW12" s="181"/>
      <c r="NX12" s="181"/>
    </row>
    <row r="13" spans="1:388" ht="13" customHeight="1" x14ac:dyDescent="0.3">
      <c r="A13" s="182">
        <v>43989</v>
      </c>
      <c r="B13" s="183" t="s">
        <v>99</v>
      </c>
      <c r="C13" s="188"/>
      <c r="D13" s="189"/>
      <c r="E13" s="189"/>
      <c r="F13" s="189"/>
      <c r="G13" s="190"/>
      <c r="H13" s="191"/>
      <c r="I13" s="192">
        <v>60</v>
      </c>
      <c r="J13" s="192">
        <v>7</v>
      </c>
      <c r="K13" s="184">
        <f t="shared" si="0"/>
        <v>67</v>
      </c>
      <c r="L13" s="193"/>
      <c r="M13" s="188"/>
      <c r="N13" s="189"/>
      <c r="O13" s="189"/>
      <c r="P13" s="189"/>
      <c r="Q13" s="190"/>
      <c r="R13" s="191"/>
      <c r="S13" s="185">
        <f t="shared" si="1"/>
        <v>27645</v>
      </c>
      <c r="T13" s="186">
        <f t="shared" si="2"/>
        <v>1414</v>
      </c>
      <c r="U13" s="187">
        <f t="shared" si="3"/>
        <v>29059</v>
      </c>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81"/>
      <c r="AV13" s="181"/>
      <c r="AW13" s="181"/>
      <c r="AX13" s="181"/>
      <c r="AY13" s="181"/>
      <c r="AZ13" s="181"/>
      <c r="BA13" s="181"/>
      <c r="BB13" s="181"/>
      <c r="BC13" s="181"/>
      <c r="BD13" s="181"/>
      <c r="BE13" s="181"/>
      <c r="BF13" s="181"/>
      <c r="BG13" s="181"/>
      <c r="BH13" s="181"/>
      <c r="BI13" s="181"/>
      <c r="BJ13" s="181"/>
      <c r="BK13" s="181"/>
      <c r="BL13" s="181"/>
      <c r="BM13" s="181"/>
      <c r="BN13" s="181"/>
      <c r="BO13" s="181"/>
      <c r="BP13" s="181"/>
      <c r="BQ13" s="181"/>
      <c r="BR13" s="181"/>
      <c r="BS13" s="181"/>
      <c r="BT13" s="181"/>
      <c r="BU13" s="181"/>
      <c r="BV13" s="181"/>
      <c r="BW13" s="181"/>
      <c r="BX13" s="181"/>
      <c r="BY13" s="181"/>
      <c r="BZ13" s="181"/>
      <c r="CA13" s="181"/>
      <c r="CB13" s="181"/>
      <c r="CC13" s="181"/>
      <c r="CD13" s="181"/>
      <c r="CE13" s="181"/>
      <c r="CF13" s="181"/>
      <c r="KA13" s="181"/>
      <c r="KB13" s="181"/>
      <c r="KC13" s="181"/>
      <c r="KD13" s="181"/>
      <c r="KE13" s="181"/>
      <c r="KF13" s="181"/>
      <c r="KG13" s="181"/>
      <c r="KH13" s="181"/>
      <c r="KI13" s="181"/>
      <c r="KJ13" s="181"/>
      <c r="KK13" s="181"/>
      <c r="KL13" s="181"/>
      <c r="KM13" s="181"/>
      <c r="KN13" s="181"/>
      <c r="KO13" s="181"/>
      <c r="KP13" s="181"/>
      <c r="KQ13" s="181"/>
      <c r="KR13" s="181"/>
      <c r="KS13" s="181"/>
      <c r="KT13" s="181"/>
      <c r="KU13" s="181"/>
      <c r="KV13" s="181"/>
      <c r="KW13" s="181"/>
      <c r="KX13" s="181"/>
      <c r="KY13" s="181"/>
      <c r="KZ13" s="181"/>
      <c r="LA13" s="181"/>
      <c r="LB13" s="181"/>
      <c r="LC13" s="181"/>
      <c r="LD13" s="181"/>
      <c r="LE13" s="181"/>
      <c r="LF13" s="181"/>
      <c r="LG13" s="181"/>
      <c r="LH13" s="181"/>
      <c r="LI13" s="181"/>
      <c r="LJ13" s="181"/>
      <c r="LK13" s="181"/>
      <c r="LL13" s="181"/>
      <c r="LM13" s="181"/>
      <c r="LN13" s="181"/>
      <c r="LO13" s="181"/>
      <c r="LP13" s="181"/>
      <c r="LQ13" s="181"/>
      <c r="LR13" s="181"/>
      <c r="LS13" s="181"/>
      <c r="LT13" s="181"/>
      <c r="LU13" s="181"/>
      <c r="LV13" s="181"/>
      <c r="LW13" s="181"/>
      <c r="LX13" s="181"/>
      <c r="LY13" s="181"/>
      <c r="LZ13" s="181"/>
      <c r="MA13" s="181"/>
      <c r="MB13" s="181"/>
      <c r="MC13" s="181"/>
      <c r="MD13" s="181"/>
      <c r="ME13" s="181"/>
      <c r="MF13" s="181"/>
      <c r="MG13" s="181"/>
      <c r="MH13" s="181"/>
      <c r="MI13" s="181"/>
      <c r="MJ13" s="181"/>
      <c r="MK13" s="181"/>
      <c r="ML13" s="181"/>
      <c r="MM13" s="181"/>
      <c r="MN13" s="181"/>
      <c r="MO13" s="181"/>
      <c r="MP13" s="181"/>
      <c r="MQ13" s="181"/>
      <c r="MR13" s="181"/>
      <c r="MS13" s="181"/>
      <c r="MT13" s="181"/>
      <c r="MU13" s="181"/>
      <c r="MV13" s="181"/>
      <c r="MW13" s="181"/>
      <c r="MX13" s="181"/>
      <c r="MY13" s="181"/>
      <c r="MZ13" s="181"/>
      <c r="NA13" s="181"/>
      <c r="NB13" s="181"/>
      <c r="NC13" s="181"/>
      <c r="ND13" s="181"/>
      <c r="NE13" s="181"/>
      <c r="NF13" s="181"/>
      <c r="NG13" s="181"/>
      <c r="NH13" s="181"/>
      <c r="NI13" s="181"/>
      <c r="NJ13" s="181"/>
      <c r="NK13" s="181"/>
      <c r="NL13" s="181"/>
      <c r="NM13" s="181"/>
      <c r="NN13" s="181"/>
      <c r="NO13" s="181"/>
      <c r="NP13" s="181"/>
      <c r="NQ13" s="181"/>
      <c r="NR13" s="181"/>
      <c r="NS13" s="181"/>
      <c r="NT13" s="181"/>
      <c r="NU13" s="181"/>
      <c r="NV13" s="181"/>
      <c r="NW13" s="181"/>
      <c r="NX13" s="181"/>
    </row>
    <row r="14" spans="1:388" ht="13" customHeight="1" x14ac:dyDescent="0.3">
      <c r="A14" s="182">
        <v>43988</v>
      </c>
      <c r="B14" s="183" t="s">
        <v>99</v>
      </c>
      <c r="C14" s="194"/>
      <c r="D14" s="189"/>
      <c r="E14" s="189"/>
      <c r="F14" s="189"/>
      <c r="G14" s="190"/>
      <c r="H14" s="191"/>
      <c r="I14" s="192">
        <v>67</v>
      </c>
      <c r="J14" s="192">
        <v>8</v>
      </c>
      <c r="K14" s="184">
        <f t="shared" si="0"/>
        <v>75</v>
      </c>
      <c r="L14" s="193"/>
      <c r="M14" s="188"/>
      <c r="N14" s="189"/>
      <c r="O14" s="189"/>
      <c r="P14" s="189"/>
      <c r="Q14" s="190"/>
      <c r="R14" s="191"/>
      <c r="S14" s="185">
        <f t="shared" si="1"/>
        <v>27585</v>
      </c>
      <c r="T14" s="186">
        <f t="shared" si="2"/>
        <v>1407</v>
      </c>
      <c r="U14" s="187">
        <f t="shared" si="3"/>
        <v>28992</v>
      </c>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81"/>
      <c r="AV14" s="181"/>
      <c r="AW14" s="181"/>
      <c r="AX14" s="181"/>
      <c r="AY14" s="181"/>
      <c r="AZ14" s="181"/>
      <c r="BA14" s="181"/>
      <c r="BB14" s="181"/>
      <c r="BC14" s="181"/>
      <c r="BD14" s="181"/>
      <c r="BE14" s="181"/>
      <c r="BF14" s="181"/>
      <c r="BG14" s="181"/>
      <c r="BH14" s="181"/>
      <c r="BI14" s="181"/>
      <c r="BJ14" s="181"/>
      <c r="BK14" s="181"/>
      <c r="BL14" s="181"/>
      <c r="BM14" s="181"/>
      <c r="BN14" s="181"/>
      <c r="BO14" s="181"/>
      <c r="BP14" s="181"/>
      <c r="BQ14" s="181"/>
      <c r="BR14" s="181"/>
      <c r="BS14" s="181"/>
      <c r="BT14" s="181"/>
      <c r="BU14" s="181"/>
      <c r="BV14" s="181"/>
      <c r="BW14" s="181"/>
      <c r="BX14" s="181"/>
      <c r="BY14" s="181"/>
      <c r="BZ14" s="181"/>
      <c r="CA14" s="181"/>
      <c r="CB14" s="181"/>
      <c r="CC14" s="181"/>
      <c r="CD14" s="181"/>
      <c r="CE14" s="181"/>
      <c r="CF14" s="181"/>
      <c r="KA14" s="181"/>
      <c r="KB14" s="181"/>
      <c r="KC14" s="181"/>
      <c r="KD14" s="181"/>
      <c r="KE14" s="181"/>
      <c r="KF14" s="181"/>
      <c r="KG14" s="181"/>
      <c r="KH14" s="181"/>
      <c r="KI14" s="181"/>
      <c r="KJ14" s="181"/>
      <c r="KK14" s="181"/>
      <c r="KL14" s="181"/>
      <c r="KM14" s="181"/>
      <c r="KN14" s="181"/>
      <c r="KO14" s="181"/>
      <c r="KP14" s="181"/>
      <c r="KQ14" s="181"/>
      <c r="KR14" s="181"/>
      <c r="KS14" s="181"/>
      <c r="KT14" s="181"/>
      <c r="KU14" s="181"/>
      <c r="KV14" s="181"/>
      <c r="KW14" s="181"/>
      <c r="KX14" s="181"/>
      <c r="KY14" s="181"/>
      <c r="KZ14" s="181"/>
      <c r="LA14" s="181"/>
      <c r="LB14" s="181"/>
      <c r="LC14" s="181"/>
      <c r="LD14" s="181"/>
      <c r="LE14" s="181"/>
      <c r="LF14" s="181"/>
      <c r="LG14" s="181"/>
      <c r="LH14" s="181"/>
      <c r="LI14" s="181"/>
      <c r="LJ14" s="181"/>
      <c r="LK14" s="181"/>
      <c r="LL14" s="181"/>
      <c r="LM14" s="181"/>
      <c r="LN14" s="181"/>
      <c r="LO14" s="181"/>
      <c r="LP14" s="181"/>
      <c r="LQ14" s="181"/>
      <c r="LR14" s="181"/>
      <c r="LS14" s="181"/>
      <c r="LT14" s="181"/>
      <c r="LU14" s="181"/>
      <c r="LV14" s="181"/>
      <c r="LW14" s="181"/>
      <c r="LX14" s="181"/>
      <c r="LY14" s="181"/>
      <c r="LZ14" s="181"/>
      <c r="MA14" s="181"/>
      <c r="MB14" s="181"/>
      <c r="MC14" s="181"/>
      <c r="MD14" s="181"/>
      <c r="ME14" s="181"/>
      <c r="MF14" s="181"/>
      <c r="MG14" s="181"/>
      <c r="MH14" s="181"/>
      <c r="MI14" s="181"/>
      <c r="MJ14" s="181"/>
      <c r="MK14" s="181"/>
      <c r="ML14" s="181"/>
      <c r="MM14" s="181"/>
      <c r="MN14" s="181"/>
      <c r="MO14" s="181"/>
      <c r="MP14" s="181"/>
      <c r="MQ14" s="181"/>
      <c r="MR14" s="181"/>
      <c r="MS14" s="181"/>
      <c r="MT14" s="181"/>
      <c r="MU14" s="181"/>
      <c r="MV14" s="181"/>
      <c r="MW14" s="181"/>
      <c r="MX14" s="181"/>
      <c r="MY14" s="181"/>
      <c r="MZ14" s="181"/>
      <c r="NA14" s="181"/>
      <c r="NB14" s="181"/>
      <c r="NC14" s="181"/>
      <c r="ND14" s="181"/>
      <c r="NE14" s="181"/>
      <c r="NF14" s="181"/>
      <c r="NG14" s="181"/>
      <c r="NH14" s="181"/>
      <c r="NI14" s="181"/>
      <c r="NJ14" s="181"/>
      <c r="NK14" s="181"/>
      <c r="NL14" s="181"/>
      <c r="NM14" s="181"/>
      <c r="NN14" s="181"/>
      <c r="NO14" s="181"/>
      <c r="NP14" s="181"/>
      <c r="NQ14" s="181"/>
      <c r="NR14" s="181"/>
      <c r="NS14" s="181"/>
      <c r="NT14" s="181"/>
      <c r="NU14" s="181"/>
      <c r="NV14" s="181"/>
      <c r="NW14" s="181"/>
      <c r="NX14" s="181"/>
    </row>
    <row r="15" spans="1:388" ht="13" customHeight="1" x14ac:dyDescent="0.3">
      <c r="A15" s="182">
        <v>43987</v>
      </c>
      <c r="B15" s="183" t="s">
        <v>99</v>
      </c>
      <c r="C15" s="194"/>
      <c r="D15" s="189"/>
      <c r="E15" s="189"/>
      <c r="F15" s="189"/>
      <c r="G15" s="190"/>
      <c r="H15" s="191"/>
      <c r="I15" s="192">
        <v>77</v>
      </c>
      <c r="J15" s="192">
        <v>4</v>
      </c>
      <c r="K15" s="184">
        <f t="shared" si="0"/>
        <v>81</v>
      </c>
      <c r="L15" s="193"/>
      <c r="M15" s="188"/>
      <c r="N15" s="189"/>
      <c r="O15" s="189"/>
      <c r="P15" s="189"/>
      <c r="Q15" s="190"/>
      <c r="R15" s="191"/>
      <c r="S15" s="185">
        <f t="shared" si="1"/>
        <v>27518</v>
      </c>
      <c r="T15" s="186">
        <f t="shared" si="2"/>
        <v>1399</v>
      </c>
      <c r="U15" s="187">
        <f t="shared" si="3"/>
        <v>28917</v>
      </c>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1"/>
      <c r="AR15" s="181"/>
      <c r="AS15" s="181"/>
      <c r="AT15" s="181"/>
      <c r="AU15" s="181"/>
      <c r="AV15" s="181"/>
      <c r="AW15" s="181"/>
      <c r="AX15" s="181"/>
      <c r="AY15" s="181"/>
      <c r="AZ15" s="181"/>
      <c r="BA15" s="181"/>
      <c r="BB15" s="181"/>
      <c r="BC15" s="181"/>
      <c r="BD15" s="181"/>
      <c r="BE15" s="181"/>
      <c r="BF15" s="181"/>
      <c r="BG15" s="181"/>
      <c r="BH15" s="181"/>
      <c r="BI15" s="181"/>
      <c r="BJ15" s="181"/>
      <c r="BK15" s="181"/>
      <c r="BL15" s="181"/>
      <c r="BM15" s="181"/>
      <c r="BN15" s="181"/>
      <c r="BO15" s="181"/>
      <c r="BP15" s="181"/>
      <c r="BQ15" s="181"/>
      <c r="BR15" s="181"/>
      <c r="BS15" s="181"/>
      <c r="BT15" s="181"/>
      <c r="BU15" s="181"/>
      <c r="BV15" s="181"/>
      <c r="BW15" s="181"/>
      <c r="BX15" s="181"/>
      <c r="BY15" s="181"/>
      <c r="BZ15" s="181"/>
      <c r="CA15" s="181"/>
      <c r="CB15" s="181"/>
      <c r="CC15" s="181"/>
      <c r="CD15" s="181"/>
      <c r="CE15" s="181"/>
      <c r="CF15" s="181"/>
      <c r="KA15" s="181"/>
      <c r="KB15" s="181"/>
      <c r="KC15" s="181"/>
      <c r="KD15" s="181"/>
      <c r="KE15" s="181"/>
      <c r="KF15" s="181"/>
      <c r="KG15" s="181"/>
      <c r="KH15" s="181"/>
      <c r="KI15" s="181"/>
      <c r="KJ15" s="181"/>
      <c r="KK15" s="181"/>
      <c r="KL15" s="181"/>
      <c r="KM15" s="181"/>
      <c r="KN15" s="181"/>
      <c r="KO15" s="181"/>
      <c r="KP15" s="181"/>
      <c r="KQ15" s="181"/>
      <c r="KR15" s="181"/>
      <c r="KS15" s="181"/>
      <c r="KT15" s="181"/>
      <c r="KU15" s="181"/>
      <c r="KV15" s="181"/>
      <c r="KW15" s="181"/>
      <c r="KX15" s="181"/>
      <c r="KY15" s="181"/>
      <c r="KZ15" s="181"/>
      <c r="LA15" s="181"/>
      <c r="LB15" s="181"/>
      <c r="LC15" s="181"/>
      <c r="LD15" s="181"/>
      <c r="LE15" s="181"/>
      <c r="LF15" s="181"/>
      <c r="LG15" s="181"/>
      <c r="LH15" s="181"/>
      <c r="LI15" s="181"/>
      <c r="LJ15" s="181"/>
      <c r="LK15" s="181"/>
      <c r="LL15" s="181"/>
      <c r="LM15" s="181"/>
      <c r="LN15" s="181"/>
      <c r="LO15" s="181"/>
      <c r="LP15" s="181"/>
      <c r="LQ15" s="181"/>
      <c r="LR15" s="181"/>
      <c r="LS15" s="181"/>
      <c r="LT15" s="181"/>
      <c r="LU15" s="181"/>
      <c r="LV15" s="181"/>
      <c r="LW15" s="181"/>
      <c r="LX15" s="181"/>
      <c r="LY15" s="181"/>
      <c r="LZ15" s="181"/>
      <c r="MA15" s="181"/>
      <c r="MB15" s="181"/>
      <c r="MC15" s="181"/>
      <c r="MD15" s="181"/>
      <c r="ME15" s="181"/>
      <c r="MF15" s="181"/>
      <c r="MG15" s="181"/>
      <c r="MH15" s="181"/>
      <c r="MI15" s="181"/>
      <c r="MJ15" s="181"/>
      <c r="MK15" s="181"/>
      <c r="ML15" s="181"/>
      <c r="MM15" s="181"/>
      <c r="MN15" s="181"/>
      <c r="MO15" s="181"/>
      <c r="MP15" s="181"/>
      <c r="MQ15" s="181"/>
      <c r="MR15" s="181"/>
      <c r="MS15" s="181"/>
      <c r="MT15" s="181"/>
      <c r="MU15" s="181"/>
      <c r="MV15" s="181"/>
      <c r="MW15" s="181"/>
      <c r="MX15" s="181"/>
      <c r="MY15" s="181"/>
      <c r="MZ15" s="181"/>
      <c r="NA15" s="181"/>
      <c r="NB15" s="181"/>
      <c r="NC15" s="181"/>
      <c r="ND15" s="181"/>
      <c r="NE15" s="181"/>
      <c r="NF15" s="181"/>
      <c r="NG15" s="181"/>
      <c r="NH15" s="181"/>
      <c r="NI15" s="181"/>
      <c r="NJ15" s="181"/>
      <c r="NK15" s="181"/>
      <c r="NL15" s="181"/>
      <c r="NM15" s="181"/>
      <c r="NN15" s="181"/>
      <c r="NO15" s="181"/>
      <c r="NP15" s="181"/>
      <c r="NQ15" s="181"/>
      <c r="NR15" s="181"/>
      <c r="NS15" s="181"/>
      <c r="NT15" s="181"/>
      <c r="NU15" s="181"/>
      <c r="NV15" s="181"/>
      <c r="NW15" s="181"/>
      <c r="NX15" s="181"/>
    </row>
    <row r="16" spans="1:388" ht="13" customHeight="1" x14ac:dyDescent="0.3">
      <c r="A16" s="182">
        <v>43986</v>
      </c>
      <c r="B16" s="183" t="s">
        <v>99</v>
      </c>
      <c r="C16" s="194"/>
      <c r="D16" s="189"/>
      <c r="E16" s="189"/>
      <c r="F16" s="189"/>
      <c r="G16" s="190"/>
      <c r="H16" s="191"/>
      <c r="I16" s="192">
        <v>74</v>
      </c>
      <c r="J16" s="192">
        <v>9</v>
      </c>
      <c r="K16" s="184">
        <f t="shared" si="0"/>
        <v>83</v>
      </c>
      <c r="L16" s="193"/>
      <c r="M16" s="188"/>
      <c r="N16" s="189"/>
      <c r="O16" s="189"/>
      <c r="P16" s="189"/>
      <c r="Q16" s="190"/>
      <c r="R16" s="191"/>
      <c r="S16" s="185">
        <f t="shared" si="1"/>
        <v>27441</v>
      </c>
      <c r="T16" s="186">
        <f t="shared" si="2"/>
        <v>1395</v>
      </c>
      <c r="U16" s="187">
        <f t="shared" si="3"/>
        <v>28836</v>
      </c>
      <c r="V16" s="181"/>
      <c r="W16" s="181"/>
      <c r="X16" s="181"/>
      <c r="Y16" s="181"/>
      <c r="Z16" s="181"/>
      <c r="AA16" s="181"/>
      <c r="AB16" s="181"/>
      <c r="AC16" s="181"/>
      <c r="AD16" s="181"/>
      <c r="AE16" s="181"/>
      <c r="AF16" s="181"/>
      <c r="AG16" s="181"/>
      <c r="AH16" s="181"/>
      <c r="AI16" s="181"/>
      <c r="AJ16" s="181"/>
      <c r="AK16" s="181"/>
      <c r="AL16" s="181"/>
      <c r="AM16" s="181"/>
      <c r="AN16" s="181"/>
      <c r="AO16" s="181"/>
      <c r="AP16" s="181"/>
      <c r="AQ16" s="181"/>
      <c r="AR16" s="181"/>
      <c r="AS16" s="181"/>
      <c r="AT16" s="181"/>
      <c r="AU16" s="181"/>
      <c r="AV16" s="181"/>
      <c r="AW16" s="181"/>
      <c r="AX16" s="181"/>
      <c r="AY16" s="181"/>
      <c r="AZ16" s="181"/>
      <c r="BA16" s="181"/>
      <c r="BB16" s="181"/>
      <c r="BC16" s="181"/>
      <c r="BD16" s="181"/>
      <c r="BE16" s="181"/>
      <c r="BF16" s="181"/>
      <c r="BG16" s="181"/>
      <c r="BH16" s="181"/>
      <c r="BI16" s="181"/>
      <c r="BJ16" s="181"/>
      <c r="BK16" s="181"/>
      <c r="BL16" s="181"/>
      <c r="BM16" s="181"/>
      <c r="BN16" s="181"/>
      <c r="BO16" s="181"/>
      <c r="BP16" s="181"/>
      <c r="BQ16" s="181"/>
      <c r="BR16" s="181"/>
      <c r="BS16" s="181"/>
      <c r="BT16" s="181"/>
      <c r="BU16" s="181"/>
      <c r="BV16" s="181"/>
      <c r="BW16" s="181"/>
      <c r="BX16" s="181"/>
      <c r="BY16" s="181"/>
      <c r="BZ16" s="181"/>
      <c r="CA16" s="181"/>
      <c r="CB16" s="181"/>
      <c r="CC16" s="181"/>
      <c r="CD16" s="181"/>
      <c r="CE16" s="181"/>
      <c r="CF16" s="181"/>
      <c r="KA16" s="181"/>
      <c r="KB16" s="181"/>
      <c r="KC16" s="181"/>
      <c r="KD16" s="181"/>
      <c r="KE16" s="181"/>
      <c r="KF16" s="181"/>
      <c r="KG16" s="181"/>
      <c r="KH16" s="181"/>
      <c r="KI16" s="181"/>
      <c r="KJ16" s="181"/>
      <c r="KK16" s="181"/>
      <c r="KL16" s="181"/>
      <c r="KM16" s="181"/>
      <c r="KN16" s="181"/>
      <c r="KO16" s="181"/>
      <c r="KP16" s="181"/>
      <c r="KQ16" s="181"/>
      <c r="KR16" s="181"/>
      <c r="KS16" s="181"/>
      <c r="KT16" s="181"/>
      <c r="KU16" s="181"/>
      <c r="KV16" s="181"/>
      <c r="KW16" s="181"/>
      <c r="KX16" s="181"/>
      <c r="KY16" s="181"/>
      <c r="KZ16" s="181"/>
      <c r="LA16" s="181"/>
      <c r="LB16" s="181"/>
      <c r="LC16" s="181"/>
      <c r="LD16" s="181"/>
      <c r="LE16" s="181"/>
      <c r="LF16" s="181"/>
      <c r="LG16" s="181"/>
      <c r="LH16" s="181"/>
      <c r="LI16" s="181"/>
      <c r="LJ16" s="181"/>
      <c r="LK16" s="181"/>
      <c r="LL16" s="181"/>
      <c r="LM16" s="181"/>
      <c r="LN16" s="181"/>
      <c r="LO16" s="181"/>
      <c r="LP16" s="181"/>
      <c r="LQ16" s="181"/>
      <c r="LR16" s="181"/>
      <c r="LS16" s="181"/>
      <c r="LT16" s="181"/>
      <c r="LU16" s="181"/>
      <c r="LV16" s="181"/>
      <c r="LW16" s="181"/>
      <c r="LX16" s="181"/>
      <c r="LY16" s="181"/>
      <c r="LZ16" s="181"/>
      <c r="MA16" s="181"/>
      <c r="MB16" s="181"/>
      <c r="MC16" s="181"/>
      <c r="MD16" s="181"/>
      <c r="ME16" s="181"/>
      <c r="MF16" s="181"/>
      <c r="MG16" s="181"/>
      <c r="MH16" s="181"/>
      <c r="MI16" s="181"/>
      <c r="MJ16" s="181"/>
      <c r="MK16" s="181"/>
      <c r="ML16" s="181"/>
      <c r="MM16" s="181"/>
      <c r="MN16" s="181"/>
      <c r="MO16" s="181"/>
      <c r="MP16" s="181"/>
      <c r="MQ16" s="181"/>
      <c r="MR16" s="181"/>
      <c r="MS16" s="181"/>
      <c r="MT16" s="181"/>
      <c r="MU16" s="181"/>
      <c r="MV16" s="181"/>
      <c r="MW16" s="181"/>
      <c r="MX16" s="181"/>
      <c r="MY16" s="181"/>
      <c r="MZ16" s="181"/>
      <c r="NA16" s="181"/>
      <c r="NB16" s="181"/>
      <c r="NC16" s="181"/>
      <c r="ND16" s="181"/>
      <c r="NE16" s="181"/>
      <c r="NF16" s="181"/>
      <c r="NG16" s="181"/>
      <c r="NH16" s="181"/>
      <c r="NI16" s="181"/>
      <c r="NJ16" s="181"/>
      <c r="NK16" s="181"/>
      <c r="NL16" s="181"/>
      <c r="NM16" s="181"/>
      <c r="NN16" s="181"/>
      <c r="NO16" s="181"/>
      <c r="NP16" s="181"/>
      <c r="NQ16" s="181"/>
      <c r="NR16" s="181"/>
      <c r="NS16" s="181"/>
      <c r="NT16" s="181"/>
      <c r="NU16" s="181"/>
      <c r="NV16" s="181"/>
      <c r="NW16" s="181"/>
      <c r="NX16" s="181"/>
    </row>
    <row r="17" spans="1:388" ht="13" customHeight="1" x14ac:dyDescent="0.3">
      <c r="A17" s="182">
        <v>43985</v>
      </c>
      <c r="B17" s="183" t="s">
        <v>99</v>
      </c>
      <c r="C17" s="194"/>
      <c r="D17" s="189"/>
      <c r="E17" s="189"/>
      <c r="F17" s="189"/>
      <c r="G17" s="190"/>
      <c r="H17" s="191"/>
      <c r="I17" s="192">
        <v>101</v>
      </c>
      <c r="J17" s="192">
        <v>7</v>
      </c>
      <c r="K17" s="184">
        <f t="shared" si="0"/>
        <v>108</v>
      </c>
      <c r="L17" s="193"/>
      <c r="M17" s="188"/>
      <c r="N17" s="189"/>
      <c r="O17" s="189"/>
      <c r="P17" s="189"/>
      <c r="Q17" s="190"/>
      <c r="R17" s="191"/>
      <c r="S17" s="185">
        <f t="shared" si="1"/>
        <v>27367</v>
      </c>
      <c r="T17" s="186">
        <f t="shared" si="2"/>
        <v>1386</v>
      </c>
      <c r="U17" s="187">
        <f t="shared" si="3"/>
        <v>28753</v>
      </c>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c r="AW17" s="181"/>
      <c r="AX17" s="181"/>
      <c r="AY17" s="181"/>
      <c r="AZ17" s="181"/>
      <c r="BA17" s="181"/>
      <c r="BB17" s="181"/>
      <c r="BC17" s="181"/>
      <c r="BD17" s="181"/>
      <c r="BE17" s="181"/>
      <c r="BF17" s="181"/>
      <c r="BG17" s="181"/>
      <c r="BH17" s="181"/>
      <c r="BI17" s="181"/>
      <c r="BJ17" s="181"/>
      <c r="BK17" s="181"/>
      <c r="BL17" s="181"/>
      <c r="BM17" s="181"/>
      <c r="BN17" s="181"/>
      <c r="BO17" s="181"/>
      <c r="BP17" s="181"/>
      <c r="BQ17" s="181"/>
      <c r="BR17" s="181"/>
      <c r="BS17" s="181"/>
      <c r="BT17" s="181"/>
      <c r="BU17" s="181"/>
      <c r="BV17" s="181"/>
      <c r="BW17" s="181"/>
      <c r="BX17" s="181"/>
      <c r="BY17" s="181"/>
      <c r="BZ17" s="181"/>
      <c r="CA17" s="181"/>
      <c r="CB17" s="181"/>
      <c r="CC17" s="181"/>
      <c r="CD17" s="181"/>
      <c r="CE17" s="181"/>
      <c r="CF17" s="181"/>
      <c r="KA17" s="181"/>
      <c r="KB17" s="181"/>
      <c r="KC17" s="181"/>
      <c r="KD17" s="181"/>
      <c r="KE17" s="181"/>
      <c r="KF17" s="181"/>
      <c r="KG17" s="181"/>
      <c r="KH17" s="181"/>
      <c r="KI17" s="181"/>
      <c r="KJ17" s="181"/>
      <c r="KK17" s="181"/>
      <c r="KL17" s="181"/>
      <c r="KM17" s="181"/>
      <c r="KN17" s="181"/>
      <c r="KO17" s="181"/>
      <c r="KP17" s="181"/>
      <c r="KQ17" s="181"/>
      <c r="KR17" s="181"/>
      <c r="KS17" s="181"/>
      <c r="KT17" s="181"/>
      <c r="KU17" s="181"/>
      <c r="KV17" s="181"/>
      <c r="KW17" s="181"/>
      <c r="KX17" s="181"/>
      <c r="KY17" s="181"/>
      <c r="KZ17" s="181"/>
      <c r="LA17" s="181"/>
      <c r="LB17" s="181"/>
      <c r="LC17" s="181"/>
      <c r="LD17" s="181"/>
      <c r="LE17" s="181"/>
      <c r="LF17" s="181"/>
      <c r="LG17" s="181"/>
      <c r="LH17" s="181"/>
      <c r="LI17" s="181"/>
      <c r="LJ17" s="181"/>
      <c r="LK17" s="181"/>
      <c r="LL17" s="181"/>
      <c r="LM17" s="181"/>
      <c r="LN17" s="181"/>
      <c r="LO17" s="181"/>
      <c r="LP17" s="181"/>
      <c r="LQ17" s="181"/>
      <c r="LR17" s="181"/>
      <c r="LS17" s="181"/>
      <c r="LT17" s="181"/>
      <c r="LU17" s="181"/>
      <c r="LV17" s="181"/>
      <c r="LW17" s="181"/>
      <c r="LX17" s="181"/>
      <c r="LY17" s="181"/>
      <c r="LZ17" s="181"/>
      <c r="MA17" s="181"/>
      <c r="MB17" s="181"/>
      <c r="MC17" s="181"/>
      <c r="MD17" s="181"/>
      <c r="ME17" s="181"/>
      <c r="MF17" s="181"/>
      <c r="MG17" s="181"/>
      <c r="MH17" s="181"/>
      <c r="MI17" s="181"/>
      <c r="MJ17" s="181"/>
      <c r="MK17" s="181"/>
      <c r="ML17" s="181"/>
      <c r="MM17" s="181"/>
      <c r="MN17" s="181"/>
      <c r="MO17" s="181"/>
      <c r="MP17" s="181"/>
      <c r="MQ17" s="181"/>
      <c r="MR17" s="181"/>
      <c r="MS17" s="181"/>
      <c r="MT17" s="181"/>
      <c r="MU17" s="181"/>
      <c r="MV17" s="181"/>
      <c r="MW17" s="181"/>
      <c r="MX17" s="181"/>
      <c r="MY17" s="181"/>
      <c r="MZ17" s="181"/>
      <c r="NA17" s="181"/>
      <c r="NB17" s="181"/>
      <c r="NC17" s="181"/>
      <c r="ND17" s="181"/>
      <c r="NE17" s="181"/>
      <c r="NF17" s="181"/>
      <c r="NG17" s="181"/>
      <c r="NH17" s="181"/>
      <c r="NI17" s="181"/>
      <c r="NJ17" s="181"/>
      <c r="NK17" s="181"/>
      <c r="NL17" s="181"/>
      <c r="NM17" s="181"/>
      <c r="NN17" s="181"/>
      <c r="NO17" s="181"/>
      <c r="NP17" s="181"/>
      <c r="NQ17" s="181"/>
      <c r="NR17" s="181"/>
      <c r="NS17" s="181"/>
      <c r="NT17" s="181"/>
      <c r="NU17" s="181"/>
      <c r="NV17" s="181"/>
      <c r="NW17" s="181"/>
      <c r="NX17" s="181"/>
    </row>
    <row r="18" spans="1:388" ht="13" customHeight="1" x14ac:dyDescent="0.3">
      <c r="A18" s="182">
        <v>43984</v>
      </c>
      <c r="B18" s="183" t="s">
        <v>99</v>
      </c>
      <c r="C18" s="194"/>
      <c r="D18" s="189"/>
      <c r="E18" s="189"/>
      <c r="F18" s="189"/>
      <c r="G18" s="190"/>
      <c r="H18" s="191"/>
      <c r="I18" s="192">
        <v>102</v>
      </c>
      <c r="J18" s="192">
        <v>5</v>
      </c>
      <c r="K18" s="184">
        <f t="shared" si="0"/>
        <v>107</v>
      </c>
      <c r="L18" s="193"/>
      <c r="M18" s="188"/>
      <c r="N18" s="189"/>
      <c r="O18" s="189"/>
      <c r="P18" s="189"/>
      <c r="Q18" s="190"/>
      <c r="R18" s="191"/>
      <c r="S18" s="186">
        <f t="shared" si="1"/>
        <v>27266</v>
      </c>
      <c r="T18" s="186">
        <f t="shared" si="2"/>
        <v>1379</v>
      </c>
      <c r="U18" s="187">
        <f t="shared" si="3"/>
        <v>28645</v>
      </c>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c r="BA18" s="181"/>
      <c r="BB18" s="181"/>
      <c r="BC18" s="181"/>
      <c r="BD18" s="181"/>
      <c r="BE18" s="181"/>
      <c r="BF18" s="181"/>
      <c r="BG18" s="181"/>
      <c r="BH18" s="181"/>
      <c r="BI18" s="181"/>
      <c r="BJ18" s="181"/>
      <c r="BK18" s="181"/>
      <c r="BL18" s="181"/>
      <c r="BM18" s="181"/>
      <c r="BN18" s="181"/>
      <c r="BO18" s="181"/>
      <c r="BP18" s="181"/>
      <c r="BQ18" s="181"/>
      <c r="BR18" s="181"/>
      <c r="BS18" s="181"/>
      <c r="BT18" s="181"/>
      <c r="BU18" s="181"/>
      <c r="BV18" s="181"/>
      <c r="BW18" s="181"/>
      <c r="BX18" s="181"/>
      <c r="BY18" s="181"/>
      <c r="BZ18" s="181"/>
      <c r="CA18" s="181"/>
      <c r="CB18" s="181"/>
      <c r="CC18" s="181"/>
      <c r="CD18" s="181"/>
      <c r="CE18" s="181"/>
      <c r="CF18" s="181"/>
      <c r="KA18" s="181"/>
      <c r="KB18" s="181"/>
      <c r="KC18" s="181"/>
      <c r="KD18" s="181"/>
      <c r="KE18" s="181"/>
      <c r="KF18" s="181"/>
      <c r="KG18" s="181"/>
      <c r="KH18" s="181"/>
      <c r="KI18" s="181"/>
      <c r="KJ18" s="181"/>
      <c r="KK18" s="181"/>
      <c r="KL18" s="181"/>
      <c r="KM18" s="181"/>
      <c r="KN18" s="181"/>
      <c r="KO18" s="181"/>
      <c r="KP18" s="181"/>
      <c r="KQ18" s="181"/>
      <c r="KR18" s="181"/>
      <c r="KS18" s="181"/>
      <c r="KT18" s="181"/>
      <c r="KU18" s="181"/>
      <c r="KV18" s="181"/>
      <c r="KW18" s="181"/>
      <c r="KX18" s="181"/>
      <c r="KY18" s="181"/>
      <c r="KZ18" s="181"/>
      <c r="LA18" s="181"/>
      <c r="LB18" s="181"/>
      <c r="LC18" s="181"/>
      <c r="LD18" s="181"/>
      <c r="LE18" s="181"/>
      <c r="LF18" s="181"/>
      <c r="LG18" s="181"/>
      <c r="LH18" s="181"/>
      <c r="LI18" s="181"/>
      <c r="LJ18" s="181"/>
      <c r="LK18" s="181"/>
      <c r="LL18" s="181"/>
      <c r="LM18" s="181"/>
      <c r="LN18" s="181"/>
      <c r="LO18" s="181"/>
      <c r="LP18" s="181"/>
      <c r="LQ18" s="181"/>
      <c r="LR18" s="181"/>
      <c r="LS18" s="181"/>
      <c r="LT18" s="181"/>
      <c r="LU18" s="181"/>
      <c r="LV18" s="181"/>
      <c r="LW18" s="181"/>
      <c r="LX18" s="181"/>
      <c r="LY18" s="181"/>
      <c r="LZ18" s="181"/>
      <c r="MA18" s="181"/>
      <c r="MB18" s="181"/>
      <c r="MC18" s="181"/>
      <c r="MD18" s="181"/>
      <c r="ME18" s="181"/>
      <c r="MF18" s="181"/>
      <c r="MG18" s="181"/>
      <c r="MH18" s="181"/>
      <c r="MI18" s="181"/>
      <c r="MJ18" s="181"/>
      <c r="MK18" s="181"/>
      <c r="ML18" s="181"/>
      <c r="MM18" s="181"/>
      <c r="MN18" s="181"/>
      <c r="MO18" s="181"/>
      <c r="MP18" s="181"/>
      <c r="MQ18" s="181"/>
      <c r="MR18" s="181"/>
      <c r="MS18" s="181"/>
      <c r="MT18" s="181"/>
      <c r="MU18" s="181"/>
      <c r="MV18" s="181"/>
      <c r="MW18" s="181"/>
      <c r="MX18" s="181"/>
      <c r="MY18" s="181"/>
      <c r="MZ18" s="181"/>
      <c r="NA18" s="181"/>
      <c r="NB18" s="181"/>
      <c r="NC18" s="181"/>
      <c r="ND18" s="181"/>
      <c r="NE18" s="181"/>
      <c r="NF18" s="181"/>
      <c r="NG18" s="181"/>
      <c r="NH18" s="181"/>
      <c r="NI18" s="181"/>
      <c r="NJ18" s="181"/>
      <c r="NK18" s="181"/>
      <c r="NL18" s="181"/>
      <c r="NM18" s="181"/>
      <c r="NN18" s="181"/>
      <c r="NO18" s="181"/>
      <c r="NP18" s="181"/>
      <c r="NQ18" s="181"/>
      <c r="NR18" s="181"/>
      <c r="NS18" s="181"/>
      <c r="NT18" s="181"/>
      <c r="NU18" s="181"/>
      <c r="NV18" s="181"/>
      <c r="NW18" s="181"/>
      <c r="NX18" s="181"/>
    </row>
    <row r="19" spans="1:388" ht="13" customHeight="1" x14ac:dyDescent="0.3">
      <c r="A19" s="182">
        <v>43983</v>
      </c>
      <c r="B19" s="183" t="s">
        <v>99</v>
      </c>
      <c r="C19" s="194"/>
      <c r="D19" s="189"/>
      <c r="E19" s="189"/>
      <c r="F19" s="189"/>
      <c r="G19" s="190"/>
      <c r="H19" s="191"/>
      <c r="I19" s="192">
        <v>91</v>
      </c>
      <c r="J19" s="192">
        <v>9</v>
      </c>
      <c r="K19" s="184">
        <f t="shared" si="0"/>
        <v>100</v>
      </c>
      <c r="L19" s="193"/>
      <c r="M19" s="188"/>
      <c r="N19" s="189"/>
      <c r="O19" s="189"/>
      <c r="P19" s="189"/>
      <c r="Q19" s="190"/>
      <c r="R19" s="191"/>
      <c r="S19" s="186">
        <f t="shared" si="1"/>
        <v>27164</v>
      </c>
      <c r="T19" s="186">
        <f t="shared" si="2"/>
        <v>1374</v>
      </c>
      <c r="U19" s="187">
        <f t="shared" si="3"/>
        <v>28538</v>
      </c>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1"/>
      <c r="BA19" s="181"/>
      <c r="BB19" s="181"/>
      <c r="BC19" s="181"/>
      <c r="BD19" s="181"/>
      <c r="BE19" s="181"/>
      <c r="BF19" s="181"/>
      <c r="BG19" s="181"/>
      <c r="BH19" s="181"/>
      <c r="BI19" s="181"/>
      <c r="BJ19" s="181"/>
      <c r="BK19" s="181"/>
      <c r="BL19" s="181"/>
      <c r="BM19" s="181"/>
      <c r="BN19" s="181"/>
      <c r="BO19" s="181"/>
      <c r="BP19" s="181"/>
      <c r="BQ19" s="181"/>
      <c r="BR19" s="181"/>
      <c r="BS19" s="181"/>
      <c r="BT19" s="181"/>
      <c r="BU19" s="181"/>
      <c r="BV19" s="181"/>
      <c r="BW19" s="181"/>
      <c r="BX19" s="181"/>
      <c r="BY19" s="181"/>
      <c r="BZ19" s="181"/>
      <c r="CA19" s="181"/>
      <c r="CB19" s="181"/>
      <c r="CC19" s="181"/>
      <c r="CD19" s="181"/>
      <c r="CE19" s="181"/>
      <c r="CF19" s="181"/>
      <c r="KA19" s="181"/>
      <c r="KB19" s="181"/>
      <c r="KC19" s="181"/>
      <c r="KD19" s="181"/>
      <c r="KE19" s="181"/>
      <c r="KF19" s="181"/>
      <c r="KG19" s="181"/>
      <c r="KH19" s="181"/>
      <c r="KI19" s="181"/>
      <c r="KJ19" s="181"/>
      <c r="KK19" s="181"/>
      <c r="KL19" s="181"/>
      <c r="KM19" s="181"/>
      <c r="KN19" s="181"/>
      <c r="KO19" s="181"/>
      <c r="KP19" s="181"/>
      <c r="KQ19" s="181"/>
      <c r="KR19" s="181"/>
      <c r="KS19" s="181"/>
      <c r="KT19" s="181"/>
      <c r="KU19" s="181"/>
      <c r="KV19" s="181"/>
      <c r="KW19" s="181"/>
      <c r="KX19" s="181"/>
      <c r="KY19" s="181"/>
      <c r="KZ19" s="181"/>
      <c r="LA19" s="181"/>
      <c r="LB19" s="181"/>
      <c r="LC19" s="181"/>
      <c r="LD19" s="181"/>
      <c r="LE19" s="181"/>
      <c r="LF19" s="181"/>
      <c r="LG19" s="181"/>
      <c r="LH19" s="181"/>
      <c r="LI19" s="181"/>
      <c r="LJ19" s="181"/>
      <c r="LK19" s="181"/>
      <c r="LL19" s="181"/>
      <c r="LM19" s="181"/>
      <c r="LN19" s="181"/>
      <c r="LO19" s="181"/>
      <c r="LP19" s="181"/>
      <c r="LQ19" s="181"/>
      <c r="LR19" s="181"/>
      <c r="LS19" s="181"/>
      <c r="LT19" s="181"/>
      <c r="LU19" s="181"/>
      <c r="LV19" s="181"/>
      <c r="LW19" s="181"/>
      <c r="LX19" s="181"/>
      <c r="LY19" s="181"/>
      <c r="LZ19" s="181"/>
      <c r="MA19" s="181"/>
      <c r="MB19" s="181"/>
      <c r="MC19" s="181"/>
      <c r="MD19" s="181"/>
      <c r="ME19" s="181"/>
      <c r="MF19" s="181"/>
      <c r="MG19" s="181"/>
      <c r="MH19" s="181"/>
      <c r="MI19" s="181"/>
      <c r="MJ19" s="181"/>
      <c r="MK19" s="181"/>
      <c r="ML19" s="181"/>
      <c r="MM19" s="181"/>
      <c r="MN19" s="181"/>
      <c r="MO19" s="181"/>
      <c r="MP19" s="181"/>
      <c r="MQ19" s="181"/>
      <c r="MR19" s="181"/>
      <c r="MS19" s="181"/>
      <c r="MT19" s="181"/>
      <c r="MU19" s="181"/>
      <c r="MV19" s="181"/>
      <c r="MW19" s="181"/>
      <c r="MX19" s="181"/>
      <c r="MY19" s="181"/>
      <c r="MZ19" s="181"/>
      <c r="NA19" s="181"/>
      <c r="NB19" s="181"/>
      <c r="NC19" s="181"/>
      <c r="ND19" s="181"/>
      <c r="NE19" s="181"/>
      <c r="NF19" s="181"/>
      <c r="NG19" s="181"/>
      <c r="NH19" s="181"/>
      <c r="NI19" s="181"/>
      <c r="NJ19" s="181"/>
      <c r="NK19" s="181"/>
      <c r="NL19" s="181"/>
      <c r="NM19" s="181"/>
      <c r="NN19" s="181"/>
      <c r="NO19" s="181"/>
      <c r="NP19" s="181"/>
      <c r="NQ19" s="181"/>
      <c r="NR19" s="181"/>
      <c r="NS19" s="181"/>
      <c r="NT19" s="181"/>
      <c r="NU19" s="181"/>
      <c r="NV19" s="181"/>
      <c r="NW19" s="181"/>
      <c r="NX19" s="181"/>
    </row>
    <row r="20" spans="1:388" ht="13" customHeight="1" x14ac:dyDescent="0.3">
      <c r="A20" s="182">
        <v>43982</v>
      </c>
      <c r="B20" s="183" t="s">
        <v>99</v>
      </c>
      <c r="C20" s="195"/>
      <c r="D20" s="189"/>
      <c r="E20" s="189"/>
      <c r="F20" s="189"/>
      <c r="G20" s="190"/>
      <c r="H20" s="191"/>
      <c r="I20" s="192">
        <v>77</v>
      </c>
      <c r="J20" s="192">
        <v>7</v>
      </c>
      <c r="K20" s="184">
        <f t="shared" si="0"/>
        <v>84</v>
      </c>
      <c r="L20" s="193"/>
      <c r="M20" s="188"/>
      <c r="N20" s="189"/>
      <c r="O20" s="189"/>
      <c r="P20" s="189"/>
      <c r="Q20" s="190"/>
      <c r="R20" s="191"/>
      <c r="S20" s="186">
        <f t="shared" si="1"/>
        <v>27073</v>
      </c>
      <c r="T20" s="186">
        <f t="shared" si="2"/>
        <v>1365</v>
      </c>
      <c r="U20" s="187">
        <f t="shared" si="3"/>
        <v>28438</v>
      </c>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c r="AW20" s="181"/>
      <c r="AX20" s="181"/>
      <c r="AY20" s="181"/>
      <c r="AZ20" s="181"/>
      <c r="BA20" s="181"/>
      <c r="BB20" s="181"/>
      <c r="BC20" s="181"/>
      <c r="BD20" s="181"/>
      <c r="BE20" s="181"/>
      <c r="BF20" s="181"/>
      <c r="BG20" s="181"/>
      <c r="BH20" s="181"/>
      <c r="BI20" s="181"/>
      <c r="BJ20" s="181"/>
      <c r="BK20" s="181"/>
      <c r="BL20" s="181"/>
      <c r="BM20" s="181"/>
      <c r="BN20" s="181"/>
      <c r="BO20" s="181"/>
      <c r="BP20" s="181"/>
      <c r="BQ20" s="181"/>
      <c r="BR20" s="181"/>
      <c r="BS20" s="181"/>
      <c r="BT20" s="181"/>
      <c r="BU20" s="181"/>
      <c r="BV20" s="181"/>
      <c r="BW20" s="181"/>
      <c r="BX20" s="181"/>
      <c r="BY20" s="181"/>
      <c r="BZ20" s="181"/>
      <c r="CA20" s="181"/>
      <c r="CB20" s="181"/>
      <c r="CC20" s="181"/>
      <c r="CD20" s="181"/>
      <c r="CE20" s="181"/>
      <c r="CF20" s="181"/>
      <c r="KA20" s="181"/>
      <c r="KB20" s="181"/>
      <c r="KC20" s="181"/>
      <c r="KD20" s="181"/>
      <c r="KE20" s="181"/>
      <c r="KF20" s="181"/>
      <c r="KG20" s="181"/>
      <c r="KH20" s="181"/>
      <c r="KI20" s="181"/>
      <c r="KJ20" s="181"/>
      <c r="KK20" s="181"/>
      <c r="KL20" s="181"/>
      <c r="KM20" s="181"/>
      <c r="KN20" s="181"/>
      <c r="KO20" s="181"/>
      <c r="KP20" s="181"/>
      <c r="KQ20" s="181"/>
      <c r="KR20" s="181"/>
      <c r="KS20" s="181"/>
      <c r="KT20" s="181"/>
      <c r="KU20" s="181"/>
      <c r="KV20" s="181"/>
      <c r="KW20" s="181"/>
      <c r="KX20" s="181"/>
      <c r="KY20" s="181"/>
      <c r="KZ20" s="181"/>
      <c r="LA20" s="181"/>
      <c r="LB20" s="181"/>
      <c r="LC20" s="181"/>
      <c r="LD20" s="181"/>
      <c r="LE20" s="181"/>
      <c r="LF20" s="181"/>
      <c r="LG20" s="181"/>
      <c r="LH20" s="181"/>
      <c r="LI20" s="181"/>
      <c r="LJ20" s="181"/>
      <c r="LK20" s="181"/>
      <c r="LL20" s="181"/>
      <c r="LM20" s="181"/>
      <c r="LN20" s="181"/>
      <c r="LO20" s="181"/>
      <c r="LP20" s="181"/>
      <c r="LQ20" s="181"/>
      <c r="LR20" s="181"/>
      <c r="LS20" s="181"/>
      <c r="LT20" s="181"/>
      <c r="LU20" s="181"/>
      <c r="LV20" s="181"/>
      <c r="LW20" s="181"/>
      <c r="LX20" s="181"/>
      <c r="LY20" s="181"/>
      <c r="LZ20" s="181"/>
      <c r="MA20" s="181"/>
      <c r="MB20" s="181"/>
      <c r="MC20" s="181"/>
      <c r="MD20" s="181"/>
      <c r="ME20" s="181"/>
      <c r="MF20" s="181"/>
      <c r="MG20" s="181"/>
      <c r="MH20" s="181"/>
      <c r="MI20" s="181"/>
      <c r="MJ20" s="181"/>
      <c r="MK20" s="181"/>
      <c r="ML20" s="181"/>
      <c r="MM20" s="181"/>
      <c r="MN20" s="181"/>
      <c r="MO20" s="181"/>
      <c r="MP20" s="181"/>
      <c r="MQ20" s="181"/>
      <c r="MR20" s="181"/>
      <c r="MS20" s="181"/>
      <c r="MT20" s="181"/>
      <c r="MU20" s="181"/>
      <c r="MV20" s="181"/>
      <c r="MW20" s="181"/>
      <c r="MX20" s="181"/>
      <c r="MY20" s="181"/>
      <c r="MZ20" s="181"/>
      <c r="NA20" s="181"/>
      <c r="NB20" s="181"/>
      <c r="NC20" s="181"/>
      <c r="ND20" s="181"/>
      <c r="NE20" s="181"/>
      <c r="NF20" s="181"/>
      <c r="NG20" s="181"/>
      <c r="NH20" s="181"/>
      <c r="NI20" s="181"/>
      <c r="NJ20" s="181"/>
      <c r="NK20" s="181"/>
      <c r="NL20" s="181"/>
      <c r="NM20" s="181"/>
      <c r="NN20" s="181"/>
      <c r="NO20" s="181"/>
      <c r="NP20" s="181"/>
      <c r="NQ20" s="181"/>
      <c r="NR20" s="181"/>
      <c r="NS20" s="181"/>
      <c r="NT20" s="181"/>
      <c r="NU20" s="181"/>
      <c r="NV20" s="181"/>
      <c r="NW20" s="181"/>
      <c r="NX20" s="181"/>
    </row>
    <row r="21" spans="1:388" ht="13" customHeight="1" x14ac:dyDescent="0.3">
      <c r="A21" s="182">
        <v>43981</v>
      </c>
      <c r="B21" s="183" t="s">
        <v>99</v>
      </c>
      <c r="C21" s="196"/>
      <c r="D21" s="189"/>
      <c r="E21" s="189"/>
      <c r="F21" s="189"/>
      <c r="G21" s="190"/>
      <c r="H21" s="191"/>
      <c r="I21" s="192">
        <v>89</v>
      </c>
      <c r="J21" s="192">
        <v>9</v>
      </c>
      <c r="K21" s="184">
        <f t="shared" si="0"/>
        <v>98</v>
      </c>
      <c r="L21" s="193"/>
      <c r="M21" s="188"/>
      <c r="N21" s="189"/>
      <c r="O21" s="189"/>
      <c r="P21" s="189"/>
      <c r="Q21" s="190"/>
      <c r="R21" s="191"/>
      <c r="S21" s="186">
        <f t="shared" si="1"/>
        <v>26996</v>
      </c>
      <c r="T21" s="186">
        <f t="shared" si="2"/>
        <v>1358</v>
      </c>
      <c r="U21" s="187">
        <f t="shared" si="3"/>
        <v>28354</v>
      </c>
      <c r="V21" s="181"/>
      <c r="W21" s="181"/>
      <c r="X21" s="181"/>
      <c r="Y21" s="181"/>
      <c r="Z21" s="181"/>
      <c r="AA21" s="181"/>
      <c r="AB21" s="181"/>
      <c r="AC21" s="181"/>
      <c r="AD21" s="181"/>
      <c r="AE21" s="181"/>
      <c r="AF21" s="181"/>
      <c r="AG21" s="181"/>
      <c r="AH21" s="181"/>
      <c r="AI21" s="181"/>
      <c r="AJ21" s="181"/>
      <c r="AK21" s="181"/>
      <c r="AL21" s="181"/>
      <c r="AM21" s="181"/>
      <c r="AN21" s="181"/>
      <c r="AO21" s="181"/>
      <c r="AP21" s="181"/>
      <c r="AQ21" s="181"/>
      <c r="AR21" s="181"/>
      <c r="AS21" s="181"/>
      <c r="AT21" s="181"/>
      <c r="AU21" s="181"/>
      <c r="AV21" s="181"/>
      <c r="AW21" s="181"/>
      <c r="AX21" s="181"/>
      <c r="AY21" s="181"/>
      <c r="AZ21" s="181"/>
      <c r="BA21" s="181"/>
      <c r="BB21" s="181"/>
      <c r="BC21" s="181"/>
      <c r="BD21" s="181"/>
      <c r="BE21" s="181"/>
      <c r="BF21" s="181"/>
      <c r="BG21" s="181"/>
      <c r="BH21" s="181"/>
      <c r="BI21" s="181"/>
      <c r="BJ21" s="181"/>
      <c r="BK21" s="181"/>
      <c r="BL21" s="181"/>
      <c r="BM21" s="181"/>
      <c r="BN21" s="181"/>
      <c r="BO21" s="181"/>
      <c r="BP21" s="181"/>
      <c r="BQ21" s="181"/>
      <c r="BR21" s="181"/>
      <c r="BS21" s="181"/>
      <c r="BT21" s="181"/>
      <c r="BU21" s="181"/>
      <c r="BV21" s="181"/>
      <c r="BW21" s="181"/>
      <c r="BX21" s="181"/>
      <c r="BY21" s="181"/>
      <c r="BZ21" s="181"/>
      <c r="CA21" s="181"/>
      <c r="CB21" s="181"/>
      <c r="CC21" s="181"/>
      <c r="CD21" s="181"/>
      <c r="CE21" s="181"/>
      <c r="CF21" s="181"/>
      <c r="KA21" s="181"/>
      <c r="KB21" s="181"/>
      <c r="KC21" s="181"/>
      <c r="KD21" s="181"/>
      <c r="KE21" s="181"/>
      <c r="KF21" s="181"/>
      <c r="KG21" s="181"/>
      <c r="KH21" s="181"/>
      <c r="KI21" s="181"/>
      <c r="KJ21" s="181"/>
      <c r="KK21" s="181"/>
      <c r="KL21" s="181"/>
      <c r="KM21" s="181"/>
      <c r="KN21" s="181"/>
      <c r="KO21" s="181"/>
      <c r="KP21" s="181"/>
      <c r="KQ21" s="181"/>
      <c r="KR21" s="181"/>
      <c r="KS21" s="181"/>
      <c r="KT21" s="181"/>
      <c r="KU21" s="181"/>
      <c r="KV21" s="181"/>
      <c r="KW21" s="181"/>
      <c r="KX21" s="181"/>
      <c r="KY21" s="181"/>
      <c r="KZ21" s="181"/>
      <c r="LA21" s="181"/>
      <c r="LB21" s="181"/>
      <c r="LC21" s="181"/>
      <c r="LD21" s="181"/>
      <c r="LE21" s="181"/>
      <c r="LF21" s="181"/>
      <c r="LG21" s="181"/>
      <c r="LH21" s="181"/>
      <c r="LI21" s="181"/>
      <c r="LJ21" s="181"/>
      <c r="LK21" s="181"/>
      <c r="LL21" s="181"/>
      <c r="LM21" s="181"/>
      <c r="LN21" s="181"/>
      <c r="LO21" s="181"/>
      <c r="LP21" s="181"/>
      <c r="LQ21" s="181"/>
      <c r="LR21" s="181"/>
      <c r="LS21" s="181"/>
      <c r="LT21" s="181"/>
      <c r="LU21" s="181"/>
      <c r="LV21" s="181"/>
      <c r="LW21" s="181"/>
      <c r="LX21" s="181"/>
      <c r="LY21" s="181"/>
      <c r="LZ21" s="181"/>
      <c r="MA21" s="181"/>
      <c r="MB21" s="181"/>
      <c r="MC21" s="181"/>
      <c r="MD21" s="181"/>
      <c r="ME21" s="181"/>
      <c r="MF21" s="181"/>
      <c r="MG21" s="181"/>
      <c r="MH21" s="181"/>
      <c r="MI21" s="181"/>
      <c r="MJ21" s="181"/>
      <c r="MK21" s="181"/>
      <c r="ML21" s="181"/>
      <c r="MM21" s="181"/>
      <c r="MN21" s="181"/>
      <c r="MO21" s="181"/>
      <c r="MP21" s="181"/>
      <c r="MQ21" s="181"/>
      <c r="MR21" s="181"/>
      <c r="MS21" s="181"/>
      <c r="MT21" s="181"/>
      <c r="MU21" s="181"/>
      <c r="MV21" s="181"/>
      <c r="MW21" s="181"/>
      <c r="MX21" s="181"/>
      <c r="MY21" s="181"/>
      <c r="MZ21" s="181"/>
      <c r="NA21" s="181"/>
      <c r="NB21" s="181"/>
      <c r="NC21" s="181"/>
      <c r="ND21" s="181"/>
      <c r="NE21" s="181"/>
      <c r="NF21" s="181"/>
      <c r="NG21" s="181"/>
      <c r="NH21" s="181"/>
      <c r="NI21" s="181"/>
      <c r="NJ21" s="181"/>
      <c r="NK21" s="181"/>
      <c r="NL21" s="181"/>
      <c r="NM21" s="181"/>
      <c r="NN21" s="181"/>
      <c r="NO21" s="181"/>
      <c r="NP21" s="181"/>
      <c r="NQ21" s="181"/>
      <c r="NR21" s="181"/>
      <c r="NS21" s="181"/>
      <c r="NT21" s="181"/>
      <c r="NU21" s="181"/>
      <c r="NV21" s="181"/>
      <c r="NW21" s="181"/>
      <c r="NX21" s="181"/>
    </row>
    <row r="22" spans="1:388" ht="13" customHeight="1" x14ac:dyDescent="0.3">
      <c r="A22" s="182">
        <v>43980</v>
      </c>
      <c r="B22" s="183" t="s">
        <v>99</v>
      </c>
      <c r="C22" s="197">
        <v>71</v>
      </c>
      <c r="D22" s="198">
        <v>1004</v>
      </c>
      <c r="E22" s="198">
        <v>741</v>
      </c>
      <c r="F22" s="198">
        <v>6</v>
      </c>
      <c r="G22" s="199">
        <f>ONS_WeeklyRegistratedDeaths!M31-ONS_WeeklyRegistratedDeaths!T31</f>
        <v>1822</v>
      </c>
      <c r="H22" s="192">
        <f>ONS_WeeklyOccurrenceDeaths!M31-ONS_WeeklyOccurrenceDeaths!T31</f>
        <v>1627</v>
      </c>
      <c r="I22" s="192">
        <v>106</v>
      </c>
      <c r="J22" s="192">
        <v>10</v>
      </c>
      <c r="K22" s="184">
        <f t="shared" si="0"/>
        <v>116</v>
      </c>
      <c r="L22" s="200">
        <f>SUM(K22:K28)</f>
        <v>924</v>
      </c>
      <c r="M22" s="201">
        <f t="shared" ref="M22:R22" si="4">M29+C22</f>
        <v>2040</v>
      </c>
      <c r="N22" s="201">
        <f t="shared" si="4"/>
        <v>29054</v>
      </c>
      <c r="O22" s="201">
        <f t="shared" si="4"/>
        <v>14244</v>
      </c>
      <c r="P22" s="201">
        <f t="shared" si="4"/>
        <v>178</v>
      </c>
      <c r="Q22" s="201">
        <f t="shared" si="4"/>
        <v>45516</v>
      </c>
      <c r="R22" s="198">
        <f t="shared" si="4"/>
        <v>46421</v>
      </c>
      <c r="S22" s="186">
        <f t="shared" si="1"/>
        <v>26907</v>
      </c>
      <c r="T22" s="186">
        <f t="shared" si="2"/>
        <v>1349</v>
      </c>
      <c r="U22" s="187">
        <f t="shared" si="3"/>
        <v>28256</v>
      </c>
      <c r="V22" s="181"/>
      <c r="W22" s="181"/>
      <c r="X22" s="181"/>
      <c r="Y22" s="181"/>
      <c r="Z22" s="181"/>
      <c r="AA22" s="181"/>
      <c r="AB22" s="181"/>
      <c r="AC22" s="181"/>
      <c r="AD22" s="181"/>
      <c r="AE22" s="181"/>
      <c r="AF22" s="181"/>
      <c r="AG22" s="181"/>
      <c r="AH22" s="181"/>
      <c r="AI22" s="181"/>
      <c r="AJ22" s="181"/>
      <c r="AK22" s="181"/>
      <c r="AL22" s="181"/>
      <c r="AM22" s="181"/>
      <c r="AN22" s="181"/>
      <c r="AO22" s="181"/>
      <c r="AP22" s="181"/>
      <c r="AQ22" s="181"/>
      <c r="AR22" s="181"/>
      <c r="AS22" s="181"/>
      <c r="AT22" s="181"/>
      <c r="AU22" s="181"/>
      <c r="AV22" s="181"/>
      <c r="AW22" s="181"/>
      <c r="AX22" s="181"/>
      <c r="AY22" s="181"/>
      <c r="AZ22" s="181"/>
      <c r="BA22" s="181"/>
      <c r="BB22" s="181"/>
      <c r="BC22" s="181"/>
      <c r="BD22" s="181"/>
      <c r="BE22" s="181"/>
      <c r="BF22" s="181"/>
      <c r="BG22" s="181"/>
      <c r="BH22" s="181"/>
      <c r="BI22" s="181"/>
      <c r="BJ22" s="181"/>
      <c r="BK22" s="181"/>
      <c r="BL22" s="181"/>
      <c r="BM22" s="181"/>
      <c r="BN22" s="181"/>
      <c r="BO22" s="181"/>
      <c r="BP22" s="181"/>
      <c r="BQ22" s="181"/>
      <c r="BR22" s="181"/>
      <c r="BS22" s="181"/>
      <c r="BT22" s="181"/>
      <c r="BU22" s="181"/>
      <c r="BV22" s="181"/>
      <c r="BW22" s="181"/>
      <c r="BX22" s="181"/>
      <c r="BY22" s="181"/>
      <c r="BZ22" s="181"/>
      <c r="CA22" s="181"/>
      <c r="CB22" s="181"/>
      <c r="CC22" s="181"/>
      <c r="CD22" s="181"/>
      <c r="CE22" s="181"/>
      <c r="CF22" s="181"/>
      <c r="KA22" s="181"/>
      <c r="KB22" s="181"/>
      <c r="KC22" s="181"/>
      <c r="KD22" s="181"/>
      <c r="KE22" s="181"/>
      <c r="KF22" s="181"/>
      <c r="KG22" s="181"/>
      <c r="KH22" s="181"/>
      <c r="KI22" s="181"/>
      <c r="KJ22" s="181"/>
      <c r="KK22" s="181"/>
      <c r="KL22" s="181"/>
      <c r="KM22" s="181"/>
      <c r="KN22" s="181"/>
      <c r="KO22" s="181"/>
      <c r="KP22" s="181"/>
      <c r="KQ22" s="181"/>
      <c r="KR22" s="181"/>
      <c r="KS22" s="181"/>
      <c r="KT22" s="181"/>
      <c r="KU22" s="181"/>
      <c r="KV22" s="181"/>
      <c r="KW22" s="181"/>
      <c r="KX22" s="181"/>
      <c r="KY22" s="181"/>
      <c r="KZ22" s="181"/>
      <c r="LA22" s="181"/>
      <c r="LB22" s="181"/>
      <c r="LC22" s="181"/>
      <c r="LD22" s="181"/>
      <c r="LE22" s="181"/>
      <c r="LF22" s="181"/>
      <c r="LG22" s="181"/>
      <c r="LH22" s="181"/>
      <c r="LI22" s="181"/>
      <c r="LJ22" s="181"/>
      <c r="LK22" s="181"/>
      <c r="LL22" s="181"/>
      <c r="LM22" s="181"/>
      <c r="LN22" s="181"/>
      <c r="LO22" s="181"/>
      <c r="LP22" s="181"/>
      <c r="LQ22" s="181"/>
      <c r="LR22" s="181"/>
      <c r="LS22" s="181"/>
      <c r="LT22" s="181"/>
      <c r="LU22" s="181"/>
      <c r="LV22" s="181"/>
      <c r="LW22" s="181"/>
      <c r="LX22" s="181"/>
      <c r="LY22" s="181"/>
      <c r="LZ22" s="181"/>
      <c r="MA22" s="181"/>
      <c r="MB22" s="181"/>
      <c r="MC22" s="181"/>
      <c r="MD22" s="181"/>
      <c r="ME22" s="181"/>
      <c r="MF22" s="181"/>
      <c r="MG22" s="181"/>
      <c r="MH22" s="181"/>
      <c r="MI22" s="181"/>
      <c r="MJ22" s="181"/>
      <c r="MK22" s="181"/>
      <c r="ML22" s="181"/>
      <c r="MM22" s="181"/>
      <c r="MN22" s="181"/>
      <c r="MO22" s="181"/>
      <c r="MP22" s="181"/>
      <c r="MQ22" s="181"/>
      <c r="MR22" s="181"/>
      <c r="MS22" s="181"/>
      <c r="MT22" s="181"/>
      <c r="MU22" s="181"/>
      <c r="MV22" s="181"/>
      <c r="MW22" s="181"/>
      <c r="MX22" s="181"/>
      <c r="MY22" s="181"/>
      <c r="MZ22" s="181"/>
      <c r="NA22" s="181"/>
      <c r="NB22" s="181"/>
      <c r="NC22" s="181"/>
      <c r="ND22" s="181"/>
      <c r="NE22" s="181"/>
      <c r="NF22" s="181"/>
      <c r="NG22" s="181"/>
      <c r="NH22" s="181"/>
      <c r="NI22" s="181"/>
      <c r="NJ22" s="181"/>
      <c r="NK22" s="181"/>
      <c r="NL22" s="181"/>
      <c r="NM22" s="181"/>
      <c r="NN22" s="181"/>
      <c r="NO22" s="181"/>
      <c r="NP22" s="181"/>
      <c r="NQ22" s="181"/>
      <c r="NR22" s="181"/>
      <c r="NS22" s="181"/>
      <c r="NT22" s="181"/>
      <c r="NU22" s="181"/>
      <c r="NV22" s="181"/>
      <c r="NW22" s="181"/>
      <c r="NX22" s="181"/>
    </row>
    <row r="23" spans="1:388" ht="13" customHeight="1" x14ac:dyDescent="0.3">
      <c r="A23" s="182">
        <v>43979</v>
      </c>
      <c r="B23" s="183" t="s">
        <v>99</v>
      </c>
      <c r="C23" s="196"/>
      <c r="D23" s="189"/>
      <c r="E23" s="189"/>
      <c r="F23" s="189"/>
      <c r="G23" s="190"/>
      <c r="H23" s="191"/>
      <c r="I23" s="192">
        <v>120</v>
      </c>
      <c r="J23" s="192">
        <v>16</v>
      </c>
      <c r="K23" s="184">
        <f t="shared" si="0"/>
        <v>136</v>
      </c>
      <c r="L23" s="193"/>
      <c r="M23" s="188"/>
      <c r="N23" s="189"/>
      <c r="O23" s="189"/>
      <c r="P23" s="189"/>
      <c r="Q23" s="190"/>
      <c r="R23" s="191"/>
      <c r="S23" s="186">
        <f t="shared" si="1"/>
        <v>26801</v>
      </c>
      <c r="T23" s="186">
        <f t="shared" si="2"/>
        <v>1339</v>
      </c>
      <c r="U23" s="187">
        <f t="shared" si="3"/>
        <v>28140</v>
      </c>
      <c r="V23" s="181"/>
      <c r="W23" s="181"/>
      <c r="X23" s="181"/>
      <c r="Y23" s="181"/>
      <c r="Z23" s="181"/>
      <c r="AA23" s="181"/>
      <c r="AB23" s="181"/>
      <c r="AC23" s="181"/>
      <c r="AD23" s="181"/>
      <c r="AE23" s="181"/>
      <c r="AF23" s="181"/>
      <c r="AG23" s="181"/>
      <c r="AH23" s="181"/>
      <c r="AI23" s="181"/>
      <c r="AJ23" s="181"/>
      <c r="AK23" s="181"/>
      <c r="AL23" s="181"/>
      <c r="AM23" s="181"/>
      <c r="AN23" s="181"/>
      <c r="AO23" s="181"/>
      <c r="AP23" s="181"/>
      <c r="AQ23" s="181"/>
      <c r="AR23" s="181"/>
      <c r="AS23" s="181"/>
      <c r="AT23" s="181"/>
      <c r="AU23" s="181"/>
      <c r="AV23" s="181"/>
      <c r="AW23" s="181"/>
      <c r="AX23" s="181"/>
      <c r="AY23" s="181"/>
      <c r="AZ23" s="181"/>
      <c r="BA23" s="181"/>
      <c r="BB23" s="181"/>
      <c r="BC23" s="181"/>
      <c r="BD23" s="181"/>
      <c r="BE23" s="181"/>
      <c r="BF23" s="181"/>
      <c r="BG23" s="181"/>
      <c r="BH23" s="181"/>
      <c r="BI23" s="181"/>
      <c r="BJ23" s="181"/>
      <c r="BK23" s="181"/>
      <c r="BL23" s="181"/>
      <c r="BM23" s="181"/>
      <c r="BN23" s="181"/>
      <c r="BO23" s="181"/>
      <c r="BP23" s="181"/>
      <c r="BQ23" s="181"/>
      <c r="BR23" s="181"/>
      <c r="BS23" s="181"/>
      <c r="BT23" s="181"/>
      <c r="BU23" s="181"/>
      <c r="BV23" s="181"/>
      <c r="BW23" s="181"/>
      <c r="BX23" s="181"/>
      <c r="BY23" s="181"/>
      <c r="BZ23" s="181"/>
      <c r="CA23" s="181"/>
      <c r="CB23" s="181"/>
      <c r="CC23" s="181"/>
      <c r="CD23" s="181"/>
      <c r="CE23" s="181"/>
      <c r="CF23" s="181"/>
      <c r="KA23" s="181"/>
      <c r="KB23" s="181"/>
      <c r="KC23" s="181"/>
      <c r="KD23" s="181"/>
      <c r="KE23" s="181"/>
      <c r="KF23" s="181"/>
      <c r="KG23" s="181"/>
      <c r="KH23" s="181"/>
      <c r="KI23" s="181"/>
      <c r="KJ23" s="181"/>
      <c r="KK23" s="181"/>
      <c r="KL23" s="181"/>
      <c r="KM23" s="181"/>
      <c r="KN23" s="181"/>
      <c r="KO23" s="181"/>
      <c r="KP23" s="181"/>
      <c r="KQ23" s="181"/>
      <c r="KR23" s="181"/>
      <c r="KS23" s="181"/>
      <c r="KT23" s="181"/>
      <c r="KU23" s="181"/>
      <c r="KV23" s="181"/>
      <c r="KW23" s="181"/>
      <c r="KX23" s="181"/>
      <c r="KY23" s="181"/>
      <c r="KZ23" s="181"/>
      <c r="LA23" s="181"/>
      <c r="LB23" s="181"/>
      <c r="LC23" s="181"/>
      <c r="LD23" s="181"/>
      <c r="LE23" s="181"/>
      <c r="LF23" s="181"/>
      <c r="LG23" s="181"/>
      <c r="LH23" s="181"/>
      <c r="LI23" s="181"/>
      <c r="LJ23" s="181"/>
      <c r="LK23" s="181"/>
      <c r="LL23" s="181"/>
      <c r="LM23" s="181"/>
      <c r="LN23" s="181"/>
      <c r="LO23" s="181"/>
      <c r="LP23" s="181"/>
      <c r="LQ23" s="181"/>
      <c r="LR23" s="181"/>
      <c r="LS23" s="181"/>
      <c r="LT23" s="181"/>
      <c r="LU23" s="181"/>
      <c r="LV23" s="181"/>
      <c r="LW23" s="181"/>
      <c r="LX23" s="181"/>
      <c r="LY23" s="181"/>
      <c r="LZ23" s="181"/>
      <c r="MA23" s="181"/>
      <c r="MB23" s="181"/>
      <c r="MC23" s="181"/>
      <c r="MD23" s="181"/>
      <c r="ME23" s="181"/>
      <c r="MF23" s="181"/>
      <c r="MG23" s="181"/>
      <c r="MH23" s="181"/>
      <c r="MI23" s="181"/>
      <c r="MJ23" s="181"/>
      <c r="MK23" s="181"/>
      <c r="ML23" s="181"/>
      <c r="MM23" s="181"/>
      <c r="MN23" s="181"/>
      <c r="MO23" s="181"/>
      <c r="MP23" s="181"/>
      <c r="MQ23" s="181"/>
      <c r="MR23" s="181"/>
      <c r="MS23" s="181"/>
      <c r="MT23" s="181"/>
      <c r="MU23" s="181"/>
      <c r="MV23" s="181"/>
      <c r="MW23" s="181"/>
      <c r="MX23" s="181"/>
      <c r="MY23" s="181"/>
      <c r="MZ23" s="181"/>
      <c r="NA23" s="181"/>
      <c r="NB23" s="181"/>
      <c r="NC23" s="181"/>
      <c r="ND23" s="181"/>
      <c r="NE23" s="181"/>
      <c r="NF23" s="181"/>
      <c r="NG23" s="181"/>
      <c r="NH23" s="181"/>
      <c r="NI23" s="181"/>
      <c r="NJ23" s="181"/>
      <c r="NK23" s="181"/>
      <c r="NL23" s="181"/>
      <c r="NM23" s="181"/>
      <c r="NN23" s="181"/>
      <c r="NO23" s="181"/>
      <c r="NP23" s="181"/>
      <c r="NQ23" s="181"/>
      <c r="NR23" s="181"/>
      <c r="NS23" s="181"/>
      <c r="NT23" s="181"/>
      <c r="NU23" s="181"/>
      <c r="NV23" s="181"/>
      <c r="NW23" s="181"/>
      <c r="NX23" s="181"/>
    </row>
    <row r="24" spans="1:388" ht="13" customHeight="1" x14ac:dyDescent="0.3">
      <c r="A24" s="182">
        <v>43978</v>
      </c>
      <c r="B24" s="183" t="s">
        <v>99</v>
      </c>
      <c r="C24" s="196"/>
      <c r="D24" s="189"/>
      <c r="E24" s="189"/>
      <c r="F24" s="189"/>
      <c r="G24" s="190"/>
      <c r="H24" s="191"/>
      <c r="I24" s="192">
        <v>118</v>
      </c>
      <c r="J24" s="192">
        <v>6</v>
      </c>
      <c r="K24" s="184">
        <f t="shared" si="0"/>
        <v>124</v>
      </c>
      <c r="L24" s="193"/>
      <c r="M24" s="188"/>
      <c r="N24" s="189"/>
      <c r="O24" s="189"/>
      <c r="P24" s="189"/>
      <c r="Q24" s="190"/>
      <c r="R24" s="191"/>
      <c r="S24" s="186">
        <f t="shared" si="1"/>
        <v>26681</v>
      </c>
      <c r="T24" s="186">
        <f t="shared" si="2"/>
        <v>1323</v>
      </c>
      <c r="U24" s="187">
        <f t="shared" si="3"/>
        <v>28004</v>
      </c>
      <c r="V24" s="181"/>
      <c r="W24" s="181"/>
      <c r="X24" s="181"/>
      <c r="Y24" s="181"/>
      <c r="Z24" s="181"/>
      <c r="AA24" s="181"/>
      <c r="AB24" s="181"/>
      <c r="AC24" s="181"/>
      <c r="AD24" s="181"/>
      <c r="AE24" s="181"/>
      <c r="AF24" s="181"/>
      <c r="AG24" s="181"/>
      <c r="AH24" s="181"/>
      <c r="AI24" s="181"/>
      <c r="AJ24" s="181"/>
      <c r="AK24" s="181"/>
      <c r="AL24" s="181"/>
      <c r="AM24" s="181"/>
      <c r="AN24" s="181"/>
      <c r="AO24" s="181"/>
      <c r="AP24" s="181"/>
      <c r="AQ24" s="181"/>
      <c r="AR24" s="181"/>
      <c r="AS24" s="181"/>
      <c r="AT24" s="181"/>
      <c r="AU24" s="181"/>
      <c r="AV24" s="181"/>
      <c r="AW24" s="181"/>
      <c r="AX24" s="181"/>
      <c r="AY24" s="181"/>
      <c r="AZ24" s="181"/>
      <c r="BA24" s="181"/>
      <c r="BB24" s="181"/>
      <c r="BC24" s="181"/>
      <c r="BD24" s="181"/>
      <c r="BE24" s="181"/>
      <c r="BF24" s="181"/>
      <c r="BG24" s="181"/>
      <c r="BH24" s="181"/>
      <c r="BI24" s="181"/>
      <c r="BJ24" s="181"/>
      <c r="BK24" s="181"/>
      <c r="BL24" s="181"/>
      <c r="BM24" s="181"/>
      <c r="BN24" s="181"/>
      <c r="BO24" s="181"/>
      <c r="BP24" s="181"/>
      <c r="BQ24" s="181"/>
      <c r="BR24" s="181"/>
      <c r="BS24" s="181"/>
      <c r="BT24" s="181"/>
      <c r="BU24" s="181"/>
      <c r="BV24" s="181"/>
      <c r="BW24" s="181"/>
      <c r="BX24" s="181"/>
      <c r="BY24" s="181"/>
      <c r="BZ24" s="181"/>
      <c r="CA24" s="181"/>
      <c r="CB24" s="181"/>
      <c r="CC24" s="181"/>
      <c r="CD24" s="181"/>
      <c r="CE24" s="181"/>
      <c r="CF24" s="181"/>
      <c r="KA24" s="181"/>
      <c r="KB24" s="181"/>
      <c r="KC24" s="181"/>
      <c r="KD24" s="181"/>
      <c r="KE24" s="181"/>
      <c r="KF24" s="181"/>
      <c r="KG24" s="181"/>
      <c r="KH24" s="181"/>
      <c r="KI24" s="181"/>
      <c r="KJ24" s="181"/>
      <c r="KK24" s="181"/>
      <c r="KL24" s="181"/>
      <c r="KM24" s="181"/>
      <c r="KN24" s="181"/>
      <c r="KO24" s="181"/>
      <c r="KP24" s="181"/>
      <c r="KQ24" s="181"/>
      <c r="KR24" s="181"/>
      <c r="KS24" s="181"/>
      <c r="KT24" s="181"/>
      <c r="KU24" s="181"/>
      <c r="KV24" s="181"/>
      <c r="KW24" s="181"/>
      <c r="KX24" s="181"/>
      <c r="KY24" s="181"/>
      <c r="KZ24" s="181"/>
      <c r="LA24" s="181"/>
      <c r="LB24" s="181"/>
      <c r="LC24" s="181"/>
      <c r="LD24" s="181"/>
      <c r="LE24" s="181"/>
      <c r="LF24" s="181"/>
      <c r="LG24" s="181"/>
      <c r="LH24" s="181"/>
      <c r="LI24" s="181"/>
      <c r="LJ24" s="181"/>
      <c r="LK24" s="181"/>
      <c r="LL24" s="181"/>
      <c r="LM24" s="181"/>
      <c r="LN24" s="181"/>
      <c r="LO24" s="181"/>
      <c r="LP24" s="181"/>
      <c r="LQ24" s="181"/>
      <c r="LR24" s="181"/>
      <c r="LS24" s="181"/>
      <c r="LT24" s="181"/>
      <c r="LU24" s="181"/>
      <c r="LV24" s="181"/>
      <c r="LW24" s="181"/>
      <c r="LX24" s="181"/>
      <c r="LY24" s="181"/>
      <c r="LZ24" s="181"/>
      <c r="MA24" s="181"/>
      <c r="MB24" s="181"/>
      <c r="MC24" s="181"/>
      <c r="MD24" s="181"/>
      <c r="ME24" s="181"/>
      <c r="MF24" s="181"/>
      <c r="MG24" s="181"/>
      <c r="MH24" s="181"/>
      <c r="MI24" s="181"/>
      <c r="MJ24" s="181"/>
      <c r="MK24" s="181"/>
      <c r="ML24" s="181"/>
      <c r="MM24" s="181"/>
      <c r="MN24" s="181"/>
      <c r="MO24" s="181"/>
      <c r="MP24" s="181"/>
      <c r="MQ24" s="181"/>
      <c r="MR24" s="181"/>
      <c r="MS24" s="181"/>
      <c r="MT24" s="181"/>
      <c r="MU24" s="181"/>
      <c r="MV24" s="181"/>
      <c r="MW24" s="181"/>
      <c r="MX24" s="181"/>
      <c r="MY24" s="181"/>
      <c r="MZ24" s="181"/>
      <c r="NA24" s="181"/>
      <c r="NB24" s="181"/>
      <c r="NC24" s="181"/>
      <c r="ND24" s="181"/>
      <c r="NE24" s="181"/>
      <c r="NF24" s="181"/>
      <c r="NG24" s="181"/>
      <c r="NH24" s="181"/>
      <c r="NI24" s="181"/>
      <c r="NJ24" s="181"/>
      <c r="NK24" s="181"/>
      <c r="NL24" s="181"/>
      <c r="NM24" s="181"/>
      <c r="NN24" s="181"/>
      <c r="NO24" s="181"/>
      <c r="NP24" s="181"/>
      <c r="NQ24" s="181"/>
      <c r="NR24" s="181"/>
      <c r="NS24" s="181"/>
      <c r="NT24" s="181"/>
      <c r="NU24" s="181"/>
      <c r="NV24" s="181"/>
      <c r="NW24" s="181"/>
      <c r="NX24" s="181"/>
    </row>
    <row r="25" spans="1:388" ht="13" customHeight="1" x14ac:dyDescent="0.3">
      <c r="A25" s="182">
        <v>43977</v>
      </c>
      <c r="B25" s="183" t="s">
        <v>99</v>
      </c>
      <c r="C25" s="196"/>
      <c r="D25" s="189"/>
      <c r="E25" s="189"/>
      <c r="F25" s="189"/>
      <c r="G25" s="190"/>
      <c r="H25" s="191"/>
      <c r="I25" s="192">
        <v>137</v>
      </c>
      <c r="J25" s="192">
        <v>10</v>
      </c>
      <c r="K25" s="184">
        <f t="shared" si="0"/>
        <v>147</v>
      </c>
      <c r="L25" s="193"/>
      <c r="M25" s="188"/>
      <c r="N25" s="189"/>
      <c r="O25" s="189"/>
      <c r="P25" s="189"/>
      <c r="Q25" s="190"/>
      <c r="R25" s="191"/>
      <c r="S25" s="186">
        <f t="shared" si="1"/>
        <v>26563</v>
      </c>
      <c r="T25" s="186">
        <f t="shared" si="2"/>
        <v>1317</v>
      </c>
      <c r="U25" s="187">
        <f t="shared" si="3"/>
        <v>27880</v>
      </c>
      <c r="V25" s="181"/>
      <c r="W25" s="181"/>
      <c r="X25" s="181"/>
      <c r="Y25" s="181"/>
      <c r="Z25" s="181"/>
      <c r="AA25" s="181"/>
      <c r="AB25" s="181"/>
      <c r="AC25" s="181"/>
      <c r="AD25" s="181"/>
      <c r="AE25" s="181"/>
      <c r="AF25" s="181"/>
      <c r="AG25" s="181"/>
      <c r="AH25" s="181"/>
      <c r="AI25" s="181"/>
      <c r="AJ25" s="181"/>
      <c r="AK25" s="181"/>
      <c r="AL25" s="181"/>
      <c r="AM25" s="181"/>
      <c r="AN25" s="181"/>
      <c r="AO25" s="181"/>
      <c r="AP25" s="181"/>
      <c r="AQ25" s="181"/>
      <c r="AR25" s="181"/>
      <c r="AS25" s="181"/>
      <c r="AT25" s="181"/>
      <c r="AU25" s="181"/>
      <c r="AV25" s="181"/>
      <c r="AW25" s="181"/>
      <c r="AX25" s="181"/>
      <c r="AY25" s="181"/>
      <c r="AZ25" s="181"/>
      <c r="BA25" s="181"/>
      <c r="BB25" s="181"/>
      <c r="BC25" s="181"/>
      <c r="BD25" s="181"/>
      <c r="BE25" s="181"/>
      <c r="BF25" s="181"/>
      <c r="BG25" s="181"/>
      <c r="BH25" s="181"/>
      <c r="BI25" s="181"/>
      <c r="BJ25" s="181"/>
      <c r="BK25" s="181"/>
      <c r="BL25" s="181"/>
      <c r="BM25" s="181"/>
      <c r="BN25" s="181"/>
      <c r="BO25" s="181"/>
      <c r="BP25" s="181"/>
      <c r="BQ25" s="181"/>
      <c r="BR25" s="181"/>
      <c r="BS25" s="181"/>
      <c r="BT25" s="181"/>
      <c r="BU25" s="181"/>
      <c r="BV25" s="181"/>
      <c r="BW25" s="181"/>
      <c r="BX25" s="181"/>
      <c r="BY25" s="181"/>
      <c r="BZ25" s="181"/>
      <c r="CA25" s="181"/>
      <c r="CB25" s="181"/>
      <c r="CC25" s="181"/>
      <c r="CD25" s="181"/>
      <c r="CE25" s="181"/>
      <c r="CF25" s="181"/>
      <c r="KA25" s="181"/>
      <c r="KB25" s="181"/>
      <c r="KC25" s="181"/>
      <c r="KD25" s="181"/>
      <c r="KE25" s="181"/>
      <c r="KF25" s="181"/>
      <c r="KG25" s="181"/>
      <c r="KH25" s="181"/>
      <c r="KI25" s="181"/>
      <c r="KJ25" s="181"/>
      <c r="KK25" s="181"/>
      <c r="KL25" s="181"/>
      <c r="KM25" s="181"/>
      <c r="KN25" s="181"/>
      <c r="KO25" s="181"/>
      <c r="KP25" s="181"/>
      <c r="KQ25" s="181"/>
      <c r="KR25" s="181"/>
      <c r="KS25" s="181"/>
      <c r="KT25" s="181"/>
      <c r="KU25" s="181"/>
      <c r="KV25" s="181"/>
      <c r="KW25" s="181"/>
      <c r="KX25" s="181"/>
      <c r="KY25" s="181"/>
      <c r="KZ25" s="181"/>
      <c r="LA25" s="181"/>
      <c r="LB25" s="181"/>
      <c r="LC25" s="181"/>
      <c r="LD25" s="181"/>
      <c r="LE25" s="181"/>
      <c r="LF25" s="181"/>
      <c r="LG25" s="181"/>
      <c r="LH25" s="181"/>
      <c r="LI25" s="181"/>
      <c r="LJ25" s="181"/>
      <c r="LK25" s="181"/>
      <c r="LL25" s="181"/>
      <c r="LM25" s="181"/>
      <c r="LN25" s="181"/>
      <c r="LO25" s="181"/>
      <c r="LP25" s="181"/>
      <c r="LQ25" s="181"/>
      <c r="LR25" s="181"/>
      <c r="LS25" s="181"/>
      <c r="LT25" s="181"/>
      <c r="LU25" s="181"/>
      <c r="LV25" s="181"/>
      <c r="LW25" s="181"/>
      <c r="LX25" s="181"/>
      <c r="LY25" s="181"/>
      <c r="LZ25" s="181"/>
      <c r="MA25" s="181"/>
      <c r="MB25" s="181"/>
      <c r="MC25" s="181"/>
      <c r="MD25" s="181"/>
      <c r="ME25" s="181"/>
      <c r="MF25" s="181"/>
      <c r="MG25" s="181"/>
      <c r="MH25" s="181"/>
      <c r="MI25" s="181"/>
      <c r="MJ25" s="181"/>
      <c r="MK25" s="181"/>
      <c r="ML25" s="181"/>
      <c r="MM25" s="181"/>
      <c r="MN25" s="181"/>
      <c r="MO25" s="181"/>
      <c r="MP25" s="181"/>
      <c r="MQ25" s="181"/>
      <c r="MR25" s="181"/>
      <c r="MS25" s="181"/>
      <c r="MT25" s="181"/>
      <c r="MU25" s="181"/>
      <c r="MV25" s="181"/>
      <c r="MW25" s="181"/>
      <c r="MX25" s="181"/>
      <c r="MY25" s="181"/>
      <c r="MZ25" s="181"/>
      <c r="NA25" s="181"/>
      <c r="NB25" s="181"/>
      <c r="NC25" s="181"/>
      <c r="ND25" s="181"/>
      <c r="NE25" s="181"/>
      <c r="NF25" s="181"/>
      <c r="NG25" s="181"/>
      <c r="NH25" s="181"/>
      <c r="NI25" s="181"/>
      <c r="NJ25" s="181"/>
      <c r="NK25" s="181"/>
      <c r="NL25" s="181"/>
      <c r="NM25" s="181"/>
      <c r="NN25" s="181"/>
      <c r="NO25" s="181"/>
      <c r="NP25" s="181"/>
      <c r="NQ25" s="181"/>
      <c r="NR25" s="181"/>
      <c r="NS25" s="181"/>
      <c r="NT25" s="181"/>
      <c r="NU25" s="181"/>
      <c r="NV25" s="181"/>
      <c r="NW25" s="181"/>
      <c r="NX25" s="181"/>
    </row>
    <row r="26" spans="1:388" ht="13" customHeight="1" x14ac:dyDescent="0.3">
      <c r="A26" s="182">
        <v>43976</v>
      </c>
      <c r="B26" s="183" t="s">
        <v>99</v>
      </c>
      <c r="C26" s="188"/>
      <c r="D26" s="189"/>
      <c r="E26" s="189"/>
      <c r="F26" s="189"/>
      <c r="G26" s="190"/>
      <c r="H26" s="191"/>
      <c r="I26" s="192">
        <v>133</v>
      </c>
      <c r="J26" s="192">
        <v>10</v>
      </c>
      <c r="K26" s="184">
        <f t="shared" si="0"/>
        <v>143</v>
      </c>
      <c r="L26" s="193"/>
      <c r="M26" s="188"/>
      <c r="N26" s="189"/>
      <c r="O26" s="189"/>
      <c r="P26" s="189"/>
      <c r="Q26" s="190"/>
      <c r="R26" s="191"/>
      <c r="S26" s="186">
        <f t="shared" si="1"/>
        <v>26426</v>
      </c>
      <c r="T26" s="186">
        <f t="shared" si="2"/>
        <v>1307</v>
      </c>
      <c r="U26" s="187">
        <f t="shared" si="3"/>
        <v>27733</v>
      </c>
      <c r="V26" s="181"/>
      <c r="W26" s="181"/>
      <c r="X26" s="181"/>
      <c r="Y26" s="181"/>
      <c r="Z26" s="181"/>
      <c r="AA26" s="181"/>
      <c r="AB26" s="181"/>
      <c r="AC26" s="181"/>
      <c r="AD26" s="181"/>
      <c r="AE26" s="181"/>
      <c r="AF26" s="181"/>
      <c r="AG26" s="181"/>
      <c r="AH26" s="181"/>
      <c r="AI26" s="181"/>
      <c r="AJ26" s="181"/>
      <c r="AK26" s="181"/>
      <c r="AL26" s="181"/>
      <c r="AM26" s="181"/>
      <c r="AN26" s="181"/>
      <c r="AO26" s="181"/>
      <c r="AP26" s="181"/>
      <c r="AQ26" s="181"/>
      <c r="AR26" s="181"/>
      <c r="AS26" s="181"/>
      <c r="AT26" s="181"/>
      <c r="AU26" s="181"/>
      <c r="AV26" s="181"/>
      <c r="AW26" s="181"/>
      <c r="AX26" s="181"/>
      <c r="AY26" s="181"/>
      <c r="AZ26" s="181"/>
      <c r="BA26" s="181"/>
      <c r="BB26" s="181"/>
      <c r="BC26" s="181"/>
      <c r="BD26" s="181"/>
      <c r="BE26" s="181"/>
      <c r="BF26" s="181"/>
      <c r="BG26" s="181"/>
      <c r="BH26" s="181"/>
      <c r="BI26" s="181"/>
      <c r="BJ26" s="181"/>
      <c r="BK26" s="181"/>
      <c r="BL26" s="181"/>
      <c r="BM26" s="181"/>
      <c r="BN26" s="181"/>
      <c r="BO26" s="181"/>
      <c r="BP26" s="181"/>
      <c r="BQ26" s="181"/>
      <c r="BR26" s="181"/>
      <c r="BS26" s="181"/>
      <c r="BT26" s="181"/>
      <c r="BU26" s="181"/>
      <c r="BV26" s="181"/>
      <c r="BW26" s="181"/>
      <c r="BX26" s="181"/>
      <c r="BY26" s="181"/>
      <c r="BZ26" s="181"/>
      <c r="CA26" s="181"/>
      <c r="CB26" s="181"/>
      <c r="CC26" s="181"/>
      <c r="CD26" s="181"/>
      <c r="CE26" s="181"/>
      <c r="CF26" s="181"/>
      <c r="KA26" s="181"/>
      <c r="KB26" s="181"/>
      <c r="KC26" s="181"/>
      <c r="KD26" s="181"/>
      <c r="KE26" s="181"/>
      <c r="KF26" s="181"/>
      <c r="KG26" s="181"/>
      <c r="KH26" s="181"/>
      <c r="KI26" s="181"/>
      <c r="KJ26" s="181"/>
      <c r="KK26" s="181"/>
      <c r="KL26" s="181"/>
      <c r="KM26" s="181"/>
      <c r="KN26" s="181"/>
      <c r="KO26" s="181"/>
      <c r="KP26" s="181"/>
      <c r="KQ26" s="181"/>
      <c r="KR26" s="181"/>
      <c r="KS26" s="181"/>
      <c r="KT26" s="181"/>
      <c r="KU26" s="181"/>
      <c r="KV26" s="181"/>
      <c r="KW26" s="181"/>
      <c r="KX26" s="181"/>
      <c r="KY26" s="181"/>
      <c r="KZ26" s="181"/>
      <c r="LA26" s="181"/>
      <c r="LB26" s="181"/>
      <c r="LC26" s="181"/>
      <c r="LD26" s="181"/>
      <c r="LE26" s="181"/>
      <c r="LF26" s="181"/>
      <c r="LG26" s="181"/>
      <c r="LH26" s="181"/>
      <c r="LI26" s="181"/>
      <c r="LJ26" s="181"/>
      <c r="LK26" s="181"/>
      <c r="LL26" s="181"/>
      <c r="LM26" s="181"/>
      <c r="LN26" s="181"/>
      <c r="LO26" s="181"/>
      <c r="LP26" s="181"/>
      <c r="LQ26" s="181"/>
      <c r="LR26" s="181"/>
      <c r="LS26" s="181"/>
      <c r="LT26" s="181"/>
      <c r="LU26" s="181"/>
      <c r="LV26" s="181"/>
      <c r="LW26" s="181"/>
      <c r="LX26" s="181"/>
      <c r="LY26" s="181"/>
      <c r="LZ26" s="181"/>
      <c r="MA26" s="181"/>
      <c r="MB26" s="181"/>
      <c r="MC26" s="181"/>
      <c r="MD26" s="181"/>
      <c r="ME26" s="181"/>
      <c r="MF26" s="181"/>
      <c r="MG26" s="181"/>
      <c r="MH26" s="181"/>
      <c r="MI26" s="181"/>
      <c r="MJ26" s="181"/>
      <c r="MK26" s="181"/>
      <c r="ML26" s="181"/>
      <c r="MM26" s="181"/>
      <c r="MN26" s="181"/>
      <c r="MO26" s="181"/>
      <c r="MP26" s="181"/>
      <c r="MQ26" s="181"/>
      <c r="MR26" s="181"/>
      <c r="MS26" s="181"/>
      <c r="MT26" s="181"/>
      <c r="MU26" s="181"/>
      <c r="MV26" s="181"/>
      <c r="MW26" s="181"/>
      <c r="MX26" s="181"/>
      <c r="MY26" s="181"/>
      <c r="MZ26" s="181"/>
      <c r="NA26" s="181"/>
      <c r="NB26" s="181"/>
      <c r="NC26" s="181"/>
      <c r="ND26" s="181"/>
      <c r="NE26" s="181"/>
      <c r="NF26" s="181"/>
      <c r="NG26" s="181"/>
      <c r="NH26" s="181"/>
      <c r="NI26" s="181"/>
      <c r="NJ26" s="181"/>
      <c r="NK26" s="181"/>
      <c r="NL26" s="181"/>
      <c r="NM26" s="181"/>
      <c r="NN26" s="181"/>
      <c r="NO26" s="181"/>
      <c r="NP26" s="181"/>
      <c r="NQ26" s="181"/>
      <c r="NR26" s="181"/>
      <c r="NS26" s="181"/>
      <c r="NT26" s="181"/>
      <c r="NU26" s="181"/>
      <c r="NV26" s="181"/>
      <c r="NW26" s="181"/>
      <c r="NX26" s="181"/>
    </row>
    <row r="27" spans="1:388" ht="13" customHeight="1" x14ac:dyDescent="0.3">
      <c r="A27" s="182">
        <v>43975</v>
      </c>
      <c r="B27" s="183" t="s">
        <v>99</v>
      </c>
      <c r="C27" s="188"/>
      <c r="D27" s="189"/>
      <c r="E27" s="189"/>
      <c r="F27" s="189"/>
      <c r="G27" s="190"/>
      <c r="H27" s="191"/>
      <c r="I27" s="192">
        <v>111</v>
      </c>
      <c r="J27" s="192">
        <v>12</v>
      </c>
      <c r="K27" s="184">
        <f t="shared" si="0"/>
        <v>123</v>
      </c>
      <c r="L27" s="193"/>
      <c r="M27" s="188"/>
      <c r="N27" s="189"/>
      <c r="O27" s="189"/>
      <c r="P27" s="189"/>
      <c r="Q27" s="190"/>
      <c r="R27" s="191"/>
      <c r="S27" s="186">
        <f t="shared" si="1"/>
        <v>26293</v>
      </c>
      <c r="T27" s="186">
        <f t="shared" si="2"/>
        <v>1297</v>
      </c>
      <c r="U27" s="187">
        <f t="shared" si="3"/>
        <v>27590</v>
      </c>
      <c r="V27" s="181"/>
      <c r="W27" s="181"/>
      <c r="X27" s="181"/>
      <c r="Y27" s="181"/>
      <c r="Z27" s="181"/>
      <c r="AA27" s="181"/>
      <c r="AB27" s="181"/>
      <c r="AC27" s="181"/>
      <c r="AD27" s="181"/>
      <c r="AE27" s="181"/>
      <c r="AF27" s="181"/>
      <c r="AG27" s="181"/>
      <c r="AH27" s="181"/>
      <c r="AI27" s="181"/>
      <c r="AJ27" s="181"/>
      <c r="AK27" s="181"/>
      <c r="AL27" s="181"/>
      <c r="AM27" s="181"/>
      <c r="AN27" s="181"/>
      <c r="AO27" s="181"/>
      <c r="AP27" s="181"/>
      <c r="AQ27" s="181"/>
      <c r="AR27" s="181"/>
      <c r="AS27" s="181"/>
      <c r="AT27" s="181"/>
      <c r="AU27" s="181"/>
      <c r="AV27" s="181"/>
      <c r="AW27" s="181"/>
      <c r="AX27" s="181"/>
      <c r="AY27" s="181"/>
      <c r="AZ27" s="181"/>
      <c r="BA27" s="181"/>
      <c r="BB27" s="181"/>
      <c r="BC27" s="181"/>
      <c r="BD27" s="181"/>
      <c r="BE27" s="181"/>
      <c r="BF27" s="181"/>
      <c r="BG27" s="181"/>
      <c r="BH27" s="181"/>
      <c r="BI27" s="181"/>
      <c r="BJ27" s="181"/>
      <c r="BK27" s="181"/>
      <c r="BL27" s="181"/>
      <c r="BM27" s="181"/>
      <c r="BN27" s="181"/>
      <c r="BO27" s="181"/>
      <c r="BP27" s="181"/>
      <c r="BQ27" s="181"/>
      <c r="BR27" s="181"/>
      <c r="BS27" s="181"/>
      <c r="BT27" s="181"/>
      <c r="BU27" s="181"/>
      <c r="BV27" s="181"/>
      <c r="BW27" s="181"/>
      <c r="BX27" s="181"/>
      <c r="BY27" s="181"/>
      <c r="BZ27" s="181"/>
      <c r="CA27" s="181"/>
      <c r="CB27" s="181"/>
      <c r="CC27" s="181"/>
      <c r="CD27" s="181"/>
      <c r="CE27" s="181"/>
      <c r="CF27" s="181"/>
      <c r="KA27" s="181"/>
      <c r="KB27" s="181"/>
      <c r="KC27" s="181"/>
      <c r="KD27" s="181"/>
      <c r="KE27" s="181"/>
      <c r="KF27" s="181"/>
      <c r="KG27" s="181"/>
      <c r="KH27" s="181"/>
      <c r="KI27" s="181"/>
      <c r="KJ27" s="181"/>
      <c r="KK27" s="181"/>
      <c r="KL27" s="181"/>
      <c r="KM27" s="181"/>
      <c r="KN27" s="181"/>
      <c r="KO27" s="181"/>
      <c r="KP27" s="181"/>
      <c r="KQ27" s="181"/>
      <c r="KR27" s="181"/>
      <c r="KS27" s="181"/>
      <c r="KT27" s="181"/>
      <c r="KU27" s="181"/>
      <c r="KV27" s="181"/>
      <c r="KW27" s="181"/>
      <c r="KX27" s="181"/>
      <c r="KY27" s="181"/>
      <c r="KZ27" s="181"/>
      <c r="LA27" s="181"/>
      <c r="LB27" s="181"/>
      <c r="LC27" s="181"/>
      <c r="LD27" s="181"/>
      <c r="LE27" s="181"/>
      <c r="LF27" s="181"/>
      <c r="LG27" s="181"/>
      <c r="LH27" s="181"/>
      <c r="LI27" s="181"/>
      <c r="LJ27" s="181"/>
      <c r="LK27" s="181"/>
      <c r="LL27" s="181"/>
      <c r="LM27" s="181"/>
      <c r="LN27" s="181"/>
      <c r="LO27" s="181"/>
      <c r="LP27" s="181"/>
      <c r="LQ27" s="181"/>
      <c r="LR27" s="181"/>
      <c r="LS27" s="181"/>
      <c r="LT27" s="181"/>
      <c r="LU27" s="181"/>
      <c r="LV27" s="181"/>
      <c r="LW27" s="181"/>
      <c r="LX27" s="181"/>
      <c r="LY27" s="181"/>
      <c r="LZ27" s="181"/>
      <c r="MA27" s="181"/>
      <c r="MB27" s="181"/>
      <c r="MC27" s="181"/>
      <c r="MD27" s="181"/>
      <c r="ME27" s="181"/>
      <c r="MF27" s="181"/>
      <c r="MG27" s="181"/>
      <c r="MH27" s="181"/>
      <c r="MI27" s="181"/>
      <c r="MJ27" s="181"/>
      <c r="MK27" s="181"/>
      <c r="ML27" s="181"/>
      <c r="MM27" s="181"/>
      <c r="MN27" s="181"/>
      <c r="MO27" s="181"/>
      <c r="MP27" s="181"/>
      <c r="MQ27" s="181"/>
      <c r="MR27" s="181"/>
      <c r="MS27" s="181"/>
      <c r="MT27" s="181"/>
      <c r="MU27" s="181"/>
      <c r="MV27" s="181"/>
      <c r="MW27" s="181"/>
      <c r="MX27" s="181"/>
      <c r="MY27" s="181"/>
      <c r="MZ27" s="181"/>
      <c r="NA27" s="181"/>
      <c r="NB27" s="181"/>
      <c r="NC27" s="181"/>
      <c r="ND27" s="181"/>
      <c r="NE27" s="181"/>
      <c r="NF27" s="181"/>
      <c r="NG27" s="181"/>
      <c r="NH27" s="181"/>
      <c r="NI27" s="181"/>
      <c r="NJ27" s="181"/>
      <c r="NK27" s="181"/>
      <c r="NL27" s="181"/>
      <c r="NM27" s="181"/>
      <c r="NN27" s="181"/>
      <c r="NO27" s="181"/>
      <c r="NP27" s="181"/>
      <c r="NQ27" s="181"/>
      <c r="NR27" s="181"/>
      <c r="NS27" s="181"/>
      <c r="NT27" s="181"/>
      <c r="NU27" s="181"/>
      <c r="NV27" s="181"/>
      <c r="NW27" s="181"/>
      <c r="NX27" s="181"/>
    </row>
    <row r="28" spans="1:388" ht="13" customHeight="1" x14ac:dyDescent="0.3">
      <c r="A28" s="182">
        <v>43974</v>
      </c>
      <c r="B28" s="183" t="s">
        <v>99</v>
      </c>
      <c r="C28" s="188"/>
      <c r="D28" s="189"/>
      <c r="E28" s="189"/>
      <c r="F28" s="189"/>
      <c r="G28" s="190"/>
      <c r="H28" s="191"/>
      <c r="I28" s="192">
        <v>128</v>
      </c>
      <c r="J28" s="192">
        <v>7</v>
      </c>
      <c r="K28" s="184">
        <f t="shared" si="0"/>
        <v>135</v>
      </c>
      <c r="L28" s="193"/>
      <c r="M28" s="188"/>
      <c r="N28" s="189"/>
      <c r="O28" s="189"/>
      <c r="P28" s="189"/>
      <c r="Q28" s="190"/>
      <c r="R28" s="191"/>
      <c r="S28" s="186">
        <f t="shared" si="1"/>
        <v>26182</v>
      </c>
      <c r="T28" s="186">
        <f t="shared" si="2"/>
        <v>1285</v>
      </c>
      <c r="U28" s="187">
        <f t="shared" si="3"/>
        <v>27467</v>
      </c>
      <c r="V28" s="181"/>
      <c r="W28" s="181"/>
      <c r="X28" s="181"/>
      <c r="Y28" s="181"/>
      <c r="Z28" s="181"/>
      <c r="AA28" s="181"/>
      <c r="AB28" s="181"/>
      <c r="AC28" s="181"/>
      <c r="AD28" s="181"/>
      <c r="AE28" s="181"/>
      <c r="AF28" s="181"/>
      <c r="AG28" s="181"/>
      <c r="AH28" s="181"/>
      <c r="AI28" s="181"/>
      <c r="AJ28" s="181"/>
      <c r="AK28" s="181"/>
      <c r="AL28" s="181"/>
      <c r="AM28" s="181"/>
      <c r="AN28" s="181"/>
      <c r="AO28" s="181"/>
      <c r="AP28" s="181"/>
      <c r="AQ28" s="181"/>
      <c r="AR28" s="181"/>
      <c r="AS28" s="181"/>
      <c r="AT28" s="181"/>
      <c r="AU28" s="181"/>
      <c r="AV28" s="181"/>
      <c r="AW28" s="181"/>
      <c r="AX28" s="181"/>
      <c r="AY28" s="181"/>
      <c r="AZ28" s="181"/>
      <c r="BA28" s="181"/>
      <c r="BB28" s="181"/>
      <c r="BC28" s="181"/>
      <c r="BD28" s="181"/>
      <c r="BE28" s="181"/>
      <c r="BF28" s="181"/>
      <c r="BG28" s="181"/>
      <c r="BH28" s="181"/>
      <c r="BI28" s="181"/>
      <c r="BJ28" s="181"/>
      <c r="BK28" s="181"/>
      <c r="BL28" s="181"/>
      <c r="BM28" s="181"/>
      <c r="BN28" s="181"/>
      <c r="BO28" s="181"/>
      <c r="BP28" s="181"/>
      <c r="BQ28" s="181"/>
      <c r="BR28" s="181"/>
      <c r="BS28" s="181"/>
      <c r="BT28" s="181"/>
      <c r="BU28" s="181"/>
      <c r="BV28" s="181"/>
      <c r="BW28" s="181"/>
      <c r="BX28" s="181"/>
      <c r="BY28" s="181"/>
      <c r="BZ28" s="181"/>
      <c r="CA28" s="181"/>
      <c r="CB28" s="181"/>
      <c r="CC28" s="181"/>
      <c r="CD28" s="181"/>
      <c r="CE28" s="181"/>
      <c r="CF28" s="181"/>
      <c r="KA28" s="181"/>
      <c r="KB28" s="181"/>
      <c r="KC28" s="181"/>
      <c r="KD28" s="181"/>
      <c r="KE28" s="181"/>
      <c r="KF28" s="181"/>
      <c r="KG28" s="181"/>
      <c r="KH28" s="181"/>
      <c r="KI28" s="181"/>
      <c r="KJ28" s="181"/>
      <c r="KK28" s="181"/>
      <c r="KL28" s="181"/>
      <c r="KM28" s="181"/>
      <c r="KN28" s="181"/>
      <c r="KO28" s="181"/>
      <c r="KP28" s="181"/>
      <c r="KQ28" s="181"/>
      <c r="KR28" s="181"/>
      <c r="KS28" s="181"/>
      <c r="KT28" s="181"/>
      <c r="KU28" s="181"/>
      <c r="KV28" s="181"/>
      <c r="KW28" s="181"/>
      <c r="KX28" s="181"/>
      <c r="KY28" s="181"/>
      <c r="KZ28" s="181"/>
      <c r="LA28" s="181"/>
      <c r="LB28" s="181"/>
      <c r="LC28" s="181"/>
      <c r="LD28" s="181"/>
      <c r="LE28" s="181"/>
      <c r="LF28" s="181"/>
      <c r="LG28" s="181"/>
      <c r="LH28" s="181"/>
      <c r="LI28" s="181"/>
      <c r="LJ28" s="181"/>
      <c r="LK28" s="181"/>
      <c r="LL28" s="181"/>
      <c r="LM28" s="181"/>
      <c r="LN28" s="181"/>
      <c r="LO28" s="181"/>
      <c r="LP28" s="181"/>
      <c r="LQ28" s="181"/>
      <c r="LR28" s="181"/>
      <c r="LS28" s="181"/>
      <c r="LT28" s="181"/>
      <c r="LU28" s="181"/>
      <c r="LV28" s="181"/>
      <c r="LW28" s="181"/>
      <c r="LX28" s="181"/>
      <c r="LY28" s="181"/>
      <c r="LZ28" s="181"/>
      <c r="MA28" s="181"/>
      <c r="MB28" s="181"/>
      <c r="MC28" s="181"/>
      <c r="MD28" s="181"/>
      <c r="ME28" s="181"/>
      <c r="MF28" s="181"/>
      <c r="MG28" s="181"/>
      <c r="MH28" s="181"/>
      <c r="MI28" s="181"/>
      <c r="MJ28" s="181"/>
      <c r="MK28" s="181"/>
      <c r="ML28" s="181"/>
      <c r="MM28" s="181"/>
      <c r="MN28" s="181"/>
      <c r="MO28" s="181"/>
      <c r="MP28" s="181"/>
      <c r="MQ28" s="181"/>
      <c r="MR28" s="181"/>
      <c r="MS28" s="181"/>
      <c r="MT28" s="181"/>
      <c r="MU28" s="181"/>
      <c r="MV28" s="181"/>
      <c r="MW28" s="181"/>
      <c r="MX28" s="181"/>
      <c r="MY28" s="181"/>
      <c r="MZ28" s="181"/>
      <c r="NA28" s="181"/>
      <c r="NB28" s="181"/>
      <c r="NC28" s="181"/>
      <c r="ND28" s="181"/>
      <c r="NE28" s="181"/>
      <c r="NF28" s="181"/>
      <c r="NG28" s="181"/>
      <c r="NH28" s="181"/>
      <c r="NI28" s="181"/>
      <c r="NJ28" s="181"/>
      <c r="NK28" s="181"/>
      <c r="NL28" s="181"/>
      <c r="NM28" s="181"/>
      <c r="NN28" s="181"/>
      <c r="NO28" s="181"/>
      <c r="NP28" s="181"/>
      <c r="NQ28" s="181"/>
      <c r="NR28" s="181"/>
      <c r="NS28" s="181"/>
      <c r="NT28" s="181"/>
      <c r="NU28" s="181"/>
      <c r="NV28" s="181"/>
      <c r="NW28" s="181"/>
      <c r="NX28" s="181"/>
    </row>
    <row r="29" spans="1:388" ht="13.25" customHeight="1" x14ac:dyDescent="0.3">
      <c r="A29" s="182">
        <v>43973</v>
      </c>
      <c r="B29" s="183" t="s">
        <v>99</v>
      </c>
      <c r="C29" s="197">
        <v>109</v>
      </c>
      <c r="D29" s="198">
        <v>1320</v>
      </c>
      <c r="E29" s="198">
        <v>1154</v>
      </c>
      <c r="F29" s="198">
        <v>6</v>
      </c>
      <c r="G29" s="199">
        <f>ONS_WeeklyRegistratedDeaths!T31-ONS_WeeklyRegistratedDeaths!AA31</f>
        <v>2589</v>
      </c>
      <c r="H29" s="192">
        <f>ONS_WeeklyOccurrenceDeaths!T31-ONS_WeeklyOccurrenceDeaths!AA31</f>
        <v>2206</v>
      </c>
      <c r="I29" s="192">
        <v>121</v>
      </c>
      <c r="J29" s="192">
        <v>10</v>
      </c>
      <c r="K29" s="184">
        <f t="shared" si="0"/>
        <v>131</v>
      </c>
      <c r="L29" s="200">
        <f>SUM(K29:K35)</f>
        <v>1088</v>
      </c>
      <c r="M29" s="201">
        <f t="shared" ref="M29:R29" si="5">M36+C29</f>
        <v>1969</v>
      </c>
      <c r="N29" s="201">
        <f t="shared" si="5"/>
        <v>28050</v>
      </c>
      <c r="O29" s="201">
        <f t="shared" si="5"/>
        <v>13503</v>
      </c>
      <c r="P29" s="201">
        <f t="shared" si="5"/>
        <v>172</v>
      </c>
      <c r="Q29" s="201">
        <f t="shared" si="5"/>
        <v>43694</v>
      </c>
      <c r="R29" s="198">
        <f t="shared" si="5"/>
        <v>44794</v>
      </c>
      <c r="S29" s="186">
        <f t="shared" si="1"/>
        <v>26054</v>
      </c>
      <c r="T29" s="186">
        <f t="shared" si="2"/>
        <v>1278</v>
      </c>
      <c r="U29" s="187">
        <f t="shared" si="3"/>
        <v>27332</v>
      </c>
      <c r="V29" s="181"/>
      <c r="W29" s="181"/>
      <c r="X29" s="181"/>
      <c r="Y29" s="181"/>
      <c r="Z29" s="181"/>
      <c r="AA29" s="181"/>
      <c r="AB29" s="181"/>
      <c r="AC29" s="181"/>
      <c r="AD29" s="181"/>
      <c r="AE29" s="181"/>
      <c r="AF29" s="181"/>
      <c r="AG29" s="181"/>
      <c r="AH29" s="181"/>
      <c r="AI29" s="181"/>
      <c r="AJ29" s="181"/>
      <c r="AK29" s="181"/>
      <c r="AL29" s="181"/>
      <c r="AM29" s="181"/>
      <c r="AN29" s="181"/>
      <c r="AO29" s="181"/>
      <c r="AP29" s="181"/>
      <c r="AQ29" s="181"/>
      <c r="AR29" s="181"/>
      <c r="AS29" s="181"/>
      <c r="AT29" s="181"/>
      <c r="AU29" s="181"/>
      <c r="AV29" s="181"/>
      <c r="AW29" s="181"/>
      <c r="AX29" s="181"/>
      <c r="AY29" s="181"/>
      <c r="AZ29" s="181"/>
      <c r="BA29" s="181"/>
      <c r="BB29" s="181"/>
      <c r="BC29" s="181"/>
      <c r="BD29" s="181"/>
      <c r="BE29" s="181"/>
      <c r="BF29" s="181"/>
      <c r="BG29" s="181"/>
      <c r="BH29" s="181"/>
      <c r="BI29" s="181"/>
      <c r="BJ29" s="181"/>
      <c r="BK29" s="181"/>
      <c r="BL29" s="181"/>
      <c r="BM29" s="181"/>
      <c r="BN29" s="181"/>
      <c r="BO29" s="181"/>
      <c r="BP29" s="181"/>
      <c r="BQ29" s="181"/>
      <c r="BR29" s="181"/>
      <c r="BS29" s="181"/>
      <c r="BT29" s="181"/>
      <c r="BU29" s="181"/>
      <c r="BV29" s="181"/>
      <c r="BW29" s="181"/>
      <c r="BX29" s="181"/>
      <c r="BY29" s="181"/>
      <c r="BZ29" s="181"/>
      <c r="CA29" s="181"/>
      <c r="CB29" s="181"/>
      <c r="CC29" s="181"/>
      <c r="CD29" s="181"/>
      <c r="CE29" s="181"/>
      <c r="CF29" s="181"/>
      <c r="KA29" s="181"/>
      <c r="KB29" s="181"/>
      <c r="KC29" s="181"/>
      <c r="KD29" s="181"/>
      <c r="KE29" s="181"/>
      <c r="KF29" s="181"/>
      <c r="KG29" s="181"/>
      <c r="KH29" s="181"/>
      <c r="KI29" s="181"/>
      <c r="KJ29" s="181"/>
      <c r="KK29" s="181"/>
      <c r="KL29" s="181"/>
      <c r="KM29" s="181"/>
      <c r="KN29" s="181"/>
      <c r="KO29" s="181"/>
      <c r="KP29" s="181"/>
      <c r="KQ29" s="181"/>
      <c r="KR29" s="181"/>
      <c r="KS29" s="181"/>
      <c r="KT29" s="181"/>
      <c r="KU29" s="181"/>
      <c r="KV29" s="181"/>
      <c r="KW29" s="181"/>
      <c r="KX29" s="181"/>
      <c r="KY29" s="181"/>
      <c r="KZ29" s="181"/>
      <c r="LA29" s="181"/>
      <c r="LB29" s="181"/>
      <c r="LC29" s="181"/>
      <c r="LD29" s="181"/>
      <c r="LE29" s="181"/>
      <c r="LF29" s="181"/>
      <c r="LG29" s="181"/>
      <c r="LH29" s="181"/>
      <c r="LI29" s="181"/>
      <c r="LJ29" s="181"/>
      <c r="LK29" s="181"/>
      <c r="LL29" s="181"/>
      <c r="LM29" s="181"/>
      <c r="LN29" s="181"/>
      <c r="LO29" s="181"/>
      <c r="LP29" s="181"/>
      <c r="LQ29" s="181"/>
      <c r="LR29" s="181"/>
      <c r="LS29" s="181"/>
      <c r="LT29" s="181"/>
      <c r="LU29" s="181"/>
      <c r="LV29" s="181"/>
      <c r="LW29" s="181"/>
      <c r="LX29" s="181"/>
      <c r="LY29" s="181"/>
      <c r="LZ29" s="181"/>
      <c r="MA29" s="181"/>
      <c r="MB29" s="181"/>
      <c r="MC29" s="181"/>
      <c r="MD29" s="181"/>
      <c r="ME29" s="181"/>
      <c r="MF29" s="181"/>
      <c r="MG29" s="181"/>
      <c r="MH29" s="181"/>
      <c r="MI29" s="181"/>
      <c r="MJ29" s="181"/>
      <c r="MK29" s="181"/>
      <c r="ML29" s="181"/>
      <c r="MM29" s="181"/>
      <c r="MN29" s="181"/>
      <c r="MO29" s="181"/>
      <c r="MP29" s="181"/>
      <c r="MQ29" s="181"/>
      <c r="MR29" s="181"/>
      <c r="MS29" s="181"/>
      <c r="MT29" s="181"/>
      <c r="MU29" s="181"/>
      <c r="MV29" s="181"/>
      <c r="MW29" s="181"/>
      <c r="MX29" s="181"/>
      <c r="MY29" s="181"/>
      <c r="MZ29" s="181"/>
      <c r="NA29" s="181"/>
      <c r="NB29" s="181"/>
      <c r="NC29" s="181"/>
      <c r="ND29" s="181"/>
      <c r="NE29" s="181"/>
      <c r="NF29" s="181"/>
      <c r="NG29" s="181"/>
      <c r="NH29" s="181"/>
      <c r="NI29" s="181"/>
      <c r="NJ29" s="181"/>
      <c r="NK29" s="181"/>
      <c r="NL29" s="181"/>
      <c r="NM29" s="181"/>
      <c r="NN29" s="181"/>
      <c r="NO29" s="181"/>
      <c r="NP29" s="181"/>
      <c r="NQ29" s="181"/>
      <c r="NR29" s="181"/>
      <c r="NS29" s="181"/>
      <c r="NT29" s="181"/>
      <c r="NU29" s="181"/>
      <c r="NV29" s="181"/>
      <c r="NW29" s="181"/>
      <c r="NX29" s="181"/>
    </row>
    <row r="30" spans="1:388" ht="13.25" customHeight="1" x14ac:dyDescent="0.3">
      <c r="A30" s="182">
        <v>43972</v>
      </c>
      <c r="B30" s="183" t="s">
        <v>99</v>
      </c>
      <c r="C30" s="188"/>
      <c r="D30" s="189"/>
      <c r="E30" s="189"/>
      <c r="F30" s="189"/>
      <c r="G30" s="190"/>
      <c r="H30" s="191"/>
      <c r="I30" s="192">
        <v>147</v>
      </c>
      <c r="J30" s="192">
        <v>9</v>
      </c>
      <c r="K30" s="184">
        <f t="shared" si="0"/>
        <v>156</v>
      </c>
      <c r="L30" s="193"/>
      <c r="M30" s="188"/>
      <c r="N30" s="189"/>
      <c r="O30" s="189"/>
      <c r="P30" s="189"/>
      <c r="Q30" s="190"/>
      <c r="R30" s="191"/>
      <c r="S30" s="186">
        <f t="shared" si="1"/>
        <v>25933</v>
      </c>
      <c r="T30" s="186">
        <f t="shared" si="2"/>
        <v>1268</v>
      </c>
      <c r="U30" s="187">
        <f t="shared" si="3"/>
        <v>27201</v>
      </c>
      <c r="V30" s="181"/>
      <c r="W30" s="181"/>
      <c r="X30" s="181"/>
      <c r="Y30" s="181"/>
      <c r="Z30" s="181"/>
      <c r="AA30" s="181"/>
      <c r="AB30" s="181"/>
      <c r="AC30" s="181"/>
      <c r="AD30" s="181"/>
      <c r="AE30" s="181"/>
      <c r="AF30" s="181"/>
      <c r="AG30" s="181"/>
      <c r="AH30" s="181"/>
      <c r="AI30" s="181"/>
      <c r="AJ30" s="181"/>
      <c r="AK30" s="181"/>
      <c r="AL30" s="181"/>
      <c r="AM30" s="181"/>
      <c r="AN30" s="181"/>
      <c r="AO30" s="181"/>
      <c r="AP30" s="181"/>
      <c r="AQ30" s="181"/>
      <c r="AR30" s="181"/>
      <c r="AS30" s="181"/>
      <c r="AT30" s="181"/>
      <c r="AU30" s="181"/>
      <c r="AV30" s="181"/>
      <c r="AW30" s="181"/>
      <c r="AX30" s="181"/>
      <c r="AY30" s="181"/>
      <c r="AZ30" s="181"/>
      <c r="BA30" s="181"/>
      <c r="BB30" s="181"/>
      <c r="BC30" s="181"/>
      <c r="BD30" s="181"/>
      <c r="BE30" s="181"/>
      <c r="BF30" s="181"/>
      <c r="BG30" s="181"/>
      <c r="BH30" s="181"/>
      <c r="BI30" s="181"/>
      <c r="BJ30" s="181"/>
      <c r="BK30" s="181"/>
      <c r="BL30" s="181"/>
      <c r="BM30" s="181"/>
      <c r="BN30" s="181"/>
      <c r="BO30" s="181"/>
      <c r="BP30" s="181"/>
      <c r="BQ30" s="181"/>
      <c r="BR30" s="181"/>
      <c r="BS30" s="181"/>
      <c r="BT30" s="181"/>
      <c r="BU30" s="181"/>
      <c r="BV30" s="181"/>
      <c r="BW30" s="181"/>
      <c r="BX30" s="181"/>
      <c r="BY30" s="181"/>
      <c r="BZ30" s="181"/>
      <c r="CA30" s="181"/>
      <c r="CB30" s="181"/>
      <c r="CC30" s="181"/>
      <c r="CD30" s="181"/>
      <c r="CE30" s="181"/>
      <c r="CF30" s="181"/>
      <c r="KA30" s="181"/>
      <c r="KB30" s="181"/>
      <c r="KC30" s="181"/>
      <c r="KD30" s="181"/>
      <c r="KE30" s="181"/>
      <c r="KF30" s="181"/>
      <c r="KG30" s="181"/>
      <c r="KH30" s="181"/>
      <c r="KI30" s="181"/>
      <c r="KJ30" s="181"/>
      <c r="KK30" s="181"/>
      <c r="KL30" s="181"/>
      <c r="KM30" s="181"/>
      <c r="KN30" s="181"/>
      <c r="KO30" s="181"/>
      <c r="KP30" s="181"/>
      <c r="KQ30" s="181"/>
      <c r="KR30" s="181"/>
      <c r="KS30" s="181"/>
      <c r="KT30" s="181"/>
      <c r="KU30" s="181"/>
      <c r="KV30" s="181"/>
      <c r="KW30" s="181"/>
      <c r="KX30" s="181"/>
      <c r="KY30" s="181"/>
      <c r="KZ30" s="181"/>
      <c r="LA30" s="181"/>
      <c r="LB30" s="181"/>
      <c r="LC30" s="181"/>
      <c r="LD30" s="181"/>
      <c r="LE30" s="181"/>
      <c r="LF30" s="181"/>
      <c r="LG30" s="181"/>
      <c r="LH30" s="181"/>
      <c r="LI30" s="181"/>
      <c r="LJ30" s="181"/>
      <c r="LK30" s="181"/>
      <c r="LL30" s="181"/>
      <c r="LM30" s="181"/>
      <c r="LN30" s="181"/>
      <c r="LO30" s="181"/>
      <c r="LP30" s="181"/>
      <c r="LQ30" s="181"/>
      <c r="LR30" s="181"/>
      <c r="LS30" s="181"/>
      <c r="LT30" s="181"/>
      <c r="LU30" s="181"/>
      <c r="LV30" s="181"/>
      <c r="LW30" s="181"/>
      <c r="LX30" s="181"/>
      <c r="LY30" s="181"/>
      <c r="LZ30" s="181"/>
      <c r="MA30" s="181"/>
      <c r="MB30" s="181"/>
      <c r="MC30" s="181"/>
      <c r="MD30" s="181"/>
      <c r="ME30" s="181"/>
      <c r="MF30" s="181"/>
      <c r="MG30" s="181"/>
      <c r="MH30" s="181"/>
      <c r="MI30" s="181"/>
      <c r="MJ30" s="181"/>
      <c r="MK30" s="181"/>
      <c r="ML30" s="181"/>
      <c r="MM30" s="181"/>
      <c r="MN30" s="181"/>
      <c r="MO30" s="181"/>
      <c r="MP30" s="181"/>
      <c r="MQ30" s="181"/>
      <c r="MR30" s="181"/>
      <c r="MS30" s="181"/>
      <c r="MT30" s="181"/>
      <c r="MU30" s="181"/>
      <c r="MV30" s="181"/>
      <c r="MW30" s="181"/>
      <c r="MX30" s="181"/>
      <c r="MY30" s="181"/>
      <c r="MZ30" s="181"/>
      <c r="NA30" s="181"/>
      <c r="NB30" s="181"/>
      <c r="NC30" s="181"/>
      <c r="ND30" s="181"/>
      <c r="NE30" s="181"/>
      <c r="NF30" s="181"/>
      <c r="NG30" s="181"/>
      <c r="NH30" s="181"/>
      <c r="NI30" s="181"/>
      <c r="NJ30" s="181"/>
      <c r="NK30" s="181"/>
      <c r="NL30" s="181"/>
      <c r="NM30" s="181"/>
      <c r="NN30" s="181"/>
      <c r="NO30" s="181"/>
      <c r="NP30" s="181"/>
      <c r="NQ30" s="181"/>
      <c r="NR30" s="181"/>
      <c r="NS30" s="181"/>
      <c r="NT30" s="181"/>
      <c r="NU30" s="181"/>
      <c r="NV30" s="181"/>
      <c r="NW30" s="181"/>
      <c r="NX30" s="181"/>
    </row>
    <row r="31" spans="1:388" ht="13.25" customHeight="1" x14ac:dyDescent="0.3">
      <c r="A31" s="182">
        <v>43971</v>
      </c>
      <c r="B31" s="183" t="s">
        <v>99</v>
      </c>
      <c r="C31" s="188"/>
      <c r="D31" s="189"/>
      <c r="E31" s="189"/>
      <c r="F31" s="189"/>
      <c r="G31" s="190"/>
      <c r="H31" s="191"/>
      <c r="I31" s="192">
        <v>152</v>
      </c>
      <c r="J31" s="192">
        <v>6</v>
      </c>
      <c r="K31" s="184">
        <f t="shared" si="0"/>
        <v>158</v>
      </c>
      <c r="L31" s="193"/>
      <c r="M31" s="188"/>
      <c r="N31" s="189"/>
      <c r="O31" s="189"/>
      <c r="P31" s="189"/>
      <c r="Q31" s="190"/>
      <c r="R31" s="191"/>
      <c r="S31" s="186">
        <f t="shared" si="1"/>
        <v>25786</v>
      </c>
      <c r="T31" s="186">
        <f t="shared" si="2"/>
        <v>1259</v>
      </c>
      <c r="U31" s="187">
        <f t="shared" si="3"/>
        <v>27045</v>
      </c>
      <c r="V31" s="181"/>
      <c r="W31" s="181"/>
      <c r="X31" s="181"/>
      <c r="Y31" s="181"/>
      <c r="Z31" s="181"/>
      <c r="AA31" s="181"/>
      <c r="AB31" s="181"/>
      <c r="AC31" s="181"/>
      <c r="AD31" s="181"/>
      <c r="AE31" s="181"/>
      <c r="AF31" s="181"/>
      <c r="AG31" s="181"/>
      <c r="AH31" s="181"/>
      <c r="AI31" s="181"/>
      <c r="AJ31" s="181"/>
      <c r="AK31" s="181"/>
      <c r="AL31" s="181"/>
      <c r="AM31" s="181"/>
      <c r="AN31" s="181"/>
      <c r="AO31" s="181"/>
      <c r="AP31" s="181"/>
      <c r="AQ31" s="181"/>
      <c r="AR31" s="181"/>
      <c r="AS31" s="181"/>
      <c r="AT31" s="181"/>
      <c r="AU31" s="181"/>
      <c r="AV31" s="181"/>
      <c r="AW31" s="181"/>
      <c r="AX31" s="181"/>
      <c r="AY31" s="181"/>
      <c r="AZ31" s="181"/>
      <c r="BA31" s="181"/>
      <c r="BB31" s="181"/>
      <c r="BC31" s="181"/>
      <c r="BD31" s="181"/>
      <c r="BE31" s="181"/>
      <c r="BF31" s="181"/>
      <c r="BG31" s="181"/>
      <c r="BH31" s="181"/>
      <c r="BI31" s="181"/>
      <c r="BJ31" s="181"/>
      <c r="BK31" s="181"/>
      <c r="BL31" s="181"/>
      <c r="BM31" s="181"/>
      <c r="BN31" s="181"/>
      <c r="BO31" s="181"/>
      <c r="BP31" s="181"/>
      <c r="BQ31" s="181"/>
      <c r="BR31" s="181"/>
      <c r="BS31" s="181"/>
      <c r="BT31" s="181"/>
      <c r="BU31" s="181"/>
      <c r="BV31" s="181"/>
      <c r="BW31" s="181"/>
      <c r="BX31" s="181"/>
      <c r="BY31" s="181"/>
      <c r="BZ31" s="181"/>
      <c r="CA31" s="181"/>
      <c r="CB31" s="181"/>
      <c r="CC31" s="181"/>
      <c r="CD31" s="181"/>
      <c r="CE31" s="181"/>
      <c r="CF31" s="181"/>
      <c r="KA31" s="181"/>
      <c r="KB31" s="181"/>
      <c r="KC31" s="181"/>
      <c r="KD31" s="181"/>
      <c r="KE31" s="181"/>
      <c r="KF31" s="181"/>
      <c r="KG31" s="181"/>
      <c r="KH31" s="181"/>
      <c r="KI31" s="181"/>
      <c r="KJ31" s="181"/>
      <c r="KK31" s="181"/>
      <c r="KL31" s="181"/>
      <c r="KM31" s="181"/>
      <c r="KN31" s="181"/>
      <c r="KO31" s="181"/>
      <c r="KP31" s="181"/>
      <c r="KQ31" s="181"/>
      <c r="KR31" s="181"/>
      <c r="KS31" s="181"/>
      <c r="KT31" s="181"/>
      <c r="KU31" s="181"/>
      <c r="KV31" s="181"/>
      <c r="KW31" s="181"/>
      <c r="KX31" s="181"/>
      <c r="KY31" s="181"/>
      <c r="KZ31" s="181"/>
      <c r="LA31" s="181"/>
      <c r="LB31" s="181"/>
      <c r="LC31" s="181"/>
      <c r="LD31" s="181"/>
      <c r="LE31" s="181"/>
      <c r="LF31" s="181"/>
      <c r="LG31" s="181"/>
      <c r="LH31" s="181"/>
      <c r="LI31" s="181"/>
      <c r="LJ31" s="181"/>
      <c r="LK31" s="181"/>
      <c r="LL31" s="181"/>
      <c r="LM31" s="181"/>
      <c r="LN31" s="181"/>
      <c r="LO31" s="181"/>
      <c r="LP31" s="181"/>
      <c r="LQ31" s="181"/>
      <c r="LR31" s="181"/>
      <c r="LS31" s="181"/>
      <c r="LT31" s="181"/>
      <c r="LU31" s="181"/>
      <c r="LV31" s="181"/>
      <c r="LW31" s="181"/>
      <c r="LX31" s="181"/>
      <c r="LY31" s="181"/>
      <c r="LZ31" s="181"/>
      <c r="MA31" s="181"/>
      <c r="MB31" s="181"/>
      <c r="MC31" s="181"/>
      <c r="MD31" s="181"/>
      <c r="ME31" s="181"/>
      <c r="MF31" s="181"/>
      <c r="MG31" s="181"/>
      <c r="MH31" s="181"/>
      <c r="MI31" s="181"/>
      <c r="MJ31" s="181"/>
      <c r="MK31" s="181"/>
      <c r="ML31" s="181"/>
      <c r="MM31" s="181"/>
      <c r="MN31" s="181"/>
      <c r="MO31" s="181"/>
      <c r="MP31" s="181"/>
      <c r="MQ31" s="181"/>
      <c r="MR31" s="181"/>
      <c r="MS31" s="181"/>
      <c r="MT31" s="181"/>
      <c r="MU31" s="181"/>
      <c r="MV31" s="181"/>
      <c r="MW31" s="181"/>
      <c r="MX31" s="181"/>
      <c r="MY31" s="181"/>
      <c r="MZ31" s="181"/>
      <c r="NA31" s="181"/>
      <c r="NB31" s="181"/>
      <c r="NC31" s="181"/>
      <c r="ND31" s="181"/>
      <c r="NE31" s="181"/>
      <c r="NF31" s="181"/>
      <c r="NG31" s="181"/>
      <c r="NH31" s="181"/>
      <c r="NI31" s="181"/>
      <c r="NJ31" s="181"/>
      <c r="NK31" s="181"/>
      <c r="NL31" s="181"/>
      <c r="NM31" s="181"/>
      <c r="NN31" s="181"/>
      <c r="NO31" s="181"/>
      <c r="NP31" s="181"/>
      <c r="NQ31" s="181"/>
      <c r="NR31" s="181"/>
      <c r="NS31" s="181"/>
      <c r="NT31" s="181"/>
      <c r="NU31" s="181"/>
      <c r="NV31" s="181"/>
      <c r="NW31" s="181"/>
      <c r="NX31" s="181"/>
    </row>
    <row r="32" spans="1:388" ht="13.25" customHeight="1" x14ac:dyDescent="0.3">
      <c r="A32" s="182">
        <v>43970</v>
      </c>
      <c r="B32" s="183" t="s">
        <v>99</v>
      </c>
      <c r="C32" s="188"/>
      <c r="D32" s="189"/>
      <c r="E32" s="189"/>
      <c r="F32" s="189"/>
      <c r="G32" s="190"/>
      <c r="H32" s="191"/>
      <c r="I32" s="192">
        <v>142</v>
      </c>
      <c r="J32" s="192">
        <v>11</v>
      </c>
      <c r="K32" s="184">
        <f t="shared" si="0"/>
        <v>153</v>
      </c>
      <c r="L32" s="193"/>
      <c r="M32" s="188"/>
      <c r="N32" s="189"/>
      <c r="O32" s="189"/>
      <c r="P32" s="189"/>
      <c r="Q32" s="190"/>
      <c r="R32" s="191"/>
      <c r="S32" s="186">
        <f t="shared" si="1"/>
        <v>25634</v>
      </c>
      <c r="T32" s="186">
        <f t="shared" si="2"/>
        <v>1253</v>
      </c>
      <c r="U32" s="187">
        <f t="shared" si="3"/>
        <v>26887</v>
      </c>
      <c r="V32" s="168"/>
      <c r="W32" s="168"/>
      <c r="X32" s="168"/>
      <c r="Y32" s="168"/>
      <c r="Z32" s="168"/>
      <c r="AA32" s="168"/>
      <c r="AB32" s="168"/>
      <c r="AC32" s="168"/>
      <c r="AD32" s="168"/>
      <c r="AE32" s="168"/>
      <c r="AF32" s="168"/>
      <c r="AG32" s="168"/>
      <c r="AH32" s="168"/>
      <c r="AI32" s="168"/>
      <c r="AJ32" s="168"/>
      <c r="AK32" s="168"/>
      <c r="AL32" s="168"/>
      <c r="AM32" s="168"/>
      <c r="AN32" s="168"/>
      <c r="AO32" s="168"/>
      <c r="AP32" s="168"/>
      <c r="AQ32" s="168"/>
      <c r="AR32" s="168"/>
      <c r="AS32" s="168"/>
      <c r="AT32" s="168"/>
      <c r="AU32" s="168"/>
      <c r="AV32" s="168"/>
      <c r="AW32" s="168"/>
      <c r="AX32" s="168"/>
      <c r="AY32" s="168"/>
      <c r="AZ32" s="168"/>
      <c r="BA32" s="168"/>
      <c r="BB32" s="168"/>
      <c r="BC32" s="168"/>
      <c r="BD32" s="168"/>
      <c r="BE32" s="168"/>
      <c r="BF32" s="168"/>
      <c r="BG32" s="168"/>
      <c r="BH32" s="168"/>
      <c r="BI32" s="168"/>
      <c r="BJ32" s="168"/>
      <c r="BK32" s="168"/>
      <c r="BL32" s="168"/>
      <c r="BM32" s="168"/>
      <c r="BN32" s="168"/>
      <c r="BO32" s="168"/>
      <c r="BP32" s="168"/>
      <c r="BQ32" s="168"/>
      <c r="BR32" s="168"/>
      <c r="BS32" s="168"/>
      <c r="BT32" s="168"/>
      <c r="BU32" s="168"/>
      <c r="BV32" s="168"/>
      <c r="BW32" s="168"/>
      <c r="BX32" s="168"/>
      <c r="BY32" s="168"/>
      <c r="BZ32" s="168"/>
      <c r="CA32" s="168"/>
      <c r="CB32" s="168"/>
      <c r="CC32" s="168"/>
      <c r="CD32" s="168"/>
      <c r="CE32" s="168"/>
      <c r="CF32" s="168"/>
      <c r="KA32" s="168"/>
      <c r="KB32" s="168"/>
      <c r="KC32" s="168"/>
      <c r="KD32" s="168"/>
      <c r="KE32" s="168"/>
      <c r="KF32" s="168"/>
      <c r="KG32" s="168"/>
      <c r="KH32" s="168"/>
      <c r="KI32" s="168"/>
      <c r="KJ32" s="168"/>
      <c r="KK32" s="168"/>
      <c r="KL32" s="168"/>
      <c r="KM32" s="168"/>
      <c r="KN32" s="168"/>
      <c r="KO32" s="168"/>
      <c r="KP32" s="168"/>
      <c r="KQ32" s="168"/>
      <c r="KR32" s="168"/>
      <c r="KS32" s="168"/>
      <c r="KT32" s="168"/>
      <c r="KU32" s="168"/>
      <c r="KV32" s="168"/>
      <c r="KW32" s="168"/>
      <c r="KX32" s="168"/>
      <c r="KY32" s="168"/>
      <c r="KZ32" s="168"/>
      <c r="LA32" s="168"/>
      <c r="LB32" s="168"/>
      <c r="LC32" s="168"/>
      <c r="LD32" s="168"/>
      <c r="LE32" s="168"/>
      <c r="LF32" s="168"/>
      <c r="LG32" s="168"/>
      <c r="LH32" s="168"/>
      <c r="LI32" s="168"/>
      <c r="LJ32" s="168"/>
      <c r="LK32" s="168"/>
      <c r="LL32" s="168"/>
      <c r="LM32" s="168"/>
      <c r="LN32" s="168"/>
      <c r="LO32" s="168"/>
      <c r="LP32" s="168"/>
      <c r="LQ32" s="168"/>
      <c r="LR32" s="168"/>
      <c r="LS32" s="168"/>
      <c r="LT32" s="168"/>
      <c r="LU32" s="168"/>
      <c r="LV32" s="168"/>
      <c r="LW32" s="168"/>
      <c r="LX32" s="168"/>
      <c r="LY32" s="168"/>
      <c r="LZ32" s="168"/>
      <c r="MA32" s="168"/>
      <c r="MB32" s="168"/>
      <c r="MC32" s="168"/>
      <c r="MD32" s="168"/>
      <c r="ME32" s="168"/>
      <c r="MF32" s="168"/>
      <c r="MG32" s="168"/>
      <c r="MH32" s="168"/>
      <c r="MI32" s="168"/>
      <c r="MJ32" s="168"/>
      <c r="MK32" s="168"/>
      <c r="ML32" s="168"/>
      <c r="MM32" s="168"/>
      <c r="MN32" s="168"/>
      <c r="MO32" s="168"/>
      <c r="MP32" s="168"/>
      <c r="MQ32" s="168"/>
      <c r="MR32" s="168"/>
      <c r="MS32" s="168"/>
      <c r="MT32" s="168"/>
      <c r="MU32" s="168"/>
      <c r="MV32" s="168"/>
      <c r="MW32" s="168"/>
      <c r="MX32" s="168"/>
      <c r="MY32" s="168"/>
      <c r="MZ32" s="168"/>
      <c r="NA32" s="168"/>
      <c r="NB32" s="168"/>
      <c r="NC32" s="168"/>
      <c r="ND32" s="168"/>
      <c r="NE32" s="168"/>
      <c r="NF32" s="168"/>
      <c r="NG32" s="168"/>
      <c r="NH32" s="168"/>
      <c r="NI32" s="168"/>
      <c r="NJ32" s="168"/>
      <c r="NK32" s="168"/>
      <c r="NL32" s="168"/>
      <c r="NM32" s="168"/>
      <c r="NN32" s="168"/>
      <c r="NO32" s="168"/>
      <c r="NP32" s="168"/>
      <c r="NQ32" s="168"/>
      <c r="NR32" s="168"/>
      <c r="NS32" s="168"/>
      <c r="NT32" s="168"/>
      <c r="NU32" s="168"/>
      <c r="NV32" s="168"/>
      <c r="NW32" s="168"/>
      <c r="NX32" s="168"/>
    </row>
    <row r="33" spans="1:388" ht="13.25" customHeight="1" x14ac:dyDescent="0.3">
      <c r="A33" s="182">
        <v>43969</v>
      </c>
      <c r="B33" s="183" t="s">
        <v>99</v>
      </c>
      <c r="C33" s="188"/>
      <c r="D33" s="189"/>
      <c r="E33" s="189"/>
      <c r="F33" s="189"/>
      <c r="G33" s="190"/>
      <c r="H33" s="191"/>
      <c r="I33" s="192">
        <v>153</v>
      </c>
      <c r="J33" s="192">
        <v>10</v>
      </c>
      <c r="K33" s="184">
        <f t="shared" si="0"/>
        <v>163</v>
      </c>
      <c r="L33" s="193"/>
      <c r="M33" s="188"/>
      <c r="N33" s="189"/>
      <c r="O33" s="189"/>
      <c r="P33" s="189"/>
      <c r="Q33" s="190"/>
      <c r="R33" s="191"/>
      <c r="S33" s="186">
        <f t="shared" si="1"/>
        <v>25492</v>
      </c>
      <c r="T33" s="186">
        <f t="shared" si="2"/>
        <v>1242</v>
      </c>
      <c r="U33" s="187">
        <f t="shared" si="3"/>
        <v>26734</v>
      </c>
      <c r="V33" s="168"/>
      <c r="W33" s="168"/>
      <c r="X33" s="168"/>
      <c r="Y33" s="168"/>
      <c r="Z33" s="168"/>
      <c r="AA33" s="168"/>
      <c r="AB33" s="168"/>
      <c r="AC33" s="168"/>
      <c r="AD33" s="168"/>
      <c r="AE33" s="168"/>
      <c r="AF33" s="168"/>
      <c r="AG33" s="168"/>
      <c r="AH33" s="168"/>
      <c r="AI33" s="168"/>
      <c r="AJ33" s="168"/>
      <c r="AK33" s="168"/>
      <c r="AL33" s="168"/>
      <c r="AM33" s="168"/>
      <c r="AN33" s="168"/>
      <c r="AO33" s="168"/>
      <c r="AP33" s="168"/>
      <c r="AQ33" s="168"/>
      <c r="AR33" s="168"/>
      <c r="AS33" s="168"/>
      <c r="AT33" s="168"/>
      <c r="AU33" s="168"/>
      <c r="AV33" s="168"/>
      <c r="AW33" s="168"/>
      <c r="AX33" s="168"/>
      <c r="AY33" s="168"/>
      <c r="AZ33" s="168"/>
      <c r="BA33" s="168"/>
      <c r="BB33" s="168"/>
      <c r="BC33" s="168"/>
      <c r="BD33" s="168"/>
      <c r="BE33" s="168"/>
      <c r="BF33" s="168"/>
      <c r="BG33" s="168"/>
      <c r="BH33" s="168"/>
      <c r="BI33" s="168"/>
      <c r="BJ33" s="168"/>
      <c r="BK33" s="168"/>
      <c r="BL33" s="168"/>
      <c r="BM33" s="168"/>
      <c r="BN33" s="168"/>
      <c r="BO33" s="168"/>
      <c r="BP33" s="168"/>
      <c r="BQ33" s="168"/>
      <c r="BR33" s="168"/>
      <c r="BS33" s="168"/>
      <c r="BT33" s="168"/>
      <c r="BU33" s="168"/>
      <c r="BV33" s="168"/>
      <c r="BW33" s="168"/>
      <c r="BX33" s="168"/>
      <c r="BY33" s="168"/>
      <c r="BZ33" s="168"/>
      <c r="CA33" s="168"/>
      <c r="CB33" s="168"/>
      <c r="CC33" s="168"/>
      <c r="CD33" s="168"/>
      <c r="CE33" s="168"/>
      <c r="CF33" s="168"/>
      <c r="KA33" s="168"/>
      <c r="KB33" s="168"/>
      <c r="KC33" s="168"/>
      <c r="KD33" s="168"/>
      <c r="KE33" s="168"/>
      <c r="KF33" s="168"/>
      <c r="KG33" s="168"/>
      <c r="KH33" s="168"/>
      <c r="KI33" s="168"/>
      <c r="KJ33" s="168"/>
      <c r="KK33" s="168"/>
      <c r="KL33" s="168"/>
      <c r="KM33" s="168"/>
      <c r="KN33" s="168"/>
      <c r="KO33" s="168"/>
      <c r="KP33" s="168"/>
      <c r="KQ33" s="168"/>
      <c r="KR33" s="168"/>
      <c r="KS33" s="168"/>
      <c r="KT33" s="168"/>
      <c r="KU33" s="168"/>
      <c r="KV33" s="168"/>
      <c r="KW33" s="168"/>
      <c r="KX33" s="168"/>
      <c r="KY33" s="168"/>
      <c r="KZ33" s="168"/>
      <c r="LA33" s="168"/>
      <c r="LB33" s="168"/>
      <c r="LC33" s="168"/>
      <c r="LD33" s="168"/>
      <c r="LE33" s="168"/>
      <c r="LF33" s="168"/>
      <c r="LG33" s="168"/>
      <c r="LH33" s="168"/>
      <c r="LI33" s="168"/>
      <c r="LJ33" s="168"/>
      <c r="LK33" s="168"/>
      <c r="LL33" s="168"/>
      <c r="LM33" s="168"/>
      <c r="LN33" s="168"/>
      <c r="LO33" s="168"/>
      <c r="LP33" s="168"/>
      <c r="LQ33" s="168"/>
      <c r="LR33" s="168"/>
      <c r="LS33" s="168"/>
      <c r="LT33" s="168"/>
      <c r="LU33" s="168"/>
      <c r="LV33" s="168"/>
      <c r="LW33" s="168"/>
      <c r="LX33" s="168"/>
      <c r="LY33" s="168"/>
      <c r="LZ33" s="168"/>
      <c r="MA33" s="168"/>
      <c r="MB33" s="168"/>
      <c r="MC33" s="168"/>
      <c r="MD33" s="168"/>
      <c r="ME33" s="168"/>
      <c r="MF33" s="168"/>
      <c r="MG33" s="168"/>
      <c r="MH33" s="168"/>
      <c r="MI33" s="168"/>
      <c r="MJ33" s="168"/>
      <c r="MK33" s="168"/>
      <c r="ML33" s="168"/>
      <c r="MM33" s="168"/>
      <c r="MN33" s="168"/>
      <c r="MO33" s="168"/>
      <c r="MP33" s="168"/>
      <c r="MQ33" s="168"/>
      <c r="MR33" s="168"/>
      <c r="MS33" s="168"/>
      <c r="MT33" s="168"/>
      <c r="MU33" s="168"/>
      <c r="MV33" s="168"/>
      <c r="MW33" s="168"/>
      <c r="MX33" s="168"/>
      <c r="MY33" s="168"/>
      <c r="MZ33" s="168"/>
      <c r="NA33" s="168"/>
      <c r="NB33" s="168"/>
      <c r="NC33" s="168"/>
      <c r="ND33" s="168"/>
      <c r="NE33" s="168"/>
      <c r="NF33" s="168"/>
      <c r="NG33" s="168"/>
      <c r="NH33" s="168"/>
      <c r="NI33" s="168"/>
      <c r="NJ33" s="168"/>
      <c r="NK33" s="168"/>
      <c r="NL33" s="168"/>
      <c r="NM33" s="168"/>
      <c r="NN33" s="168"/>
      <c r="NO33" s="168"/>
      <c r="NP33" s="168"/>
      <c r="NQ33" s="168"/>
      <c r="NR33" s="168"/>
      <c r="NS33" s="168"/>
      <c r="NT33" s="168"/>
      <c r="NU33" s="168"/>
      <c r="NV33" s="168"/>
      <c r="NW33" s="168"/>
      <c r="NX33" s="168"/>
    </row>
    <row r="34" spans="1:388" ht="13.25" customHeight="1" x14ac:dyDescent="0.3">
      <c r="A34" s="182">
        <v>43968</v>
      </c>
      <c r="B34" s="183" t="s">
        <v>99</v>
      </c>
      <c r="C34" s="188"/>
      <c r="D34" s="189"/>
      <c r="E34" s="189"/>
      <c r="F34" s="189"/>
      <c r="G34" s="190"/>
      <c r="H34" s="191"/>
      <c r="I34" s="192">
        <v>137</v>
      </c>
      <c r="J34" s="192">
        <v>10</v>
      </c>
      <c r="K34" s="184">
        <f t="shared" si="0"/>
        <v>147</v>
      </c>
      <c r="L34" s="193"/>
      <c r="M34" s="188"/>
      <c r="N34" s="189"/>
      <c r="O34" s="189"/>
      <c r="P34" s="189"/>
      <c r="Q34" s="190"/>
      <c r="R34" s="191"/>
      <c r="S34" s="186">
        <f t="shared" si="1"/>
        <v>25339</v>
      </c>
      <c r="T34" s="186">
        <f t="shared" si="2"/>
        <v>1232</v>
      </c>
      <c r="U34" s="187">
        <f t="shared" si="3"/>
        <v>26571</v>
      </c>
      <c r="V34" s="168"/>
      <c r="W34" s="168"/>
      <c r="X34" s="168"/>
      <c r="Y34" s="168"/>
      <c r="Z34" s="168"/>
      <c r="AA34" s="168"/>
      <c r="AB34" s="168"/>
      <c r="AC34" s="168"/>
      <c r="AD34" s="168"/>
      <c r="AE34" s="168"/>
      <c r="AF34" s="168"/>
      <c r="AG34" s="168"/>
      <c r="AH34" s="168"/>
      <c r="AI34" s="168"/>
      <c r="AJ34" s="168"/>
      <c r="AK34" s="168"/>
      <c r="AL34" s="168"/>
      <c r="AM34" s="168"/>
      <c r="AN34" s="168"/>
      <c r="AO34" s="168"/>
      <c r="AP34" s="168"/>
      <c r="AQ34" s="168"/>
      <c r="AR34" s="168"/>
      <c r="AS34" s="168"/>
      <c r="AT34" s="168"/>
      <c r="AU34" s="168"/>
      <c r="AV34" s="168"/>
      <c r="AW34" s="168"/>
      <c r="AX34" s="168"/>
      <c r="AY34" s="168"/>
      <c r="AZ34" s="168"/>
      <c r="BA34" s="168"/>
      <c r="BB34" s="168"/>
      <c r="BC34" s="168"/>
      <c r="BD34" s="168"/>
      <c r="BE34" s="168"/>
      <c r="BF34" s="168"/>
      <c r="BG34" s="168"/>
      <c r="BH34" s="168"/>
      <c r="BI34" s="168"/>
      <c r="BJ34" s="168"/>
      <c r="BK34" s="168"/>
      <c r="BL34" s="168"/>
      <c r="BM34" s="168"/>
      <c r="BN34" s="168"/>
      <c r="BO34" s="168"/>
      <c r="BP34" s="168"/>
      <c r="BQ34" s="168"/>
      <c r="BR34" s="168"/>
      <c r="BS34" s="168"/>
      <c r="BT34" s="168"/>
      <c r="BU34" s="168"/>
      <c r="BV34" s="168"/>
      <c r="BW34" s="168"/>
      <c r="BX34" s="168"/>
      <c r="BY34" s="168"/>
      <c r="BZ34" s="168"/>
      <c r="CA34" s="168"/>
      <c r="CB34" s="168"/>
      <c r="CC34" s="168"/>
      <c r="CD34" s="168"/>
      <c r="CE34" s="168"/>
      <c r="CF34" s="168"/>
      <c r="KA34" s="168"/>
      <c r="KB34" s="168"/>
      <c r="KC34" s="168"/>
      <c r="KD34" s="168"/>
      <c r="KE34" s="168"/>
      <c r="KF34" s="168"/>
      <c r="KG34" s="168"/>
      <c r="KH34" s="168"/>
      <c r="KI34" s="168"/>
      <c r="KJ34" s="168"/>
      <c r="KK34" s="168"/>
      <c r="KL34" s="168"/>
      <c r="KM34" s="168"/>
      <c r="KN34" s="168"/>
      <c r="KO34" s="168"/>
      <c r="KP34" s="168"/>
      <c r="KQ34" s="168"/>
      <c r="KR34" s="168"/>
      <c r="KS34" s="168"/>
      <c r="KT34" s="168"/>
      <c r="KU34" s="168"/>
      <c r="KV34" s="168"/>
      <c r="KW34" s="168"/>
      <c r="KX34" s="168"/>
      <c r="KY34" s="168"/>
      <c r="KZ34" s="168"/>
      <c r="LA34" s="168"/>
      <c r="LB34" s="168"/>
      <c r="LC34" s="168"/>
      <c r="LD34" s="168"/>
      <c r="LE34" s="168"/>
      <c r="LF34" s="168"/>
      <c r="LG34" s="168"/>
      <c r="LH34" s="168"/>
      <c r="LI34" s="168"/>
      <c r="LJ34" s="168"/>
      <c r="LK34" s="168"/>
      <c r="LL34" s="168"/>
      <c r="LM34" s="168"/>
      <c r="LN34" s="168"/>
      <c r="LO34" s="168"/>
      <c r="LP34" s="168"/>
      <c r="LQ34" s="168"/>
      <c r="LR34" s="168"/>
      <c r="LS34" s="168"/>
      <c r="LT34" s="168"/>
      <c r="LU34" s="168"/>
      <c r="LV34" s="168"/>
      <c r="LW34" s="168"/>
      <c r="LX34" s="168"/>
      <c r="LY34" s="168"/>
      <c r="LZ34" s="168"/>
      <c r="MA34" s="168"/>
      <c r="MB34" s="168"/>
      <c r="MC34" s="168"/>
      <c r="MD34" s="168"/>
      <c r="ME34" s="168"/>
      <c r="MF34" s="168"/>
      <c r="MG34" s="168"/>
      <c r="MH34" s="168"/>
      <c r="MI34" s="168"/>
      <c r="MJ34" s="168"/>
      <c r="MK34" s="168"/>
      <c r="ML34" s="168"/>
      <c r="MM34" s="168"/>
      <c r="MN34" s="168"/>
      <c r="MO34" s="168"/>
      <c r="MP34" s="168"/>
      <c r="MQ34" s="168"/>
      <c r="MR34" s="168"/>
      <c r="MS34" s="168"/>
      <c r="MT34" s="168"/>
      <c r="MU34" s="168"/>
      <c r="MV34" s="168"/>
      <c r="MW34" s="168"/>
      <c r="MX34" s="168"/>
      <c r="MY34" s="168"/>
      <c r="MZ34" s="168"/>
      <c r="NA34" s="168"/>
      <c r="NB34" s="168"/>
      <c r="NC34" s="168"/>
      <c r="ND34" s="168"/>
      <c r="NE34" s="168"/>
      <c r="NF34" s="168"/>
      <c r="NG34" s="168"/>
      <c r="NH34" s="168"/>
      <c r="NI34" s="168"/>
      <c r="NJ34" s="168"/>
      <c r="NK34" s="168"/>
      <c r="NL34" s="168"/>
      <c r="NM34" s="168"/>
      <c r="NN34" s="168"/>
      <c r="NO34" s="168"/>
      <c r="NP34" s="168"/>
      <c r="NQ34" s="168"/>
      <c r="NR34" s="168"/>
      <c r="NS34" s="168"/>
      <c r="NT34" s="168"/>
      <c r="NU34" s="168"/>
      <c r="NV34" s="168"/>
      <c r="NW34" s="168"/>
      <c r="NX34" s="168"/>
    </row>
    <row r="35" spans="1:388" ht="13.25" customHeight="1" x14ac:dyDescent="0.3">
      <c r="A35" s="182">
        <v>43967</v>
      </c>
      <c r="B35" s="183" t="s">
        <v>99</v>
      </c>
      <c r="C35" s="188"/>
      <c r="D35" s="189"/>
      <c r="E35" s="189"/>
      <c r="F35" s="189"/>
      <c r="G35" s="190"/>
      <c r="H35" s="191"/>
      <c r="I35" s="192">
        <v>167</v>
      </c>
      <c r="J35" s="192">
        <v>13</v>
      </c>
      <c r="K35" s="184">
        <f t="shared" si="0"/>
        <v>180</v>
      </c>
      <c r="L35" s="193"/>
      <c r="M35" s="188"/>
      <c r="N35" s="189"/>
      <c r="O35" s="189"/>
      <c r="P35" s="189"/>
      <c r="Q35" s="190"/>
      <c r="R35" s="191"/>
      <c r="S35" s="186">
        <f t="shared" si="1"/>
        <v>25202</v>
      </c>
      <c r="T35" s="186">
        <f t="shared" si="2"/>
        <v>1222</v>
      </c>
      <c r="U35" s="187">
        <f t="shared" si="3"/>
        <v>26424</v>
      </c>
      <c r="V35" s="168"/>
      <c r="W35" s="168"/>
      <c r="X35" s="168"/>
      <c r="Y35" s="168"/>
      <c r="Z35" s="168"/>
      <c r="AA35" s="168"/>
      <c r="AB35" s="168"/>
      <c r="AC35" s="168"/>
      <c r="AD35" s="168"/>
      <c r="AE35" s="168"/>
      <c r="AF35" s="168"/>
      <c r="AG35" s="168"/>
      <c r="AH35" s="168"/>
      <c r="AI35" s="168"/>
      <c r="AJ35" s="168"/>
      <c r="AK35" s="168"/>
      <c r="AL35" s="168"/>
      <c r="AM35" s="168"/>
      <c r="AN35" s="168"/>
      <c r="AO35" s="168"/>
      <c r="AP35" s="168"/>
      <c r="AQ35" s="168"/>
      <c r="AR35" s="168"/>
      <c r="AS35" s="168"/>
      <c r="AT35" s="168"/>
      <c r="AU35" s="168"/>
      <c r="AV35" s="168"/>
      <c r="AW35" s="168"/>
      <c r="AX35" s="168"/>
      <c r="AY35" s="168"/>
      <c r="AZ35" s="168"/>
      <c r="BA35" s="168"/>
      <c r="BB35" s="168"/>
      <c r="BC35" s="168"/>
      <c r="BD35" s="168"/>
      <c r="BE35" s="168"/>
      <c r="BF35" s="168"/>
      <c r="BG35" s="168"/>
      <c r="BH35" s="168"/>
      <c r="BI35" s="168"/>
      <c r="BJ35" s="168"/>
      <c r="BK35" s="168"/>
      <c r="BL35" s="168"/>
      <c r="BM35" s="168"/>
      <c r="BN35" s="168"/>
      <c r="BO35" s="168"/>
      <c r="BP35" s="168"/>
      <c r="BQ35" s="168"/>
      <c r="BR35" s="168"/>
      <c r="BS35" s="168"/>
      <c r="BT35" s="168"/>
      <c r="BU35" s="168"/>
      <c r="BV35" s="168"/>
      <c r="BW35" s="168"/>
      <c r="BX35" s="168"/>
      <c r="BY35" s="168"/>
      <c r="BZ35" s="168"/>
      <c r="CA35" s="168"/>
      <c r="CB35" s="168"/>
      <c r="CC35" s="168"/>
      <c r="CD35" s="168"/>
      <c r="CE35" s="168"/>
      <c r="CF35" s="168"/>
      <c r="KA35" s="168"/>
      <c r="KB35" s="168"/>
      <c r="KC35" s="168"/>
      <c r="KD35" s="168"/>
      <c r="KE35" s="168"/>
      <c r="KF35" s="168"/>
      <c r="KG35" s="168"/>
      <c r="KH35" s="168"/>
      <c r="KI35" s="168"/>
      <c r="KJ35" s="168"/>
      <c r="KK35" s="168"/>
      <c r="KL35" s="168"/>
      <c r="KM35" s="168"/>
      <c r="KN35" s="168"/>
      <c r="KO35" s="168"/>
      <c r="KP35" s="168"/>
      <c r="KQ35" s="168"/>
      <c r="KR35" s="168"/>
      <c r="KS35" s="168"/>
      <c r="KT35" s="168"/>
      <c r="KU35" s="168"/>
      <c r="KV35" s="168"/>
      <c r="KW35" s="168"/>
      <c r="KX35" s="168"/>
      <c r="KY35" s="168"/>
      <c r="KZ35" s="168"/>
      <c r="LA35" s="168"/>
      <c r="LB35" s="168"/>
      <c r="LC35" s="168"/>
      <c r="LD35" s="168"/>
      <c r="LE35" s="168"/>
      <c r="LF35" s="168"/>
      <c r="LG35" s="168"/>
      <c r="LH35" s="168"/>
      <c r="LI35" s="168"/>
      <c r="LJ35" s="168"/>
      <c r="LK35" s="168"/>
      <c r="LL35" s="168"/>
      <c r="LM35" s="168"/>
      <c r="LN35" s="168"/>
      <c r="LO35" s="168"/>
      <c r="LP35" s="168"/>
      <c r="LQ35" s="168"/>
      <c r="LR35" s="168"/>
      <c r="LS35" s="168"/>
      <c r="LT35" s="168"/>
      <c r="LU35" s="168"/>
      <c r="LV35" s="168"/>
      <c r="LW35" s="168"/>
      <c r="LX35" s="168"/>
      <c r="LY35" s="168"/>
      <c r="LZ35" s="168"/>
      <c r="MA35" s="168"/>
      <c r="MB35" s="168"/>
      <c r="MC35" s="168"/>
      <c r="MD35" s="168"/>
      <c r="ME35" s="168"/>
      <c r="MF35" s="168"/>
      <c r="MG35" s="168"/>
      <c r="MH35" s="168"/>
      <c r="MI35" s="168"/>
      <c r="MJ35" s="168"/>
      <c r="MK35" s="168"/>
      <c r="ML35" s="168"/>
      <c r="MM35" s="168"/>
      <c r="MN35" s="168"/>
      <c r="MO35" s="168"/>
      <c r="MP35" s="168"/>
      <c r="MQ35" s="168"/>
      <c r="MR35" s="168"/>
      <c r="MS35" s="168"/>
      <c r="MT35" s="168"/>
      <c r="MU35" s="168"/>
      <c r="MV35" s="168"/>
      <c r="MW35" s="168"/>
      <c r="MX35" s="168"/>
      <c r="MY35" s="168"/>
      <c r="MZ35" s="168"/>
      <c r="NA35" s="168"/>
      <c r="NB35" s="168"/>
      <c r="NC35" s="168"/>
      <c r="ND35" s="168"/>
      <c r="NE35" s="168"/>
      <c r="NF35" s="168"/>
      <c r="NG35" s="168"/>
      <c r="NH35" s="168"/>
      <c r="NI35" s="168"/>
      <c r="NJ35" s="168"/>
      <c r="NK35" s="168"/>
      <c r="NL35" s="168"/>
      <c r="NM35" s="168"/>
      <c r="NN35" s="168"/>
      <c r="NO35" s="168"/>
      <c r="NP35" s="168"/>
      <c r="NQ35" s="168"/>
      <c r="NR35" s="168"/>
      <c r="NS35" s="168"/>
      <c r="NT35" s="168"/>
      <c r="NU35" s="168"/>
      <c r="NV35" s="168"/>
      <c r="NW35" s="168"/>
      <c r="NX35" s="168"/>
    </row>
    <row r="36" spans="1:388" ht="13.25" customHeight="1" x14ac:dyDescent="0.3">
      <c r="A36" s="182">
        <v>43966</v>
      </c>
      <c r="B36" s="183" t="s">
        <v>99</v>
      </c>
      <c r="C36" s="197">
        <v>145</v>
      </c>
      <c r="D36" s="198">
        <v>1909</v>
      </c>
      <c r="E36" s="198">
        <v>1745</v>
      </c>
      <c r="F36" s="198">
        <v>11</v>
      </c>
      <c r="G36" s="199">
        <f>ONS_WeeklyRegistratedDeaths!AA31-ONS_WeeklyRegistratedDeaths!AH31</f>
        <v>3810</v>
      </c>
      <c r="H36" s="192">
        <f>ONS_WeeklyOccurrenceDeaths!AA31-ONS_WeeklyOccurrenceDeaths!AH31</f>
        <v>2801</v>
      </c>
      <c r="I36" s="192">
        <v>170</v>
      </c>
      <c r="J36" s="192">
        <v>16</v>
      </c>
      <c r="K36" s="184">
        <f t="shared" si="0"/>
        <v>186</v>
      </c>
      <c r="L36" s="200">
        <f>SUM(K36:K42)</f>
        <v>1337</v>
      </c>
      <c r="M36" s="201">
        <f t="shared" ref="M36:R36" si="6">M43+C36</f>
        <v>1860</v>
      </c>
      <c r="N36" s="201">
        <f t="shared" si="6"/>
        <v>26730</v>
      </c>
      <c r="O36" s="201">
        <f t="shared" si="6"/>
        <v>12349</v>
      </c>
      <c r="P36" s="201">
        <f t="shared" si="6"/>
        <v>166</v>
      </c>
      <c r="Q36" s="201">
        <f t="shared" si="6"/>
        <v>41105</v>
      </c>
      <c r="R36" s="198">
        <f t="shared" si="6"/>
        <v>42588</v>
      </c>
      <c r="S36" s="186">
        <f t="shared" si="1"/>
        <v>25035</v>
      </c>
      <c r="T36" s="186">
        <f t="shared" si="2"/>
        <v>1209</v>
      </c>
      <c r="U36" s="187">
        <f t="shared" si="3"/>
        <v>26244</v>
      </c>
      <c r="V36" s="168"/>
      <c r="W36" s="168"/>
      <c r="X36" s="168"/>
      <c r="Y36" s="168"/>
      <c r="Z36" s="168"/>
      <c r="AA36" s="168"/>
      <c r="AB36" s="168"/>
      <c r="AC36" s="168"/>
      <c r="AD36" s="168"/>
      <c r="AE36" s="168"/>
      <c r="AF36" s="168"/>
      <c r="AG36" s="168"/>
      <c r="AH36" s="168"/>
      <c r="AI36" s="168"/>
      <c r="AJ36" s="168"/>
      <c r="AK36" s="168"/>
      <c r="AL36" s="168"/>
      <c r="AM36" s="168"/>
      <c r="AN36" s="168"/>
      <c r="AO36" s="168"/>
      <c r="AP36" s="168"/>
      <c r="AQ36" s="168"/>
      <c r="AR36" s="168"/>
      <c r="AS36" s="168"/>
      <c r="AT36" s="168"/>
      <c r="AU36" s="168"/>
      <c r="AV36" s="168"/>
      <c r="AW36" s="168"/>
      <c r="AX36" s="168"/>
      <c r="AY36" s="168"/>
      <c r="AZ36" s="168"/>
      <c r="BA36" s="168"/>
      <c r="BB36" s="168"/>
      <c r="BC36" s="168"/>
      <c r="BD36" s="168"/>
      <c r="BE36" s="168"/>
      <c r="BF36" s="168"/>
      <c r="BG36" s="168"/>
      <c r="BH36" s="168"/>
      <c r="BI36" s="168"/>
      <c r="BJ36" s="168"/>
      <c r="BK36" s="168"/>
      <c r="BL36" s="168"/>
      <c r="BM36" s="168"/>
      <c r="BN36" s="168"/>
      <c r="BO36" s="168"/>
      <c r="BP36" s="168"/>
      <c r="BQ36" s="168"/>
      <c r="BR36" s="168"/>
      <c r="BS36" s="168"/>
      <c r="BT36" s="168"/>
      <c r="BU36" s="168"/>
      <c r="BV36" s="168"/>
      <c r="BW36" s="168"/>
      <c r="BX36" s="168"/>
      <c r="BY36" s="168"/>
      <c r="BZ36" s="168"/>
      <c r="CA36" s="168"/>
      <c r="CB36" s="168"/>
      <c r="CC36" s="168"/>
      <c r="CD36" s="168"/>
      <c r="CE36" s="168"/>
      <c r="CF36" s="168"/>
      <c r="KA36" s="168"/>
      <c r="KB36" s="168"/>
      <c r="KC36" s="168"/>
      <c r="KD36" s="168"/>
      <c r="KE36" s="168"/>
      <c r="KF36" s="168"/>
      <c r="KG36" s="168"/>
      <c r="KH36" s="168"/>
      <c r="KI36" s="168"/>
      <c r="KJ36" s="168"/>
      <c r="KK36" s="168"/>
      <c r="KL36" s="168"/>
      <c r="KM36" s="168"/>
      <c r="KN36" s="168"/>
      <c r="KO36" s="168"/>
      <c r="KP36" s="168"/>
      <c r="KQ36" s="168"/>
      <c r="KR36" s="168"/>
      <c r="KS36" s="168"/>
      <c r="KT36" s="168"/>
      <c r="KU36" s="168"/>
      <c r="KV36" s="168"/>
      <c r="KW36" s="168"/>
      <c r="KX36" s="168"/>
      <c r="KY36" s="168"/>
      <c r="KZ36" s="168"/>
      <c r="LA36" s="168"/>
      <c r="LB36" s="168"/>
      <c r="LC36" s="168"/>
      <c r="LD36" s="168"/>
      <c r="LE36" s="168"/>
      <c r="LF36" s="168"/>
      <c r="LG36" s="168"/>
      <c r="LH36" s="168"/>
      <c r="LI36" s="168"/>
      <c r="LJ36" s="168"/>
      <c r="LK36" s="168"/>
      <c r="LL36" s="168"/>
      <c r="LM36" s="168"/>
      <c r="LN36" s="168"/>
      <c r="LO36" s="168"/>
      <c r="LP36" s="168"/>
      <c r="LQ36" s="168"/>
      <c r="LR36" s="168"/>
      <c r="LS36" s="168"/>
      <c r="LT36" s="168"/>
      <c r="LU36" s="168"/>
      <c r="LV36" s="168"/>
      <c r="LW36" s="168"/>
      <c r="LX36" s="168"/>
      <c r="LY36" s="168"/>
      <c r="LZ36" s="168"/>
      <c r="MA36" s="168"/>
      <c r="MB36" s="168"/>
      <c r="MC36" s="168"/>
      <c r="MD36" s="168"/>
      <c r="ME36" s="168"/>
      <c r="MF36" s="168"/>
      <c r="MG36" s="168"/>
      <c r="MH36" s="168"/>
      <c r="MI36" s="168"/>
      <c r="MJ36" s="168"/>
      <c r="MK36" s="168"/>
      <c r="ML36" s="168"/>
      <c r="MM36" s="168"/>
      <c r="MN36" s="168"/>
      <c r="MO36" s="168"/>
      <c r="MP36" s="168"/>
      <c r="MQ36" s="168"/>
      <c r="MR36" s="168"/>
      <c r="MS36" s="168"/>
      <c r="MT36" s="168"/>
      <c r="MU36" s="168"/>
      <c r="MV36" s="168"/>
      <c r="MW36" s="168"/>
      <c r="MX36" s="168"/>
      <c r="MY36" s="168"/>
      <c r="MZ36" s="168"/>
      <c r="NA36" s="168"/>
      <c r="NB36" s="168"/>
      <c r="NC36" s="168"/>
      <c r="ND36" s="168"/>
      <c r="NE36" s="168"/>
      <c r="NF36" s="168"/>
      <c r="NG36" s="168"/>
      <c r="NH36" s="168"/>
      <c r="NI36" s="168"/>
      <c r="NJ36" s="168"/>
      <c r="NK36" s="168"/>
      <c r="NL36" s="168"/>
      <c r="NM36" s="168"/>
      <c r="NN36" s="168"/>
      <c r="NO36" s="168"/>
      <c r="NP36" s="168"/>
      <c r="NQ36" s="168"/>
      <c r="NR36" s="168"/>
      <c r="NS36" s="168"/>
      <c r="NT36" s="168"/>
      <c r="NU36" s="168"/>
      <c r="NV36" s="168"/>
      <c r="NW36" s="168"/>
      <c r="NX36" s="168"/>
    </row>
    <row r="37" spans="1:388" ht="13.25" customHeight="1" x14ac:dyDescent="0.3">
      <c r="A37" s="182">
        <v>43965</v>
      </c>
      <c r="B37" s="183" t="s">
        <v>99</v>
      </c>
      <c r="C37" s="188"/>
      <c r="D37" s="189"/>
      <c r="E37" s="189"/>
      <c r="F37" s="189"/>
      <c r="G37" s="190"/>
      <c r="H37" s="191"/>
      <c r="I37" s="192">
        <v>177</v>
      </c>
      <c r="J37" s="192">
        <v>12</v>
      </c>
      <c r="K37" s="184">
        <f t="shared" si="0"/>
        <v>189</v>
      </c>
      <c r="L37" s="193"/>
      <c r="M37" s="188"/>
      <c r="N37" s="189"/>
      <c r="O37" s="189"/>
      <c r="P37" s="189"/>
      <c r="Q37" s="190"/>
      <c r="R37" s="191"/>
      <c r="S37" s="185">
        <f t="shared" si="1"/>
        <v>24865</v>
      </c>
      <c r="T37" s="186">
        <f t="shared" si="2"/>
        <v>1193</v>
      </c>
      <c r="U37" s="187">
        <f t="shared" si="3"/>
        <v>26058</v>
      </c>
      <c r="V37" s="168"/>
      <c r="W37" s="168"/>
      <c r="X37" s="168"/>
      <c r="Y37" s="168"/>
      <c r="Z37" s="168"/>
      <c r="AA37" s="168"/>
      <c r="AB37" s="168"/>
      <c r="AC37" s="168"/>
      <c r="AD37" s="168"/>
      <c r="AE37" s="168"/>
      <c r="AF37" s="168"/>
      <c r="AG37" s="168"/>
      <c r="AH37" s="168"/>
      <c r="AI37" s="168"/>
      <c r="AJ37" s="168"/>
      <c r="AK37" s="168"/>
      <c r="AL37" s="168"/>
      <c r="AM37" s="168"/>
      <c r="AN37" s="168"/>
      <c r="AO37" s="168"/>
      <c r="AP37" s="168"/>
      <c r="AQ37" s="168"/>
      <c r="AR37" s="168"/>
      <c r="AS37" s="168"/>
      <c r="AT37" s="168"/>
      <c r="AU37" s="168"/>
      <c r="AV37" s="168"/>
      <c r="AW37" s="168"/>
      <c r="AX37" s="168"/>
      <c r="AY37" s="168"/>
      <c r="AZ37" s="168"/>
      <c r="BA37" s="168"/>
      <c r="BB37" s="168"/>
      <c r="BC37" s="168"/>
      <c r="BD37" s="168"/>
      <c r="BE37" s="168"/>
      <c r="BF37" s="168"/>
      <c r="BG37" s="168"/>
      <c r="BH37" s="168"/>
      <c r="BI37" s="168"/>
      <c r="BJ37" s="168"/>
      <c r="BK37" s="168"/>
      <c r="BL37" s="168"/>
      <c r="BM37" s="168"/>
      <c r="BN37" s="168"/>
      <c r="BO37" s="168"/>
      <c r="BP37" s="168"/>
      <c r="BQ37" s="168"/>
      <c r="BR37" s="168"/>
      <c r="BS37" s="168"/>
      <c r="BT37" s="168"/>
      <c r="BU37" s="168"/>
      <c r="BV37" s="168"/>
      <c r="BW37" s="168"/>
      <c r="BX37" s="168"/>
      <c r="BY37" s="168"/>
      <c r="BZ37" s="168"/>
      <c r="CA37" s="168"/>
      <c r="CB37" s="168"/>
      <c r="CC37" s="168"/>
      <c r="CD37" s="168"/>
      <c r="CE37" s="168"/>
      <c r="CF37" s="168"/>
      <c r="KA37" s="168"/>
      <c r="KB37" s="168"/>
      <c r="KC37" s="168"/>
      <c r="KD37" s="168"/>
      <c r="KE37" s="168"/>
      <c r="KF37" s="168"/>
      <c r="KG37" s="168"/>
      <c r="KH37" s="168"/>
      <c r="KI37" s="168"/>
      <c r="KJ37" s="168"/>
      <c r="KK37" s="168"/>
      <c r="KL37" s="168"/>
      <c r="KM37" s="168"/>
      <c r="KN37" s="168"/>
      <c r="KO37" s="168"/>
      <c r="KP37" s="168"/>
      <c r="KQ37" s="168"/>
      <c r="KR37" s="168"/>
      <c r="KS37" s="168"/>
      <c r="KT37" s="168"/>
      <c r="KU37" s="168"/>
      <c r="KV37" s="168"/>
      <c r="KW37" s="168"/>
      <c r="KX37" s="168"/>
      <c r="KY37" s="168"/>
      <c r="KZ37" s="168"/>
      <c r="LA37" s="168"/>
      <c r="LB37" s="168"/>
      <c r="LC37" s="168"/>
      <c r="LD37" s="168"/>
      <c r="LE37" s="168"/>
      <c r="LF37" s="168"/>
      <c r="LG37" s="168"/>
      <c r="LH37" s="168"/>
      <c r="LI37" s="168"/>
      <c r="LJ37" s="168"/>
      <c r="LK37" s="168"/>
      <c r="LL37" s="168"/>
      <c r="LM37" s="168"/>
      <c r="LN37" s="168"/>
      <c r="LO37" s="168"/>
      <c r="LP37" s="168"/>
      <c r="LQ37" s="168"/>
      <c r="LR37" s="168"/>
      <c r="LS37" s="168"/>
      <c r="LT37" s="168"/>
      <c r="LU37" s="168"/>
      <c r="LV37" s="168"/>
      <c r="LW37" s="168"/>
      <c r="LX37" s="168"/>
      <c r="LY37" s="168"/>
      <c r="LZ37" s="168"/>
      <c r="MA37" s="168"/>
      <c r="MB37" s="168"/>
      <c r="MC37" s="168"/>
      <c r="MD37" s="168"/>
      <c r="ME37" s="168"/>
      <c r="MF37" s="168"/>
      <c r="MG37" s="168"/>
      <c r="MH37" s="168"/>
      <c r="MI37" s="168"/>
      <c r="MJ37" s="168"/>
      <c r="MK37" s="168"/>
      <c r="ML37" s="168"/>
      <c r="MM37" s="168"/>
      <c r="MN37" s="168"/>
      <c r="MO37" s="168"/>
      <c r="MP37" s="168"/>
      <c r="MQ37" s="168"/>
      <c r="MR37" s="168"/>
      <c r="MS37" s="168"/>
      <c r="MT37" s="168"/>
      <c r="MU37" s="168"/>
      <c r="MV37" s="168"/>
      <c r="MW37" s="168"/>
      <c r="MX37" s="168"/>
      <c r="MY37" s="168"/>
      <c r="MZ37" s="168"/>
      <c r="NA37" s="168"/>
      <c r="NB37" s="168"/>
      <c r="NC37" s="168"/>
      <c r="ND37" s="168"/>
      <c r="NE37" s="168"/>
      <c r="NF37" s="168"/>
      <c r="NG37" s="168"/>
      <c r="NH37" s="168"/>
      <c r="NI37" s="168"/>
      <c r="NJ37" s="168"/>
      <c r="NK37" s="168"/>
      <c r="NL37" s="168"/>
      <c r="NM37" s="168"/>
      <c r="NN37" s="168"/>
      <c r="NO37" s="168"/>
      <c r="NP37" s="168"/>
      <c r="NQ37" s="168"/>
      <c r="NR37" s="168"/>
      <c r="NS37" s="168"/>
      <c r="NT37" s="168"/>
      <c r="NU37" s="168"/>
      <c r="NV37" s="168"/>
      <c r="NW37" s="168"/>
      <c r="NX37" s="168"/>
    </row>
    <row r="38" spans="1:388" ht="13.25" customHeight="1" x14ac:dyDescent="0.3">
      <c r="A38" s="182">
        <v>43964</v>
      </c>
      <c r="B38" s="183" t="s">
        <v>99</v>
      </c>
      <c r="C38" s="188"/>
      <c r="D38" s="189"/>
      <c r="E38" s="189"/>
      <c r="F38" s="189"/>
      <c r="G38" s="190"/>
      <c r="H38" s="191"/>
      <c r="I38" s="192">
        <v>159</v>
      </c>
      <c r="J38" s="192">
        <v>15</v>
      </c>
      <c r="K38" s="184">
        <f t="shared" si="0"/>
        <v>174</v>
      </c>
      <c r="L38" s="193"/>
      <c r="M38" s="188"/>
      <c r="N38" s="189"/>
      <c r="O38" s="189"/>
      <c r="P38" s="189"/>
      <c r="Q38" s="190"/>
      <c r="R38" s="191"/>
      <c r="S38" s="185">
        <f t="shared" si="1"/>
        <v>24688</v>
      </c>
      <c r="T38" s="186">
        <f t="shared" si="2"/>
        <v>1181</v>
      </c>
      <c r="U38" s="187">
        <f t="shared" si="3"/>
        <v>25869</v>
      </c>
      <c r="V38" s="168"/>
      <c r="W38" s="168"/>
      <c r="X38" s="168"/>
      <c r="Y38" s="168"/>
      <c r="Z38" s="168"/>
      <c r="AA38" s="168"/>
      <c r="AB38" s="168"/>
      <c r="AC38" s="168"/>
      <c r="AD38" s="168"/>
      <c r="AE38" s="168"/>
      <c r="AF38" s="168"/>
      <c r="AG38" s="168"/>
      <c r="AH38" s="168"/>
      <c r="AI38" s="168"/>
      <c r="AJ38" s="168"/>
      <c r="AK38" s="168"/>
      <c r="AL38" s="168"/>
      <c r="AM38" s="168"/>
      <c r="AN38" s="168"/>
      <c r="AO38" s="168"/>
      <c r="AP38" s="168"/>
      <c r="AQ38" s="168"/>
      <c r="AR38" s="168"/>
      <c r="AS38" s="168"/>
      <c r="AT38" s="168"/>
      <c r="AU38" s="168"/>
      <c r="AV38" s="168"/>
      <c r="AW38" s="168"/>
      <c r="AX38" s="168"/>
      <c r="AY38" s="168"/>
      <c r="AZ38" s="168"/>
      <c r="BA38" s="168"/>
      <c r="BB38" s="168"/>
      <c r="BC38" s="168"/>
      <c r="BD38" s="168"/>
      <c r="BE38" s="168"/>
      <c r="BF38" s="168"/>
      <c r="BG38" s="168"/>
      <c r="BH38" s="168"/>
      <c r="BI38" s="168"/>
      <c r="BJ38" s="168"/>
      <c r="BK38" s="168"/>
      <c r="BL38" s="168"/>
      <c r="BM38" s="168"/>
      <c r="BN38" s="168"/>
      <c r="BO38" s="168"/>
      <c r="BP38" s="168"/>
      <c r="BQ38" s="168"/>
      <c r="BR38" s="168"/>
      <c r="BS38" s="168"/>
      <c r="BT38" s="168"/>
      <c r="BU38" s="168"/>
      <c r="BV38" s="168"/>
      <c r="BW38" s="168"/>
      <c r="BX38" s="168"/>
      <c r="BY38" s="168"/>
      <c r="BZ38" s="168"/>
      <c r="CA38" s="168"/>
      <c r="CB38" s="168"/>
      <c r="CC38" s="168"/>
      <c r="CD38" s="168"/>
      <c r="CE38" s="168"/>
      <c r="CF38" s="168"/>
      <c r="KA38" s="168"/>
      <c r="KB38" s="168"/>
      <c r="KC38" s="168"/>
      <c r="KD38" s="168"/>
      <c r="KE38" s="168"/>
      <c r="KF38" s="168"/>
      <c r="KG38" s="168"/>
      <c r="KH38" s="168"/>
      <c r="KI38" s="168"/>
      <c r="KJ38" s="168"/>
      <c r="KK38" s="168"/>
      <c r="KL38" s="168"/>
      <c r="KM38" s="168"/>
      <c r="KN38" s="168"/>
      <c r="KO38" s="168"/>
      <c r="KP38" s="168"/>
      <c r="KQ38" s="168"/>
      <c r="KR38" s="168"/>
      <c r="KS38" s="168"/>
      <c r="KT38" s="168"/>
      <c r="KU38" s="168"/>
      <c r="KV38" s="168"/>
      <c r="KW38" s="168"/>
      <c r="KX38" s="168"/>
      <c r="KY38" s="168"/>
      <c r="KZ38" s="168"/>
      <c r="LA38" s="168"/>
      <c r="LB38" s="168"/>
      <c r="LC38" s="168"/>
      <c r="LD38" s="168"/>
      <c r="LE38" s="168"/>
      <c r="LF38" s="168"/>
      <c r="LG38" s="168"/>
      <c r="LH38" s="168"/>
      <c r="LI38" s="168"/>
      <c r="LJ38" s="168"/>
      <c r="LK38" s="168"/>
      <c r="LL38" s="168"/>
      <c r="LM38" s="168"/>
      <c r="LN38" s="168"/>
      <c r="LO38" s="168"/>
      <c r="LP38" s="168"/>
      <c r="LQ38" s="168"/>
      <c r="LR38" s="168"/>
      <c r="LS38" s="168"/>
      <c r="LT38" s="168"/>
      <c r="LU38" s="168"/>
      <c r="LV38" s="168"/>
      <c r="LW38" s="168"/>
      <c r="LX38" s="168"/>
      <c r="LY38" s="168"/>
      <c r="LZ38" s="168"/>
      <c r="MA38" s="168"/>
      <c r="MB38" s="168"/>
      <c r="MC38" s="168"/>
      <c r="MD38" s="168"/>
      <c r="ME38" s="168"/>
      <c r="MF38" s="168"/>
      <c r="MG38" s="168"/>
      <c r="MH38" s="168"/>
      <c r="MI38" s="168"/>
      <c r="MJ38" s="168"/>
      <c r="MK38" s="168"/>
      <c r="ML38" s="168"/>
      <c r="MM38" s="168"/>
      <c r="MN38" s="168"/>
      <c r="MO38" s="168"/>
      <c r="MP38" s="168"/>
      <c r="MQ38" s="168"/>
      <c r="MR38" s="168"/>
      <c r="MS38" s="168"/>
      <c r="MT38" s="168"/>
      <c r="MU38" s="168"/>
      <c r="MV38" s="168"/>
      <c r="MW38" s="168"/>
      <c r="MX38" s="168"/>
      <c r="MY38" s="168"/>
      <c r="MZ38" s="168"/>
      <c r="NA38" s="168"/>
      <c r="NB38" s="168"/>
      <c r="NC38" s="168"/>
      <c r="ND38" s="168"/>
      <c r="NE38" s="168"/>
      <c r="NF38" s="168"/>
      <c r="NG38" s="168"/>
      <c r="NH38" s="168"/>
      <c r="NI38" s="168"/>
      <c r="NJ38" s="168"/>
      <c r="NK38" s="168"/>
      <c r="NL38" s="168"/>
      <c r="NM38" s="168"/>
      <c r="NN38" s="168"/>
      <c r="NO38" s="168"/>
      <c r="NP38" s="168"/>
      <c r="NQ38" s="168"/>
      <c r="NR38" s="168"/>
      <c r="NS38" s="168"/>
      <c r="NT38" s="168"/>
      <c r="NU38" s="168"/>
      <c r="NV38" s="168"/>
      <c r="NW38" s="168"/>
      <c r="NX38" s="168"/>
    </row>
    <row r="39" spans="1:388" ht="13.25" customHeight="1" x14ac:dyDescent="0.3">
      <c r="A39" s="182">
        <v>43963</v>
      </c>
      <c r="B39" s="183" t="s">
        <v>99</v>
      </c>
      <c r="C39" s="188"/>
      <c r="D39" s="189"/>
      <c r="E39" s="189"/>
      <c r="F39" s="189"/>
      <c r="G39" s="190"/>
      <c r="H39" s="191"/>
      <c r="I39" s="192">
        <v>183</v>
      </c>
      <c r="J39" s="192">
        <v>11</v>
      </c>
      <c r="K39" s="184">
        <f t="shared" si="0"/>
        <v>194</v>
      </c>
      <c r="L39" s="193"/>
      <c r="M39" s="188"/>
      <c r="N39" s="189"/>
      <c r="O39" s="189"/>
      <c r="P39" s="189"/>
      <c r="Q39" s="190"/>
      <c r="R39" s="191"/>
      <c r="S39" s="185">
        <f t="shared" si="1"/>
        <v>24529</v>
      </c>
      <c r="T39" s="186">
        <f t="shared" si="2"/>
        <v>1166</v>
      </c>
      <c r="U39" s="187">
        <f t="shared" si="3"/>
        <v>25695</v>
      </c>
      <c r="V39" s="168"/>
      <c r="W39" s="168"/>
      <c r="X39" s="168"/>
      <c r="Y39" s="168"/>
      <c r="Z39" s="168"/>
      <c r="AA39" s="168"/>
      <c r="AB39" s="168"/>
      <c r="AC39" s="168"/>
      <c r="AD39" s="168"/>
      <c r="AE39" s="168"/>
      <c r="AF39" s="168"/>
      <c r="AG39" s="168"/>
      <c r="AH39" s="168"/>
      <c r="AI39" s="168"/>
      <c r="AJ39" s="168"/>
      <c r="AK39" s="168"/>
      <c r="AL39" s="168"/>
      <c r="AM39" s="168"/>
      <c r="AN39" s="168"/>
      <c r="AO39" s="168"/>
      <c r="AP39" s="168"/>
      <c r="AQ39" s="168"/>
      <c r="AR39" s="168"/>
      <c r="AS39" s="168"/>
      <c r="AT39" s="168"/>
      <c r="AU39" s="168"/>
      <c r="AV39" s="168"/>
      <c r="AW39" s="168"/>
      <c r="AX39" s="168"/>
      <c r="AY39" s="168"/>
      <c r="AZ39" s="168"/>
      <c r="BA39" s="168"/>
      <c r="BB39" s="168"/>
      <c r="BC39" s="168"/>
      <c r="BD39" s="168"/>
      <c r="BE39" s="168"/>
      <c r="BF39" s="168"/>
      <c r="BG39" s="168"/>
      <c r="BH39" s="168"/>
      <c r="BI39" s="168"/>
      <c r="BJ39" s="168"/>
      <c r="BK39" s="168"/>
      <c r="BL39" s="168"/>
      <c r="BM39" s="168"/>
      <c r="BN39" s="168"/>
      <c r="BO39" s="168"/>
      <c r="BP39" s="168"/>
      <c r="BQ39" s="168"/>
      <c r="BR39" s="168"/>
      <c r="BS39" s="168"/>
      <c r="BT39" s="168"/>
      <c r="BU39" s="168"/>
      <c r="BV39" s="168"/>
      <c r="BW39" s="168"/>
      <c r="BX39" s="168"/>
      <c r="BY39" s="168"/>
      <c r="BZ39" s="168"/>
      <c r="CA39" s="168"/>
      <c r="CB39" s="168"/>
      <c r="CC39" s="168"/>
      <c r="CD39" s="168"/>
      <c r="CE39" s="168"/>
      <c r="CF39" s="168"/>
      <c r="KA39" s="168"/>
      <c r="KB39" s="168"/>
      <c r="KC39" s="168"/>
      <c r="KD39" s="168"/>
      <c r="KE39" s="168"/>
      <c r="KF39" s="168"/>
      <c r="KG39" s="168"/>
      <c r="KH39" s="168"/>
      <c r="KI39" s="168"/>
      <c r="KJ39" s="168"/>
      <c r="KK39" s="168"/>
      <c r="KL39" s="168"/>
      <c r="KM39" s="168"/>
      <c r="KN39" s="168"/>
      <c r="KO39" s="168"/>
      <c r="KP39" s="168"/>
      <c r="KQ39" s="168"/>
      <c r="KR39" s="168"/>
      <c r="KS39" s="168"/>
      <c r="KT39" s="168"/>
      <c r="KU39" s="168"/>
      <c r="KV39" s="168"/>
      <c r="KW39" s="168"/>
      <c r="KX39" s="168"/>
      <c r="KY39" s="168"/>
      <c r="KZ39" s="168"/>
      <c r="LA39" s="168"/>
      <c r="LB39" s="168"/>
      <c r="LC39" s="168"/>
      <c r="LD39" s="168"/>
      <c r="LE39" s="168"/>
      <c r="LF39" s="168"/>
      <c r="LG39" s="168"/>
      <c r="LH39" s="168"/>
      <c r="LI39" s="168"/>
      <c r="LJ39" s="168"/>
      <c r="LK39" s="168"/>
      <c r="LL39" s="168"/>
      <c r="LM39" s="168"/>
      <c r="LN39" s="168"/>
      <c r="LO39" s="168"/>
      <c r="LP39" s="168"/>
      <c r="LQ39" s="168"/>
      <c r="LR39" s="168"/>
      <c r="LS39" s="168"/>
      <c r="LT39" s="168"/>
      <c r="LU39" s="168"/>
      <c r="LV39" s="168"/>
      <c r="LW39" s="168"/>
      <c r="LX39" s="168"/>
      <c r="LY39" s="168"/>
      <c r="LZ39" s="168"/>
      <c r="MA39" s="168"/>
      <c r="MB39" s="168"/>
      <c r="MC39" s="168"/>
      <c r="MD39" s="168"/>
      <c r="ME39" s="168"/>
      <c r="MF39" s="168"/>
      <c r="MG39" s="168"/>
      <c r="MH39" s="168"/>
      <c r="MI39" s="168"/>
      <c r="MJ39" s="168"/>
      <c r="MK39" s="168"/>
      <c r="ML39" s="168"/>
      <c r="MM39" s="168"/>
      <c r="MN39" s="168"/>
      <c r="MO39" s="168"/>
      <c r="MP39" s="168"/>
      <c r="MQ39" s="168"/>
      <c r="MR39" s="168"/>
      <c r="MS39" s="168"/>
      <c r="MT39" s="168"/>
      <c r="MU39" s="168"/>
      <c r="MV39" s="168"/>
      <c r="MW39" s="168"/>
      <c r="MX39" s="168"/>
      <c r="MY39" s="168"/>
      <c r="MZ39" s="168"/>
      <c r="NA39" s="168"/>
      <c r="NB39" s="168"/>
      <c r="NC39" s="168"/>
      <c r="ND39" s="168"/>
      <c r="NE39" s="168"/>
      <c r="NF39" s="168"/>
      <c r="NG39" s="168"/>
      <c r="NH39" s="168"/>
      <c r="NI39" s="168"/>
      <c r="NJ39" s="168"/>
      <c r="NK39" s="168"/>
      <c r="NL39" s="168"/>
      <c r="NM39" s="168"/>
      <c r="NN39" s="168"/>
      <c r="NO39" s="168"/>
      <c r="NP39" s="168"/>
      <c r="NQ39" s="168"/>
      <c r="NR39" s="168"/>
      <c r="NS39" s="168"/>
      <c r="NT39" s="168"/>
      <c r="NU39" s="168"/>
      <c r="NV39" s="168"/>
      <c r="NW39" s="168"/>
      <c r="NX39" s="168"/>
    </row>
    <row r="40" spans="1:388" ht="13.25" customHeight="1" x14ac:dyDescent="0.3">
      <c r="A40" s="182">
        <v>43962</v>
      </c>
      <c r="B40" s="183" t="s">
        <v>99</v>
      </c>
      <c r="C40" s="188"/>
      <c r="D40" s="189"/>
      <c r="E40" s="189"/>
      <c r="F40" s="189"/>
      <c r="G40" s="190"/>
      <c r="H40" s="191"/>
      <c r="I40" s="192">
        <v>165</v>
      </c>
      <c r="J40" s="192">
        <v>15</v>
      </c>
      <c r="K40" s="184">
        <f t="shared" si="0"/>
        <v>180</v>
      </c>
      <c r="L40" s="193"/>
      <c r="M40" s="188"/>
      <c r="N40" s="189"/>
      <c r="O40" s="189"/>
      <c r="P40" s="189"/>
      <c r="Q40" s="190"/>
      <c r="R40" s="191"/>
      <c r="S40" s="185">
        <f t="shared" si="1"/>
        <v>24346</v>
      </c>
      <c r="T40" s="186">
        <f t="shared" si="2"/>
        <v>1155</v>
      </c>
      <c r="U40" s="187">
        <f t="shared" si="3"/>
        <v>25501</v>
      </c>
      <c r="V40" s="168"/>
      <c r="W40" s="168"/>
      <c r="X40" s="168"/>
      <c r="Y40" s="168"/>
      <c r="Z40" s="168"/>
      <c r="AA40" s="168"/>
      <c r="AB40" s="168"/>
      <c r="AC40" s="168"/>
      <c r="AD40" s="168"/>
      <c r="AE40" s="168"/>
      <c r="AF40" s="168"/>
      <c r="AG40" s="168"/>
      <c r="AH40" s="168"/>
      <c r="AI40" s="168"/>
      <c r="AJ40" s="168"/>
      <c r="AK40" s="168"/>
      <c r="AL40" s="168"/>
      <c r="AM40" s="168"/>
      <c r="AN40" s="168"/>
      <c r="AO40" s="168"/>
      <c r="AP40" s="168"/>
      <c r="AQ40" s="168"/>
      <c r="AR40" s="168"/>
      <c r="AS40" s="168"/>
      <c r="AT40" s="168"/>
      <c r="AU40" s="168"/>
      <c r="AV40" s="168"/>
      <c r="AW40" s="168"/>
      <c r="AX40" s="168"/>
      <c r="AY40" s="168"/>
      <c r="AZ40" s="168"/>
      <c r="BA40" s="168"/>
      <c r="BB40" s="168"/>
      <c r="BC40" s="168"/>
      <c r="BD40" s="168"/>
      <c r="BE40" s="168"/>
      <c r="BF40" s="168"/>
      <c r="BG40" s="168"/>
      <c r="BH40" s="168"/>
      <c r="BI40" s="168"/>
      <c r="BJ40" s="168"/>
      <c r="BK40" s="168"/>
      <c r="BL40" s="168"/>
      <c r="BM40" s="168"/>
      <c r="BN40" s="168"/>
      <c r="BO40" s="168"/>
      <c r="BP40" s="168"/>
      <c r="BQ40" s="168"/>
      <c r="BR40" s="168"/>
      <c r="BS40" s="168"/>
      <c r="BT40" s="168"/>
      <c r="BU40" s="168"/>
      <c r="BV40" s="168"/>
      <c r="BW40" s="168"/>
      <c r="BX40" s="168"/>
      <c r="BY40" s="168"/>
      <c r="BZ40" s="168"/>
      <c r="CA40" s="168"/>
      <c r="CB40" s="168"/>
      <c r="CC40" s="168"/>
      <c r="CD40" s="168"/>
      <c r="CE40" s="168"/>
      <c r="CF40" s="168"/>
      <c r="KA40" s="168"/>
      <c r="KB40" s="168"/>
      <c r="KC40" s="168"/>
      <c r="KD40" s="168"/>
      <c r="KE40" s="168"/>
      <c r="KF40" s="168"/>
      <c r="KG40" s="168"/>
      <c r="KH40" s="168"/>
      <c r="KI40" s="168"/>
      <c r="KJ40" s="168"/>
      <c r="KK40" s="168"/>
      <c r="KL40" s="168"/>
      <c r="KM40" s="168"/>
      <c r="KN40" s="168"/>
      <c r="KO40" s="168"/>
      <c r="KP40" s="168"/>
      <c r="KQ40" s="168"/>
      <c r="KR40" s="168"/>
      <c r="KS40" s="168"/>
      <c r="KT40" s="168"/>
      <c r="KU40" s="168"/>
      <c r="KV40" s="168"/>
      <c r="KW40" s="168"/>
      <c r="KX40" s="168"/>
      <c r="KY40" s="168"/>
      <c r="KZ40" s="168"/>
      <c r="LA40" s="168"/>
      <c r="LB40" s="168"/>
      <c r="LC40" s="168"/>
      <c r="LD40" s="168"/>
      <c r="LE40" s="168"/>
      <c r="LF40" s="168"/>
      <c r="LG40" s="168"/>
      <c r="LH40" s="168"/>
      <c r="LI40" s="168"/>
      <c r="LJ40" s="168"/>
      <c r="LK40" s="168"/>
      <c r="LL40" s="168"/>
      <c r="LM40" s="168"/>
      <c r="LN40" s="168"/>
      <c r="LO40" s="168"/>
      <c r="LP40" s="168"/>
      <c r="LQ40" s="168"/>
      <c r="LR40" s="168"/>
      <c r="LS40" s="168"/>
      <c r="LT40" s="168"/>
      <c r="LU40" s="168"/>
      <c r="LV40" s="168"/>
      <c r="LW40" s="168"/>
      <c r="LX40" s="168"/>
      <c r="LY40" s="168"/>
      <c r="LZ40" s="168"/>
      <c r="MA40" s="168"/>
      <c r="MB40" s="168"/>
      <c r="MC40" s="168"/>
      <c r="MD40" s="168"/>
      <c r="ME40" s="168"/>
      <c r="MF40" s="168"/>
      <c r="MG40" s="168"/>
      <c r="MH40" s="168"/>
      <c r="MI40" s="168"/>
      <c r="MJ40" s="168"/>
      <c r="MK40" s="168"/>
      <c r="ML40" s="168"/>
      <c r="MM40" s="168"/>
      <c r="MN40" s="168"/>
      <c r="MO40" s="168"/>
      <c r="MP40" s="168"/>
      <c r="MQ40" s="168"/>
      <c r="MR40" s="168"/>
      <c r="MS40" s="168"/>
      <c r="MT40" s="168"/>
      <c r="MU40" s="168"/>
      <c r="MV40" s="168"/>
      <c r="MW40" s="168"/>
      <c r="MX40" s="168"/>
      <c r="MY40" s="168"/>
      <c r="MZ40" s="168"/>
      <c r="NA40" s="168"/>
      <c r="NB40" s="168"/>
      <c r="NC40" s="168"/>
      <c r="ND40" s="168"/>
      <c r="NE40" s="168"/>
      <c r="NF40" s="168"/>
      <c r="NG40" s="168"/>
      <c r="NH40" s="168"/>
      <c r="NI40" s="168"/>
      <c r="NJ40" s="168"/>
      <c r="NK40" s="168"/>
      <c r="NL40" s="168"/>
      <c r="NM40" s="168"/>
      <c r="NN40" s="168"/>
      <c r="NO40" s="168"/>
      <c r="NP40" s="168"/>
      <c r="NQ40" s="168"/>
      <c r="NR40" s="168"/>
      <c r="NS40" s="168"/>
      <c r="NT40" s="168"/>
      <c r="NU40" s="168"/>
      <c r="NV40" s="168"/>
      <c r="NW40" s="168"/>
      <c r="NX40" s="168"/>
    </row>
    <row r="41" spans="1:388" ht="13.25" customHeight="1" x14ac:dyDescent="0.3">
      <c r="A41" s="182">
        <v>43961</v>
      </c>
      <c r="B41" s="183" t="s">
        <v>99</v>
      </c>
      <c r="C41" s="188"/>
      <c r="D41" s="189"/>
      <c r="E41" s="189"/>
      <c r="F41" s="189"/>
      <c r="G41" s="190"/>
      <c r="H41" s="191"/>
      <c r="I41" s="192">
        <v>195</v>
      </c>
      <c r="J41" s="192">
        <v>10</v>
      </c>
      <c r="K41" s="184">
        <f t="shared" si="0"/>
        <v>205</v>
      </c>
      <c r="L41" s="193"/>
      <c r="M41" s="188"/>
      <c r="N41" s="189"/>
      <c r="O41" s="189"/>
      <c r="P41" s="189"/>
      <c r="Q41" s="190"/>
      <c r="R41" s="191"/>
      <c r="S41" s="185">
        <f t="shared" si="1"/>
        <v>24181</v>
      </c>
      <c r="T41" s="186">
        <f t="shared" si="2"/>
        <v>1140</v>
      </c>
      <c r="U41" s="187">
        <f t="shared" si="3"/>
        <v>25321</v>
      </c>
      <c r="V41" s="168"/>
      <c r="W41" s="168"/>
      <c r="X41" s="168"/>
      <c r="Y41" s="168"/>
      <c r="Z41" s="168"/>
      <c r="AA41" s="168"/>
      <c r="AB41" s="168"/>
      <c r="AC41" s="168"/>
      <c r="AD41" s="168"/>
      <c r="AE41" s="168"/>
      <c r="AF41" s="168"/>
      <c r="AG41" s="168"/>
      <c r="AH41" s="168"/>
      <c r="AI41" s="168"/>
      <c r="AJ41" s="168"/>
      <c r="AK41" s="168"/>
      <c r="AL41" s="168"/>
      <c r="AM41" s="168"/>
      <c r="AN41" s="168"/>
      <c r="AO41" s="168"/>
      <c r="AP41" s="168"/>
      <c r="AQ41" s="168"/>
      <c r="AR41" s="168"/>
      <c r="AS41" s="168"/>
      <c r="AT41" s="168"/>
      <c r="AU41" s="168"/>
      <c r="AV41" s="168"/>
      <c r="AW41" s="168"/>
      <c r="AX41" s="168"/>
      <c r="AY41" s="168"/>
      <c r="AZ41" s="168"/>
      <c r="BA41" s="168"/>
      <c r="BB41" s="168"/>
      <c r="BC41" s="168"/>
      <c r="BD41" s="168"/>
      <c r="BE41" s="168"/>
      <c r="BF41" s="168"/>
      <c r="BG41" s="168"/>
      <c r="BH41" s="168"/>
      <c r="BI41" s="168"/>
      <c r="BJ41" s="168"/>
      <c r="BK41" s="168"/>
      <c r="BL41" s="168"/>
      <c r="BM41" s="168"/>
      <c r="BN41" s="168"/>
      <c r="BO41" s="168"/>
      <c r="BP41" s="168"/>
      <c r="BQ41" s="168"/>
      <c r="BR41" s="168"/>
      <c r="BS41" s="168"/>
      <c r="BT41" s="168"/>
      <c r="BU41" s="168"/>
      <c r="BV41" s="168"/>
      <c r="BW41" s="168"/>
      <c r="BX41" s="168"/>
      <c r="BY41" s="168"/>
      <c r="BZ41" s="168"/>
      <c r="CA41" s="168"/>
      <c r="CB41" s="168"/>
      <c r="CC41" s="168"/>
      <c r="CD41" s="168"/>
      <c r="CE41" s="168"/>
      <c r="CF41" s="168"/>
      <c r="KA41" s="168"/>
      <c r="KB41" s="168"/>
      <c r="KC41" s="168"/>
      <c r="KD41" s="168"/>
      <c r="KE41" s="168"/>
      <c r="KF41" s="168"/>
      <c r="KG41" s="168"/>
      <c r="KH41" s="168"/>
      <c r="KI41" s="168"/>
      <c r="KJ41" s="168"/>
      <c r="KK41" s="168"/>
      <c r="KL41" s="168"/>
      <c r="KM41" s="168"/>
      <c r="KN41" s="168"/>
      <c r="KO41" s="168"/>
      <c r="KP41" s="168"/>
      <c r="KQ41" s="168"/>
      <c r="KR41" s="168"/>
      <c r="KS41" s="168"/>
      <c r="KT41" s="168"/>
      <c r="KU41" s="168"/>
      <c r="KV41" s="168"/>
      <c r="KW41" s="168"/>
      <c r="KX41" s="168"/>
      <c r="KY41" s="168"/>
      <c r="KZ41" s="168"/>
      <c r="LA41" s="168"/>
      <c r="LB41" s="168"/>
      <c r="LC41" s="168"/>
      <c r="LD41" s="168"/>
      <c r="LE41" s="168"/>
      <c r="LF41" s="168"/>
      <c r="LG41" s="168"/>
      <c r="LH41" s="168"/>
      <c r="LI41" s="168"/>
      <c r="LJ41" s="168"/>
      <c r="LK41" s="168"/>
      <c r="LL41" s="168"/>
      <c r="LM41" s="168"/>
      <c r="LN41" s="168"/>
      <c r="LO41" s="168"/>
      <c r="LP41" s="168"/>
      <c r="LQ41" s="168"/>
      <c r="LR41" s="168"/>
      <c r="LS41" s="168"/>
      <c r="LT41" s="168"/>
      <c r="LU41" s="168"/>
      <c r="LV41" s="168"/>
      <c r="LW41" s="168"/>
      <c r="LX41" s="168"/>
      <c r="LY41" s="168"/>
      <c r="LZ41" s="168"/>
      <c r="MA41" s="168"/>
      <c r="MB41" s="168"/>
      <c r="MC41" s="168"/>
      <c r="MD41" s="168"/>
      <c r="ME41" s="168"/>
      <c r="MF41" s="168"/>
      <c r="MG41" s="168"/>
      <c r="MH41" s="168"/>
      <c r="MI41" s="168"/>
      <c r="MJ41" s="168"/>
      <c r="MK41" s="168"/>
      <c r="ML41" s="168"/>
      <c r="MM41" s="168"/>
      <c r="MN41" s="168"/>
      <c r="MO41" s="168"/>
      <c r="MP41" s="168"/>
      <c r="MQ41" s="168"/>
      <c r="MR41" s="168"/>
      <c r="MS41" s="168"/>
      <c r="MT41" s="168"/>
      <c r="MU41" s="168"/>
      <c r="MV41" s="168"/>
      <c r="MW41" s="168"/>
      <c r="MX41" s="168"/>
      <c r="MY41" s="168"/>
      <c r="MZ41" s="168"/>
      <c r="NA41" s="168"/>
      <c r="NB41" s="168"/>
      <c r="NC41" s="168"/>
      <c r="ND41" s="168"/>
      <c r="NE41" s="168"/>
      <c r="NF41" s="168"/>
      <c r="NG41" s="168"/>
      <c r="NH41" s="168"/>
      <c r="NI41" s="168"/>
      <c r="NJ41" s="168"/>
      <c r="NK41" s="168"/>
      <c r="NL41" s="168"/>
      <c r="NM41" s="168"/>
      <c r="NN41" s="168"/>
      <c r="NO41" s="168"/>
      <c r="NP41" s="168"/>
      <c r="NQ41" s="168"/>
      <c r="NR41" s="168"/>
      <c r="NS41" s="168"/>
      <c r="NT41" s="168"/>
      <c r="NU41" s="168"/>
      <c r="NV41" s="168"/>
      <c r="NW41" s="168"/>
      <c r="NX41" s="168"/>
    </row>
    <row r="42" spans="1:388" ht="13.25" customHeight="1" x14ac:dyDescent="0.3">
      <c r="A42" s="182">
        <v>43960</v>
      </c>
      <c r="B42" s="183" t="s">
        <v>99</v>
      </c>
      <c r="C42" s="202"/>
      <c r="D42" s="189"/>
      <c r="E42" s="189"/>
      <c r="F42" s="189"/>
      <c r="G42" s="190"/>
      <c r="H42" s="191"/>
      <c r="I42" s="192">
        <v>202</v>
      </c>
      <c r="J42" s="192">
        <v>7</v>
      </c>
      <c r="K42" s="184">
        <f t="shared" ref="K42:K73" si="7">I42+J42</f>
        <v>209</v>
      </c>
      <c r="L42" s="193"/>
      <c r="M42" s="188"/>
      <c r="N42" s="189"/>
      <c r="O42" s="189"/>
      <c r="P42" s="189"/>
      <c r="Q42" s="190"/>
      <c r="R42" s="191"/>
      <c r="S42" s="185">
        <f t="shared" si="1"/>
        <v>23986</v>
      </c>
      <c r="T42" s="186">
        <f t="shared" si="2"/>
        <v>1130</v>
      </c>
      <c r="U42" s="187">
        <f t="shared" si="3"/>
        <v>25116</v>
      </c>
      <c r="V42" s="168"/>
      <c r="W42" s="168"/>
      <c r="X42" s="168"/>
      <c r="Y42" s="168"/>
      <c r="Z42" s="168"/>
      <c r="AA42" s="168"/>
      <c r="AB42" s="168"/>
      <c r="AC42" s="168"/>
      <c r="AD42" s="168"/>
      <c r="AE42" s="168"/>
      <c r="AF42" s="168"/>
      <c r="AG42" s="168"/>
      <c r="AH42" s="168"/>
      <c r="AI42" s="168"/>
      <c r="AJ42" s="168"/>
      <c r="AK42" s="168"/>
      <c r="AL42" s="168"/>
      <c r="AM42" s="168"/>
      <c r="AN42" s="168"/>
      <c r="AO42" s="168"/>
      <c r="AP42" s="168"/>
      <c r="AQ42" s="168"/>
      <c r="AR42" s="168"/>
      <c r="AS42" s="168"/>
      <c r="AT42" s="168"/>
      <c r="AU42" s="168"/>
      <c r="AV42" s="168"/>
      <c r="AW42" s="168"/>
      <c r="AX42" s="168"/>
      <c r="AY42" s="168"/>
      <c r="AZ42" s="168"/>
      <c r="BA42" s="168"/>
      <c r="BB42" s="168"/>
      <c r="BC42" s="168"/>
      <c r="BD42" s="168"/>
      <c r="BE42" s="168"/>
      <c r="BF42" s="168"/>
      <c r="BG42" s="168"/>
      <c r="BH42" s="168"/>
      <c r="BI42" s="168"/>
      <c r="BJ42" s="168"/>
      <c r="BK42" s="168"/>
      <c r="BL42" s="168"/>
      <c r="BM42" s="168"/>
      <c r="BN42" s="168"/>
      <c r="BO42" s="168"/>
      <c r="BP42" s="168"/>
      <c r="BQ42" s="168"/>
      <c r="BR42" s="168"/>
      <c r="BS42" s="168"/>
      <c r="BT42" s="168"/>
      <c r="BU42" s="168"/>
      <c r="BV42" s="168"/>
      <c r="BW42" s="168"/>
      <c r="BX42" s="168"/>
      <c r="BY42" s="168"/>
      <c r="BZ42" s="168"/>
      <c r="CA42" s="168"/>
      <c r="CB42" s="168"/>
      <c r="CC42" s="168"/>
      <c r="CD42" s="168"/>
      <c r="CE42" s="168"/>
      <c r="CF42" s="168"/>
      <c r="KA42" s="168"/>
      <c r="KB42" s="168"/>
      <c r="KC42" s="168"/>
      <c r="KD42" s="168"/>
      <c r="KE42" s="168"/>
      <c r="KF42" s="168"/>
      <c r="KG42" s="168"/>
      <c r="KH42" s="168"/>
      <c r="KI42" s="168"/>
      <c r="KJ42" s="168"/>
      <c r="KK42" s="168"/>
      <c r="KL42" s="168"/>
      <c r="KM42" s="168"/>
      <c r="KN42" s="168"/>
      <c r="KO42" s="168"/>
      <c r="KP42" s="168"/>
      <c r="KQ42" s="168"/>
      <c r="KR42" s="168"/>
      <c r="KS42" s="168"/>
      <c r="KT42" s="168"/>
      <c r="KU42" s="168"/>
      <c r="KV42" s="168"/>
      <c r="KW42" s="168"/>
      <c r="KX42" s="168"/>
      <c r="KY42" s="168"/>
      <c r="KZ42" s="168"/>
      <c r="LA42" s="168"/>
      <c r="LB42" s="168"/>
      <c r="LC42" s="168"/>
      <c r="LD42" s="168"/>
      <c r="LE42" s="168"/>
      <c r="LF42" s="168"/>
      <c r="LG42" s="168"/>
      <c r="LH42" s="168"/>
      <c r="LI42" s="168"/>
      <c r="LJ42" s="168"/>
      <c r="LK42" s="168"/>
      <c r="LL42" s="168"/>
      <c r="LM42" s="168"/>
      <c r="LN42" s="168"/>
      <c r="LO42" s="168"/>
      <c r="LP42" s="168"/>
      <c r="LQ42" s="168"/>
      <c r="LR42" s="168"/>
      <c r="LS42" s="168"/>
      <c r="LT42" s="168"/>
      <c r="LU42" s="168"/>
      <c r="LV42" s="168"/>
      <c r="LW42" s="168"/>
      <c r="LX42" s="168"/>
      <c r="LY42" s="168"/>
      <c r="LZ42" s="168"/>
      <c r="MA42" s="168"/>
      <c r="MB42" s="168"/>
      <c r="MC42" s="168"/>
      <c r="MD42" s="168"/>
      <c r="ME42" s="168"/>
      <c r="MF42" s="168"/>
      <c r="MG42" s="168"/>
      <c r="MH42" s="168"/>
      <c r="MI42" s="168"/>
      <c r="MJ42" s="168"/>
      <c r="MK42" s="168"/>
      <c r="ML42" s="168"/>
      <c r="MM42" s="168"/>
      <c r="MN42" s="168"/>
      <c r="MO42" s="168"/>
      <c r="MP42" s="168"/>
      <c r="MQ42" s="168"/>
      <c r="MR42" s="168"/>
      <c r="MS42" s="168"/>
      <c r="MT42" s="168"/>
      <c r="MU42" s="168"/>
      <c r="MV42" s="168"/>
      <c r="MW42" s="168"/>
      <c r="MX42" s="168"/>
      <c r="MY42" s="168"/>
      <c r="MZ42" s="168"/>
      <c r="NA42" s="168"/>
      <c r="NB42" s="168"/>
      <c r="NC42" s="168"/>
      <c r="ND42" s="168"/>
      <c r="NE42" s="168"/>
      <c r="NF42" s="168"/>
      <c r="NG42" s="168"/>
      <c r="NH42" s="168"/>
      <c r="NI42" s="168"/>
      <c r="NJ42" s="168"/>
      <c r="NK42" s="168"/>
      <c r="NL42" s="168"/>
      <c r="NM42" s="168"/>
      <c r="NN42" s="168"/>
      <c r="NO42" s="168"/>
      <c r="NP42" s="168"/>
      <c r="NQ42" s="168"/>
      <c r="NR42" s="168"/>
      <c r="NS42" s="168"/>
      <c r="NT42" s="168"/>
      <c r="NU42" s="168"/>
      <c r="NV42" s="168"/>
      <c r="NW42" s="168"/>
      <c r="NX42" s="168"/>
    </row>
    <row r="43" spans="1:388" ht="13.25" customHeight="1" x14ac:dyDescent="0.3">
      <c r="A43" s="182">
        <v>43959</v>
      </c>
      <c r="B43" s="183" t="s">
        <v>99</v>
      </c>
      <c r="C43" s="197">
        <v>156</v>
      </c>
      <c r="D43" s="198">
        <v>1986</v>
      </c>
      <c r="E43" s="198">
        <v>1766</v>
      </c>
      <c r="F43" s="198">
        <v>22</v>
      </c>
      <c r="G43" s="203">
        <f>ONS_WeeklyRegistratedDeaths!AH31-ONS_WeeklyRegistratedDeaths!AO31</f>
        <v>3930</v>
      </c>
      <c r="H43" s="198">
        <f>ONS_WeeklyOccurrenceDeaths!AH31-ONS_WeeklyOccurrenceDeaths!AO31</f>
        <v>3911</v>
      </c>
      <c r="I43" s="192">
        <v>212</v>
      </c>
      <c r="J43" s="192">
        <v>13</v>
      </c>
      <c r="K43" s="184">
        <f t="shared" si="7"/>
        <v>225</v>
      </c>
      <c r="L43" s="200">
        <f>SUM(K43:K49)</f>
        <v>1880</v>
      </c>
      <c r="M43" s="201">
        <f t="shared" ref="M43:R43" si="8">M50+C43</f>
        <v>1715</v>
      </c>
      <c r="N43" s="201">
        <f t="shared" si="8"/>
        <v>24821</v>
      </c>
      <c r="O43" s="201">
        <f t="shared" si="8"/>
        <v>10604</v>
      </c>
      <c r="P43" s="201">
        <f t="shared" si="8"/>
        <v>155</v>
      </c>
      <c r="Q43" s="201">
        <f t="shared" si="8"/>
        <v>37295</v>
      </c>
      <c r="R43" s="198">
        <f t="shared" si="8"/>
        <v>39787</v>
      </c>
      <c r="S43" s="185">
        <f t="shared" ref="S43:S74" si="9">S44+I43</f>
        <v>23784</v>
      </c>
      <c r="T43" s="186">
        <f t="shared" ref="T43:T74" si="10">T44+J43</f>
        <v>1123</v>
      </c>
      <c r="U43" s="187">
        <f t="shared" ref="U43:U74" si="11">U44+K43</f>
        <v>24907</v>
      </c>
      <c r="V43" s="168"/>
      <c r="W43" s="168"/>
      <c r="X43" s="168"/>
      <c r="Y43" s="168"/>
      <c r="Z43" s="168"/>
      <c r="AA43" s="168"/>
      <c r="AB43" s="168"/>
      <c r="AC43" s="168"/>
      <c r="AD43" s="168"/>
      <c r="AE43" s="168"/>
      <c r="AF43" s="168"/>
      <c r="AG43" s="168"/>
      <c r="AH43" s="168"/>
      <c r="AI43" s="168"/>
      <c r="AJ43" s="168"/>
      <c r="AK43" s="168"/>
      <c r="AL43" s="168"/>
      <c r="AM43" s="168"/>
      <c r="AN43" s="168"/>
      <c r="AO43" s="168"/>
      <c r="AP43" s="168"/>
      <c r="AQ43" s="168"/>
      <c r="AR43" s="168"/>
      <c r="AS43" s="168"/>
      <c r="AT43" s="168"/>
      <c r="AU43" s="168"/>
      <c r="AV43" s="168"/>
      <c r="AW43" s="168"/>
      <c r="AX43" s="168"/>
      <c r="AY43" s="168"/>
      <c r="AZ43" s="168"/>
      <c r="BA43" s="168"/>
      <c r="BB43" s="168"/>
      <c r="BC43" s="168"/>
      <c r="BD43" s="168"/>
      <c r="BE43" s="168"/>
      <c r="BF43" s="168"/>
      <c r="BG43" s="168"/>
      <c r="BH43" s="168"/>
      <c r="BI43" s="168"/>
      <c r="BJ43" s="168"/>
      <c r="BK43" s="168"/>
      <c r="BL43" s="168"/>
      <c r="BM43" s="168"/>
      <c r="BN43" s="168"/>
      <c r="BO43" s="168"/>
      <c r="BP43" s="168"/>
      <c r="BQ43" s="168"/>
      <c r="BR43" s="168"/>
      <c r="BS43" s="168"/>
      <c r="BT43" s="168"/>
      <c r="BU43" s="168"/>
      <c r="BV43" s="168"/>
      <c r="BW43" s="168"/>
      <c r="BX43" s="168"/>
      <c r="BY43" s="168"/>
      <c r="BZ43" s="168"/>
      <c r="CA43" s="168"/>
      <c r="CB43" s="168"/>
      <c r="CC43" s="168"/>
      <c r="CD43" s="168"/>
      <c r="CE43" s="168"/>
      <c r="CF43" s="168"/>
      <c r="KA43" s="168"/>
      <c r="KB43" s="168"/>
      <c r="KC43" s="168"/>
      <c r="KD43" s="168"/>
      <c r="KE43" s="168"/>
      <c r="KF43" s="168"/>
      <c r="KG43" s="168"/>
      <c r="KH43" s="168"/>
      <c r="KI43" s="168"/>
      <c r="KJ43" s="168"/>
      <c r="KK43" s="168"/>
      <c r="KL43" s="168"/>
      <c r="KM43" s="168"/>
      <c r="KN43" s="168"/>
      <c r="KO43" s="168"/>
      <c r="KP43" s="168"/>
      <c r="KQ43" s="168"/>
      <c r="KR43" s="168"/>
      <c r="KS43" s="168"/>
      <c r="KT43" s="168"/>
      <c r="KU43" s="168"/>
      <c r="KV43" s="168"/>
      <c r="KW43" s="168"/>
      <c r="KX43" s="168"/>
      <c r="KY43" s="168"/>
      <c r="KZ43" s="168"/>
      <c r="LA43" s="168"/>
      <c r="LB43" s="168"/>
      <c r="LC43" s="168"/>
      <c r="LD43" s="168"/>
      <c r="LE43" s="168"/>
      <c r="LF43" s="168"/>
      <c r="LG43" s="168"/>
      <c r="LH43" s="168"/>
      <c r="LI43" s="168"/>
      <c r="LJ43" s="168"/>
      <c r="LK43" s="168"/>
      <c r="LL43" s="168"/>
      <c r="LM43" s="168"/>
      <c r="LN43" s="168"/>
      <c r="LO43" s="168"/>
      <c r="LP43" s="168"/>
      <c r="LQ43" s="168"/>
      <c r="LR43" s="168"/>
      <c r="LS43" s="168"/>
      <c r="LT43" s="168"/>
      <c r="LU43" s="168"/>
      <c r="LV43" s="168"/>
      <c r="LW43" s="168"/>
      <c r="LX43" s="168"/>
      <c r="LY43" s="168"/>
      <c r="LZ43" s="168"/>
      <c r="MA43" s="168"/>
      <c r="MB43" s="168"/>
      <c r="MC43" s="168"/>
      <c r="MD43" s="168"/>
      <c r="ME43" s="168"/>
      <c r="MF43" s="168"/>
      <c r="MG43" s="168"/>
      <c r="MH43" s="168"/>
      <c r="MI43" s="168"/>
      <c r="MJ43" s="168"/>
      <c r="MK43" s="168"/>
      <c r="ML43" s="168"/>
      <c r="MM43" s="168"/>
      <c r="MN43" s="168"/>
      <c r="MO43" s="168"/>
      <c r="MP43" s="168"/>
      <c r="MQ43" s="168"/>
      <c r="MR43" s="168"/>
      <c r="MS43" s="168"/>
      <c r="MT43" s="168"/>
      <c r="MU43" s="168"/>
      <c r="MV43" s="168"/>
      <c r="MW43" s="168"/>
      <c r="MX43" s="168"/>
      <c r="MY43" s="168"/>
      <c r="MZ43" s="168"/>
      <c r="NA43" s="168"/>
      <c r="NB43" s="168"/>
      <c r="NC43" s="168"/>
      <c r="ND43" s="168"/>
      <c r="NE43" s="168"/>
      <c r="NF43" s="168"/>
      <c r="NG43" s="168"/>
      <c r="NH43" s="168"/>
      <c r="NI43" s="168"/>
      <c r="NJ43" s="168"/>
      <c r="NK43" s="168"/>
      <c r="NL43" s="168"/>
      <c r="NM43" s="168"/>
      <c r="NN43" s="168"/>
      <c r="NO43" s="168"/>
      <c r="NP43" s="168"/>
      <c r="NQ43" s="168"/>
      <c r="NR43" s="168"/>
      <c r="NS43" s="168"/>
      <c r="NT43" s="168"/>
      <c r="NU43" s="168"/>
      <c r="NV43" s="168"/>
      <c r="NW43" s="168"/>
      <c r="NX43" s="168"/>
    </row>
    <row r="44" spans="1:388" ht="13.25" customHeight="1" x14ac:dyDescent="0.3">
      <c r="A44" s="182">
        <v>43958</v>
      </c>
      <c r="B44" s="183" t="s">
        <v>99</v>
      </c>
      <c r="C44" s="202"/>
      <c r="D44" s="189"/>
      <c r="E44" s="189"/>
      <c r="F44" s="189"/>
      <c r="G44" s="190"/>
      <c r="H44" s="191"/>
      <c r="I44" s="192">
        <v>255</v>
      </c>
      <c r="J44" s="192">
        <v>19</v>
      </c>
      <c r="K44" s="184">
        <f t="shared" si="7"/>
        <v>274</v>
      </c>
      <c r="L44" s="193"/>
      <c r="M44" s="188"/>
      <c r="N44" s="189"/>
      <c r="O44" s="189"/>
      <c r="P44" s="189"/>
      <c r="Q44" s="190"/>
      <c r="R44" s="191"/>
      <c r="S44" s="185">
        <f t="shared" si="9"/>
        <v>23572</v>
      </c>
      <c r="T44" s="186">
        <f t="shared" si="10"/>
        <v>1110</v>
      </c>
      <c r="U44" s="187">
        <f t="shared" si="11"/>
        <v>24682</v>
      </c>
      <c r="V44" s="168"/>
      <c r="W44" s="168"/>
      <c r="X44" s="168"/>
      <c r="Y44" s="168"/>
      <c r="Z44" s="168"/>
      <c r="AA44" s="168"/>
      <c r="AB44" s="168"/>
      <c r="AC44" s="168"/>
      <c r="AD44" s="168"/>
      <c r="AE44" s="168"/>
      <c r="AF44" s="168"/>
      <c r="AG44" s="168"/>
      <c r="AH44" s="168"/>
      <c r="AI44" s="168"/>
      <c r="AJ44" s="168"/>
      <c r="AK44" s="168"/>
      <c r="AL44" s="168"/>
      <c r="AM44" s="168"/>
      <c r="AN44" s="168"/>
      <c r="AO44" s="168"/>
      <c r="AP44" s="168"/>
      <c r="AQ44" s="168"/>
      <c r="AR44" s="168"/>
      <c r="AS44" s="168"/>
      <c r="AT44" s="168"/>
      <c r="AU44" s="168"/>
      <c r="AV44" s="168"/>
      <c r="AW44" s="168"/>
      <c r="AX44" s="168"/>
      <c r="AY44" s="168"/>
      <c r="AZ44" s="168"/>
      <c r="BA44" s="168"/>
      <c r="BB44" s="168"/>
      <c r="BC44" s="168"/>
      <c r="BD44" s="168"/>
      <c r="BE44" s="168"/>
      <c r="BF44" s="168"/>
      <c r="BG44" s="168"/>
      <c r="BH44" s="168"/>
      <c r="BI44" s="168"/>
      <c r="BJ44" s="168"/>
      <c r="BK44" s="168"/>
      <c r="BL44" s="168"/>
      <c r="BM44" s="168"/>
      <c r="BN44" s="168"/>
      <c r="BO44" s="168"/>
      <c r="BP44" s="168"/>
      <c r="BQ44" s="168"/>
      <c r="BR44" s="168"/>
      <c r="BS44" s="168"/>
      <c r="BT44" s="168"/>
      <c r="BU44" s="168"/>
      <c r="BV44" s="168"/>
      <c r="BW44" s="168"/>
      <c r="BX44" s="168"/>
      <c r="BY44" s="168"/>
      <c r="BZ44" s="168"/>
      <c r="CA44" s="168"/>
      <c r="CB44" s="168"/>
      <c r="CC44" s="168"/>
      <c r="CD44" s="168"/>
      <c r="CE44" s="168"/>
      <c r="CF44" s="168"/>
      <c r="KA44" s="168"/>
      <c r="KB44" s="168"/>
      <c r="KC44" s="168"/>
      <c r="KD44" s="168"/>
      <c r="KE44" s="168"/>
      <c r="KF44" s="168"/>
      <c r="KG44" s="168"/>
      <c r="KH44" s="168"/>
      <c r="KI44" s="168"/>
      <c r="KJ44" s="168"/>
      <c r="KK44" s="168"/>
      <c r="KL44" s="168"/>
      <c r="KM44" s="168"/>
      <c r="KN44" s="168"/>
      <c r="KO44" s="168"/>
      <c r="KP44" s="168"/>
      <c r="KQ44" s="168"/>
      <c r="KR44" s="168"/>
      <c r="KS44" s="168"/>
      <c r="KT44" s="168"/>
      <c r="KU44" s="168"/>
      <c r="KV44" s="168"/>
      <c r="KW44" s="168"/>
      <c r="KX44" s="168"/>
      <c r="KY44" s="168"/>
      <c r="KZ44" s="168"/>
      <c r="LA44" s="168"/>
      <c r="LB44" s="168"/>
      <c r="LC44" s="168"/>
      <c r="LD44" s="168"/>
      <c r="LE44" s="168"/>
      <c r="LF44" s="168"/>
      <c r="LG44" s="168"/>
      <c r="LH44" s="168"/>
      <c r="LI44" s="168"/>
      <c r="LJ44" s="168"/>
      <c r="LK44" s="168"/>
      <c r="LL44" s="168"/>
      <c r="LM44" s="168"/>
      <c r="LN44" s="168"/>
      <c r="LO44" s="168"/>
      <c r="LP44" s="168"/>
      <c r="LQ44" s="168"/>
      <c r="LR44" s="168"/>
      <c r="LS44" s="168"/>
      <c r="LT44" s="168"/>
      <c r="LU44" s="168"/>
      <c r="LV44" s="168"/>
      <c r="LW44" s="168"/>
      <c r="LX44" s="168"/>
      <c r="LY44" s="168"/>
      <c r="LZ44" s="168"/>
      <c r="MA44" s="168"/>
      <c r="MB44" s="168"/>
      <c r="MC44" s="168"/>
      <c r="MD44" s="168"/>
      <c r="ME44" s="168"/>
      <c r="MF44" s="168"/>
      <c r="MG44" s="168"/>
      <c r="MH44" s="168"/>
      <c r="MI44" s="168"/>
      <c r="MJ44" s="168"/>
      <c r="MK44" s="168"/>
      <c r="ML44" s="168"/>
      <c r="MM44" s="168"/>
      <c r="MN44" s="168"/>
      <c r="MO44" s="168"/>
      <c r="MP44" s="168"/>
      <c r="MQ44" s="168"/>
      <c r="MR44" s="168"/>
      <c r="MS44" s="168"/>
      <c r="MT44" s="168"/>
      <c r="MU44" s="168"/>
      <c r="MV44" s="168"/>
      <c r="MW44" s="168"/>
      <c r="MX44" s="168"/>
      <c r="MY44" s="168"/>
      <c r="MZ44" s="168"/>
      <c r="NA44" s="168"/>
      <c r="NB44" s="168"/>
      <c r="NC44" s="168"/>
      <c r="ND44" s="168"/>
      <c r="NE44" s="168"/>
      <c r="NF44" s="168"/>
      <c r="NG44" s="168"/>
      <c r="NH44" s="168"/>
      <c r="NI44" s="168"/>
      <c r="NJ44" s="168"/>
      <c r="NK44" s="168"/>
      <c r="NL44" s="168"/>
      <c r="NM44" s="168"/>
      <c r="NN44" s="168"/>
      <c r="NO44" s="168"/>
      <c r="NP44" s="168"/>
      <c r="NQ44" s="168"/>
      <c r="NR44" s="168"/>
      <c r="NS44" s="168"/>
      <c r="NT44" s="168"/>
      <c r="NU44" s="168"/>
      <c r="NV44" s="168"/>
      <c r="NW44" s="168"/>
      <c r="NX44" s="168"/>
    </row>
    <row r="45" spans="1:388" ht="13.25" customHeight="1" x14ac:dyDescent="0.3">
      <c r="A45" s="182">
        <v>43957</v>
      </c>
      <c r="B45" s="183" t="s">
        <v>99</v>
      </c>
      <c r="C45" s="202"/>
      <c r="D45" s="189"/>
      <c r="E45" s="189"/>
      <c r="F45" s="189"/>
      <c r="G45" s="190"/>
      <c r="H45" s="191"/>
      <c r="I45" s="192">
        <v>264</v>
      </c>
      <c r="J45" s="192">
        <v>23</v>
      </c>
      <c r="K45" s="184">
        <f t="shared" si="7"/>
        <v>287</v>
      </c>
      <c r="L45" s="193"/>
      <c r="M45" s="188"/>
      <c r="N45" s="189"/>
      <c r="O45" s="189"/>
      <c r="P45" s="189"/>
      <c r="Q45" s="190"/>
      <c r="R45" s="191"/>
      <c r="S45" s="185">
        <f t="shared" si="9"/>
        <v>23317</v>
      </c>
      <c r="T45" s="186">
        <f t="shared" si="10"/>
        <v>1091</v>
      </c>
      <c r="U45" s="187">
        <f t="shared" si="11"/>
        <v>24408</v>
      </c>
      <c r="V45" s="168"/>
      <c r="W45" s="168"/>
      <c r="X45" s="168"/>
      <c r="Y45" s="168"/>
      <c r="Z45" s="168"/>
      <c r="AA45" s="168"/>
      <c r="AB45" s="168"/>
      <c r="AC45" s="168"/>
      <c r="AD45" s="168"/>
      <c r="AE45" s="168"/>
      <c r="AF45" s="168"/>
      <c r="AG45" s="168"/>
      <c r="AH45" s="168"/>
      <c r="AI45" s="168"/>
      <c r="AJ45" s="168"/>
      <c r="AK45" s="168"/>
      <c r="AL45" s="168"/>
      <c r="AM45" s="168"/>
      <c r="AN45" s="168"/>
      <c r="AO45" s="168"/>
      <c r="AP45" s="168"/>
      <c r="AQ45" s="168"/>
      <c r="AR45" s="168"/>
      <c r="AS45" s="168"/>
      <c r="AT45" s="168"/>
      <c r="AU45" s="168"/>
      <c r="AV45" s="168"/>
      <c r="AW45" s="168"/>
      <c r="AX45" s="168"/>
      <c r="AY45" s="168"/>
      <c r="AZ45" s="168"/>
      <c r="BA45" s="168"/>
      <c r="BB45" s="168"/>
      <c r="BC45" s="168"/>
      <c r="BD45" s="168"/>
      <c r="BE45" s="168"/>
      <c r="BF45" s="168"/>
      <c r="BG45" s="168"/>
      <c r="BH45" s="168"/>
      <c r="BI45" s="168"/>
      <c r="BJ45" s="168"/>
      <c r="BK45" s="168"/>
      <c r="BL45" s="168"/>
      <c r="BM45" s="168"/>
      <c r="BN45" s="168"/>
      <c r="BO45" s="168"/>
      <c r="BP45" s="168"/>
      <c r="BQ45" s="168"/>
      <c r="BR45" s="168"/>
      <c r="BS45" s="168"/>
      <c r="BT45" s="168"/>
      <c r="BU45" s="168"/>
      <c r="BV45" s="168"/>
      <c r="BW45" s="168"/>
      <c r="BX45" s="168"/>
      <c r="BY45" s="168"/>
      <c r="BZ45" s="168"/>
      <c r="CA45" s="168"/>
      <c r="CB45" s="168"/>
      <c r="CC45" s="168"/>
      <c r="CD45" s="168"/>
      <c r="CE45" s="168"/>
      <c r="CF45" s="168"/>
      <c r="KA45" s="168"/>
      <c r="KB45" s="168"/>
      <c r="KC45" s="168"/>
      <c r="KD45" s="168"/>
      <c r="KE45" s="168"/>
      <c r="KF45" s="168"/>
      <c r="KG45" s="168"/>
      <c r="KH45" s="168"/>
      <c r="KI45" s="168"/>
      <c r="KJ45" s="168"/>
      <c r="KK45" s="168"/>
      <c r="KL45" s="168"/>
      <c r="KM45" s="168"/>
      <c r="KN45" s="168"/>
      <c r="KO45" s="168"/>
      <c r="KP45" s="168"/>
      <c r="KQ45" s="168"/>
      <c r="KR45" s="168"/>
      <c r="KS45" s="168"/>
      <c r="KT45" s="168"/>
      <c r="KU45" s="168"/>
      <c r="KV45" s="168"/>
      <c r="KW45" s="168"/>
      <c r="KX45" s="168"/>
      <c r="KY45" s="168"/>
      <c r="KZ45" s="168"/>
      <c r="LA45" s="168"/>
      <c r="LB45" s="168"/>
      <c r="LC45" s="168"/>
      <c r="LD45" s="168"/>
      <c r="LE45" s="168"/>
      <c r="LF45" s="168"/>
      <c r="LG45" s="168"/>
      <c r="LH45" s="168"/>
      <c r="LI45" s="168"/>
      <c r="LJ45" s="168"/>
      <c r="LK45" s="168"/>
      <c r="LL45" s="168"/>
      <c r="LM45" s="168"/>
      <c r="LN45" s="168"/>
      <c r="LO45" s="168"/>
      <c r="LP45" s="168"/>
      <c r="LQ45" s="168"/>
      <c r="LR45" s="168"/>
      <c r="LS45" s="168"/>
      <c r="LT45" s="168"/>
      <c r="LU45" s="168"/>
      <c r="LV45" s="168"/>
      <c r="LW45" s="168"/>
      <c r="LX45" s="168"/>
      <c r="LY45" s="168"/>
      <c r="LZ45" s="168"/>
      <c r="MA45" s="168"/>
      <c r="MB45" s="168"/>
      <c r="MC45" s="168"/>
      <c r="MD45" s="168"/>
      <c r="ME45" s="168"/>
      <c r="MF45" s="168"/>
      <c r="MG45" s="168"/>
      <c r="MH45" s="168"/>
      <c r="MI45" s="168"/>
      <c r="MJ45" s="168"/>
      <c r="MK45" s="168"/>
      <c r="ML45" s="168"/>
      <c r="MM45" s="168"/>
      <c r="MN45" s="168"/>
      <c r="MO45" s="168"/>
      <c r="MP45" s="168"/>
      <c r="MQ45" s="168"/>
      <c r="MR45" s="168"/>
      <c r="MS45" s="168"/>
      <c r="MT45" s="168"/>
      <c r="MU45" s="168"/>
      <c r="MV45" s="168"/>
      <c r="MW45" s="168"/>
      <c r="MX45" s="168"/>
      <c r="MY45" s="168"/>
      <c r="MZ45" s="168"/>
      <c r="NA45" s="168"/>
      <c r="NB45" s="168"/>
      <c r="NC45" s="168"/>
      <c r="ND45" s="168"/>
      <c r="NE45" s="168"/>
      <c r="NF45" s="168"/>
      <c r="NG45" s="168"/>
      <c r="NH45" s="168"/>
      <c r="NI45" s="168"/>
      <c r="NJ45" s="168"/>
      <c r="NK45" s="168"/>
      <c r="NL45" s="168"/>
      <c r="NM45" s="168"/>
      <c r="NN45" s="168"/>
      <c r="NO45" s="168"/>
      <c r="NP45" s="168"/>
      <c r="NQ45" s="168"/>
      <c r="NR45" s="168"/>
      <c r="NS45" s="168"/>
      <c r="NT45" s="168"/>
      <c r="NU45" s="168"/>
      <c r="NV45" s="168"/>
      <c r="NW45" s="168"/>
      <c r="NX45" s="168"/>
    </row>
    <row r="46" spans="1:388" ht="13.25" customHeight="1" x14ac:dyDescent="0.3">
      <c r="A46" s="182">
        <v>43956</v>
      </c>
      <c r="B46" s="183" t="s">
        <v>99</v>
      </c>
      <c r="C46" s="202"/>
      <c r="D46" s="189"/>
      <c r="E46" s="189"/>
      <c r="F46" s="189"/>
      <c r="G46" s="190"/>
      <c r="H46" s="191"/>
      <c r="I46" s="192">
        <v>250</v>
      </c>
      <c r="J46" s="192">
        <v>17</v>
      </c>
      <c r="K46" s="184">
        <f t="shared" si="7"/>
        <v>267</v>
      </c>
      <c r="L46" s="193"/>
      <c r="M46" s="188"/>
      <c r="N46" s="189"/>
      <c r="O46" s="189"/>
      <c r="P46" s="189"/>
      <c r="Q46" s="190"/>
      <c r="R46" s="191"/>
      <c r="S46" s="185">
        <f t="shared" si="9"/>
        <v>23053</v>
      </c>
      <c r="T46" s="186">
        <f t="shared" si="10"/>
        <v>1068</v>
      </c>
      <c r="U46" s="187">
        <f t="shared" si="11"/>
        <v>24121</v>
      </c>
      <c r="V46" s="168"/>
      <c r="W46" s="168"/>
      <c r="X46" s="168"/>
      <c r="Y46" s="168"/>
      <c r="Z46" s="168"/>
      <c r="AA46" s="168"/>
      <c r="AB46" s="168"/>
      <c r="AC46" s="168"/>
      <c r="AD46" s="168"/>
      <c r="AE46" s="168"/>
      <c r="AF46" s="168"/>
      <c r="AG46" s="168"/>
      <c r="AH46" s="168"/>
      <c r="AI46" s="168"/>
      <c r="AJ46" s="168"/>
      <c r="AK46" s="168"/>
      <c r="AL46" s="168"/>
      <c r="AM46" s="168"/>
      <c r="AN46" s="168"/>
      <c r="AO46" s="168"/>
      <c r="AP46" s="168"/>
      <c r="AQ46" s="168"/>
      <c r="AR46" s="168"/>
      <c r="AS46" s="168"/>
      <c r="AT46" s="168"/>
      <c r="AU46" s="168"/>
      <c r="AV46" s="168"/>
      <c r="AW46" s="168"/>
      <c r="AX46" s="168"/>
      <c r="AY46" s="168"/>
      <c r="AZ46" s="168"/>
      <c r="BA46" s="168"/>
      <c r="BB46" s="168"/>
      <c r="BC46" s="168"/>
      <c r="BD46" s="168"/>
      <c r="BE46" s="168"/>
      <c r="BF46" s="168"/>
      <c r="BG46" s="168"/>
      <c r="BH46" s="168"/>
      <c r="BI46" s="168"/>
      <c r="BJ46" s="168"/>
      <c r="BK46" s="168"/>
      <c r="BL46" s="168"/>
      <c r="BM46" s="168"/>
      <c r="BN46" s="168"/>
      <c r="BO46" s="168"/>
      <c r="BP46" s="168"/>
      <c r="BQ46" s="168"/>
      <c r="BR46" s="168"/>
      <c r="BS46" s="168"/>
      <c r="BT46" s="168"/>
      <c r="BU46" s="168"/>
      <c r="BV46" s="168"/>
      <c r="BW46" s="168"/>
      <c r="BX46" s="168"/>
      <c r="BY46" s="168"/>
      <c r="BZ46" s="168"/>
      <c r="CA46" s="168"/>
      <c r="CB46" s="168"/>
      <c r="CC46" s="168"/>
      <c r="CD46" s="168"/>
      <c r="CE46" s="168"/>
      <c r="CF46" s="168"/>
      <c r="KA46" s="168"/>
      <c r="KB46" s="168"/>
      <c r="KC46" s="168"/>
      <c r="KD46" s="168"/>
      <c r="KE46" s="168"/>
      <c r="KF46" s="168"/>
      <c r="KG46" s="168"/>
      <c r="KH46" s="168"/>
      <c r="KI46" s="168"/>
      <c r="KJ46" s="168"/>
      <c r="KK46" s="168"/>
      <c r="KL46" s="168"/>
      <c r="KM46" s="168"/>
      <c r="KN46" s="168"/>
      <c r="KO46" s="168"/>
      <c r="KP46" s="168"/>
      <c r="KQ46" s="168"/>
      <c r="KR46" s="168"/>
      <c r="KS46" s="168"/>
      <c r="KT46" s="168"/>
      <c r="KU46" s="168"/>
      <c r="KV46" s="168"/>
      <c r="KW46" s="168"/>
      <c r="KX46" s="168"/>
      <c r="KY46" s="168"/>
      <c r="KZ46" s="168"/>
      <c r="LA46" s="168"/>
      <c r="LB46" s="168"/>
      <c r="LC46" s="168"/>
      <c r="LD46" s="168"/>
      <c r="LE46" s="168"/>
      <c r="LF46" s="168"/>
      <c r="LG46" s="168"/>
      <c r="LH46" s="168"/>
      <c r="LI46" s="168"/>
      <c r="LJ46" s="168"/>
      <c r="LK46" s="168"/>
      <c r="LL46" s="168"/>
      <c r="LM46" s="168"/>
      <c r="LN46" s="168"/>
      <c r="LO46" s="168"/>
      <c r="LP46" s="168"/>
      <c r="LQ46" s="168"/>
      <c r="LR46" s="168"/>
      <c r="LS46" s="168"/>
      <c r="LT46" s="168"/>
      <c r="LU46" s="168"/>
      <c r="LV46" s="168"/>
      <c r="LW46" s="168"/>
      <c r="LX46" s="168"/>
      <c r="LY46" s="168"/>
      <c r="LZ46" s="168"/>
      <c r="MA46" s="168"/>
      <c r="MB46" s="168"/>
      <c r="MC46" s="168"/>
      <c r="MD46" s="168"/>
      <c r="ME46" s="168"/>
      <c r="MF46" s="168"/>
      <c r="MG46" s="168"/>
      <c r="MH46" s="168"/>
      <c r="MI46" s="168"/>
      <c r="MJ46" s="168"/>
      <c r="MK46" s="168"/>
      <c r="ML46" s="168"/>
      <c r="MM46" s="168"/>
      <c r="MN46" s="168"/>
      <c r="MO46" s="168"/>
      <c r="MP46" s="168"/>
      <c r="MQ46" s="168"/>
      <c r="MR46" s="168"/>
      <c r="MS46" s="168"/>
      <c r="MT46" s="168"/>
      <c r="MU46" s="168"/>
      <c r="MV46" s="168"/>
      <c r="MW46" s="168"/>
      <c r="MX46" s="168"/>
      <c r="MY46" s="168"/>
      <c r="MZ46" s="168"/>
      <c r="NA46" s="168"/>
      <c r="NB46" s="168"/>
      <c r="NC46" s="168"/>
      <c r="ND46" s="168"/>
      <c r="NE46" s="168"/>
      <c r="NF46" s="168"/>
      <c r="NG46" s="168"/>
      <c r="NH46" s="168"/>
      <c r="NI46" s="168"/>
      <c r="NJ46" s="168"/>
      <c r="NK46" s="168"/>
      <c r="NL46" s="168"/>
      <c r="NM46" s="168"/>
      <c r="NN46" s="168"/>
      <c r="NO46" s="168"/>
      <c r="NP46" s="168"/>
      <c r="NQ46" s="168"/>
      <c r="NR46" s="168"/>
      <c r="NS46" s="168"/>
      <c r="NT46" s="168"/>
      <c r="NU46" s="168"/>
      <c r="NV46" s="168"/>
      <c r="NW46" s="168"/>
      <c r="NX46" s="168"/>
    </row>
    <row r="47" spans="1:388" ht="13.25" customHeight="1" x14ac:dyDescent="0.3">
      <c r="A47" s="182">
        <v>43955</v>
      </c>
      <c r="B47" s="183" t="s">
        <v>99</v>
      </c>
      <c r="C47" s="204"/>
      <c r="D47" s="205"/>
      <c r="E47" s="189"/>
      <c r="F47" s="189"/>
      <c r="G47" s="190"/>
      <c r="H47" s="191"/>
      <c r="I47" s="192">
        <v>258</v>
      </c>
      <c r="J47" s="192">
        <v>23</v>
      </c>
      <c r="K47" s="184">
        <f t="shared" si="7"/>
        <v>281</v>
      </c>
      <c r="L47" s="193"/>
      <c r="M47" s="188"/>
      <c r="N47" s="189"/>
      <c r="O47" s="189"/>
      <c r="P47" s="189"/>
      <c r="Q47" s="190"/>
      <c r="R47" s="191"/>
      <c r="S47" s="185">
        <f t="shared" si="9"/>
        <v>22803</v>
      </c>
      <c r="T47" s="186">
        <f t="shared" si="10"/>
        <v>1051</v>
      </c>
      <c r="U47" s="187">
        <f t="shared" si="11"/>
        <v>23854</v>
      </c>
      <c r="V47" s="168"/>
      <c r="W47" s="168"/>
      <c r="X47" s="168"/>
      <c r="Y47" s="168"/>
      <c r="Z47" s="168"/>
      <c r="AA47" s="168"/>
      <c r="AB47" s="168"/>
      <c r="AC47" s="168"/>
      <c r="AD47" s="168"/>
      <c r="AE47" s="168"/>
      <c r="AF47" s="168"/>
      <c r="AG47" s="168"/>
      <c r="AH47" s="168"/>
      <c r="AI47" s="168"/>
      <c r="AJ47" s="168"/>
      <c r="AK47" s="168"/>
      <c r="AL47" s="168"/>
      <c r="AM47" s="168"/>
      <c r="AN47" s="168"/>
      <c r="AO47" s="168"/>
      <c r="AP47" s="168"/>
      <c r="AQ47" s="168"/>
      <c r="AR47" s="168"/>
      <c r="AS47" s="168"/>
      <c r="AT47" s="168"/>
      <c r="AU47" s="168"/>
      <c r="AV47" s="168"/>
      <c r="AW47" s="168"/>
      <c r="AX47" s="168"/>
      <c r="AY47" s="168"/>
      <c r="AZ47" s="168"/>
      <c r="BA47" s="168"/>
      <c r="BB47" s="168"/>
      <c r="BC47" s="168"/>
      <c r="BD47" s="168"/>
      <c r="BE47" s="168"/>
      <c r="BF47" s="168"/>
      <c r="BG47" s="168"/>
      <c r="BH47" s="168"/>
      <c r="BI47" s="168"/>
      <c r="BJ47" s="168"/>
      <c r="BK47" s="168"/>
      <c r="BL47" s="168"/>
      <c r="BM47" s="168"/>
      <c r="BN47" s="168"/>
      <c r="BO47" s="168"/>
      <c r="BP47" s="168"/>
      <c r="BQ47" s="168"/>
      <c r="BR47" s="168"/>
      <c r="BS47" s="168"/>
      <c r="BT47" s="168"/>
      <c r="BU47" s="168"/>
      <c r="BV47" s="168"/>
      <c r="BW47" s="168"/>
      <c r="BX47" s="168"/>
      <c r="BY47" s="168"/>
      <c r="BZ47" s="168"/>
      <c r="CA47" s="168"/>
      <c r="CB47" s="168"/>
      <c r="CC47" s="168"/>
      <c r="CD47" s="168"/>
      <c r="CE47" s="168"/>
      <c r="CF47" s="168"/>
      <c r="KA47" s="168"/>
      <c r="KB47" s="168"/>
      <c r="KC47" s="168"/>
      <c r="KD47" s="168"/>
      <c r="KE47" s="168"/>
      <c r="KF47" s="168"/>
      <c r="KG47" s="168"/>
      <c r="KH47" s="168"/>
      <c r="KI47" s="168"/>
      <c r="KJ47" s="168"/>
      <c r="KK47" s="168"/>
      <c r="KL47" s="168"/>
      <c r="KM47" s="168"/>
      <c r="KN47" s="168"/>
      <c r="KO47" s="168"/>
      <c r="KP47" s="168"/>
      <c r="KQ47" s="168"/>
      <c r="KR47" s="168"/>
      <c r="KS47" s="168"/>
      <c r="KT47" s="168"/>
      <c r="KU47" s="168"/>
      <c r="KV47" s="168"/>
      <c r="KW47" s="168"/>
      <c r="KX47" s="168"/>
      <c r="KY47" s="168"/>
      <c r="KZ47" s="168"/>
      <c r="LA47" s="168"/>
      <c r="LB47" s="168"/>
      <c r="LC47" s="168"/>
      <c r="LD47" s="168"/>
      <c r="LE47" s="168"/>
      <c r="LF47" s="168"/>
      <c r="LG47" s="168"/>
      <c r="LH47" s="168"/>
      <c r="LI47" s="168"/>
      <c r="LJ47" s="168"/>
      <c r="LK47" s="168"/>
      <c r="LL47" s="168"/>
      <c r="LM47" s="168"/>
      <c r="LN47" s="168"/>
      <c r="LO47" s="168"/>
      <c r="LP47" s="168"/>
      <c r="LQ47" s="168"/>
      <c r="LR47" s="168"/>
      <c r="LS47" s="168"/>
      <c r="LT47" s="168"/>
      <c r="LU47" s="168"/>
      <c r="LV47" s="168"/>
      <c r="LW47" s="168"/>
      <c r="LX47" s="168"/>
      <c r="LY47" s="168"/>
      <c r="LZ47" s="168"/>
      <c r="MA47" s="168"/>
      <c r="MB47" s="168"/>
      <c r="MC47" s="168"/>
      <c r="MD47" s="168"/>
      <c r="ME47" s="168"/>
      <c r="MF47" s="168"/>
      <c r="MG47" s="168"/>
      <c r="MH47" s="168"/>
      <c r="MI47" s="168"/>
      <c r="MJ47" s="168"/>
      <c r="MK47" s="168"/>
      <c r="ML47" s="168"/>
      <c r="MM47" s="168"/>
      <c r="MN47" s="168"/>
      <c r="MO47" s="168"/>
      <c r="MP47" s="168"/>
      <c r="MQ47" s="168"/>
      <c r="MR47" s="168"/>
      <c r="MS47" s="168"/>
      <c r="MT47" s="168"/>
      <c r="MU47" s="168"/>
      <c r="MV47" s="168"/>
      <c r="MW47" s="168"/>
      <c r="MX47" s="168"/>
      <c r="MY47" s="168"/>
      <c r="MZ47" s="168"/>
      <c r="NA47" s="168"/>
      <c r="NB47" s="168"/>
      <c r="NC47" s="168"/>
      <c r="ND47" s="168"/>
      <c r="NE47" s="168"/>
      <c r="NF47" s="168"/>
      <c r="NG47" s="168"/>
      <c r="NH47" s="168"/>
      <c r="NI47" s="168"/>
      <c r="NJ47" s="168"/>
      <c r="NK47" s="168"/>
      <c r="NL47" s="168"/>
      <c r="NM47" s="168"/>
      <c r="NN47" s="168"/>
      <c r="NO47" s="168"/>
      <c r="NP47" s="168"/>
      <c r="NQ47" s="168"/>
      <c r="NR47" s="168"/>
      <c r="NS47" s="168"/>
      <c r="NT47" s="168"/>
      <c r="NU47" s="168"/>
      <c r="NV47" s="168"/>
      <c r="NW47" s="168"/>
      <c r="NX47" s="168"/>
    </row>
    <row r="48" spans="1:388" ht="13.25" customHeight="1" x14ac:dyDescent="0.3">
      <c r="A48" s="206">
        <v>43954</v>
      </c>
      <c r="B48" s="183" t="s">
        <v>99</v>
      </c>
      <c r="C48" s="188"/>
      <c r="D48" s="189"/>
      <c r="E48" s="189"/>
      <c r="F48" s="189"/>
      <c r="G48" s="190"/>
      <c r="H48" s="191"/>
      <c r="I48" s="186">
        <v>251</v>
      </c>
      <c r="J48" s="192">
        <v>14</v>
      </c>
      <c r="K48" s="184">
        <f t="shared" si="7"/>
        <v>265</v>
      </c>
      <c r="L48" s="193"/>
      <c r="M48" s="188"/>
      <c r="N48" s="189"/>
      <c r="O48" s="189"/>
      <c r="P48" s="189"/>
      <c r="Q48" s="190"/>
      <c r="R48" s="191"/>
      <c r="S48" s="185">
        <f t="shared" si="9"/>
        <v>22545</v>
      </c>
      <c r="T48" s="186">
        <f t="shared" si="10"/>
        <v>1028</v>
      </c>
      <c r="U48" s="187">
        <f t="shared" si="11"/>
        <v>23573</v>
      </c>
      <c r="V48" s="168"/>
      <c r="W48" s="168"/>
      <c r="X48" s="168"/>
      <c r="Y48" s="168"/>
      <c r="Z48" s="168"/>
      <c r="AA48" s="168"/>
      <c r="AB48" s="168"/>
      <c r="AC48" s="168"/>
      <c r="AD48" s="168"/>
      <c r="AE48" s="168"/>
      <c r="AF48" s="168"/>
      <c r="AG48" s="168"/>
      <c r="AH48" s="168"/>
      <c r="AI48" s="168"/>
      <c r="AJ48" s="168"/>
      <c r="AK48" s="168"/>
      <c r="AL48" s="168"/>
      <c r="AM48" s="168"/>
      <c r="AN48" s="168"/>
      <c r="AO48" s="168"/>
      <c r="AP48" s="168"/>
      <c r="AQ48" s="168"/>
      <c r="AR48" s="168"/>
      <c r="AS48" s="168"/>
      <c r="AT48" s="168"/>
      <c r="AU48" s="168"/>
      <c r="AV48" s="168"/>
      <c r="AW48" s="168"/>
      <c r="AX48" s="168"/>
      <c r="AY48" s="168"/>
      <c r="AZ48" s="168"/>
      <c r="BA48" s="168"/>
      <c r="BB48" s="168"/>
      <c r="BC48" s="168"/>
      <c r="BD48" s="168"/>
      <c r="BE48" s="168"/>
      <c r="BF48" s="168"/>
      <c r="BG48" s="168"/>
      <c r="BH48" s="168"/>
      <c r="BI48" s="168"/>
      <c r="BJ48" s="168"/>
      <c r="BK48" s="168"/>
      <c r="BL48" s="168"/>
      <c r="BM48" s="168"/>
      <c r="BN48" s="168"/>
      <c r="BO48" s="168"/>
      <c r="BP48" s="168"/>
      <c r="BQ48" s="168"/>
      <c r="BR48" s="168"/>
      <c r="BS48" s="168"/>
      <c r="BT48" s="168"/>
      <c r="BU48" s="168"/>
      <c r="BV48" s="168"/>
      <c r="BW48" s="168"/>
      <c r="BX48" s="168"/>
      <c r="BY48" s="168"/>
      <c r="BZ48" s="168"/>
      <c r="CA48" s="168"/>
      <c r="CB48" s="168"/>
      <c r="CC48" s="168"/>
      <c r="CD48" s="168"/>
      <c r="CE48" s="168"/>
      <c r="CF48" s="168"/>
      <c r="KA48" s="168"/>
      <c r="KB48" s="168"/>
      <c r="KC48" s="168"/>
      <c r="KD48" s="168"/>
      <c r="KE48" s="168"/>
      <c r="KF48" s="168"/>
      <c r="KG48" s="168"/>
      <c r="KH48" s="168"/>
      <c r="KI48" s="168"/>
      <c r="KJ48" s="168"/>
      <c r="KK48" s="168"/>
      <c r="KL48" s="168"/>
      <c r="KM48" s="168"/>
      <c r="KN48" s="168"/>
      <c r="KO48" s="168"/>
      <c r="KP48" s="168"/>
      <c r="KQ48" s="168"/>
      <c r="KR48" s="168"/>
      <c r="KS48" s="168"/>
      <c r="KT48" s="168"/>
      <c r="KU48" s="168"/>
      <c r="KV48" s="168"/>
      <c r="KW48" s="168"/>
      <c r="KX48" s="168"/>
      <c r="KY48" s="168"/>
      <c r="KZ48" s="168"/>
      <c r="LA48" s="168"/>
      <c r="LB48" s="168"/>
      <c r="LC48" s="168"/>
      <c r="LD48" s="168"/>
      <c r="LE48" s="168"/>
      <c r="LF48" s="168"/>
      <c r="LG48" s="168"/>
      <c r="LH48" s="168"/>
      <c r="LI48" s="168"/>
      <c r="LJ48" s="168"/>
      <c r="LK48" s="168"/>
      <c r="LL48" s="168"/>
      <c r="LM48" s="168"/>
      <c r="LN48" s="168"/>
      <c r="LO48" s="168"/>
      <c r="LP48" s="168"/>
      <c r="LQ48" s="168"/>
      <c r="LR48" s="168"/>
      <c r="LS48" s="168"/>
      <c r="LT48" s="168"/>
      <c r="LU48" s="168"/>
      <c r="LV48" s="168"/>
      <c r="LW48" s="168"/>
      <c r="LX48" s="168"/>
      <c r="LY48" s="168"/>
      <c r="LZ48" s="168"/>
      <c r="MA48" s="168"/>
      <c r="MB48" s="168"/>
      <c r="MC48" s="168"/>
      <c r="MD48" s="168"/>
      <c r="ME48" s="168"/>
      <c r="MF48" s="168"/>
      <c r="MG48" s="168"/>
      <c r="MH48" s="168"/>
      <c r="MI48" s="168"/>
      <c r="MJ48" s="168"/>
      <c r="MK48" s="168"/>
      <c r="ML48" s="168"/>
      <c r="MM48" s="168"/>
      <c r="MN48" s="168"/>
      <c r="MO48" s="168"/>
      <c r="MP48" s="168"/>
      <c r="MQ48" s="168"/>
      <c r="MR48" s="168"/>
      <c r="MS48" s="168"/>
      <c r="MT48" s="168"/>
      <c r="MU48" s="168"/>
      <c r="MV48" s="168"/>
      <c r="MW48" s="168"/>
      <c r="MX48" s="168"/>
      <c r="MY48" s="168"/>
      <c r="MZ48" s="168"/>
      <c r="NA48" s="168"/>
      <c r="NB48" s="168"/>
      <c r="NC48" s="168"/>
      <c r="ND48" s="168"/>
      <c r="NE48" s="168"/>
      <c r="NF48" s="168"/>
      <c r="NG48" s="168"/>
      <c r="NH48" s="168"/>
      <c r="NI48" s="168"/>
      <c r="NJ48" s="168"/>
      <c r="NK48" s="168"/>
      <c r="NL48" s="168"/>
      <c r="NM48" s="168"/>
      <c r="NN48" s="168"/>
      <c r="NO48" s="168"/>
      <c r="NP48" s="168"/>
      <c r="NQ48" s="168"/>
      <c r="NR48" s="168"/>
      <c r="NS48" s="168"/>
      <c r="NT48" s="168"/>
      <c r="NU48" s="168"/>
      <c r="NV48" s="168"/>
      <c r="NW48" s="168"/>
      <c r="NX48" s="168"/>
    </row>
    <row r="49" spans="1:388" ht="13.25" customHeight="1" x14ac:dyDescent="0.3">
      <c r="A49" s="206">
        <v>43953</v>
      </c>
      <c r="B49" s="183" t="s">
        <v>99</v>
      </c>
      <c r="C49" s="207"/>
      <c r="D49" s="208"/>
      <c r="E49" s="209"/>
      <c r="F49" s="209"/>
      <c r="G49" s="190"/>
      <c r="H49" s="191"/>
      <c r="I49" s="186">
        <v>267</v>
      </c>
      <c r="J49" s="210">
        <v>14</v>
      </c>
      <c r="K49" s="184">
        <f t="shared" si="7"/>
        <v>281</v>
      </c>
      <c r="L49" s="193"/>
      <c r="M49" s="188"/>
      <c r="N49" s="189"/>
      <c r="O49" s="189"/>
      <c r="P49" s="189"/>
      <c r="Q49" s="190"/>
      <c r="R49" s="191"/>
      <c r="S49" s="185">
        <f t="shared" si="9"/>
        <v>22294</v>
      </c>
      <c r="T49" s="186">
        <f t="shared" si="10"/>
        <v>1014</v>
      </c>
      <c r="U49" s="187">
        <f t="shared" si="11"/>
        <v>23308</v>
      </c>
      <c r="V49" s="168"/>
      <c r="W49" s="168"/>
      <c r="X49" s="168"/>
      <c r="Y49" s="168"/>
      <c r="Z49" s="168"/>
      <c r="AA49" s="168"/>
      <c r="AB49" s="168"/>
      <c r="AC49" s="168"/>
      <c r="AD49" s="168"/>
      <c r="AE49" s="168"/>
      <c r="AF49" s="168"/>
      <c r="AG49" s="168"/>
      <c r="AH49" s="168"/>
      <c r="AI49" s="168"/>
      <c r="AJ49" s="168"/>
      <c r="AK49" s="168"/>
      <c r="AL49" s="168"/>
      <c r="AM49" s="168"/>
      <c r="AN49" s="168"/>
      <c r="AO49" s="168"/>
      <c r="AP49" s="168"/>
      <c r="AQ49" s="168"/>
      <c r="AR49" s="168"/>
      <c r="AS49" s="168"/>
      <c r="AT49" s="168"/>
      <c r="AU49" s="168"/>
      <c r="AV49" s="168"/>
      <c r="AW49" s="168"/>
      <c r="AX49" s="168"/>
      <c r="AY49" s="168"/>
      <c r="AZ49" s="168"/>
      <c r="BA49" s="168"/>
      <c r="BB49" s="168"/>
      <c r="BC49" s="168"/>
      <c r="BD49" s="168"/>
      <c r="BE49" s="168"/>
      <c r="BF49" s="168"/>
      <c r="BG49" s="168"/>
      <c r="BH49" s="168"/>
      <c r="BI49" s="168"/>
      <c r="BJ49" s="168"/>
      <c r="BK49" s="168"/>
      <c r="BL49" s="168"/>
      <c r="BM49" s="168"/>
      <c r="BN49" s="168"/>
      <c r="BO49" s="168"/>
      <c r="BP49" s="168"/>
      <c r="BQ49" s="168"/>
      <c r="BR49" s="168"/>
      <c r="BS49" s="168"/>
      <c r="BT49" s="168"/>
      <c r="BU49" s="168"/>
      <c r="BV49" s="168"/>
      <c r="BW49" s="168"/>
      <c r="BX49" s="168"/>
      <c r="BY49" s="168"/>
      <c r="BZ49" s="168"/>
      <c r="CA49" s="168"/>
      <c r="CB49" s="168"/>
      <c r="CC49" s="168"/>
      <c r="CD49" s="168"/>
      <c r="CE49" s="168"/>
      <c r="CF49" s="168"/>
      <c r="KA49" s="168"/>
      <c r="KB49" s="168"/>
      <c r="KC49" s="168"/>
      <c r="KD49" s="168"/>
      <c r="KE49" s="168"/>
      <c r="KF49" s="168"/>
      <c r="KG49" s="168"/>
      <c r="KH49" s="168"/>
      <c r="KI49" s="168"/>
      <c r="KJ49" s="168"/>
      <c r="KK49" s="168"/>
      <c r="KL49" s="168"/>
      <c r="KM49" s="168"/>
      <c r="KN49" s="168"/>
      <c r="KO49" s="168"/>
      <c r="KP49" s="168"/>
      <c r="KQ49" s="168"/>
      <c r="KR49" s="168"/>
      <c r="KS49" s="168"/>
      <c r="KT49" s="168"/>
      <c r="KU49" s="168"/>
      <c r="KV49" s="168"/>
      <c r="KW49" s="168"/>
      <c r="KX49" s="168"/>
      <c r="KY49" s="168"/>
      <c r="KZ49" s="168"/>
      <c r="LA49" s="168"/>
      <c r="LB49" s="168"/>
      <c r="LC49" s="168"/>
      <c r="LD49" s="168"/>
      <c r="LE49" s="168"/>
      <c r="LF49" s="168"/>
      <c r="LG49" s="168"/>
      <c r="LH49" s="168"/>
      <c r="LI49" s="168"/>
      <c r="LJ49" s="168"/>
      <c r="LK49" s="168"/>
      <c r="LL49" s="168"/>
      <c r="LM49" s="168"/>
      <c r="LN49" s="168"/>
      <c r="LO49" s="168"/>
      <c r="LP49" s="168"/>
      <c r="LQ49" s="168"/>
      <c r="LR49" s="168"/>
      <c r="LS49" s="168"/>
      <c r="LT49" s="168"/>
      <c r="LU49" s="168"/>
      <c r="LV49" s="168"/>
      <c r="LW49" s="168"/>
      <c r="LX49" s="168"/>
      <c r="LY49" s="168"/>
      <c r="LZ49" s="168"/>
      <c r="MA49" s="168"/>
      <c r="MB49" s="168"/>
      <c r="MC49" s="168"/>
      <c r="MD49" s="168"/>
      <c r="ME49" s="168"/>
      <c r="MF49" s="168"/>
      <c r="MG49" s="168"/>
      <c r="MH49" s="168"/>
      <c r="MI49" s="168"/>
      <c r="MJ49" s="168"/>
      <c r="MK49" s="168"/>
      <c r="ML49" s="168"/>
      <c r="MM49" s="168"/>
      <c r="MN49" s="168"/>
      <c r="MO49" s="168"/>
      <c r="MP49" s="168"/>
      <c r="MQ49" s="168"/>
      <c r="MR49" s="168"/>
      <c r="MS49" s="168"/>
      <c r="MT49" s="168"/>
      <c r="MU49" s="168"/>
      <c r="MV49" s="168"/>
      <c r="MW49" s="168"/>
      <c r="MX49" s="168"/>
      <c r="MY49" s="168"/>
      <c r="MZ49" s="168"/>
      <c r="NA49" s="168"/>
      <c r="NB49" s="168"/>
      <c r="NC49" s="168"/>
      <c r="ND49" s="168"/>
      <c r="NE49" s="168"/>
      <c r="NF49" s="168"/>
      <c r="NG49" s="168"/>
      <c r="NH49" s="168"/>
      <c r="NI49" s="168"/>
      <c r="NJ49" s="168"/>
      <c r="NK49" s="168"/>
      <c r="NL49" s="168"/>
      <c r="NM49" s="168"/>
      <c r="NN49" s="168"/>
      <c r="NO49" s="168"/>
      <c r="NP49" s="168"/>
      <c r="NQ49" s="168"/>
      <c r="NR49" s="168"/>
      <c r="NS49" s="168"/>
      <c r="NT49" s="168"/>
      <c r="NU49" s="168"/>
      <c r="NV49" s="168"/>
      <c r="NW49" s="168"/>
      <c r="NX49" s="168"/>
    </row>
    <row r="50" spans="1:388" ht="13.25" customHeight="1" x14ac:dyDescent="0.3">
      <c r="A50" s="206">
        <v>43952</v>
      </c>
      <c r="B50" s="183" t="s">
        <v>99</v>
      </c>
      <c r="C50" s="197">
        <v>254</v>
      </c>
      <c r="D50" s="198">
        <v>3214</v>
      </c>
      <c r="E50" s="198">
        <v>2545</v>
      </c>
      <c r="F50" s="198">
        <v>22</v>
      </c>
      <c r="G50" s="203">
        <f>ONS_WeeklyRegistratedDeaths!AO31-ONS_WeeklyRegistratedDeaths!AV31</f>
        <v>6035</v>
      </c>
      <c r="H50" s="198">
        <f>ONS_WeeklyOccurrenceDeaths!AO31-ONS_WeeklyOccurrenceDeaths!AV31</f>
        <v>5139</v>
      </c>
      <c r="I50" s="186">
        <v>305</v>
      </c>
      <c r="J50" s="210">
        <v>29</v>
      </c>
      <c r="K50" s="184">
        <f t="shared" si="7"/>
        <v>334</v>
      </c>
      <c r="L50" s="200">
        <f>SUM(K50:K56)</f>
        <v>2533</v>
      </c>
      <c r="M50" s="201">
        <f t="shared" ref="M50:R50" si="12">M57+C50</f>
        <v>1559</v>
      </c>
      <c r="N50" s="201">
        <f t="shared" si="12"/>
        <v>22835</v>
      </c>
      <c r="O50" s="201">
        <f t="shared" si="12"/>
        <v>8838</v>
      </c>
      <c r="P50" s="201">
        <f t="shared" si="12"/>
        <v>133</v>
      </c>
      <c r="Q50" s="201">
        <f t="shared" si="12"/>
        <v>33365</v>
      </c>
      <c r="R50" s="198">
        <f t="shared" si="12"/>
        <v>35876</v>
      </c>
      <c r="S50" s="185">
        <f t="shared" si="9"/>
        <v>22027</v>
      </c>
      <c r="T50" s="186">
        <f t="shared" si="10"/>
        <v>1000</v>
      </c>
      <c r="U50" s="187">
        <f t="shared" si="11"/>
        <v>23027</v>
      </c>
      <c r="V50" s="168"/>
      <c r="W50" s="168"/>
      <c r="X50" s="168"/>
      <c r="Y50" s="168"/>
      <c r="Z50" s="168"/>
      <c r="AA50" s="168"/>
      <c r="AB50" s="168"/>
      <c r="AC50" s="168"/>
      <c r="AD50" s="168"/>
      <c r="AE50" s="168"/>
      <c r="AF50" s="168"/>
      <c r="AG50" s="168"/>
      <c r="AH50" s="168"/>
      <c r="AI50" s="168"/>
      <c r="AJ50" s="168"/>
      <c r="AK50" s="168"/>
      <c r="AL50" s="168"/>
      <c r="AM50" s="168"/>
      <c r="AN50" s="168"/>
      <c r="AO50" s="168"/>
      <c r="AP50" s="168"/>
      <c r="AQ50" s="168"/>
      <c r="AR50" s="168"/>
      <c r="AS50" s="168"/>
      <c r="AT50" s="168"/>
      <c r="AU50" s="168"/>
      <c r="AV50" s="168"/>
      <c r="AW50" s="168"/>
      <c r="AX50" s="168"/>
      <c r="AY50" s="168"/>
      <c r="AZ50" s="168"/>
      <c r="BA50" s="168"/>
      <c r="BB50" s="168"/>
      <c r="BC50" s="168"/>
      <c r="BD50" s="168"/>
      <c r="BE50" s="168"/>
      <c r="BF50" s="168"/>
      <c r="BG50" s="168"/>
      <c r="BH50" s="168"/>
      <c r="BI50" s="168"/>
      <c r="BJ50" s="168"/>
      <c r="BK50" s="168"/>
      <c r="BL50" s="168"/>
      <c r="BM50" s="168"/>
      <c r="BN50" s="168"/>
      <c r="BO50" s="168"/>
      <c r="BP50" s="168"/>
      <c r="BQ50" s="168"/>
      <c r="BR50" s="168"/>
      <c r="BS50" s="168"/>
      <c r="BT50" s="168"/>
      <c r="BU50" s="168"/>
      <c r="BV50" s="168"/>
      <c r="BW50" s="168"/>
      <c r="BX50" s="168"/>
      <c r="BY50" s="168"/>
      <c r="BZ50" s="168"/>
      <c r="CA50" s="168"/>
      <c r="CB50" s="168"/>
      <c r="CC50" s="168"/>
      <c r="CD50" s="168"/>
      <c r="CE50" s="168"/>
      <c r="CF50" s="168"/>
      <c r="KA50" s="168"/>
      <c r="KB50" s="168"/>
      <c r="KC50" s="168"/>
      <c r="KD50" s="168"/>
      <c r="KE50" s="168"/>
      <c r="KF50" s="168"/>
      <c r="KG50" s="168"/>
      <c r="KH50" s="168"/>
      <c r="KI50" s="168"/>
      <c r="KJ50" s="168"/>
      <c r="KK50" s="168"/>
      <c r="KL50" s="168"/>
      <c r="KM50" s="168"/>
      <c r="KN50" s="168"/>
      <c r="KO50" s="168"/>
      <c r="KP50" s="168"/>
      <c r="KQ50" s="168"/>
      <c r="KR50" s="168"/>
      <c r="KS50" s="168"/>
      <c r="KT50" s="168"/>
      <c r="KU50" s="168"/>
      <c r="KV50" s="168"/>
      <c r="KW50" s="168"/>
      <c r="KX50" s="168"/>
      <c r="KY50" s="168"/>
      <c r="KZ50" s="168"/>
      <c r="LA50" s="168"/>
      <c r="LB50" s="168"/>
      <c r="LC50" s="168"/>
      <c r="LD50" s="168"/>
      <c r="LE50" s="168"/>
      <c r="LF50" s="168"/>
      <c r="LG50" s="168"/>
      <c r="LH50" s="168"/>
      <c r="LI50" s="168"/>
      <c r="LJ50" s="168"/>
      <c r="LK50" s="168"/>
      <c r="LL50" s="168"/>
      <c r="LM50" s="168"/>
      <c r="LN50" s="168"/>
      <c r="LO50" s="168"/>
      <c r="LP50" s="168"/>
      <c r="LQ50" s="168"/>
      <c r="LR50" s="168"/>
      <c r="LS50" s="168"/>
      <c r="LT50" s="168"/>
      <c r="LU50" s="168"/>
      <c r="LV50" s="168"/>
      <c r="LW50" s="168"/>
      <c r="LX50" s="168"/>
      <c r="LY50" s="168"/>
      <c r="LZ50" s="168"/>
      <c r="MA50" s="168"/>
      <c r="MB50" s="168"/>
      <c r="MC50" s="168"/>
      <c r="MD50" s="168"/>
      <c r="ME50" s="168"/>
      <c r="MF50" s="168"/>
      <c r="MG50" s="168"/>
      <c r="MH50" s="168"/>
      <c r="MI50" s="168"/>
      <c r="MJ50" s="168"/>
      <c r="MK50" s="168"/>
      <c r="ML50" s="168"/>
      <c r="MM50" s="168"/>
      <c r="MN50" s="168"/>
      <c r="MO50" s="168"/>
      <c r="MP50" s="168"/>
      <c r="MQ50" s="168"/>
      <c r="MR50" s="168"/>
      <c r="MS50" s="168"/>
      <c r="MT50" s="168"/>
      <c r="MU50" s="168"/>
      <c r="MV50" s="168"/>
      <c r="MW50" s="168"/>
      <c r="MX50" s="168"/>
      <c r="MY50" s="168"/>
      <c r="MZ50" s="168"/>
      <c r="NA50" s="168"/>
      <c r="NB50" s="168"/>
      <c r="NC50" s="168"/>
      <c r="ND50" s="168"/>
      <c r="NE50" s="168"/>
      <c r="NF50" s="168"/>
      <c r="NG50" s="168"/>
      <c r="NH50" s="168"/>
      <c r="NI50" s="168"/>
      <c r="NJ50" s="168"/>
      <c r="NK50" s="168"/>
      <c r="NL50" s="168"/>
      <c r="NM50" s="168"/>
      <c r="NN50" s="168"/>
      <c r="NO50" s="168"/>
      <c r="NP50" s="168"/>
      <c r="NQ50" s="168"/>
      <c r="NR50" s="168"/>
      <c r="NS50" s="168"/>
      <c r="NT50" s="168"/>
      <c r="NU50" s="168"/>
      <c r="NV50" s="168"/>
      <c r="NW50" s="168"/>
      <c r="NX50" s="168"/>
    </row>
    <row r="51" spans="1:388" ht="13.25" customHeight="1" x14ac:dyDescent="0.3">
      <c r="A51" s="206">
        <v>43951</v>
      </c>
      <c r="B51" s="183" t="s">
        <v>99</v>
      </c>
      <c r="C51" s="188"/>
      <c r="D51" s="204"/>
      <c r="E51" s="189"/>
      <c r="F51" s="189"/>
      <c r="G51" s="190"/>
      <c r="H51" s="191"/>
      <c r="I51" s="186">
        <v>312</v>
      </c>
      <c r="J51" s="210">
        <v>16</v>
      </c>
      <c r="K51" s="184">
        <f t="shared" si="7"/>
        <v>328</v>
      </c>
      <c r="L51" s="193"/>
      <c r="M51" s="188"/>
      <c r="N51" s="189"/>
      <c r="O51" s="189"/>
      <c r="P51" s="189"/>
      <c r="Q51" s="190"/>
      <c r="R51" s="191"/>
      <c r="S51" s="185">
        <f t="shared" si="9"/>
        <v>21722</v>
      </c>
      <c r="T51" s="186">
        <f t="shared" si="10"/>
        <v>971</v>
      </c>
      <c r="U51" s="187">
        <f t="shared" si="11"/>
        <v>22693</v>
      </c>
      <c r="V51" s="168"/>
      <c r="W51" s="168"/>
      <c r="X51" s="168"/>
      <c r="Y51" s="168"/>
      <c r="Z51" s="168"/>
      <c r="AA51" s="168"/>
      <c r="AB51" s="168"/>
      <c r="AC51" s="168"/>
      <c r="AD51" s="168"/>
      <c r="AE51" s="168"/>
      <c r="AF51" s="168"/>
      <c r="AG51" s="168"/>
      <c r="AH51" s="168"/>
      <c r="AI51" s="168"/>
      <c r="AJ51" s="168"/>
      <c r="AK51" s="168"/>
      <c r="AL51" s="168"/>
      <c r="AM51" s="168"/>
      <c r="AN51" s="168"/>
      <c r="AO51" s="168"/>
      <c r="AP51" s="168"/>
      <c r="AQ51" s="168"/>
      <c r="AR51" s="168"/>
      <c r="AS51" s="168"/>
      <c r="AT51" s="168"/>
      <c r="AU51" s="168"/>
      <c r="AV51" s="168"/>
      <c r="AW51" s="168"/>
      <c r="AX51" s="168"/>
      <c r="AY51" s="168"/>
      <c r="AZ51" s="168"/>
      <c r="BA51" s="168"/>
      <c r="BB51" s="168"/>
      <c r="BC51" s="168"/>
      <c r="BD51" s="168"/>
      <c r="BE51" s="168"/>
      <c r="BF51" s="168"/>
      <c r="BG51" s="168"/>
      <c r="BH51" s="168"/>
      <c r="BI51" s="168"/>
      <c r="BJ51" s="168"/>
      <c r="BK51" s="168"/>
      <c r="BL51" s="168"/>
      <c r="BM51" s="168"/>
      <c r="BN51" s="168"/>
      <c r="BO51" s="168"/>
      <c r="BP51" s="168"/>
      <c r="BQ51" s="168"/>
      <c r="BR51" s="168"/>
      <c r="BS51" s="168"/>
      <c r="BT51" s="168"/>
      <c r="BU51" s="168"/>
      <c r="BV51" s="168"/>
      <c r="BW51" s="168"/>
      <c r="BX51" s="168"/>
      <c r="BY51" s="168"/>
      <c r="BZ51" s="168"/>
      <c r="CA51" s="168"/>
      <c r="CB51" s="168"/>
      <c r="CC51" s="168"/>
      <c r="CD51" s="168"/>
      <c r="CE51" s="168"/>
      <c r="CF51" s="168"/>
      <c r="KA51" s="168"/>
      <c r="KB51" s="168"/>
      <c r="KC51" s="168"/>
      <c r="KD51" s="168"/>
      <c r="KE51" s="168"/>
      <c r="KF51" s="168"/>
      <c r="KG51" s="168"/>
      <c r="KH51" s="168"/>
      <c r="KI51" s="168"/>
      <c r="KJ51" s="168"/>
      <c r="KK51" s="168"/>
      <c r="KL51" s="168"/>
      <c r="KM51" s="168"/>
      <c r="KN51" s="168"/>
      <c r="KO51" s="168"/>
      <c r="KP51" s="168"/>
      <c r="KQ51" s="168"/>
      <c r="KR51" s="168"/>
      <c r="KS51" s="168"/>
      <c r="KT51" s="168"/>
      <c r="KU51" s="168"/>
      <c r="KV51" s="168"/>
      <c r="KW51" s="168"/>
      <c r="KX51" s="168"/>
      <c r="KY51" s="168"/>
      <c r="KZ51" s="168"/>
      <c r="LA51" s="168"/>
      <c r="LB51" s="168"/>
      <c r="LC51" s="168"/>
      <c r="LD51" s="168"/>
      <c r="LE51" s="168"/>
      <c r="LF51" s="168"/>
      <c r="LG51" s="168"/>
      <c r="LH51" s="168"/>
      <c r="LI51" s="168"/>
      <c r="LJ51" s="168"/>
      <c r="LK51" s="168"/>
      <c r="LL51" s="168"/>
      <c r="LM51" s="168"/>
      <c r="LN51" s="168"/>
      <c r="LO51" s="168"/>
      <c r="LP51" s="168"/>
      <c r="LQ51" s="168"/>
      <c r="LR51" s="168"/>
      <c r="LS51" s="168"/>
      <c r="LT51" s="168"/>
      <c r="LU51" s="168"/>
      <c r="LV51" s="168"/>
      <c r="LW51" s="168"/>
      <c r="LX51" s="168"/>
      <c r="LY51" s="168"/>
      <c r="LZ51" s="168"/>
      <c r="MA51" s="168"/>
      <c r="MB51" s="168"/>
      <c r="MC51" s="168"/>
      <c r="MD51" s="168"/>
      <c r="ME51" s="168"/>
      <c r="MF51" s="168"/>
      <c r="MG51" s="168"/>
      <c r="MH51" s="168"/>
      <c r="MI51" s="168"/>
      <c r="MJ51" s="168"/>
      <c r="MK51" s="168"/>
      <c r="ML51" s="168"/>
      <c r="MM51" s="168"/>
      <c r="MN51" s="168"/>
      <c r="MO51" s="168"/>
      <c r="MP51" s="168"/>
      <c r="MQ51" s="168"/>
      <c r="MR51" s="168"/>
      <c r="MS51" s="168"/>
      <c r="MT51" s="168"/>
      <c r="MU51" s="168"/>
      <c r="MV51" s="168"/>
      <c r="MW51" s="168"/>
      <c r="MX51" s="168"/>
      <c r="MY51" s="168"/>
      <c r="MZ51" s="168"/>
      <c r="NA51" s="168"/>
      <c r="NB51" s="168"/>
      <c r="NC51" s="168"/>
      <c r="ND51" s="168"/>
      <c r="NE51" s="168"/>
      <c r="NF51" s="168"/>
      <c r="NG51" s="168"/>
      <c r="NH51" s="168"/>
      <c r="NI51" s="168"/>
      <c r="NJ51" s="168"/>
      <c r="NK51" s="168"/>
      <c r="NL51" s="168"/>
      <c r="NM51" s="168"/>
      <c r="NN51" s="168"/>
      <c r="NO51" s="168"/>
      <c r="NP51" s="168"/>
      <c r="NQ51" s="168"/>
      <c r="NR51" s="168"/>
      <c r="NS51" s="168"/>
      <c r="NT51" s="168"/>
      <c r="NU51" s="168"/>
      <c r="NV51" s="168"/>
      <c r="NW51" s="168"/>
      <c r="NX51" s="168"/>
    </row>
    <row r="52" spans="1:388" ht="13.25" customHeight="1" x14ac:dyDescent="0.3">
      <c r="A52" s="182">
        <v>43950</v>
      </c>
      <c r="B52" s="183" t="s">
        <v>99</v>
      </c>
      <c r="C52" s="188"/>
      <c r="D52" s="204"/>
      <c r="E52" s="211"/>
      <c r="F52" s="211"/>
      <c r="G52" s="212"/>
      <c r="H52" s="191"/>
      <c r="I52" s="186">
        <v>322</v>
      </c>
      <c r="J52" s="210">
        <v>26</v>
      </c>
      <c r="K52" s="213">
        <f t="shared" si="7"/>
        <v>348</v>
      </c>
      <c r="L52" s="193"/>
      <c r="M52" s="188"/>
      <c r="N52" s="211"/>
      <c r="O52" s="211"/>
      <c r="P52" s="211"/>
      <c r="Q52" s="214"/>
      <c r="R52" s="215"/>
      <c r="S52" s="185">
        <f t="shared" si="9"/>
        <v>21410</v>
      </c>
      <c r="T52" s="186">
        <f t="shared" si="10"/>
        <v>955</v>
      </c>
      <c r="U52" s="187">
        <f t="shared" si="11"/>
        <v>22365</v>
      </c>
      <c r="V52" s="168"/>
      <c r="W52" s="168"/>
      <c r="X52" s="168"/>
      <c r="Y52" s="168"/>
      <c r="Z52" s="168"/>
      <c r="AA52" s="168"/>
      <c r="AB52" s="168"/>
      <c r="AC52" s="168"/>
      <c r="AD52" s="168"/>
      <c r="AE52" s="168"/>
      <c r="AF52" s="168"/>
      <c r="AG52" s="168"/>
      <c r="AH52" s="168"/>
      <c r="AI52" s="168"/>
      <c r="AJ52" s="168"/>
      <c r="AK52" s="168"/>
      <c r="AL52" s="168"/>
      <c r="AM52" s="168"/>
      <c r="AN52" s="168"/>
      <c r="AO52" s="168"/>
      <c r="AP52" s="168"/>
      <c r="AQ52" s="168"/>
      <c r="AR52" s="168"/>
      <c r="AS52" s="168"/>
      <c r="AT52" s="168"/>
      <c r="AU52" s="168"/>
      <c r="AV52" s="168"/>
      <c r="AW52" s="168"/>
      <c r="AX52" s="168"/>
      <c r="AY52" s="168"/>
      <c r="AZ52" s="168"/>
      <c r="BA52" s="168"/>
      <c r="BB52" s="168"/>
      <c r="BC52" s="168"/>
      <c r="BD52" s="168"/>
      <c r="BE52" s="168"/>
      <c r="BF52" s="168"/>
      <c r="BG52" s="168"/>
      <c r="BH52" s="168"/>
      <c r="BI52" s="168"/>
      <c r="BJ52" s="168"/>
      <c r="BK52" s="168"/>
      <c r="BL52" s="168"/>
      <c r="BM52" s="168"/>
      <c r="BN52" s="168"/>
      <c r="BO52" s="168"/>
      <c r="BP52" s="168"/>
      <c r="BQ52" s="168"/>
      <c r="BR52" s="168"/>
      <c r="BS52" s="168"/>
      <c r="BT52" s="168"/>
      <c r="BU52" s="168"/>
      <c r="BV52" s="168"/>
      <c r="BW52" s="168"/>
      <c r="BX52" s="168"/>
      <c r="BY52" s="168"/>
      <c r="BZ52" s="168"/>
      <c r="CA52" s="168"/>
      <c r="CB52" s="168"/>
      <c r="CC52" s="168"/>
      <c r="CD52" s="168"/>
      <c r="CE52" s="168"/>
      <c r="CF52" s="168"/>
      <c r="KA52" s="168"/>
      <c r="KB52" s="168"/>
      <c r="KC52" s="168"/>
      <c r="KD52" s="168"/>
      <c r="KE52" s="168"/>
      <c r="KF52" s="168"/>
      <c r="KG52" s="168"/>
      <c r="KH52" s="168"/>
      <c r="KI52" s="168"/>
      <c r="KJ52" s="168"/>
      <c r="KK52" s="168"/>
      <c r="KL52" s="168"/>
      <c r="KM52" s="168"/>
      <c r="KN52" s="168"/>
      <c r="KO52" s="168"/>
      <c r="KP52" s="168"/>
      <c r="KQ52" s="168"/>
      <c r="KR52" s="168"/>
      <c r="KS52" s="168"/>
      <c r="KT52" s="168"/>
      <c r="KU52" s="168"/>
      <c r="KV52" s="168"/>
      <c r="KW52" s="168"/>
      <c r="KX52" s="168"/>
      <c r="KY52" s="168"/>
      <c r="KZ52" s="168"/>
      <c r="LA52" s="168"/>
      <c r="LB52" s="168"/>
      <c r="LC52" s="168"/>
      <c r="LD52" s="168"/>
      <c r="LE52" s="168"/>
      <c r="LF52" s="168"/>
      <c r="LG52" s="168"/>
      <c r="LH52" s="168"/>
      <c r="LI52" s="168"/>
      <c r="LJ52" s="168"/>
      <c r="LK52" s="168"/>
      <c r="LL52" s="168"/>
      <c r="LM52" s="168"/>
      <c r="LN52" s="168"/>
      <c r="LO52" s="168"/>
      <c r="LP52" s="168"/>
      <c r="LQ52" s="168"/>
      <c r="LR52" s="168"/>
      <c r="LS52" s="168"/>
      <c r="LT52" s="168"/>
      <c r="LU52" s="168"/>
      <c r="LV52" s="168"/>
      <c r="LW52" s="168"/>
      <c r="LX52" s="168"/>
      <c r="LY52" s="168"/>
      <c r="LZ52" s="168"/>
      <c r="MA52" s="168"/>
      <c r="MB52" s="168"/>
      <c r="MC52" s="168"/>
      <c r="MD52" s="168"/>
      <c r="ME52" s="168"/>
      <c r="MF52" s="168"/>
      <c r="MG52" s="168"/>
      <c r="MH52" s="168"/>
      <c r="MI52" s="168"/>
      <c r="MJ52" s="168"/>
      <c r="MK52" s="168"/>
      <c r="ML52" s="168"/>
      <c r="MM52" s="168"/>
      <c r="MN52" s="168"/>
      <c r="MO52" s="168"/>
      <c r="MP52" s="168"/>
      <c r="MQ52" s="168"/>
      <c r="MR52" s="168"/>
      <c r="MS52" s="168"/>
      <c r="MT52" s="168"/>
      <c r="MU52" s="168"/>
      <c r="MV52" s="168"/>
      <c r="MW52" s="168"/>
      <c r="MX52" s="168"/>
      <c r="MY52" s="168"/>
      <c r="MZ52" s="168"/>
      <c r="NA52" s="168"/>
      <c r="NB52" s="168"/>
      <c r="NC52" s="168"/>
      <c r="ND52" s="168"/>
      <c r="NE52" s="168"/>
      <c r="NF52" s="168"/>
      <c r="NG52" s="168"/>
      <c r="NH52" s="168"/>
      <c r="NI52" s="168"/>
      <c r="NJ52" s="168"/>
      <c r="NK52" s="168"/>
      <c r="NL52" s="168"/>
      <c r="NM52" s="168"/>
      <c r="NN52" s="168"/>
      <c r="NO52" s="168"/>
      <c r="NP52" s="168"/>
      <c r="NQ52" s="168"/>
      <c r="NR52" s="168"/>
      <c r="NS52" s="168"/>
      <c r="NT52" s="168"/>
      <c r="NU52" s="168"/>
      <c r="NV52" s="168"/>
      <c r="NW52" s="168"/>
      <c r="NX52" s="168"/>
    </row>
    <row r="53" spans="1:388" ht="13.25" customHeight="1" x14ac:dyDescent="0.3">
      <c r="A53" s="216">
        <v>43949</v>
      </c>
      <c r="B53" s="183" t="s">
        <v>99</v>
      </c>
      <c r="C53" s="188"/>
      <c r="D53" s="204"/>
      <c r="E53" s="211"/>
      <c r="F53" s="211"/>
      <c r="G53" s="153"/>
      <c r="H53" s="198"/>
      <c r="I53" s="186">
        <v>340</v>
      </c>
      <c r="J53" s="210">
        <v>15</v>
      </c>
      <c r="K53" s="184">
        <f t="shared" si="7"/>
        <v>355</v>
      </c>
      <c r="L53" s="200"/>
      <c r="M53" s="188"/>
      <c r="N53" s="189"/>
      <c r="O53" s="189"/>
      <c r="P53" s="189"/>
      <c r="Q53" s="203"/>
      <c r="R53" s="198"/>
      <c r="S53" s="185">
        <f t="shared" si="9"/>
        <v>21088</v>
      </c>
      <c r="T53" s="186">
        <f t="shared" si="10"/>
        <v>929</v>
      </c>
      <c r="U53" s="187">
        <f t="shared" si="11"/>
        <v>22017</v>
      </c>
      <c r="V53" s="168"/>
      <c r="W53" s="168"/>
      <c r="X53" s="168"/>
      <c r="Y53" s="168"/>
      <c r="Z53" s="168"/>
      <c r="AA53" s="168"/>
      <c r="AB53" s="168"/>
      <c r="AC53" s="168"/>
      <c r="AD53" s="168"/>
      <c r="AE53" s="168"/>
      <c r="AF53" s="168"/>
      <c r="AG53" s="168"/>
      <c r="AH53" s="168"/>
      <c r="AI53" s="168"/>
      <c r="AJ53" s="168"/>
      <c r="AK53" s="168"/>
      <c r="AL53" s="168"/>
      <c r="AM53" s="168"/>
      <c r="AN53" s="168"/>
      <c r="AO53" s="168"/>
      <c r="AP53" s="168"/>
      <c r="AQ53" s="168"/>
      <c r="AR53" s="168"/>
      <c r="AS53" s="168"/>
      <c r="AT53" s="168"/>
      <c r="AU53" s="168"/>
      <c r="AV53" s="168"/>
      <c r="AW53" s="168"/>
      <c r="AX53" s="168"/>
      <c r="AY53" s="168"/>
      <c r="AZ53" s="168"/>
      <c r="BA53" s="168"/>
      <c r="BB53" s="168"/>
      <c r="BC53" s="168"/>
      <c r="BD53" s="168"/>
      <c r="BE53" s="168"/>
      <c r="BF53" s="168"/>
      <c r="BG53" s="168"/>
      <c r="BH53" s="168"/>
      <c r="BI53" s="168"/>
      <c r="BJ53" s="168"/>
      <c r="BK53" s="168"/>
      <c r="BL53" s="168"/>
      <c r="BM53" s="168"/>
      <c r="BN53" s="168"/>
      <c r="BO53" s="168"/>
      <c r="BP53" s="168"/>
      <c r="BQ53" s="168"/>
      <c r="BR53" s="168"/>
      <c r="BS53" s="168"/>
      <c r="BT53" s="168"/>
      <c r="BU53" s="168"/>
      <c r="BV53" s="168"/>
      <c r="BW53" s="168"/>
      <c r="BX53" s="168"/>
      <c r="BY53" s="168"/>
      <c r="BZ53" s="168"/>
      <c r="CA53" s="168"/>
      <c r="CB53" s="168"/>
      <c r="CC53" s="168"/>
      <c r="CD53" s="168"/>
      <c r="CE53" s="168"/>
      <c r="CF53" s="168"/>
      <c r="KA53" s="168"/>
      <c r="KB53" s="168"/>
      <c r="KC53" s="168"/>
      <c r="KD53" s="168"/>
      <c r="KE53" s="168"/>
      <c r="KF53" s="168"/>
      <c r="KG53" s="168"/>
      <c r="KH53" s="168"/>
      <c r="KI53" s="168"/>
      <c r="KJ53" s="168"/>
      <c r="KK53" s="168"/>
      <c r="KL53" s="168"/>
      <c r="KM53" s="168"/>
      <c r="KN53" s="168"/>
      <c r="KO53" s="168"/>
      <c r="KP53" s="168"/>
      <c r="KQ53" s="168"/>
      <c r="KR53" s="168"/>
      <c r="KS53" s="168"/>
      <c r="KT53" s="168"/>
      <c r="KU53" s="168"/>
      <c r="KV53" s="168"/>
      <c r="KW53" s="168"/>
      <c r="KX53" s="168"/>
      <c r="KY53" s="168"/>
      <c r="KZ53" s="168"/>
      <c r="LA53" s="168"/>
      <c r="LB53" s="168"/>
      <c r="LC53" s="168"/>
      <c r="LD53" s="168"/>
      <c r="LE53" s="168"/>
      <c r="LF53" s="168"/>
      <c r="LG53" s="168"/>
      <c r="LH53" s="168"/>
      <c r="LI53" s="168"/>
      <c r="LJ53" s="168"/>
      <c r="LK53" s="168"/>
      <c r="LL53" s="168"/>
      <c r="LM53" s="168"/>
      <c r="LN53" s="168"/>
      <c r="LO53" s="168"/>
      <c r="LP53" s="168"/>
      <c r="LQ53" s="168"/>
      <c r="LR53" s="168"/>
      <c r="LS53" s="168"/>
      <c r="LT53" s="168"/>
      <c r="LU53" s="168"/>
      <c r="LV53" s="168"/>
      <c r="LW53" s="168"/>
      <c r="LX53" s="168"/>
      <c r="LY53" s="168"/>
      <c r="LZ53" s="168"/>
      <c r="MA53" s="168"/>
      <c r="MB53" s="168"/>
      <c r="MC53" s="168"/>
      <c r="MD53" s="168"/>
      <c r="ME53" s="168"/>
      <c r="MF53" s="168"/>
      <c r="MG53" s="168"/>
      <c r="MH53" s="168"/>
      <c r="MI53" s="168"/>
      <c r="MJ53" s="168"/>
      <c r="MK53" s="168"/>
      <c r="ML53" s="168"/>
      <c r="MM53" s="168"/>
      <c r="MN53" s="168"/>
      <c r="MO53" s="168"/>
      <c r="MP53" s="168"/>
      <c r="MQ53" s="168"/>
      <c r="MR53" s="168"/>
      <c r="MS53" s="168"/>
      <c r="MT53" s="168"/>
      <c r="MU53" s="168"/>
      <c r="MV53" s="168"/>
      <c r="MW53" s="168"/>
      <c r="MX53" s="168"/>
      <c r="MY53" s="168"/>
      <c r="MZ53" s="168"/>
      <c r="NA53" s="168"/>
      <c r="NB53" s="168"/>
      <c r="NC53" s="168"/>
      <c r="ND53" s="168"/>
      <c r="NE53" s="168"/>
      <c r="NF53" s="168"/>
      <c r="NG53" s="168"/>
      <c r="NH53" s="168"/>
      <c r="NI53" s="168"/>
      <c r="NJ53" s="168"/>
      <c r="NK53" s="168"/>
      <c r="NL53" s="168"/>
      <c r="NM53" s="168"/>
      <c r="NN53" s="168"/>
      <c r="NO53" s="168"/>
      <c r="NP53" s="168"/>
      <c r="NQ53" s="168"/>
      <c r="NR53" s="168"/>
      <c r="NS53" s="168"/>
      <c r="NT53" s="168"/>
      <c r="NU53" s="168"/>
      <c r="NV53" s="168"/>
      <c r="NW53" s="168"/>
      <c r="NX53" s="168"/>
    </row>
    <row r="54" spans="1:388" ht="13.25" customHeight="1" x14ac:dyDescent="0.3">
      <c r="A54" s="216">
        <v>43948</v>
      </c>
      <c r="B54" s="183" t="s">
        <v>99</v>
      </c>
      <c r="C54" s="188"/>
      <c r="D54" s="202"/>
      <c r="E54" s="189"/>
      <c r="F54" s="189"/>
      <c r="G54" s="203"/>
      <c r="H54" s="198"/>
      <c r="I54" s="186">
        <v>343</v>
      </c>
      <c r="J54" s="210">
        <v>16</v>
      </c>
      <c r="K54" s="184">
        <f t="shared" si="7"/>
        <v>359</v>
      </c>
      <c r="L54" s="200"/>
      <c r="M54" s="188"/>
      <c r="N54" s="189"/>
      <c r="O54" s="189"/>
      <c r="P54" s="189"/>
      <c r="Q54" s="203"/>
      <c r="R54" s="198"/>
      <c r="S54" s="185">
        <f t="shared" si="9"/>
        <v>20748</v>
      </c>
      <c r="T54" s="186">
        <f t="shared" si="10"/>
        <v>914</v>
      </c>
      <c r="U54" s="187">
        <f t="shared" si="11"/>
        <v>21662</v>
      </c>
      <c r="V54" s="168"/>
      <c r="W54" s="168"/>
      <c r="X54" s="168"/>
      <c r="Y54" s="168"/>
      <c r="Z54" s="168"/>
      <c r="AA54" s="168"/>
      <c r="AB54" s="168"/>
      <c r="AC54" s="168"/>
      <c r="AD54" s="168"/>
      <c r="AE54" s="168"/>
      <c r="AF54" s="168"/>
      <c r="AG54" s="168"/>
      <c r="AH54" s="168"/>
      <c r="AI54" s="168"/>
      <c r="AJ54" s="168"/>
      <c r="AK54" s="168"/>
      <c r="AL54" s="168"/>
      <c r="AM54" s="168"/>
      <c r="AN54" s="168"/>
      <c r="AO54" s="168"/>
      <c r="AP54" s="168"/>
      <c r="AQ54" s="168"/>
      <c r="AR54" s="168"/>
      <c r="AS54" s="168"/>
      <c r="AT54" s="168"/>
      <c r="AU54" s="168"/>
      <c r="AV54" s="168"/>
      <c r="AW54" s="168"/>
      <c r="AX54" s="168"/>
      <c r="AY54" s="168"/>
      <c r="AZ54" s="168"/>
      <c r="BA54" s="168"/>
      <c r="BB54" s="168"/>
      <c r="BC54" s="168"/>
      <c r="BD54" s="168"/>
      <c r="BE54" s="168"/>
      <c r="BF54" s="168"/>
      <c r="BG54" s="168"/>
      <c r="BH54" s="168"/>
      <c r="BI54" s="168"/>
      <c r="BJ54" s="168"/>
      <c r="BK54" s="168"/>
      <c r="BL54" s="168"/>
      <c r="BM54" s="168"/>
      <c r="BN54" s="168"/>
      <c r="BO54" s="168"/>
      <c r="BP54" s="168"/>
      <c r="BQ54" s="168"/>
      <c r="BR54" s="168"/>
      <c r="BS54" s="168"/>
      <c r="BT54" s="168"/>
      <c r="BU54" s="168"/>
      <c r="BV54" s="168"/>
      <c r="BW54" s="168"/>
      <c r="BX54" s="168"/>
      <c r="BY54" s="168"/>
      <c r="BZ54" s="168"/>
      <c r="CA54" s="168"/>
      <c r="CB54" s="168"/>
      <c r="CC54" s="168"/>
      <c r="CD54" s="168"/>
      <c r="CE54" s="168"/>
      <c r="CF54" s="168"/>
      <c r="KA54" s="168"/>
      <c r="KB54" s="168"/>
      <c r="KC54" s="168"/>
      <c r="KD54" s="168"/>
      <c r="KE54" s="168"/>
      <c r="KF54" s="168"/>
      <c r="KG54" s="168"/>
      <c r="KH54" s="168"/>
      <c r="KI54" s="168"/>
      <c r="KJ54" s="168"/>
      <c r="KK54" s="168"/>
      <c r="KL54" s="168"/>
      <c r="KM54" s="168"/>
      <c r="KN54" s="168"/>
      <c r="KO54" s="168"/>
      <c r="KP54" s="168"/>
      <c r="KQ54" s="168"/>
      <c r="KR54" s="168"/>
      <c r="KS54" s="168"/>
      <c r="KT54" s="168"/>
      <c r="KU54" s="168"/>
      <c r="KV54" s="168"/>
      <c r="KW54" s="168"/>
      <c r="KX54" s="168"/>
      <c r="KY54" s="168"/>
      <c r="KZ54" s="168"/>
      <c r="LA54" s="168"/>
      <c r="LB54" s="168"/>
      <c r="LC54" s="168"/>
      <c r="LD54" s="168"/>
      <c r="LE54" s="168"/>
      <c r="LF54" s="168"/>
      <c r="LG54" s="168"/>
      <c r="LH54" s="168"/>
      <c r="LI54" s="168"/>
      <c r="LJ54" s="168"/>
      <c r="LK54" s="168"/>
      <c r="LL54" s="168"/>
      <c r="LM54" s="168"/>
      <c r="LN54" s="168"/>
      <c r="LO54" s="168"/>
      <c r="LP54" s="168"/>
      <c r="LQ54" s="168"/>
      <c r="LR54" s="168"/>
      <c r="LS54" s="168"/>
      <c r="LT54" s="168"/>
      <c r="LU54" s="168"/>
      <c r="LV54" s="168"/>
      <c r="LW54" s="168"/>
      <c r="LX54" s="168"/>
      <c r="LY54" s="168"/>
      <c r="LZ54" s="168"/>
      <c r="MA54" s="168"/>
      <c r="MB54" s="168"/>
      <c r="MC54" s="168"/>
      <c r="MD54" s="168"/>
      <c r="ME54" s="168"/>
      <c r="MF54" s="168"/>
      <c r="MG54" s="168"/>
      <c r="MH54" s="168"/>
      <c r="MI54" s="168"/>
      <c r="MJ54" s="168"/>
      <c r="MK54" s="168"/>
      <c r="ML54" s="168"/>
      <c r="MM54" s="168"/>
      <c r="MN54" s="168"/>
      <c r="MO54" s="168"/>
      <c r="MP54" s="168"/>
      <c r="MQ54" s="168"/>
      <c r="MR54" s="168"/>
      <c r="MS54" s="168"/>
      <c r="MT54" s="168"/>
      <c r="MU54" s="168"/>
      <c r="MV54" s="168"/>
      <c r="MW54" s="168"/>
      <c r="MX54" s="168"/>
      <c r="MY54" s="168"/>
      <c r="MZ54" s="168"/>
      <c r="NA54" s="168"/>
      <c r="NB54" s="168"/>
      <c r="NC54" s="168"/>
      <c r="ND54" s="168"/>
      <c r="NE54" s="168"/>
      <c r="NF54" s="168"/>
      <c r="NG54" s="168"/>
      <c r="NH54" s="168"/>
      <c r="NI54" s="168"/>
      <c r="NJ54" s="168"/>
      <c r="NK54" s="168"/>
      <c r="NL54" s="168"/>
      <c r="NM54" s="168"/>
      <c r="NN54" s="168"/>
      <c r="NO54" s="168"/>
      <c r="NP54" s="168"/>
      <c r="NQ54" s="168"/>
      <c r="NR54" s="168"/>
      <c r="NS54" s="168"/>
      <c r="NT54" s="168"/>
      <c r="NU54" s="168"/>
      <c r="NV54" s="168"/>
      <c r="NW54" s="168"/>
      <c r="NX54" s="168"/>
    </row>
    <row r="55" spans="1:388" ht="13.25" customHeight="1" x14ac:dyDescent="0.3">
      <c r="A55" s="216">
        <v>43947</v>
      </c>
      <c r="B55" s="183" t="s">
        <v>99</v>
      </c>
      <c r="C55" s="188"/>
      <c r="D55" s="189"/>
      <c r="E55" s="189"/>
      <c r="F55" s="189"/>
      <c r="G55" s="203"/>
      <c r="H55" s="198"/>
      <c r="I55" s="217">
        <v>380</v>
      </c>
      <c r="J55" s="210">
        <v>16</v>
      </c>
      <c r="K55" s="184">
        <f t="shared" si="7"/>
        <v>396</v>
      </c>
      <c r="L55" s="200"/>
      <c r="M55" s="188"/>
      <c r="N55" s="189"/>
      <c r="O55" s="189"/>
      <c r="P55" s="189"/>
      <c r="Q55" s="203"/>
      <c r="R55" s="198"/>
      <c r="S55" s="185">
        <f t="shared" si="9"/>
        <v>20405</v>
      </c>
      <c r="T55" s="186">
        <f t="shared" si="10"/>
        <v>898</v>
      </c>
      <c r="U55" s="187">
        <f t="shared" si="11"/>
        <v>21303</v>
      </c>
      <c r="V55" s="218"/>
      <c r="W55" s="168"/>
      <c r="X55" s="168"/>
      <c r="Y55" s="168"/>
      <c r="Z55" s="168"/>
      <c r="AA55" s="168"/>
      <c r="AB55" s="168"/>
      <c r="AC55" s="168"/>
      <c r="AD55" s="168"/>
      <c r="AE55" s="168"/>
      <c r="AF55" s="168"/>
      <c r="AG55" s="168"/>
      <c r="AH55" s="168"/>
      <c r="AI55" s="168"/>
      <c r="AJ55" s="168"/>
      <c r="AK55" s="168"/>
      <c r="AL55" s="168"/>
      <c r="AM55" s="168"/>
      <c r="AN55" s="168"/>
      <c r="AO55" s="168"/>
      <c r="AP55" s="168"/>
      <c r="AQ55" s="168"/>
      <c r="AR55" s="168"/>
      <c r="AS55" s="168"/>
      <c r="AT55" s="168"/>
      <c r="AU55" s="168"/>
      <c r="AV55" s="168"/>
      <c r="AW55" s="168"/>
      <c r="AX55" s="168"/>
      <c r="AY55" s="168"/>
      <c r="AZ55" s="168"/>
      <c r="BA55" s="168"/>
      <c r="BB55" s="168"/>
      <c r="BC55" s="168"/>
      <c r="BD55" s="168"/>
      <c r="BE55" s="168"/>
      <c r="BF55" s="168"/>
      <c r="BG55" s="168"/>
      <c r="BH55" s="168"/>
      <c r="BI55" s="168"/>
      <c r="BJ55" s="168"/>
      <c r="BK55" s="168"/>
      <c r="BL55" s="168"/>
      <c r="BM55" s="168"/>
      <c r="BN55" s="168"/>
      <c r="BO55" s="168"/>
      <c r="BP55" s="168"/>
      <c r="BQ55" s="168"/>
      <c r="BR55" s="168"/>
      <c r="BS55" s="168"/>
      <c r="BT55" s="168"/>
      <c r="BU55" s="168"/>
      <c r="BV55" s="168"/>
      <c r="BW55" s="168"/>
      <c r="BX55" s="168"/>
      <c r="BY55" s="168"/>
      <c r="BZ55" s="168"/>
      <c r="CA55" s="168"/>
      <c r="CB55" s="168"/>
      <c r="CC55" s="168"/>
      <c r="CD55" s="168"/>
      <c r="CE55" s="168"/>
      <c r="CF55" s="168"/>
      <c r="KA55" s="168"/>
      <c r="KB55" s="168"/>
      <c r="KC55" s="168"/>
      <c r="KD55" s="168"/>
      <c r="KE55" s="168"/>
      <c r="KF55" s="168"/>
      <c r="KG55" s="168"/>
      <c r="KH55" s="168"/>
      <c r="KI55" s="168"/>
      <c r="KJ55" s="168"/>
      <c r="KK55" s="168"/>
      <c r="KL55" s="168"/>
      <c r="KM55" s="168"/>
      <c r="KN55" s="168"/>
      <c r="KO55" s="168"/>
      <c r="KP55" s="168"/>
      <c r="KQ55" s="168"/>
      <c r="KR55" s="168"/>
      <c r="KS55" s="168"/>
      <c r="KT55" s="168"/>
      <c r="KU55" s="168"/>
      <c r="KV55" s="168"/>
      <c r="KW55" s="168"/>
      <c r="KX55" s="168"/>
      <c r="KY55" s="168"/>
      <c r="KZ55" s="168"/>
      <c r="LA55" s="168"/>
      <c r="LB55" s="168"/>
      <c r="LC55" s="168"/>
      <c r="LD55" s="168"/>
      <c r="LE55" s="168"/>
      <c r="LF55" s="168"/>
      <c r="LG55" s="168"/>
      <c r="LH55" s="168"/>
      <c r="LI55" s="168"/>
      <c r="LJ55" s="168"/>
      <c r="LK55" s="168"/>
      <c r="LL55" s="168"/>
      <c r="LM55" s="168"/>
      <c r="LN55" s="168"/>
      <c r="LO55" s="168"/>
      <c r="LP55" s="168"/>
      <c r="LQ55" s="168"/>
      <c r="LR55" s="168"/>
      <c r="LS55" s="168"/>
      <c r="LT55" s="168"/>
      <c r="LU55" s="168"/>
      <c r="LV55" s="168"/>
      <c r="LW55" s="168"/>
      <c r="LX55" s="168"/>
      <c r="LY55" s="168"/>
      <c r="LZ55" s="168"/>
      <c r="MA55" s="168"/>
      <c r="MB55" s="168"/>
      <c r="MC55" s="168"/>
      <c r="MD55" s="168"/>
      <c r="ME55" s="168"/>
      <c r="MF55" s="168"/>
      <c r="MG55" s="168"/>
      <c r="MH55" s="168"/>
      <c r="MI55" s="168"/>
      <c r="MJ55" s="168"/>
      <c r="MK55" s="168"/>
      <c r="ML55" s="168"/>
      <c r="MM55" s="168"/>
      <c r="MN55" s="168"/>
      <c r="MO55" s="168"/>
      <c r="MP55" s="168"/>
      <c r="MQ55" s="168"/>
      <c r="MR55" s="168"/>
      <c r="MS55" s="168"/>
      <c r="MT55" s="168"/>
      <c r="MU55" s="168"/>
      <c r="MV55" s="168"/>
      <c r="MW55" s="168"/>
      <c r="MX55" s="168"/>
      <c r="MY55" s="168"/>
      <c r="MZ55" s="168"/>
      <c r="NA55" s="168"/>
      <c r="NB55" s="168"/>
      <c r="NC55" s="168"/>
      <c r="ND55" s="168"/>
      <c r="NE55" s="168"/>
      <c r="NF55" s="168"/>
      <c r="NG55" s="168"/>
      <c r="NH55" s="168"/>
      <c r="NI55" s="168"/>
      <c r="NJ55" s="168"/>
      <c r="NK55" s="168"/>
      <c r="NL55" s="168"/>
      <c r="NM55" s="168"/>
      <c r="NN55" s="168"/>
      <c r="NO55" s="168"/>
      <c r="NP55" s="168"/>
      <c r="NQ55" s="168"/>
      <c r="NR55" s="168"/>
      <c r="NS55" s="168"/>
      <c r="NT55" s="168"/>
      <c r="NU55" s="168"/>
      <c r="NV55" s="168"/>
      <c r="NW55" s="168"/>
      <c r="NX55" s="168"/>
    </row>
    <row r="56" spans="1:388" ht="13.25" customHeight="1" x14ac:dyDescent="0.3">
      <c r="A56" s="216">
        <v>43946</v>
      </c>
      <c r="B56" s="183" t="s">
        <v>99</v>
      </c>
      <c r="C56" s="188"/>
      <c r="D56" s="189"/>
      <c r="E56" s="189"/>
      <c r="F56" s="189"/>
      <c r="G56" s="203"/>
      <c r="H56" s="198"/>
      <c r="I56" s="217">
        <v>384</v>
      </c>
      <c r="J56" s="210">
        <v>29</v>
      </c>
      <c r="K56" s="184">
        <f t="shared" si="7"/>
        <v>413</v>
      </c>
      <c r="L56" s="200"/>
      <c r="M56" s="211"/>
      <c r="N56" s="189"/>
      <c r="O56" s="189"/>
      <c r="P56" s="189"/>
      <c r="Q56" s="203"/>
      <c r="R56" s="198"/>
      <c r="S56" s="185">
        <f t="shared" si="9"/>
        <v>20025</v>
      </c>
      <c r="T56" s="186">
        <f t="shared" si="10"/>
        <v>882</v>
      </c>
      <c r="U56" s="187">
        <f t="shared" si="11"/>
        <v>20907</v>
      </c>
      <c r="V56" s="218"/>
      <c r="W56" s="168"/>
      <c r="X56" s="168"/>
      <c r="Y56" s="168"/>
      <c r="Z56" s="168"/>
      <c r="AA56" s="168"/>
      <c r="AB56" s="168"/>
      <c r="AC56" s="168"/>
      <c r="AD56" s="168"/>
      <c r="AE56" s="168"/>
      <c r="AF56" s="168"/>
      <c r="AG56" s="168"/>
      <c r="AH56" s="168"/>
      <c r="AI56" s="168"/>
      <c r="AJ56" s="168"/>
      <c r="AK56" s="168"/>
      <c r="AL56" s="168"/>
      <c r="AM56" s="168"/>
      <c r="AN56" s="168"/>
      <c r="AO56" s="168"/>
      <c r="AP56" s="168"/>
      <c r="AQ56" s="168"/>
      <c r="AR56" s="168"/>
      <c r="AS56" s="168"/>
      <c r="AT56" s="168"/>
      <c r="AU56" s="168"/>
      <c r="AV56" s="168"/>
      <c r="AW56" s="168"/>
      <c r="AX56" s="168"/>
      <c r="AY56" s="168"/>
      <c r="AZ56" s="168"/>
      <c r="BA56" s="168"/>
      <c r="BB56" s="168"/>
      <c r="BC56" s="168"/>
      <c r="BD56" s="168"/>
      <c r="BE56" s="168"/>
      <c r="BF56" s="168"/>
      <c r="BG56" s="168"/>
      <c r="BH56" s="168"/>
      <c r="BI56" s="168"/>
      <c r="BJ56" s="168"/>
      <c r="BK56" s="168"/>
      <c r="BL56" s="168"/>
      <c r="BM56" s="168"/>
      <c r="BN56" s="168"/>
      <c r="BO56" s="168"/>
      <c r="BP56" s="168"/>
      <c r="BQ56" s="168"/>
      <c r="BR56" s="168"/>
      <c r="BS56" s="168"/>
      <c r="BT56" s="168"/>
      <c r="BU56" s="168"/>
      <c r="BV56" s="168"/>
      <c r="BW56" s="168"/>
      <c r="BX56" s="168"/>
      <c r="BY56" s="168"/>
      <c r="BZ56" s="168"/>
      <c r="CA56" s="168"/>
      <c r="CB56" s="168"/>
      <c r="CC56" s="168"/>
      <c r="CD56" s="168"/>
      <c r="CE56" s="168"/>
      <c r="CF56" s="168"/>
      <c r="KA56" s="168"/>
      <c r="KB56" s="168"/>
      <c r="KC56" s="168"/>
      <c r="KD56" s="168"/>
      <c r="KE56" s="168"/>
      <c r="KF56" s="168"/>
      <c r="KG56" s="168"/>
      <c r="KH56" s="168"/>
      <c r="KI56" s="168"/>
      <c r="KJ56" s="168"/>
      <c r="KK56" s="168"/>
      <c r="KL56" s="168"/>
      <c r="KM56" s="168"/>
      <c r="KN56" s="168"/>
      <c r="KO56" s="168"/>
      <c r="KP56" s="168"/>
      <c r="KQ56" s="168"/>
      <c r="KR56" s="168"/>
      <c r="KS56" s="168"/>
      <c r="KT56" s="168"/>
      <c r="KU56" s="168"/>
      <c r="KV56" s="168"/>
      <c r="KW56" s="168"/>
      <c r="KX56" s="168"/>
      <c r="KY56" s="168"/>
      <c r="KZ56" s="168"/>
      <c r="LA56" s="168"/>
      <c r="LB56" s="168"/>
      <c r="LC56" s="168"/>
      <c r="LD56" s="168"/>
      <c r="LE56" s="168"/>
      <c r="LF56" s="168"/>
      <c r="LG56" s="168"/>
      <c r="LH56" s="168"/>
      <c r="LI56" s="168"/>
      <c r="LJ56" s="168"/>
      <c r="LK56" s="168"/>
      <c r="LL56" s="168"/>
      <c r="LM56" s="168"/>
      <c r="LN56" s="168"/>
      <c r="LO56" s="168"/>
      <c r="LP56" s="168"/>
      <c r="LQ56" s="168"/>
      <c r="LR56" s="168"/>
      <c r="LS56" s="168"/>
      <c r="LT56" s="168"/>
      <c r="LU56" s="168"/>
      <c r="LV56" s="168"/>
      <c r="LW56" s="168"/>
      <c r="LX56" s="168"/>
      <c r="LY56" s="168"/>
      <c r="LZ56" s="168"/>
      <c r="MA56" s="168"/>
      <c r="MB56" s="168"/>
      <c r="MC56" s="168"/>
      <c r="MD56" s="168"/>
      <c r="ME56" s="168"/>
      <c r="MF56" s="168"/>
      <c r="MG56" s="168"/>
      <c r="MH56" s="168"/>
      <c r="MI56" s="168"/>
      <c r="MJ56" s="168"/>
      <c r="MK56" s="168"/>
      <c r="ML56" s="168"/>
      <c r="MM56" s="168"/>
      <c r="MN56" s="168"/>
      <c r="MO56" s="168"/>
      <c r="MP56" s="168"/>
      <c r="MQ56" s="168"/>
      <c r="MR56" s="168"/>
      <c r="MS56" s="168"/>
      <c r="MT56" s="168"/>
      <c r="MU56" s="168"/>
      <c r="MV56" s="168"/>
      <c r="MW56" s="168"/>
      <c r="MX56" s="168"/>
      <c r="MY56" s="168"/>
      <c r="MZ56" s="168"/>
      <c r="NA56" s="168"/>
      <c r="NB56" s="168"/>
      <c r="NC56" s="168"/>
      <c r="ND56" s="168"/>
      <c r="NE56" s="168"/>
      <c r="NF56" s="168"/>
      <c r="NG56" s="168"/>
      <c r="NH56" s="168"/>
      <c r="NI56" s="168"/>
      <c r="NJ56" s="168"/>
      <c r="NK56" s="168"/>
      <c r="NL56" s="168"/>
      <c r="NM56" s="168"/>
      <c r="NN56" s="168"/>
      <c r="NO56" s="168"/>
      <c r="NP56" s="168"/>
      <c r="NQ56" s="168"/>
      <c r="NR56" s="168"/>
      <c r="NS56" s="168"/>
      <c r="NT56" s="168"/>
      <c r="NU56" s="168"/>
      <c r="NV56" s="168"/>
      <c r="NW56" s="168"/>
      <c r="NX56" s="168"/>
    </row>
    <row r="57" spans="1:388" ht="13.25" customHeight="1" x14ac:dyDescent="0.3">
      <c r="A57" s="216">
        <v>43945</v>
      </c>
      <c r="B57" s="183" t="s">
        <v>99</v>
      </c>
      <c r="C57" s="197">
        <v>423</v>
      </c>
      <c r="D57" s="198">
        <v>4841</v>
      </c>
      <c r="E57" s="198">
        <v>2948</v>
      </c>
      <c r="F57" s="198">
        <v>25</v>
      </c>
      <c r="G57" s="203">
        <f>ONS_WeeklyRegistratedDeaths!AV31-ONS_WeeklyRegistratedDeaths!BC31</f>
        <v>8237</v>
      </c>
      <c r="H57" s="198">
        <f>ONS_WeeklyOccurrenceDeaths!AV31-ONS_WeeklyOccurrenceDeaths!BC31</f>
        <v>6870</v>
      </c>
      <c r="I57" s="217">
        <v>437</v>
      </c>
      <c r="J57" s="210">
        <v>31</v>
      </c>
      <c r="K57" s="184">
        <f t="shared" si="7"/>
        <v>468</v>
      </c>
      <c r="L57" s="200">
        <f>SUM(K57:K63)</f>
        <v>3711</v>
      </c>
      <c r="M57" s="201">
        <f t="shared" ref="M57:R57" si="13">M64+C57</f>
        <v>1305</v>
      </c>
      <c r="N57" s="201">
        <f t="shared" si="13"/>
        <v>19621</v>
      </c>
      <c r="O57" s="201">
        <f t="shared" si="13"/>
        <v>6293</v>
      </c>
      <c r="P57" s="201">
        <f t="shared" si="13"/>
        <v>111</v>
      </c>
      <c r="Q57" s="201">
        <f t="shared" si="13"/>
        <v>27330</v>
      </c>
      <c r="R57" s="198">
        <f t="shared" si="13"/>
        <v>30737</v>
      </c>
      <c r="S57" s="185">
        <f t="shared" si="9"/>
        <v>19641</v>
      </c>
      <c r="T57" s="186">
        <f t="shared" si="10"/>
        <v>853</v>
      </c>
      <c r="U57" s="187">
        <f t="shared" si="11"/>
        <v>20494</v>
      </c>
      <c r="V57" s="218"/>
      <c r="W57" s="168"/>
      <c r="X57" s="168"/>
      <c r="Y57" s="168"/>
      <c r="Z57" s="168"/>
      <c r="AA57" s="168"/>
      <c r="AB57" s="168"/>
      <c r="AC57" s="168"/>
      <c r="AD57" s="168"/>
      <c r="AE57" s="168"/>
      <c r="AF57" s="168"/>
      <c r="AG57" s="168"/>
      <c r="AH57" s="168"/>
      <c r="AI57" s="168"/>
      <c r="AJ57" s="168"/>
      <c r="AK57" s="168"/>
      <c r="AL57" s="168"/>
      <c r="AM57" s="168"/>
      <c r="AN57" s="168"/>
      <c r="AO57" s="168"/>
      <c r="AP57" s="168"/>
      <c r="AQ57" s="168"/>
      <c r="AR57" s="168"/>
      <c r="AS57" s="168"/>
      <c r="AT57" s="168"/>
      <c r="AU57" s="168"/>
      <c r="AV57" s="168"/>
      <c r="AW57" s="168"/>
      <c r="AX57" s="168"/>
      <c r="AY57" s="168"/>
      <c r="AZ57" s="168"/>
      <c r="BA57" s="168"/>
      <c r="BB57" s="168"/>
      <c r="BC57" s="168"/>
      <c r="BD57" s="168"/>
      <c r="BE57" s="168"/>
      <c r="BF57" s="168"/>
      <c r="BG57" s="168"/>
      <c r="BH57" s="168"/>
      <c r="BI57" s="168"/>
      <c r="BJ57" s="168"/>
      <c r="BK57" s="168"/>
      <c r="BL57" s="168"/>
      <c r="BM57" s="168"/>
      <c r="BN57" s="168"/>
      <c r="BO57" s="168"/>
      <c r="BP57" s="168"/>
      <c r="BQ57" s="168"/>
      <c r="BR57" s="168"/>
      <c r="BS57" s="168"/>
      <c r="BT57" s="168"/>
      <c r="BU57" s="168"/>
      <c r="BV57" s="168"/>
      <c r="BW57" s="168"/>
      <c r="BX57" s="168"/>
      <c r="BY57" s="168"/>
      <c r="BZ57" s="168"/>
      <c r="CA57" s="168"/>
      <c r="CB57" s="168"/>
      <c r="CC57" s="168"/>
      <c r="CD57" s="168"/>
      <c r="CE57" s="168"/>
      <c r="CF57" s="168"/>
      <c r="KA57" s="168"/>
      <c r="KB57" s="168"/>
      <c r="KC57" s="168"/>
      <c r="KD57" s="168"/>
      <c r="KE57" s="168"/>
      <c r="KF57" s="168"/>
      <c r="KG57" s="168"/>
      <c r="KH57" s="168"/>
      <c r="KI57" s="168"/>
      <c r="KJ57" s="168"/>
      <c r="KK57" s="168"/>
      <c r="KL57" s="168"/>
      <c r="KM57" s="168"/>
      <c r="KN57" s="168"/>
      <c r="KO57" s="168"/>
      <c r="KP57" s="168"/>
      <c r="KQ57" s="168"/>
      <c r="KR57" s="168"/>
      <c r="KS57" s="168"/>
      <c r="KT57" s="168"/>
      <c r="KU57" s="168"/>
      <c r="KV57" s="168"/>
      <c r="KW57" s="168"/>
      <c r="KX57" s="168"/>
      <c r="KY57" s="168"/>
      <c r="KZ57" s="168"/>
      <c r="LA57" s="168"/>
      <c r="LB57" s="168"/>
      <c r="LC57" s="168"/>
      <c r="LD57" s="168"/>
      <c r="LE57" s="168"/>
      <c r="LF57" s="168"/>
      <c r="LG57" s="168"/>
      <c r="LH57" s="168"/>
      <c r="LI57" s="168"/>
      <c r="LJ57" s="168"/>
      <c r="LK57" s="168"/>
      <c r="LL57" s="168"/>
      <c r="LM57" s="168"/>
      <c r="LN57" s="168"/>
      <c r="LO57" s="168"/>
      <c r="LP57" s="168"/>
      <c r="LQ57" s="168"/>
      <c r="LR57" s="168"/>
      <c r="LS57" s="168"/>
      <c r="LT57" s="168"/>
      <c r="LU57" s="168"/>
      <c r="LV57" s="168"/>
      <c r="LW57" s="168"/>
      <c r="LX57" s="168"/>
      <c r="LY57" s="168"/>
      <c r="LZ57" s="168"/>
      <c r="MA57" s="168"/>
      <c r="MB57" s="168"/>
      <c r="MC57" s="168"/>
      <c r="MD57" s="168"/>
      <c r="ME57" s="168"/>
      <c r="MF57" s="168"/>
      <c r="MG57" s="168"/>
      <c r="MH57" s="168"/>
      <c r="MI57" s="168"/>
      <c r="MJ57" s="168"/>
      <c r="MK57" s="168"/>
      <c r="ML57" s="168"/>
      <c r="MM57" s="168"/>
      <c r="MN57" s="168"/>
      <c r="MO57" s="168"/>
      <c r="MP57" s="168"/>
      <c r="MQ57" s="168"/>
      <c r="MR57" s="168"/>
      <c r="MS57" s="168"/>
      <c r="MT57" s="168"/>
      <c r="MU57" s="168"/>
      <c r="MV57" s="168"/>
      <c r="MW57" s="168"/>
      <c r="MX57" s="168"/>
      <c r="MY57" s="168"/>
      <c r="MZ57" s="168"/>
      <c r="NA57" s="168"/>
      <c r="NB57" s="168"/>
      <c r="NC57" s="168"/>
      <c r="ND57" s="168"/>
      <c r="NE57" s="168"/>
      <c r="NF57" s="168"/>
      <c r="NG57" s="168"/>
      <c r="NH57" s="168"/>
      <c r="NI57" s="168"/>
      <c r="NJ57" s="168"/>
      <c r="NK57" s="168"/>
      <c r="NL57" s="168"/>
      <c r="NM57" s="168"/>
      <c r="NN57" s="168"/>
      <c r="NO57" s="168"/>
      <c r="NP57" s="168"/>
      <c r="NQ57" s="168"/>
      <c r="NR57" s="168"/>
      <c r="NS57" s="168"/>
      <c r="NT57" s="168"/>
      <c r="NU57" s="168"/>
      <c r="NV57" s="168"/>
      <c r="NW57" s="168"/>
      <c r="NX57" s="168"/>
    </row>
    <row r="58" spans="1:388" ht="13.25" customHeight="1" x14ac:dyDescent="0.3">
      <c r="A58" s="216">
        <v>43944</v>
      </c>
      <c r="B58" s="183" t="s">
        <v>99</v>
      </c>
      <c r="C58" s="188"/>
      <c r="D58" s="189"/>
      <c r="E58" s="202"/>
      <c r="F58" s="189"/>
      <c r="G58" s="203"/>
      <c r="H58" s="198"/>
      <c r="I58" s="217">
        <v>451</v>
      </c>
      <c r="J58" s="210">
        <v>18</v>
      </c>
      <c r="K58" s="184">
        <f t="shared" si="7"/>
        <v>469</v>
      </c>
      <c r="L58" s="200"/>
      <c r="M58" s="211"/>
      <c r="N58" s="189"/>
      <c r="O58" s="189"/>
      <c r="P58" s="189"/>
      <c r="Q58" s="203"/>
      <c r="R58" s="198"/>
      <c r="S58" s="185">
        <f t="shared" si="9"/>
        <v>19204</v>
      </c>
      <c r="T58" s="186">
        <f t="shared" si="10"/>
        <v>822</v>
      </c>
      <c r="U58" s="187">
        <f t="shared" si="11"/>
        <v>20026</v>
      </c>
      <c r="V58" s="218"/>
      <c r="W58" s="168"/>
      <c r="X58" s="168"/>
      <c r="Y58" s="168"/>
      <c r="Z58" s="168"/>
      <c r="AA58" s="168"/>
      <c r="AB58" s="168"/>
      <c r="AC58" s="168"/>
      <c r="AD58" s="168"/>
      <c r="AE58" s="168"/>
      <c r="AF58" s="168"/>
      <c r="AG58" s="168"/>
      <c r="AH58" s="168"/>
      <c r="AI58" s="168"/>
      <c r="AJ58" s="168"/>
      <c r="AK58" s="168"/>
      <c r="AL58" s="168"/>
      <c r="AM58" s="168"/>
      <c r="AN58" s="168"/>
      <c r="AO58" s="168"/>
      <c r="AP58" s="168"/>
      <c r="AQ58" s="168"/>
      <c r="AR58" s="168"/>
      <c r="AS58" s="168"/>
      <c r="AT58" s="168"/>
      <c r="AU58" s="168"/>
      <c r="AV58" s="168"/>
      <c r="AW58" s="168"/>
      <c r="AX58" s="168"/>
      <c r="AY58" s="168"/>
      <c r="AZ58" s="168"/>
      <c r="BA58" s="168"/>
      <c r="BB58" s="168"/>
      <c r="BC58" s="168"/>
      <c r="BD58" s="168"/>
      <c r="BE58" s="168"/>
      <c r="BF58" s="168"/>
      <c r="BG58" s="168"/>
      <c r="BH58" s="168"/>
      <c r="BI58" s="168"/>
      <c r="BJ58" s="168"/>
      <c r="BK58" s="168"/>
      <c r="BL58" s="168"/>
      <c r="BM58" s="168"/>
      <c r="BN58" s="168"/>
      <c r="BO58" s="168"/>
      <c r="BP58" s="168"/>
      <c r="BQ58" s="168"/>
      <c r="BR58" s="168"/>
      <c r="BS58" s="168"/>
      <c r="BT58" s="168"/>
      <c r="BU58" s="168"/>
      <c r="BV58" s="168"/>
      <c r="BW58" s="168"/>
      <c r="BX58" s="168"/>
      <c r="BY58" s="168"/>
      <c r="BZ58" s="168"/>
      <c r="CA58" s="168"/>
      <c r="CB58" s="168"/>
      <c r="CC58" s="168"/>
      <c r="CD58" s="168"/>
      <c r="CE58" s="168"/>
      <c r="CF58" s="168"/>
      <c r="KA58" s="168"/>
      <c r="KB58" s="168"/>
      <c r="KC58" s="168"/>
      <c r="KD58" s="168"/>
      <c r="KE58" s="168"/>
      <c r="KF58" s="168"/>
      <c r="KG58" s="168"/>
      <c r="KH58" s="168"/>
      <c r="KI58" s="168"/>
      <c r="KJ58" s="168"/>
      <c r="KK58" s="168"/>
      <c r="KL58" s="168"/>
      <c r="KM58" s="168"/>
      <c r="KN58" s="168"/>
      <c r="KO58" s="168"/>
      <c r="KP58" s="168"/>
      <c r="KQ58" s="168"/>
      <c r="KR58" s="168"/>
      <c r="KS58" s="168"/>
      <c r="KT58" s="168"/>
      <c r="KU58" s="168"/>
      <c r="KV58" s="168"/>
      <c r="KW58" s="168"/>
      <c r="KX58" s="168"/>
      <c r="KY58" s="168"/>
      <c r="KZ58" s="168"/>
      <c r="LA58" s="168"/>
      <c r="LB58" s="168"/>
      <c r="LC58" s="168"/>
      <c r="LD58" s="168"/>
      <c r="LE58" s="168"/>
      <c r="LF58" s="168"/>
      <c r="LG58" s="168"/>
      <c r="LH58" s="168"/>
      <c r="LI58" s="168"/>
      <c r="LJ58" s="168"/>
      <c r="LK58" s="168"/>
      <c r="LL58" s="168"/>
      <c r="LM58" s="168"/>
      <c r="LN58" s="168"/>
      <c r="LO58" s="168"/>
      <c r="LP58" s="168"/>
      <c r="LQ58" s="168"/>
      <c r="LR58" s="168"/>
      <c r="LS58" s="168"/>
      <c r="LT58" s="168"/>
      <c r="LU58" s="168"/>
      <c r="LV58" s="168"/>
      <c r="LW58" s="168"/>
      <c r="LX58" s="168"/>
      <c r="LY58" s="168"/>
      <c r="LZ58" s="168"/>
      <c r="MA58" s="168"/>
      <c r="MB58" s="168"/>
      <c r="MC58" s="168"/>
      <c r="MD58" s="168"/>
      <c r="ME58" s="168"/>
      <c r="MF58" s="168"/>
      <c r="MG58" s="168"/>
      <c r="MH58" s="168"/>
      <c r="MI58" s="168"/>
      <c r="MJ58" s="168"/>
      <c r="MK58" s="168"/>
      <c r="ML58" s="168"/>
      <c r="MM58" s="168"/>
      <c r="MN58" s="168"/>
      <c r="MO58" s="168"/>
      <c r="MP58" s="168"/>
      <c r="MQ58" s="168"/>
      <c r="MR58" s="168"/>
      <c r="MS58" s="168"/>
      <c r="MT58" s="168"/>
      <c r="MU58" s="168"/>
      <c r="MV58" s="168"/>
      <c r="MW58" s="168"/>
      <c r="MX58" s="168"/>
      <c r="MY58" s="168"/>
      <c r="MZ58" s="168"/>
      <c r="NA58" s="168"/>
      <c r="NB58" s="168"/>
      <c r="NC58" s="168"/>
      <c r="ND58" s="168"/>
      <c r="NE58" s="168"/>
      <c r="NF58" s="168"/>
      <c r="NG58" s="168"/>
      <c r="NH58" s="168"/>
      <c r="NI58" s="168"/>
      <c r="NJ58" s="168"/>
      <c r="NK58" s="168"/>
      <c r="NL58" s="168"/>
      <c r="NM58" s="168"/>
      <c r="NN58" s="168"/>
      <c r="NO58" s="168"/>
      <c r="NP58" s="168"/>
      <c r="NQ58" s="168"/>
      <c r="NR58" s="168"/>
      <c r="NS58" s="168"/>
      <c r="NT58" s="168"/>
      <c r="NU58" s="168"/>
      <c r="NV58" s="168"/>
      <c r="NW58" s="168"/>
      <c r="NX58" s="168"/>
    </row>
    <row r="59" spans="1:388" ht="13.25" customHeight="1" x14ac:dyDescent="0.3">
      <c r="A59" s="216">
        <v>43943</v>
      </c>
      <c r="B59" s="183" t="s">
        <v>99</v>
      </c>
      <c r="C59" s="188"/>
      <c r="D59" s="189"/>
      <c r="E59" s="202"/>
      <c r="F59" s="189"/>
      <c r="G59" s="203"/>
      <c r="H59" s="198"/>
      <c r="I59" s="219">
        <v>499</v>
      </c>
      <c r="J59" s="210">
        <v>23</v>
      </c>
      <c r="K59" s="184">
        <f t="shared" si="7"/>
        <v>522</v>
      </c>
      <c r="L59" s="200"/>
      <c r="M59" s="211"/>
      <c r="N59" s="189"/>
      <c r="O59" s="189"/>
      <c r="P59" s="189"/>
      <c r="Q59" s="203"/>
      <c r="R59" s="198"/>
      <c r="S59" s="185">
        <f t="shared" si="9"/>
        <v>18753</v>
      </c>
      <c r="T59" s="186">
        <f t="shared" si="10"/>
        <v>804</v>
      </c>
      <c r="U59" s="187">
        <f t="shared" si="11"/>
        <v>19557</v>
      </c>
      <c r="V59" s="218"/>
      <c r="W59" s="168"/>
      <c r="X59" s="168"/>
      <c r="Y59" s="168"/>
      <c r="Z59" s="168"/>
      <c r="AA59" s="168"/>
      <c r="AB59" s="168"/>
      <c r="AC59" s="168"/>
      <c r="AD59" s="168"/>
      <c r="AE59" s="168"/>
      <c r="AF59" s="168"/>
      <c r="AG59" s="168"/>
      <c r="AH59" s="168"/>
      <c r="AI59" s="168"/>
      <c r="AJ59" s="168"/>
      <c r="AK59" s="168"/>
      <c r="AL59" s="168"/>
      <c r="AM59" s="168"/>
      <c r="AN59" s="168"/>
      <c r="AO59" s="168"/>
      <c r="AP59" s="168"/>
      <c r="AQ59" s="168"/>
      <c r="AR59" s="168"/>
      <c r="AS59" s="168"/>
      <c r="AT59" s="168"/>
      <c r="AU59" s="168"/>
      <c r="AV59" s="168"/>
      <c r="AW59" s="168"/>
      <c r="AX59" s="168"/>
      <c r="AY59" s="168"/>
      <c r="AZ59" s="168"/>
      <c r="BA59" s="168"/>
      <c r="BB59" s="168"/>
      <c r="BC59" s="168"/>
      <c r="BD59" s="168"/>
      <c r="BE59" s="168"/>
      <c r="BF59" s="168"/>
      <c r="BG59" s="168"/>
      <c r="BH59" s="168"/>
      <c r="BI59" s="168"/>
      <c r="BJ59" s="168"/>
      <c r="BK59" s="168"/>
      <c r="BL59" s="168"/>
      <c r="BM59" s="168"/>
      <c r="BN59" s="168"/>
      <c r="BO59" s="168"/>
      <c r="BP59" s="168"/>
      <c r="BQ59" s="168"/>
      <c r="BR59" s="168"/>
      <c r="BS59" s="168"/>
      <c r="BT59" s="168"/>
      <c r="BU59" s="168"/>
      <c r="BV59" s="168"/>
      <c r="BW59" s="168"/>
      <c r="BX59" s="168"/>
      <c r="BY59" s="168"/>
      <c r="BZ59" s="168"/>
      <c r="CA59" s="168"/>
      <c r="CB59" s="168"/>
      <c r="CC59" s="168"/>
      <c r="CD59" s="168"/>
      <c r="CE59" s="168"/>
      <c r="CF59" s="168"/>
      <c r="KA59" s="168"/>
      <c r="KB59" s="168"/>
      <c r="KC59" s="168"/>
      <c r="KD59" s="168"/>
      <c r="KE59" s="168"/>
      <c r="KF59" s="168"/>
      <c r="KG59" s="168"/>
      <c r="KH59" s="168"/>
      <c r="KI59" s="168"/>
      <c r="KJ59" s="168"/>
      <c r="KK59" s="168"/>
      <c r="KL59" s="168"/>
      <c r="KM59" s="168"/>
      <c r="KN59" s="168"/>
      <c r="KO59" s="168"/>
      <c r="KP59" s="168"/>
      <c r="KQ59" s="168"/>
      <c r="KR59" s="168"/>
      <c r="KS59" s="168"/>
      <c r="KT59" s="168"/>
      <c r="KU59" s="168"/>
      <c r="KV59" s="168"/>
      <c r="KW59" s="168"/>
      <c r="KX59" s="168"/>
      <c r="KY59" s="168"/>
      <c r="KZ59" s="168"/>
      <c r="LA59" s="168"/>
      <c r="LB59" s="168"/>
      <c r="LC59" s="168"/>
      <c r="LD59" s="168"/>
      <c r="LE59" s="168"/>
      <c r="LF59" s="168"/>
      <c r="LG59" s="168"/>
      <c r="LH59" s="168"/>
      <c r="LI59" s="168"/>
      <c r="LJ59" s="168"/>
      <c r="LK59" s="168"/>
      <c r="LL59" s="168"/>
      <c r="LM59" s="168"/>
      <c r="LN59" s="168"/>
      <c r="LO59" s="168"/>
      <c r="LP59" s="168"/>
      <c r="LQ59" s="168"/>
      <c r="LR59" s="168"/>
      <c r="LS59" s="168"/>
      <c r="LT59" s="168"/>
      <c r="LU59" s="168"/>
      <c r="LV59" s="168"/>
      <c r="LW59" s="168"/>
      <c r="LX59" s="168"/>
      <c r="LY59" s="168"/>
      <c r="LZ59" s="168"/>
      <c r="MA59" s="168"/>
      <c r="MB59" s="168"/>
      <c r="MC59" s="168"/>
      <c r="MD59" s="168"/>
      <c r="ME59" s="168"/>
      <c r="MF59" s="168"/>
      <c r="MG59" s="168"/>
      <c r="MH59" s="168"/>
      <c r="MI59" s="168"/>
      <c r="MJ59" s="168"/>
      <c r="MK59" s="168"/>
      <c r="ML59" s="168"/>
      <c r="MM59" s="168"/>
      <c r="MN59" s="168"/>
      <c r="MO59" s="168"/>
      <c r="MP59" s="168"/>
      <c r="MQ59" s="168"/>
      <c r="MR59" s="168"/>
      <c r="MS59" s="168"/>
      <c r="MT59" s="168"/>
      <c r="MU59" s="168"/>
      <c r="MV59" s="168"/>
      <c r="MW59" s="168"/>
      <c r="MX59" s="168"/>
      <c r="MY59" s="168"/>
      <c r="MZ59" s="168"/>
      <c r="NA59" s="168"/>
      <c r="NB59" s="168"/>
      <c r="NC59" s="168"/>
      <c r="ND59" s="168"/>
      <c r="NE59" s="168"/>
      <c r="NF59" s="168"/>
      <c r="NG59" s="168"/>
      <c r="NH59" s="168"/>
      <c r="NI59" s="168"/>
      <c r="NJ59" s="168"/>
      <c r="NK59" s="168"/>
      <c r="NL59" s="168"/>
      <c r="NM59" s="168"/>
      <c r="NN59" s="168"/>
      <c r="NO59" s="168"/>
      <c r="NP59" s="168"/>
      <c r="NQ59" s="168"/>
      <c r="NR59" s="168"/>
      <c r="NS59" s="168"/>
      <c r="NT59" s="168"/>
      <c r="NU59" s="168"/>
      <c r="NV59" s="168"/>
      <c r="NW59" s="168"/>
      <c r="NX59" s="168"/>
    </row>
    <row r="60" spans="1:388" ht="13.25" customHeight="1" x14ac:dyDescent="0.3">
      <c r="A60" s="216">
        <v>43942</v>
      </c>
      <c r="B60" s="183" t="s">
        <v>99</v>
      </c>
      <c r="C60" s="188"/>
      <c r="D60" s="189"/>
      <c r="E60" s="202"/>
      <c r="F60" s="189"/>
      <c r="G60" s="203"/>
      <c r="H60" s="198"/>
      <c r="I60" s="219">
        <v>484</v>
      </c>
      <c r="J60" s="210">
        <v>30</v>
      </c>
      <c r="K60" s="184">
        <f t="shared" si="7"/>
        <v>514</v>
      </c>
      <c r="L60" s="200"/>
      <c r="M60" s="211"/>
      <c r="N60" s="189"/>
      <c r="O60" s="189"/>
      <c r="P60" s="189"/>
      <c r="Q60" s="203"/>
      <c r="R60" s="198"/>
      <c r="S60" s="185">
        <f t="shared" si="9"/>
        <v>18254</v>
      </c>
      <c r="T60" s="186">
        <f t="shared" si="10"/>
        <v>781</v>
      </c>
      <c r="U60" s="187">
        <f t="shared" si="11"/>
        <v>19035</v>
      </c>
      <c r="V60" s="218"/>
      <c r="W60" s="168"/>
      <c r="X60" s="168"/>
      <c r="Y60" s="168"/>
      <c r="Z60" s="168"/>
      <c r="AA60" s="168"/>
      <c r="AB60" s="168"/>
      <c r="AC60" s="168"/>
      <c r="AD60" s="168"/>
      <c r="AE60" s="168"/>
      <c r="AF60" s="168"/>
      <c r="AG60" s="168"/>
      <c r="AH60" s="168"/>
      <c r="AI60" s="168"/>
      <c r="AJ60" s="168"/>
      <c r="AK60" s="168"/>
      <c r="AL60" s="168"/>
      <c r="AM60" s="168"/>
      <c r="AN60" s="168"/>
      <c r="AO60" s="168"/>
      <c r="AP60" s="168"/>
      <c r="AQ60" s="168"/>
      <c r="AR60" s="168"/>
      <c r="AS60" s="168"/>
      <c r="AT60" s="168"/>
      <c r="AU60" s="168"/>
      <c r="AV60" s="168"/>
      <c r="AW60" s="168"/>
      <c r="AX60" s="168"/>
      <c r="AY60" s="168"/>
      <c r="AZ60" s="168"/>
      <c r="BA60" s="168"/>
      <c r="BB60" s="168"/>
      <c r="BC60" s="168"/>
      <c r="BD60" s="168"/>
      <c r="BE60" s="168"/>
      <c r="BF60" s="168"/>
      <c r="BG60" s="168"/>
      <c r="BH60" s="168"/>
      <c r="BI60" s="168"/>
      <c r="BJ60" s="168"/>
      <c r="BK60" s="168"/>
      <c r="BL60" s="168"/>
      <c r="BM60" s="168"/>
      <c r="BN60" s="168"/>
      <c r="BO60" s="168"/>
      <c r="BP60" s="168"/>
      <c r="BQ60" s="168"/>
      <c r="BR60" s="168"/>
      <c r="BS60" s="168"/>
      <c r="BT60" s="168"/>
      <c r="BU60" s="168"/>
      <c r="BV60" s="168"/>
      <c r="BW60" s="168"/>
      <c r="BX60" s="168"/>
      <c r="BY60" s="168"/>
      <c r="BZ60" s="168"/>
      <c r="CA60" s="168"/>
      <c r="CB60" s="168"/>
      <c r="CC60" s="168"/>
      <c r="CD60" s="168"/>
      <c r="CE60" s="168"/>
      <c r="CF60" s="168"/>
      <c r="KA60" s="168"/>
      <c r="KB60" s="168"/>
      <c r="KC60" s="168"/>
      <c r="KD60" s="168"/>
      <c r="KE60" s="168"/>
      <c r="KF60" s="168"/>
      <c r="KG60" s="168"/>
      <c r="KH60" s="168"/>
      <c r="KI60" s="168"/>
      <c r="KJ60" s="168"/>
      <c r="KK60" s="168"/>
      <c r="KL60" s="168"/>
      <c r="KM60" s="168"/>
      <c r="KN60" s="168"/>
      <c r="KO60" s="168"/>
      <c r="KP60" s="168"/>
      <c r="KQ60" s="168"/>
      <c r="KR60" s="168"/>
      <c r="KS60" s="168"/>
      <c r="KT60" s="168"/>
      <c r="KU60" s="168"/>
      <c r="KV60" s="168"/>
      <c r="KW60" s="168"/>
      <c r="KX60" s="168"/>
      <c r="KY60" s="168"/>
      <c r="KZ60" s="168"/>
      <c r="LA60" s="168"/>
      <c r="LB60" s="168"/>
      <c r="LC60" s="168"/>
      <c r="LD60" s="168"/>
      <c r="LE60" s="168"/>
      <c r="LF60" s="168"/>
      <c r="LG60" s="168"/>
      <c r="LH60" s="168"/>
      <c r="LI60" s="168"/>
      <c r="LJ60" s="168"/>
      <c r="LK60" s="168"/>
      <c r="LL60" s="168"/>
      <c r="LM60" s="168"/>
      <c r="LN60" s="168"/>
      <c r="LO60" s="168"/>
      <c r="LP60" s="168"/>
      <c r="LQ60" s="168"/>
      <c r="LR60" s="168"/>
      <c r="LS60" s="168"/>
      <c r="LT60" s="168"/>
      <c r="LU60" s="168"/>
      <c r="LV60" s="168"/>
      <c r="LW60" s="168"/>
      <c r="LX60" s="168"/>
      <c r="LY60" s="168"/>
      <c r="LZ60" s="168"/>
      <c r="MA60" s="168"/>
      <c r="MB60" s="168"/>
      <c r="MC60" s="168"/>
      <c r="MD60" s="168"/>
      <c r="ME60" s="168"/>
      <c r="MF60" s="168"/>
      <c r="MG60" s="168"/>
      <c r="MH60" s="168"/>
      <c r="MI60" s="168"/>
      <c r="MJ60" s="168"/>
      <c r="MK60" s="168"/>
      <c r="ML60" s="168"/>
      <c r="MM60" s="168"/>
      <c r="MN60" s="168"/>
      <c r="MO60" s="168"/>
      <c r="MP60" s="168"/>
      <c r="MQ60" s="168"/>
      <c r="MR60" s="168"/>
      <c r="MS60" s="168"/>
      <c r="MT60" s="168"/>
      <c r="MU60" s="168"/>
      <c r="MV60" s="168"/>
      <c r="MW60" s="168"/>
      <c r="MX60" s="168"/>
      <c r="MY60" s="168"/>
      <c r="MZ60" s="168"/>
      <c r="NA60" s="168"/>
      <c r="NB60" s="168"/>
      <c r="NC60" s="168"/>
      <c r="ND60" s="168"/>
      <c r="NE60" s="168"/>
      <c r="NF60" s="168"/>
      <c r="NG60" s="168"/>
      <c r="NH60" s="168"/>
      <c r="NI60" s="168"/>
      <c r="NJ60" s="168"/>
      <c r="NK60" s="168"/>
      <c r="NL60" s="168"/>
      <c r="NM60" s="168"/>
      <c r="NN60" s="168"/>
      <c r="NO60" s="168"/>
      <c r="NP60" s="168"/>
      <c r="NQ60" s="168"/>
      <c r="NR60" s="168"/>
      <c r="NS60" s="168"/>
      <c r="NT60" s="168"/>
      <c r="NU60" s="168"/>
      <c r="NV60" s="168"/>
      <c r="NW60" s="168"/>
      <c r="NX60" s="168"/>
    </row>
    <row r="61" spans="1:388" ht="13.25" customHeight="1" x14ac:dyDescent="0.3">
      <c r="A61" s="216">
        <v>43941</v>
      </c>
      <c r="B61" s="183" t="s">
        <v>99</v>
      </c>
      <c r="C61" s="188"/>
      <c r="D61" s="189"/>
      <c r="E61" s="202"/>
      <c r="F61" s="189"/>
      <c r="G61" s="203"/>
      <c r="H61" s="198"/>
      <c r="I61" s="219">
        <v>563</v>
      </c>
      <c r="J61" s="210">
        <v>25</v>
      </c>
      <c r="K61" s="184">
        <f t="shared" si="7"/>
        <v>588</v>
      </c>
      <c r="L61" s="200"/>
      <c r="M61" s="211"/>
      <c r="N61" s="189"/>
      <c r="O61" s="189"/>
      <c r="P61" s="189"/>
      <c r="Q61" s="203"/>
      <c r="R61" s="198"/>
      <c r="S61" s="185">
        <f t="shared" si="9"/>
        <v>17770</v>
      </c>
      <c r="T61" s="186">
        <f t="shared" si="10"/>
        <v>751</v>
      </c>
      <c r="U61" s="187">
        <f t="shared" si="11"/>
        <v>18521</v>
      </c>
      <c r="V61" s="218"/>
      <c r="W61" s="168"/>
      <c r="X61" s="168"/>
      <c r="Y61" s="168"/>
      <c r="Z61" s="168"/>
      <c r="AA61" s="168"/>
      <c r="AB61" s="168"/>
      <c r="AC61" s="168"/>
      <c r="AD61" s="168"/>
      <c r="AE61" s="168"/>
      <c r="AF61" s="168"/>
      <c r="AG61" s="168"/>
      <c r="AH61" s="168"/>
      <c r="AI61" s="168"/>
      <c r="AJ61" s="168"/>
      <c r="AK61" s="168"/>
      <c r="AL61" s="168"/>
      <c r="AM61" s="168"/>
      <c r="AN61" s="168"/>
      <c r="AO61" s="168"/>
      <c r="AP61" s="168"/>
      <c r="AQ61" s="168"/>
      <c r="AR61" s="168"/>
      <c r="AS61" s="168"/>
      <c r="AT61" s="168"/>
      <c r="AU61" s="168"/>
      <c r="AV61" s="168"/>
      <c r="AW61" s="168"/>
      <c r="AX61" s="168"/>
      <c r="AY61" s="168"/>
      <c r="AZ61" s="168"/>
      <c r="BA61" s="168"/>
      <c r="BB61" s="168"/>
      <c r="BC61" s="168"/>
      <c r="BD61" s="168"/>
      <c r="BE61" s="168"/>
      <c r="BF61" s="168"/>
      <c r="BG61" s="168"/>
      <c r="BH61" s="168"/>
      <c r="BI61" s="168"/>
      <c r="BJ61" s="168"/>
      <c r="BK61" s="168"/>
      <c r="BL61" s="168"/>
      <c r="BM61" s="168"/>
      <c r="BN61" s="168"/>
      <c r="BO61" s="168"/>
      <c r="BP61" s="168"/>
      <c r="BQ61" s="168"/>
      <c r="BR61" s="168"/>
      <c r="BS61" s="168"/>
      <c r="BT61" s="168"/>
      <c r="BU61" s="168"/>
      <c r="BV61" s="168"/>
      <c r="BW61" s="168"/>
      <c r="BX61" s="168"/>
      <c r="BY61" s="168"/>
      <c r="BZ61" s="168"/>
      <c r="CA61" s="168"/>
      <c r="CB61" s="168"/>
      <c r="CC61" s="168"/>
      <c r="CD61" s="168"/>
      <c r="CE61" s="168"/>
      <c r="CF61" s="168"/>
      <c r="KA61" s="168"/>
      <c r="KB61" s="168"/>
      <c r="KC61" s="168"/>
      <c r="KD61" s="168"/>
      <c r="KE61" s="168"/>
      <c r="KF61" s="168"/>
      <c r="KG61" s="168"/>
      <c r="KH61" s="168"/>
      <c r="KI61" s="168"/>
      <c r="KJ61" s="168"/>
      <c r="KK61" s="168"/>
      <c r="KL61" s="168"/>
      <c r="KM61" s="168"/>
      <c r="KN61" s="168"/>
      <c r="KO61" s="168"/>
      <c r="KP61" s="168"/>
      <c r="KQ61" s="168"/>
      <c r="KR61" s="168"/>
      <c r="KS61" s="168"/>
      <c r="KT61" s="168"/>
      <c r="KU61" s="168"/>
      <c r="KV61" s="168"/>
      <c r="KW61" s="168"/>
      <c r="KX61" s="168"/>
      <c r="KY61" s="168"/>
      <c r="KZ61" s="168"/>
      <c r="LA61" s="168"/>
      <c r="LB61" s="168"/>
      <c r="LC61" s="168"/>
      <c r="LD61" s="168"/>
      <c r="LE61" s="168"/>
      <c r="LF61" s="168"/>
      <c r="LG61" s="168"/>
      <c r="LH61" s="168"/>
      <c r="LI61" s="168"/>
      <c r="LJ61" s="168"/>
      <c r="LK61" s="168"/>
      <c r="LL61" s="168"/>
      <c r="LM61" s="168"/>
      <c r="LN61" s="168"/>
      <c r="LO61" s="168"/>
      <c r="LP61" s="168"/>
      <c r="LQ61" s="168"/>
      <c r="LR61" s="168"/>
      <c r="LS61" s="168"/>
      <c r="LT61" s="168"/>
      <c r="LU61" s="168"/>
      <c r="LV61" s="168"/>
      <c r="LW61" s="168"/>
      <c r="LX61" s="168"/>
      <c r="LY61" s="168"/>
      <c r="LZ61" s="168"/>
      <c r="MA61" s="168"/>
      <c r="MB61" s="168"/>
      <c r="MC61" s="168"/>
      <c r="MD61" s="168"/>
      <c r="ME61" s="168"/>
      <c r="MF61" s="168"/>
      <c r="MG61" s="168"/>
      <c r="MH61" s="168"/>
      <c r="MI61" s="168"/>
      <c r="MJ61" s="168"/>
      <c r="MK61" s="168"/>
      <c r="ML61" s="168"/>
      <c r="MM61" s="168"/>
      <c r="MN61" s="168"/>
      <c r="MO61" s="168"/>
      <c r="MP61" s="168"/>
      <c r="MQ61" s="168"/>
      <c r="MR61" s="168"/>
      <c r="MS61" s="168"/>
      <c r="MT61" s="168"/>
      <c r="MU61" s="168"/>
      <c r="MV61" s="168"/>
      <c r="MW61" s="168"/>
      <c r="MX61" s="168"/>
      <c r="MY61" s="168"/>
      <c r="MZ61" s="168"/>
      <c r="NA61" s="168"/>
      <c r="NB61" s="168"/>
      <c r="NC61" s="168"/>
      <c r="ND61" s="168"/>
      <c r="NE61" s="168"/>
      <c r="NF61" s="168"/>
      <c r="NG61" s="168"/>
      <c r="NH61" s="168"/>
      <c r="NI61" s="168"/>
      <c r="NJ61" s="168"/>
      <c r="NK61" s="168"/>
      <c r="NL61" s="168"/>
      <c r="NM61" s="168"/>
      <c r="NN61" s="168"/>
      <c r="NO61" s="168"/>
      <c r="NP61" s="168"/>
      <c r="NQ61" s="168"/>
      <c r="NR61" s="168"/>
      <c r="NS61" s="168"/>
      <c r="NT61" s="168"/>
      <c r="NU61" s="168"/>
      <c r="NV61" s="168"/>
      <c r="NW61" s="168"/>
      <c r="NX61" s="168"/>
    </row>
    <row r="62" spans="1:388" ht="13.25" customHeight="1" x14ac:dyDescent="0.3">
      <c r="A62" s="216">
        <v>43940</v>
      </c>
      <c r="B62" s="183" t="s">
        <v>99</v>
      </c>
      <c r="C62" s="188"/>
      <c r="D62" s="189"/>
      <c r="E62" s="202"/>
      <c r="F62" s="189"/>
      <c r="G62" s="203"/>
      <c r="H62" s="198"/>
      <c r="I62" s="219">
        <v>522</v>
      </c>
      <c r="J62" s="210">
        <v>26</v>
      </c>
      <c r="K62" s="184">
        <f t="shared" si="7"/>
        <v>548</v>
      </c>
      <c r="L62" s="200"/>
      <c r="M62" s="211"/>
      <c r="N62" s="189"/>
      <c r="O62" s="189"/>
      <c r="P62" s="189"/>
      <c r="Q62" s="203"/>
      <c r="R62" s="198"/>
      <c r="S62" s="185">
        <f t="shared" si="9"/>
        <v>17207</v>
      </c>
      <c r="T62" s="186">
        <f t="shared" si="10"/>
        <v>726</v>
      </c>
      <c r="U62" s="187">
        <f t="shared" si="11"/>
        <v>17933</v>
      </c>
      <c r="V62" s="218"/>
      <c r="W62" s="168"/>
      <c r="X62" s="168"/>
      <c r="Y62" s="168"/>
      <c r="Z62" s="168"/>
      <c r="AA62" s="168"/>
      <c r="AB62" s="168"/>
      <c r="AC62" s="168"/>
      <c r="AD62" s="168"/>
      <c r="AE62" s="168"/>
      <c r="AF62" s="168"/>
      <c r="AG62" s="168"/>
      <c r="AH62" s="168"/>
      <c r="AI62" s="168"/>
      <c r="AJ62" s="168"/>
      <c r="AK62" s="168"/>
      <c r="AL62" s="168"/>
      <c r="AM62" s="168"/>
      <c r="AN62" s="168"/>
      <c r="AO62" s="168"/>
      <c r="AP62" s="168"/>
      <c r="AQ62" s="168"/>
      <c r="AR62" s="168"/>
      <c r="AS62" s="168"/>
      <c r="AT62" s="168"/>
      <c r="AU62" s="168"/>
      <c r="AV62" s="168"/>
      <c r="AW62" s="168"/>
      <c r="AX62" s="168"/>
      <c r="AY62" s="168"/>
      <c r="AZ62" s="168"/>
      <c r="BA62" s="168"/>
      <c r="BB62" s="168"/>
      <c r="BC62" s="168"/>
      <c r="BD62" s="168"/>
      <c r="BE62" s="168"/>
      <c r="BF62" s="168"/>
      <c r="BG62" s="168"/>
      <c r="BH62" s="168"/>
      <c r="BI62" s="168"/>
      <c r="BJ62" s="168"/>
      <c r="BK62" s="168"/>
      <c r="BL62" s="168"/>
      <c r="BM62" s="168"/>
      <c r="BN62" s="168"/>
      <c r="BO62" s="168"/>
      <c r="BP62" s="168"/>
      <c r="BQ62" s="168"/>
      <c r="BR62" s="168"/>
      <c r="BS62" s="168"/>
      <c r="BT62" s="168"/>
      <c r="BU62" s="168"/>
      <c r="BV62" s="168"/>
      <c r="BW62" s="168"/>
      <c r="BX62" s="168"/>
      <c r="BY62" s="168"/>
      <c r="BZ62" s="168"/>
      <c r="CA62" s="168"/>
      <c r="CB62" s="168"/>
      <c r="CC62" s="168"/>
      <c r="CD62" s="168"/>
      <c r="CE62" s="168"/>
      <c r="CF62" s="168"/>
      <c r="KA62" s="168"/>
      <c r="KB62" s="168"/>
      <c r="KC62" s="168"/>
      <c r="KD62" s="168"/>
      <c r="KE62" s="168"/>
      <c r="KF62" s="168"/>
      <c r="KG62" s="168"/>
      <c r="KH62" s="168"/>
      <c r="KI62" s="168"/>
      <c r="KJ62" s="168"/>
      <c r="KK62" s="168"/>
      <c r="KL62" s="168"/>
      <c r="KM62" s="168"/>
      <c r="KN62" s="168"/>
      <c r="KO62" s="168"/>
      <c r="KP62" s="168"/>
      <c r="KQ62" s="168"/>
      <c r="KR62" s="168"/>
      <c r="KS62" s="168"/>
      <c r="KT62" s="168"/>
      <c r="KU62" s="168"/>
      <c r="KV62" s="168"/>
      <c r="KW62" s="168"/>
      <c r="KX62" s="168"/>
      <c r="KY62" s="168"/>
      <c r="KZ62" s="168"/>
      <c r="LA62" s="168"/>
      <c r="LB62" s="168"/>
      <c r="LC62" s="168"/>
      <c r="LD62" s="168"/>
      <c r="LE62" s="168"/>
      <c r="LF62" s="168"/>
      <c r="LG62" s="168"/>
      <c r="LH62" s="168"/>
      <c r="LI62" s="168"/>
      <c r="LJ62" s="168"/>
      <c r="LK62" s="168"/>
      <c r="LL62" s="168"/>
      <c r="LM62" s="168"/>
      <c r="LN62" s="168"/>
      <c r="LO62" s="168"/>
      <c r="LP62" s="168"/>
      <c r="LQ62" s="168"/>
      <c r="LR62" s="168"/>
      <c r="LS62" s="168"/>
      <c r="LT62" s="168"/>
      <c r="LU62" s="168"/>
      <c r="LV62" s="168"/>
      <c r="LW62" s="168"/>
      <c r="LX62" s="168"/>
      <c r="LY62" s="168"/>
      <c r="LZ62" s="168"/>
      <c r="MA62" s="168"/>
      <c r="MB62" s="168"/>
      <c r="MC62" s="168"/>
      <c r="MD62" s="168"/>
      <c r="ME62" s="168"/>
      <c r="MF62" s="168"/>
      <c r="MG62" s="168"/>
      <c r="MH62" s="168"/>
      <c r="MI62" s="168"/>
      <c r="MJ62" s="168"/>
      <c r="MK62" s="168"/>
      <c r="ML62" s="168"/>
      <c r="MM62" s="168"/>
      <c r="MN62" s="168"/>
      <c r="MO62" s="168"/>
      <c r="MP62" s="168"/>
      <c r="MQ62" s="168"/>
      <c r="MR62" s="168"/>
      <c r="MS62" s="168"/>
      <c r="MT62" s="168"/>
      <c r="MU62" s="168"/>
      <c r="MV62" s="168"/>
      <c r="MW62" s="168"/>
      <c r="MX62" s="168"/>
      <c r="MY62" s="168"/>
      <c r="MZ62" s="168"/>
      <c r="NA62" s="168"/>
      <c r="NB62" s="168"/>
      <c r="NC62" s="168"/>
      <c r="ND62" s="168"/>
      <c r="NE62" s="168"/>
      <c r="NF62" s="168"/>
      <c r="NG62" s="168"/>
      <c r="NH62" s="168"/>
      <c r="NI62" s="168"/>
      <c r="NJ62" s="168"/>
      <c r="NK62" s="168"/>
      <c r="NL62" s="168"/>
      <c r="NM62" s="168"/>
      <c r="NN62" s="168"/>
      <c r="NO62" s="168"/>
      <c r="NP62" s="168"/>
      <c r="NQ62" s="168"/>
      <c r="NR62" s="168"/>
      <c r="NS62" s="168"/>
      <c r="NT62" s="168"/>
      <c r="NU62" s="168"/>
      <c r="NV62" s="168"/>
      <c r="NW62" s="168"/>
      <c r="NX62" s="168"/>
    </row>
    <row r="63" spans="1:388" ht="13.25" customHeight="1" x14ac:dyDescent="0.3">
      <c r="A63" s="216">
        <v>43939</v>
      </c>
      <c r="B63" s="183" t="s">
        <v>99</v>
      </c>
      <c r="C63" s="188"/>
      <c r="D63" s="189"/>
      <c r="E63" s="202"/>
      <c r="F63" s="189"/>
      <c r="G63" s="203"/>
      <c r="H63" s="198"/>
      <c r="I63" s="219">
        <v>570</v>
      </c>
      <c r="J63" s="210">
        <v>32</v>
      </c>
      <c r="K63" s="184">
        <f t="shared" si="7"/>
        <v>602</v>
      </c>
      <c r="L63" s="200"/>
      <c r="M63" s="211"/>
      <c r="N63" s="189"/>
      <c r="O63" s="189"/>
      <c r="P63" s="189"/>
      <c r="Q63" s="203"/>
      <c r="R63" s="198"/>
      <c r="S63" s="185">
        <f t="shared" si="9"/>
        <v>16685</v>
      </c>
      <c r="T63" s="186">
        <f t="shared" si="10"/>
        <v>700</v>
      </c>
      <c r="U63" s="187">
        <f t="shared" si="11"/>
        <v>17385</v>
      </c>
      <c r="V63" s="218"/>
      <c r="W63" s="168"/>
      <c r="X63" s="168"/>
      <c r="Y63" s="168"/>
      <c r="Z63" s="168"/>
      <c r="AA63" s="168"/>
      <c r="AB63" s="168"/>
      <c r="AC63" s="168"/>
      <c r="AD63" s="168"/>
      <c r="AE63" s="168"/>
      <c r="AF63" s="168"/>
      <c r="AG63" s="168"/>
      <c r="AH63" s="168"/>
      <c r="AI63" s="168"/>
      <c r="AJ63" s="168"/>
      <c r="AK63" s="168"/>
      <c r="AL63" s="168"/>
      <c r="AM63" s="168"/>
      <c r="AN63" s="168"/>
      <c r="AO63" s="168"/>
      <c r="AP63" s="168"/>
      <c r="AQ63" s="168"/>
      <c r="AR63" s="168"/>
      <c r="AS63" s="168"/>
      <c r="AT63" s="168"/>
      <c r="AU63" s="168"/>
      <c r="AV63" s="168"/>
      <c r="AW63" s="168"/>
      <c r="AX63" s="168"/>
      <c r="AY63" s="168"/>
      <c r="AZ63" s="168"/>
      <c r="BA63" s="168"/>
      <c r="BB63" s="168"/>
      <c r="BC63" s="168"/>
      <c r="BD63" s="168"/>
      <c r="BE63" s="168"/>
      <c r="BF63" s="168"/>
      <c r="BG63" s="168"/>
      <c r="BH63" s="168"/>
      <c r="BI63" s="168"/>
      <c r="BJ63" s="168"/>
      <c r="BK63" s="168"/>
      <c r="BL63" s="168"/>
      <c r="BM63" s="168"/>
      <c r="BN63" s="168"/>
      <c r="BO63" s="168"/>
      <c r="BP63" s="168"/>
      <c r="BQ63" s="168"/>
      <c r="BR63" s="168"/>
      <c r="BS63" s="168"/>
      <c r="BT63" s="168"/>
      <c r="BU63" s="168"/>
      <c r="BV63" s="168"/>
      <c r="BW63" s="168"/>
      <c r="BX63" s="168"/>
      <c r="BY63" s="168"/>
      <c r="BZ63" s="168"/>
      <c r="CA63" s="168"/>
      <c r="CB63" s="168"/>
      <c r="CC63" s="168"/>
      <c r="CD63" s="168"/>
      <c r="CE63" s="168"/>
      <c r="CF63" s="168"/>
      <c r="KA63" s="168"/>
      <c r="KB63" s="168"/>
      <c r="KC63" s="168"/>
      <c r="KD63" s="168"/>
      <c r="KE63" s="168"/>
      <c r="KF63" s="168"/>
      <c r="KG63" s="168"/>
      <c r="KH63" s="168"/>
      <c r="KI63" s="168"/>
      <c r="KJ63" s="168"/>
      <c r="KK63" s="168"/>
      <c r="KL63" s="168"/>
      <c r="KM63" s="168"/>
      <c r="KN63" s="168"/>
      <c r="KO63" s="168"/>
      <c r="KP63" s="168"/>
      <c r="KQ63" s="168"/>
      <c r="KR63" s="168"/>
      <c r="KS63" s="168"/>
      <c r="KT63" s="168"/>
      <c r="KU63" s="168"/>
      <c r="KV63" s="168"/>
      <c r="KW63" s="168"/>
      <c r="KX63" s="168"/>
      <c r="KY63" s="168"/>
      <c r="KZ63" s="168"/>
      <c r="LA63" s="168"/>
      <c r="LB63" s="168"/>
      <c r="LC63" s="168"/>
      <c r="LD63" s="168"/>
      <c r="LE63" s="168"/>
      <c r="LF63" s="168"/>
      <c r="LG63" s="168"/>
      <c r="LH63" s="168"/>
      <c r="LI63" s="168"/>
      <c r="LJ63" s="168"/>
      <c r="LK63" s="168"/>
      <c r="LL63" s="168"/>
      <c r="LM63" s="168"/>
      <c r="LN63" s="168"/>
      <c r="LO63" s="168"/>
      <c r="LP63" s="168"/>
      <c r="LQ63" s="168"/>
      <c r="LR63" s="168"/>
      <c r="LS63" s="168"/>
      <c r="LT63" s="168"/>
      <c r="LU63" s="168"/>
      <c r="LV63" s="168"/>
      <c r="LW63" s="168"/>
      <c r="LX63" s="168"/>
      <c r="LY63" s="168"/>
      <c r="LZ63" s="168"/>
      <c r="MA63" s="168"/>
      <c r="MB63" s="168"/>
      <c r="MC63" s="168"/>
      <c r="MD63" s="168"/>
      <c r="ME63" s="168"/>
      <c r="MF63" s="168"/>
      <c r="MG63" s="168"/>
      <c r="MH63" s="168"/>
      <c r="MI63" s="168"/>
      <c r="MJ63" s="168"/>
      <c r="MK63" s="168"/>
      <c r="ML63" s="168"/>
      <c r="MM63" s="168"/>
      <c r="MN63" s="168"/>
      <c r="MO63" s="168"/>
      <c r="MP63" s="168"/>
      <c r="MQ63" s="168"/>
      <c r="MR63" s="168"/>
      <c r="MS63" s="168"/>
      <c r="MT63" s="168"/>
      <c r="MU63" s="168"/>
      <c r="MV63" s="168"/>
      <c r="MW63" s="168"/>
      <c r="MX63" s="168"/>
      <c r="MY63" s="168"/>
      <c r="MZ63" s="168"/>
      <c r="NA63" s="168"/>
      <c r="NB63" s="168"/>
      <c r="NC63" s="168"/>
      <c r="ND63" s="168"/>
      <c r="NE63" s="168"/>
      <c r="NF63" s="168"/>
      <c r="NG63" s="168"/>
      <c r="NH63" s="168"/>
      <c r="NI63" s="168"/>
      <c r="NJ63" s="168"/>
      <c r="NK63" s="168"/>
      <c r="NL63" s="168"/>
      <c r="NM63" s="168"/>
      <c r="NN63" s="168"/>
      <c r="NO63" s="168"/>
      <c r="NP63" s="168"/>
      <c r="NQ63" s="168"/>
      <c r="NR63" s="168"/>
      <c r="NS63" s="168"/>
      <c r="NT63" s="168"/>
      <c r="NU63" s="168"/>
      <c r="NV63" s="168"/>
      <c r="NW63" s="168"/>
      <c r="NX63" s="168"/>
    </row>
    <row r="64" spans="1:388" ht="13.25" customHeight="1" x14ac:dyDescent="0.3">
      <c r="A64" s="216">
        <v>43938</v>
      </c>
      <c r="B64" s="183" t="s">
        <v>99</v>
      </c>
      <c r="C64" s="197">
        <v>416</v>
      </c>
      <c r="D64" s="198">
        <v>6107</v>
      </c>
      <c r="E64" s="198">
        <v>2194</v>
      </c>
      <c r="F64" s="198">
        <v>41</v>
      </c>
      <c r="G64" s="203">
        <f>ONS_WeeklyRegistratedDeaths!BC31-ONS_WeeklyRegistratedDeaths!BJ31</f>
        <v>8758</v>
      </c>
      <c r="H64" s="198">
        <f>ONS_WeeklyOccurrenceDeaths!BC31-ONS_WeeklyOccurrenceDeaths!BJ31</f>
        <v>8239</v>
      </c>
      <c r="I64" s="219">
        <v>609</v>
      </c>
      <c r="J64" s="210">
        <v>29</v>
      </c>
      <c r="K64" s="184">
        <f t="shared" si="7"/>
        <v>638</v>
      </c>
      <c r="L64" s="200">
        <f>SUM(K64:K70)</f>
        <v>5012</v>
      </c>
      <c r="M64" s="201">
        <f t="shared" ref="M64:R64" si="14">M71+C64</f>
        <v>882</v>
      </c>
      <c r="N64" s="198">
        <f t="shared" si="14"/>
        <v>14780</v>
      </c>
      <c r="O64" s="198">
        <f t="shared" si="14"/>
        <v>3345</v>
      </c>
      <c r="P64" s="198">
        <f t="shared" si="14"/>
        <v>86</v>
      </c>
      <c r="Q64" s="198">
        <f t="shared" si="14"/>
        <v>19093</v>
      </c>
      <c r="R64" s="198">
        <f t="shared" si="14"/>
        <v>23867</v>
      </c>
      <c r="S64" s="185">
        <f t="shared" si="9"/>
        <v>16115</v>
      </c>
      <c r="T64" s="186">
        <f t="shared" si="10"/>
        <v>668</v>
      </c>
      <c r="U64" s="187">
        <f t="shared" si="11"/>
        <v>16783</v>
      </c>
      <c r="V64" s="220"/>
    </row>
    <row r="65" spans="1:22" ht="13.25" customHeight="1" x14ac:dyDescent="0.3">
      <c r="A65" s="216">
        <v>43937</v>
      </c>
      <c r="B65" s="183" t="s">
        <v>99</v>
      </c>
      <c r="C65" s="188"/>
      <c r="D65" s="189"/>
      <c r="E65" s="189"/>
      <c r="F65" s="189"/>
      <c r="G65" s="203"/>
      <c r="H65" s="198"/>
      <c r="I65" s="219">
        <v>637</v>
      </c>
      <c r="J65" s="210">
        <v>35</v>
      </c>
      <c r="K65" s="184">
        <f t="shared" si="7"/>
        <v>672</v>
      </c>
      <c r="L65" s="200"/>
      <c r="M65" s="211"/>
      <c r="N65" s="189"/>
      <c r="O65" s="189"/>
      <c r="P65" s="189"/>
      <c r="Q65" s="203"/>
      <c r="R65" s="198"/>
      <c r="S65" s="185">
        <f t="shared" si="9"/>
        <v>15506</v>
      </c>
      <c r="T65" s="186">
        <f t="shared" si="10"/>
        <v>639</v>
      </c>
      <c r="U65" s="187">
        <f t="shared" si="11"/>
        <v>16145</v>
      </c>
      <c r="V65" s="220"/>
    </row>
    <row r="66" spans="1:22" ht="13.25" customHeight="1" x14ac:dyDescent="0.3">
      <c r="A66" s="216">
        <v>43936</v>
      </c>
      <c r="B66" s="183" t="s">
        <v>99</v>
      </c>
      <c r="C66" s="188"/>
      <c r="D66" s="189"/>
      <c r="E66" s="189"/>
      <c r="F66" s="189"/>
      <c r="G66" s="203"/>
      <c r="H66" s="199"/>
      <c r="I66" s="219">
        <v>685</v>
      </c>
      <c r="J66" s="210">
        <v>38</v>
      </c>
      <c r="K66" s="184">
        <f t="shared" si="7"/>
        <v>723</v>
      </c>
      <c r="L66" s="221"/>
      <c r="M66" s="211"/>
      <c r="N66" s="189"/>
      <c r="O66" s="189"/>
      <c r="P66" s="189"/>
      <c r="Q66" s="203"/>
      <c r="R66" s="199"/>
      <c r="S66" s="185">
        <f t="shared" si="9"/>
        <v>14869</v>
      </c>
      <c r="T66" s="186">
        <f t="shared" si="10"/>
        <v>604</v>
      </c>
      <c r="U66" s="187">
        <f t="shared" si="11"/>
        <v>15473</v>
      </c>
      <c r="V66" s="220"/>
    </row>
    <row r="67" spans="1:22" ht="13.25" customHeight="1" x14ac:dyDescent="0.3">
      <c r="A67" s="216">
        <v>43935</v>
      </c>
      <c r="B67" s="183" t="s">
        <v>99</v>
      </c>
      <c r="C67" s="188"/>
      <c r="D67" s="189"/>
      <c r="E67" s="189"/>
      <c r="F67" s="189"/>
      <c r="G67" s="203"/>
      <c r="H67" s="198"/>
      <c r="I67" s="219">
        <v>648</v>
      </c>
      <c r="J67" s="210">
        <v>26</v>
      </c>
      <c r="K67" s="184">
        <f t="shared" si="7"/>
        <v>674</v>
      </c>
      <c r="L67" s="200"/>
      <c r="M67" s="211"/>
      <c r="N67" s="189"/>
      <c r="O67" s="189"/>
      <c r="P67" s="189"/>
      <c r="Q67" s="203"/>
      <c r="R67" s="198"/>
      <c r="S67" s="185">
        <f t="shared" si="9"/>
        <v>14184</v>
      </c>
      <c r="T67" s="186">
        <f t="shared" si="10"/>
        <v>566</v>
      </c>
      <c r="U67" s="187">
        <f t="shared" si="11"/>
        <v>14750</v>
      </c>
      <c r="V67" s="220"/>
    </row>
    <row r="68" spans="1:22" ht="13.25" customHeight="1" x14ac:dyDescent="0.3">
      <c r="A68" s="216">
        <v>43934</v>
      </c>
      <c r="B68" s="183" t="s">
        <v>99</v>
      </c>
      <c r="C68" s="188"/>
      <c r="D68" s="189"/>
      <c r="E68" s="189"/>
      <c r="F68" s="189"/>
      <c r="G68" s="203"/>
      <c r="H68" s="198"/>
      <c r="I68" s="219">
        <v>698</v>
      </c>
      <c r="J68" s="210">
        <v>43</v>
      </c>
      <c r="K68" s="184">
        <f t="shared" si="7"/>
        <v>741</v>
      </c>
      <c r="L68" s="200"/>
      <c r="M68" s="211"/>
      <c r="N68" s="189"/>
      <c r="O68" s="189"/>
      <c r="P68" s="189"/>
      <c r="Q68" s="203"/>
      <c r="R68" s="198"/>
      <c r="S68" s="185">
        <f t="shared" si="9"/>
        <v>13536</v>
      </c>
      <c r="T68" s="186">
        <f t="shared" si="10"/>
        <v>540</v>
      </c>
      <c r="U68" s="187">
        <f t="shared" si="11"/>
        <v>14076</v>
      </c>
      <c r="V68" s="220"/>
    </row>
    <row r="69" spans="1:22" ht="13.25" customHeight="1" x14ac:dyDescent="0.3">
      <c r="A69" s="216">
        <v>43933</v>
      </c>
      <c r="B69" s="183" t="s">
        <v>99</v>
      </c>
      <c r="C69" s="188"/>
      <c r="D69" s="189"/>
      <c r="E69" s="189"/>
      <c r="F69" s="189"/>
      <c r="G69" s="203"/>
      <c r="H69" s="198"/>
      <c r="I69" s="219">
        <v>719</v>
      </c>
      <c r="J69" s="210">
        <v>37</v>
      </c>
      <c r="K69" s="184">
        <f t="shared" si="7"/>
        <v>756</v>
      </c>
      <c r="L69" s="200"/>
      <c r="M69" s="211"/>
      <c r="N69" s="189"/>
      <c r="O69" s="189"/>
      <c r="P69" s="189"/>
      <c r="Q69" s="203"/>
      <c r="R69" s="198"/>
      <c r="S69" s="185">
        <f t="shared" si="9"/>
        <v>12838</v>
      </c>
      <c r="T69" s="186">
        <f t="shared" si="10"/>
        <v>497</v>
      </c>
      <c r="U69" s="187">
        <f t="shared" si="11"/>
        <v>13335</v>
      </c>
      <c r="V69" s="220"/>
    </row>
    <row r="70" spans="1:22" ht="13.25" customHeight="1" x14ac:dyDescent="0.3">
      <c r="A70" s="216">
        <v>43932</v>
      </c>
      <c r="B70" s="183" t="s">
        <v>99</v>
      </c>
      <c r="C70" s="188"/>
      <c r="D70" s="189"/>
      <c r="E70" s="189"/>
      <c r="F70" s="189"/>
      <c r="G70" s="203"/>
      <c r="H70" s="198"/>
      <c r="I70" s="219">
        <v>777</v>
      </c>
      <c r="J70" s="210">
        <v>31</v>
      </c>
      <c r="K70" s="184">
        <f t="shared" si="7"/>
        <v>808</v>
      </c>
      <c r="L70" s="200"/>
      <c r="M70" s="211"/>
      <c r="N70" s="189"/>
      <c r="O70" s="189"/>
      <c r="P70" s="189"/>
      <c r="Q70" s="203"/>
      <c r="R70" s="198"/>
      <c r="S70" s="185">
        <f t="shared" si="9"/>
        <v>12119</v>
      </c>
      <c r="T70" s="186">
        <f t="shared" si="10"/>
        <v>460</v>
      </c>
      <c r="U70" s="187">
        <f t="shared" si="11"/>
        <v>12579</v>
      </c>
      <c r="V70" s="220"/>
    </row>
    <row r="71" spans="1:22" ht="13.25" customHeight="1" x14ac:dyDescent="0.3">
      <c r="A71" s="216">
        <v>43931</v>
      </c>
      <c r="B71" s="183" t="s">
        <v>99</v>
      </c>
      <c r="C71" s="197">
        <v>330</v>
      </c>
      <c r="D71" s="198">
        <v>4957</v>
      </c>
      <c r="E71" s="198">
        <v>898</v>
      </c>
      <c r="F71" s="198">
        <v>28</v>
      </c>
      <c r="G71" s="198">
        <f>ONS_WeeklyRegistratedDeaths!BJ31-ONS_WeeklyRegistratedDeaths!BQ31</f>
        <v>6213</v>
      </c>
      <c r="H71" s="198">
        <f>ONS_WeeklyOccurrenceDeaths!BJ31-ONS_WeeklyOccurrenceDeaths!BQ31</f>
        <v>8172</v>
      </c>
      <c r="I71" s="219">
        <v>739</v>
      </c>
      <c r="J71" s="210">
        <v>25</v>
      </c>
      <c r="K71" s="184">
        <f t="shared" si="7"/>
        <v>764</v>
      </c>
      <c r="L71" s="200">
        <f>SUM(K71:K77)</f>
        <v>5708</v>
      </c>
      <c r="M71" s="201">
        <f t="shared" ref="M71:R71" si="15">M78+C71</f>
        <v>466</v>
      </c>
      <c r="N71" s="198">
        <f t="shared" si="15"/>
        <v>8673</v>
      </c>
      <c r="O71" s="198">
        <f t="shared" si="15"/>
        <v>1151</v>
      </c>
      <c r="P71" s="198">
        <f t="shared" si="15"/>
        <v>45</v>
      </c>
      <c r="Q71" s="198">
        <f t="shared" si="15"/>
        <v>10335</v>
      </c>
      <c r="R71" s="198">
        <f t="shared" si="15"/>
        <v>15628</v>
      </c>
      <c r="S71" s="185">
        <f t="shared" si="9"/>
        <v>11342</v>
      </c>
      <c r="T71" s="186">
        <f t="shared" si="10"/>
        <v>429</v>
      </c>
      <c r="U71" s="187">
        <f t="shared" si="11"/>
        <v>11771</v>
      </c>
      <c r="V71" s="220"/>
    </row>
    <row r="72" spans="1:22" ht="13.25" customHeight="1" x14ac:dyDescent="0.3">
      <c r="A72" s="216">
        <v>43930</v>
      </c>
      <c r="B72" s="183" t="s">
        <v>99</v>
      </c>
      <c r="C72" s="188"/>
      <c r="D72" s="189"/>
      <c r="E72" s="189"/>
      <c r="F72" s="189"/>
      <c r="G72" s="203"/>
      <c r="H72" s="198"/>
      <c r="I72" s="219">
        <v>790</v>
      </c>
      <c r="J72" s="210">
        <v>43</v>
      </c>
      <c r="K72" s="184">
        <f t="shared" si="7"/>
        <v>833</v>
      </c>
      <c r="L72" s="200"/>
      <c r="M72" s="211"/>
      <c r="N72" s="189"/>
      <c r="O72" s="189"/>
      <c r="P72" s="189"/>
      <c r="Q72" s="203"/>
      <c r="R72" s="198"/>
      <c r="S72" s="185">
        <f t="shared" si="9"/>
        <v>10603</v>
      </c>
      <c r="T72" s="186">
        <f t="shared" si="10"/>
        <v>404</v>
      </c>
      <c r="U72" s="187">
        <f t="shared" si="11"/>
        <v>11007</v>
      </c>
      <c r="V72" s="220"/>
    </row>
    <row r="73" spans="1:22" ht="13.25" customHeight="1" x14ac:dyDescent="0.3">
      <c r="A73" s="216">
        <v>43929</v>
      </c>
      <c r="B73" s="183" t="s">
        <v>99</v>
      </c>
      <c r="C73" s="188"/>
      <c r="D73" s="189"/>
      <c r="E73" s="189"/>
      <c r="F73" s="189"/>
      <c r="G73" s="203"/>
      <c r="H73" s="198"/>
      <c r="I73" s="219">
        <v>899</v>
      </c>
      <c r="J73" s="210">
        <v>42</v>
      </c>
      <c r="K73" s="184">
        <f t="shared" si="7"/>
        <v>941</v>
      </c>
      <c r="L73" s="200"/>
      <c r="M73" s="211"/>
      <c r="N73" s="189"/>
      <c r="O73" s="189"/>
      <c r="P73" s="189"/>
      <c r="Q73" s="203"/>
      <c r="R73" s="198"/>
      <c r="S73" s="185">
        <f t="shared" si="9"/>
        <v>9813</v>
      </c>
      <c r="T73" s="186">
        <f t="shared" si="10"/>
        <v>361</v>
      </c>
      <c r="U73" s="187">
        <f t="shared" si="11"/>
        <v>10174</v>
      </c>
      <c r="V73" s="220"/>
    </row>
    <row r="74" spans="1:22" ht="13.25" customHeight="1" x14ac:dyDescent="0.3">
      <c r="A74" s="216">
        <v>43928</v>
      </c>
      <c r="B74" s="183" t="s">
        <v>99</v>
      </c>
      <c r="C74" s="188"/>
      <c r="D74" s="189"/>
      <c r="E74" s="189"/>
      <c r="F74" s="189"/>
      <c r="G74" s="203"/>
      <c r="H74" s="198"/>
      <c r="I74" s="219">
        <v>810</v>
      </c>
      <c r="J74" s="210">
        <v>32</v>
      </c>
      <c r="K74" s="184">
        <f t="shared" ref="K74:K105" si="16">I74+J74</f>
        <v>842</v>
      </c>
      <c r="L74" s="200"/>
      <c r="M74" s="211"/>
      <c r="N74" s="189"/>
      <c r="O74" s="189"/>
      <c r="P74" s="189"/>
      <c r="Q74" s="203"/>
      <c r="R74" s="198"/>
      <c r="S74" s="185">
        <f t="shared" si="9"/>
        <v>8914</v>
      </c>
      <c r="T74" s="186">
        <f t="shared" si="10"/>
        <v>319</v>
      </c>
      <c r="U74" s="187">
        <f t="shared" si="11"/>
        <v>9233</v>
      </c>
      <c r="V74" s="220"/>
    </row>
    <row r="75" spans="1:22" ht="13.25" customHeight="1" x14ac:dyDescent="0.3">
      <c r="A75" s="216">
        <v>43927</v>
      </c>
      <c r="B75" s="183" t="s">
        <v>99</v>
      </c>
      <c r="C75" s="188"/>
      <c r="D75" s="189"/>
      <c r="E75" s="189"/>
      <c r="F75" s="189"/>
      <c r="G75" s="203"/>
      <c r="H75" s="198"/>
      <c r="I75" s="219">
        <v>727</v>
      </c>
      <c r="J75" s="210">
        <v>20</v>
      </c>
      <c r="K75" s="184">
        <f t="shared" si="16"/>
        <v>747</v>
      </c>
      <c r="L75" s="200"/>
      <c r="M75" s="211"/>
      <c r="N75" s="189"/>
      <c r="O75" s="189"/>
      <c r="P75" s="189"/>
      <c r="Q75" s="203"/>
      <c r="R75" s="198"/>
      <c r="S75" s="185">
        <f t="shared" ref="S75:S110" si="17">S76+I75</f>
        <v>8104</v>
      </c>
      <c r="T75" s="186">
        <f t="shared" ref="T75:T110" si="18">T76+J75</f>
        <v>287</v>
      </c>
      <c r="U75" s="187">
        <f t="shared" ref="U75:U110" si="19">U76+K75</f>
        <v>8391</v>
      </c>
      <c r="V75" s="220"/>
    </row>
    <row r="76" spans="1:22" ht="13.25" customHeight="1" x14ac:dyDescent="0.3">
      <c r="A76" s="216">
        <v>43926</v>
      </c>
      <c r="B76" s="183" t="s">
        <v>99</v>
      </c>
      <c r="C76" s="188"/>
      <c r="D76" s="189"/>
      <c r="E76" s="189"/>
      <c r="F76" s="189"/>
      <c r="G76" s="203"/>
      <c r="H76" s="198"/>
      <c r="I76" s="219">
        <v>743</v>
      </c>
      <c r="J76" s="210">
        <v>30</v>
      </c>
      <c r="K76" s="184">
        <f t="shared" si="16"/>
        <v>773</v>
      </c>
      <c r="L76" s="200"/>
      <c r="M76" s="211"/>
      <c r="N76" s="189"/>
      <c r="O76" s="189"/>
      <c r="P76" s="189"/>
      <c r="Q76" s="203"/>
      <c r="R76" s="198"/>
      <c r="S76" s="185">
        <f t="shared" si="17"/>
        <v>7377</v>
      </c>
      <c r="T76" s="186">
        <f t="shared" si="18"/>
        <v>267</v>
      </c>
      <c r="U76" s="187">
        <f t="shared" si="19"/>
        <v>7644</v>
      </c>
      <c r="V76" s="220"/>
    </row>
    <row r="77" spans="1:22" ht="13.25" customHeight="1" x14ac:dyDescent="0.3">
      <c r="A77" s="216">
        <v>43925</v>
      </c>
      <c r="B77" s="183" t="s">
        <v>99</v>
      </c>
      <c r="C77" s="188"/>
      <c r="D77" s="189"/>
      <c r="E77" s="189"/>
      <c r="F77" s="189"/>
      <c r="G77" s="203"/>
      <c r="H77" s="198"/>
      <c r="I77" s="219">
        <v>777</v>
      </c>
      <c r="J77" s="210">
        <v>31</v>
      </c>
      <c r="K77" s="184">
        <f t="shared" si="16"/>
        <v>808</v>
      </c>
      <c r="L77" s="200"/>
      <c r="M77" s="211"/>
      <c r="N77" s="189"/>
      <c r="O77" s="189"/>
      <c r="P77" s="189"/>
      <c r="Q77" s="203"/>
      <c r="R77" s="198"/>
      <c r="S77" s="185">
        <f t="shared" si="17"/>
        <v>6634</v>
      </c>
      <c r="T77" s="186">
        <f t="shared" si="18"/>
        <v>237</v>
      </c>
      <c r="U77" s="187">
        <f t="shared" si="19"/>
        <v>6871</v>
      </c>
      <c r="V77" s="220"/>
    </row>
    <row r="78" spans="1:22" ht="13.25" customHeight="1" x14ac:dyDescent="0.3">
      <c r="A78" s="216">
        <v>43924</v>
      </c>
      <c r="B78" s="183" t="s">
        <v>99</v>
      </c>
      <c r="C78" s="197">
        <v>120</v>
      </c>
      <c r="D78" s="198">
        <v>3110</v>
      </c>
      <c r="E78" s="198">
        <v>229</v>
      </c>
      <c r="F78" s="198">
        <v>16</v>
      </c>
      <c r="G78" s="198">
        <f>ONS_WeeklyRegistratedDeaths!BQ31-ONS_WeeklyRegistratedDeaths!BX31</f>
        <v>3475</v>
      </c>
      <c r="H78" s="198">
        <f>ONS_WeeklyOccurrenceDeaths!BQ31-ONS_WeeklyOccurrenceDeaths!BX31</f>
        <v>5149</v>
      </c>
      <c r="I78" s="219">
        <v>697</v>
      </c>
      <c r="J78" s="210">
        <v>29</v>
      </c>
      <c r="K78" s="184">
        <f t="shared" si="16"/>
        <v>726</v>
      </c>
      <c r="L78" s="200">
        <f>SUM(K78:K84)</f>
        <v>3994</v>
      </c>
      <c r="M78" s="201">
        <f t="shared" ref="M78:R78" si="20">M85+C78</f>
        <v>136</v>
      </c>
      <c r="N78" s="198">
        <f t="shared" si="20"/>
        <v>3716</v>
      </c>
      <c r="O78" s="198">
        <f t="shared" si="20"/>
        <v>253</v>
      </c>
      <c r="P78" s="198">
        <f t="shared" si="20"/>
        <v>17</v>
      </c>
      <c r="Q78" s="198">
        <f t="shared" si="20"/>
        <v>4122</v>
      </c>
      <c r="R78" s="198">
        <f t="shared" si="20"/>
        <v>7456</v>
      </c>
      <c r="S78" s="185">
        <f t="shared" si="17"/>
        <v>5857</v>
      </c>
      <c r="T78" s="186">
        <f t="shared" si="18"/>
        <v>206</v>
      </c>
      <c r="U78" s="187">
        <f t="shared" si="19"/>
        <v>6063</v>
      </c>
      <c r="V78" s="220"/>
    </row>
    <row r="79" spans="1:22" ht="13.25" customHeight="1" x14ac:dyDescent="0.3">
      <c r="A79" s="216">
        <v>43923</v>
      </c>
      <c r="B79" s="183" t="s">
        <v>99</v>
      </c>
      <c r="C79" s="188"/>
      <c r="D79" s="189"/>
      <c r="E79" s="189"/>
      <c r="F79" s="189"/>
      <c r="G79" s="203"/>
      <c r="H79" s="198"/>
      <c r="I79" s="219">
        <v>644</v>
      </c>
      <c r="J79" s="210">
        <v>28</v>
      </c>
      <c r="K79" s="184">
        <f t="shared" si="16"/>
        <v>672</v>
      </c>
      <c r="L79" s="200"/>
      <c r="M79" s="211"/>
      <c r="N79" s="189"/>
      <c r="O79" s="189"/>
      <c r="P79" s="189"/>
      <c r="Q79" s="203"/>
      <c r="R79" s="198"/>
      <c r="S79" s="185">
        <f t="shared" si="17"/>
        <v>5160</v>
      </c>
      <c r="T79" s="186">
        <f t="shared" si="18"/>
        <v>177</v>
      </c>
      <c r="U79" s="187">
        <f t="shared" si="19"/>
        <v>5337</v>
      </c>
      <c r="V79" s="220"/>
    </row>
    <row r="80" spans="1:22" ht="13.25" customHeight="1" x14ac:dyDescent="0.3">
      <c r="A80" s="216">
        <v>43922</v>
      </c>
      <c r="B80" s="183" t="s">
        <v>99</v>
      </c>
      <c r="C80" s="188"/>
      <c r="D80" s="189"/>
      <c r="E80" s="189"/>
      <c r="F80" s="189"/>
      <c r="G80" s="203"/>
      <c r="H80" s="198"/>
      <c r="I80" s="219">
        <v>643</v>
      </c>
      <c r="J80" s="210">
        <v>21</v>
      </c>
      <c r="K80" s="184">
        <f t="shared" si="16"/>
        <v>664</v>
      </c>
      <c r="L80" s="200"/>
      <c r="M80" s="211"/>
      <c r="N80" s="189"/>
      <c r="O80" s="189"/>
      <c r="P80" s="189"/>
      <c r="Q80" s="203"/>
      <c r="R80" s="198"/>
      <c r="S80" s="185">
        <f t="shared" si="17"/>
        <v>4516</v>
      </c>
      <c r="T80" s="186">
        <f t="shared" si="18"/>
        <v>149</v>
      </c>
      <c r="U80" s="187">
        <f t="shared" si="19"/>
        <v>4665</v>
      </c>
      <c r="V80" s="220"/>
    </row>
    <row r="81" spans="1:22" ht="13.25" customHeight="1" x14ac:dyDescent="0.3">
      <c r="A81" s="216">
        <v>43921</v>
      </c>
      <c r="B81" s="183" t="s">
        <v>99</v>
      </c>
      <c r="C81" s="188"/>
      <c r="D81" s="189"/>
      <c r="E81" s="189"/>
      <c r="F81" s="189"/>
      <c r="G81" s="203"/>
      <c r="H81" s="198"/>
      <c r="I81" s="219">
        <v>574</v>
      </c>
      <c r="J81" s="210">
        <v>15</v>
      </c>
      <c r="K81" s="184">
        <f t="shared" si="16"/>
        <v>589</v>
      </c>
      <c r="L81" s="200"/>
      <c r="M81" s="211"/>
      <c r="N81" s="189"/>
      <c r="O81" s="189"/>
      <c r="P81" s="189"/>
      <c r="Q81" s="203"/>
      <c r="R81" s="198"/>
      <c r="S81" s="185">
        <f t="shared" si="17"/>
        <v>3873</v>
      </c>
      <c r="T81" s="186">
        <f t="shared" si="18"/>
        <v>128</v>
      </c>
      <c r="U81" s="187">
        <f t="shared" si="19"/>
        <v>4001</v>
      </c>
      <c r="V81" s="220"/>
    </row>
    <row r="82" spans="1:22" ht="13.25" customHeight="1" x14ac:dyDescent="0.3">
      <c r="A82" s="216">
        <v>43920</v>
      </c>
      <c r="B82" s="183" t="s">
        <v>99</v>
      </c>
      <c r="C82" s="188"/>
      <c r="D82" s="189"/>
      <c r="E82" s="189"/>
      <c r="F82" s="189"/>
      <c r="G82" s="203"/>
      <c r="H82" s="198"/>
      <c r="I82" s="219">
        <v>497</v>
      </c>
      <c r="J82" s="210">
        <v>16</v>
      </c>
      <c r="K82" s="184">
        <f t="shared" si="16"/>
        <v>513</v>
      </c>
      <c r="L82" s="200"/>
      <c r="M82" s="211"/>
      <c r="N82" s="189"/>
      <c r="O82" s="189"/>
      <c r="P82" s="189"/>
      <c r="Q82" s="203"/>
      <c r="R82" s="198"/>
      <c r="S82" s="185">
        <f t="shared" si="17"/>
        <v>3299</v>
      </c>
      <c r="T82" s="186">
        <f t="shared" si="18"/>
        <v>113</v>
      </c>
      <c r="U82" s="187">
        <f t="shared" si="19"/>
        <v>3412</v>
      </c>
      <c r="V82" s="220"/>
    </row>
    <row r="83" spans="1:22" ht="13.25" customHeight="1" x14ac:dyDescent="0.3">
      <c r="A83" s="216">
        <v>43919</v>
      </c>
      <c r="B83" s="183" t="s">
        <v>99</v>
      </c>
      <c r="C83" s="188"/>
      <c r="D83" s="189"/>
      <c r="E83" s="189"/>
      <c r="F83" s="189"/>
      <c r="G83" s="203"/>
      <c r="H83" s="198"/>
      <c r="I83" s="219">
        <v>438</v>
      </c>
      <c r="J83" s="210">
        <v>18</v>
      </c>
      <c r="K83" s="184">
        <f t="shared" si="16"/>
        <v>456</v>
      </c>
      <c r="L83" s="200"/>
      <c r="M83" s="211"/>
      <c r="N83" s="189"/>
      <c r="O83" s="189"/>
      <c r="P83" s="189"/>
      <c r="Q83" s="203"/>
      <c r="R83" s="198"/>
      <c r="S83" s="185">
        <f t="shared" si="17"/>
        <v>2802</v>
      </c>
      <c r="T83" s="186">
        <f t="shared" si="18"/>
        <v>97</v>
      </c>
      <c r="U83" s="187">
        <f t="shared" si="19"/>
        <v>2899</v>
      </c>
      <c r="V83" s="220"/>
    </row>
    <row r="84" spans="1:22" ht="13.25" customHeight="1" x14ac:dyDescent="0.3">
      <c r="A84" s="216">
        <v>43918</v>
      </c>
      <c r="B84" s="183" t="s">
        <v>99</v>
      </c>
      <c r="C84" s="188"/>
      <c r="D84" s="189"/>
      <c r="E84" s="189"/>
      <c r="F84" s="189"/>
      <c r="G84" s="203"/>
      <c r="H84" s="198"/>
      <c r="I84" s="219">
        <v>359</v>
      </c>
      <c r="J84" s="210">
        <v>15</v>
      </c>
      <c r="K84" s="184">
        <f t="shared" si="16"/>
        <v>374</v>
      </c>
      <c r="L84" s="200"/>
      <c r="M84" s="211"/>
      <c r="N84" s="189"/>
      <c r="O84" s="189"/>
      <c r="P84" s="189"/>
      <c r="Q84" s="203"/>
      <c r="R84" s="198"/>
      <c r="S84" s="185">
        <f t="shared" si="17"/>
        <v>2364</v>
      </c>
      <c r="T84" s="186">
        <f t="shared" si="18"/>
        <v>79</v>
      </c>
      <c r="U84" s="187">
        <f t="shared" si="19"/>
        <v>2443</v>
      </c>
      <c r="V84" s="220"/>
    </row>
    <row r="85" spans="1:22" ht="13.25" customHeight="1" x14ac:dyDescent="0.3">
      <c r="A85" s="216">
        <v>43917</v>
      </c>
      <c r="B85" s="183" t="s">
        <v>99</v>
      </c>
      <c r="C85" s="222">
        <v>15</v>
      </c>
      <c r="D85" s="199">
        <v>501</v>
      </c>
      <c r="E85" s="199">
        <v>22</v>
      </c>
      <c r="F85" s="199">
        <v>1</v>
      </c>
      <c r="G85" s="198">
        <f>ONS_WeeklyRegistratedDeaths!BX31-ONS_WeeklyRegistratedDeaths!CE31</f>
        <v>539</v>
      </c>
      <c r="H85" s="223">
        <f>ONS_WeeklyOccurrenceDeaths!BX31-ONS_WeeklyOccurrenceDeaths!CE31</f>
        <v>1861</v>
      </c>
      <c r="I85" s="219">
        <v>350</v>
      </c>
      <c r="J85" s="210">
        <v>10</v>
      </c>
      <c r="K85" s="184">
        <f t="shared" si="16"/>
        <v>360</v>
      </c>
      <c r="L85" s="200">
        <f>SUM(K85:K91)</f>
        <v>1617</v>
      </c>
      <c r="M85" s="217">
        <f t="shared" ref="M85:R85" si="21">M92+C85</f>
        <v>16</v>
      </c>
      <c r="N85" s="199">
        <f t="shared" si="21"/>
        <v>606</v>
      </c>
      <c r="O85" s="199">
        <f t="shared" si="21"/>
        <v>24</v>
      </c>
      <c r="P85" s="199">
        <f t="shared" si="21"/>
        <v>1</v>
      </c>
      <c r="Q85" s="199">
        <f t="shared" si="21"/>
        <v>647</v>
      </c>
      <c r="R85" s="199">
        <f t="shared" si="21"/>
        <v>2307</v>
      </c>
      <c r="S85" s="185">
        <f t="shared" si="17"/>
        <v>2005</v>
      </c>
      <c r="T85" s="186">
        <f t="shared" si="18"/>
        <v>64</v>
      </c>
      <c r="U85" s="187">
        <f t="shared" si="19"/>
        <v>2069</v>
      </c>
      <c r="V85" s="220"/>
    </row>
    <row r="86" spans="1:22" ht="13.25" customHeight="1" x14ac:dyDescent="0.3">
      <c r="A86" s="216">
        <v>43916</v>
      </c>
      <c r="B86" s="183" t="s">
        <v>99</v>
      </c>
      <c r="C86" s="188"/>
      <c r="D86" s="189"/>
      <c r="E86" s="189"/>
      <c r="F86" s="189"/>
      <c r="G86" s="203"/>
      <c r="H86" s="198"/>
      <c r="I86" s="219">
        <v>325</v>
      </c>
      <c r="J86" s="210">
        <v>11</v>
      </c>
      <c r="K86" s="184">
        <f t="shared" si="16"/>
        <v>336</v>
      </c>
      <c r="L86" s="200"/>
      <c r="M86" s="211"/>
      <c r="N86" s="189"/>
      <c r="O86" s="189"/>
      <c r="P86" s="189"/>
      <c r="Q86" s="203"/>
      <c r="R86" s="198"/>
      <c r="S86" s="185">
        <f t="shared" si="17"/>
        <v>1655</v>
      </c>
      <c r="T86" s="186">
        <f t="shared" si="18"/>
        <v>54</v>
      </c>
      <c r="U86" s="187">
        <f t="shared" si="19"/>
        <v>1709</v>
      </c>
      <c r="V86" s="220"/>
    </row>
    <row r="87" spans="1:22" ht="13.25" customHeight="1" x14ac:dyDescent="0.3">
      <c r="A87" s="216">
        <v>43915</v>
      </c>
      <c r="B87" s="183" t="s">
        <v>99</v>
      </c>
      <c r="C87" s="188"/>
      <c r="D87" s="189"/>
      <c r="E87" s="189"/>
      <c r="F87" s="189"/>
      <c r="G87" s="203"/>
      <c r="H87" s="198"/>
      <c r="I87" s="219">
        <v>264</v>
      </c>
      <c r="J87" s="210">
        <v>10</v>
      </c>
      <c r="K87" s="184">
        <f t="shared" si="16"/>
        <v>274</v>
      </c>
      <c r="L87" s="200"/>
      <c r="M87" s="211"/>
      <c r="N87" s="189"/>
      <c r="O87" s="189"/>
      <c r="P87" s="189"/>
      <c r="Q87" s="203"/>
      <c r="R87" s="198"/>
      <c r="S87" s="185">
        <f t="shared" si="17"/>
        <v>1330</v>
      </c>
      <c r="T87" s="186">
        <f t="shared" si="18"/>
        <v>43</v>
      </c>
      <c r="U87" s="187">
        <f t="shared" si="19"/>
        <v>1373</v>
      </c>
      <c r="V87" s="220"/>
    </row>
    <row r="88" spans="1:22" ht="13.25" customHeight="1" x14ac:dyDescent="0.3">
      <c r="A88" s="216">
        <v>43914</v>
      </c>
      <c r="B88" s="183" t="s">
        <v>99</v>
      </c>
      <c r="C88" s="188"/>
      <c r="D88" s="189"/>
      <c r="E88" s="189"/>
      <c r="F88" s="189"/>
      <c r="G88" s="203"/>
      <c r="H88" s="198"/>
      <c r="I88" s="219">
        <v>205</v>
      </c>
      <c r="J88" s="210">
        <v>9</v>
      </c>
      <c r="K88" s="184">
        <f t="shared" si="16"/>
        <v>214</v>
      </c>
      <c r="L88" s="200"/>
      <c r="M88" s="211"/>
      <c r="N88" s="189"/>
      <c r="O88" s="189"/>
      <c r="P88" s="189"/>
      <c r="Q88" s="203"/>
      <c r="R88" s="198"/>
      <c r="S88" s="185">
        <f t="shared" si="17"/>
        <v>1066</v>
      </c>
      <c r="T88" s="186">
        <f t="shared" si="18"/>
        <v>33</v>
      </c>
      <c r="U88" s="187">
        <f t="shared" si="19"/>
        <v>1099</v>
      </c>
      <c r="V88" s="220"/>
    </row>
    <row r="89" spans="1:22" ht="13.25" customHeight="1" x14ac:dyDescent="0.3">
      <c r="A89" s="216">
        <v>43913</v>
      </c>
      <c r="B89" s="183" t="s">
        <v>99</v>
      </c>
      <c r="C89" s="188"/>
      <c r="D89" s="189"/>
      <c r="E89" s="189"/>
      <c r="F89" s="189"/>
      <c r="G89" s="203"/>
      <c r="H89" s="198"/>
      <c r="I89" s="219">
        <v>162</v>
      </c>
      <c r="J89" s="210">
        <v>4</v>
      </c>
      <c r="K89" s="184">
        <f t="shared" si="16"/>
        <v>166</v>
      </c>
      <c r="L89" s="200"/>
      <c r="M89" s="211"/>
      <c r="N89" s="189"/>
      <c r="O89" s="189"/>
      <c r="P89" s="189"/>
      <c r="Q89" s="203"/>
      <c r="R89" s="198"/>
      <c r="S89" s="185">
        <f t="shared" si="17"/>
        <v>861</v>
      </c>
      <c r="T89" s="186">
        <f t="shared" si="18"/>
        <v>24</v>
      </c>
      <c r="U89" s="187">
        <f t="shared" si="19"/>
        <v>885</v>
      </c>
      <c r="V89" s="220"/>
    </row>
    <row r="90" spans="1:22" ht="13.25" customHeight="1" x14ac:dyDescent="0.3">
      <c r="A90" s="216">
        <v>43912</v>
      </c>
      <c r="B90" s="183" t="s">
        <v>99</v>
      </c>
      <c r="C90" s="188"/>
      <c r="D90" s="189"/>
      <c r="E90" s="189"/>
      <c r="F90" s="189"/>
      <c r="G90" s="203"/>
      <c r="H90" s="203"/>
      <c r="I90" s="219">
        <v>151</v>
      </c>
      <c r="J90" s="210">
        <v>5</v>
      </c>
      <c r="K90" s="184">
        <f t="shared" si="16"/>
        <v>156</v>
      </c>
      <c r="L90" s="224"/>
      <c r="M90" s="211"/>
      <c r="N90" s="189"/>
      <c r="O90" s="189"/>
      <c r="P90" s="189"/>
      <c r="Q90" s="203"/>
      <c r="R90" s="203"/>
      <c r="S90" s="185">
        <f t="shared" si="17"/>
        <v>699</v>
      </c>
      <c r="T90" s="186">
        <f t="shared" si="18"/>
        <v>20</v>
      </c>
      <c r="U90" s="187">
        <f t="shared" si="19"/>
        <v>719</v>
      </c>
      <c r="V90" s="220"/>
    </row>
    <row r="91" spans="1:22" ht="13.25" customHeight="1" x14ac:dyDescent="0.3">
      <c r="A91" s="216">
        <v>43911</v>
      </c>
      <c r="B91" s="183" t="s">
        <v>99</v>
      </c>
      <c r="C91" s="188"/>
      <c r="D91" s="189"/>
      <c r="E91" s="189"/>
      <c r="F91" s="189"/>
      <c r="G91" s="203"/>
      <c r="H91" s="203"/>
      <c r="I91" s="219">
        <v>104</v>
      </c>
      <c r="J91" s="210">
        <v>7</v>
      </c>
      <c r="K91" s="184">
        <f t="shared" si="16"/>
        <v>111</v>
      </c>
      <c r="L91" s="224"/>
      <c r="M91" s="211"/>
      <c r="N91" s="189"/>
      <c r="O91" s="189"/>
      <c r="P91" s="189"/>
      <c r="Q91" s="203"/>
      <c r="R91" s="203"/>
      <c r="S91" s="185">
        <f t="shared" si="17"/>
        <v>548</v>
      </c>
      <c r="T91" s="186">
        <f t="shared" si="18"/>
        <v>15</v>
      </c>
      <c r="U91" s="187">
        <f t="shared" si="19"/>
        <v>563</v>
      </c>
      <c r="V91" s="220"/>
    </row>
    <row r="92" spans="1:22" ht="13.25" customHeight="1" x14ac:dyDescent="0.3">
      <c r="A92" s="216">
        <v>43910</v>
      </c>
      <c r="B92" s="183" t="s">
        <v>99</v>
      </c>
      <c r="C92" s="222">
        <v>1</v>
      </c>
      <c r="D92" s="199">
        <v>100</v>
      </c>
      <c r="E92" s="199">
        <v>2</v>
      </c>
      <c r="F92" s="199">
        <v>0</v>
      </c>
      <c r="G92" s="198">
        <f>ONS_WeeklyRegistratedDeaths!CE31-ONS_WeeklyRegistratedDeaths!CL31</f>
        <v>103</v>
      </c>
      <c r="H92" s="198">
        <f>ONS_WeeklyOccurrenceDeaths!CE31-ONS_WeeklyOccurrenceDeaths!CL31</f>
        <v>399</v>
      </c>
      <c r="I92" s="219">
        <v>107</v>
      </c>
      <c r="J92" s="210">
        <v>2</v>
      </c>
      <c r="K92" s="184">
        <f t="shared" si="16"/>
        <v>109</v>
      </c>
      <c r="L92" s="200">
        <f>SUM(K92:K98)</f>
        <v>389</v>
      </c>
      <c r="M92" s="217">
        <f t="shared" ref="M92:R92" si="22">M99+C92</f>
        <v>1</v>
      </c>
      <c r="N92" s="199">
        <f t="shared" si="22"/>
        <v>105</v>
      </c>
      <c r="O92" s="199">
        <f t="shared" si="22"/>
        <v>2</v>
      </c>
      <c r="P92" s="199">
        <f t="shared" si="22"/>
        <v>0</v>
      </c>
      <c r="Q92" s="199">
        <f t="shared" si="22"/>
        <v>108</v>
      </c>
      <c r="R92" s="199">
        <f t="shared" si="22"/>
        <v>446</v>
      </c>
      <c r="S92" s="185">
        <f t="shared" si="17"/>
        <v>444</v>
      </c>
      <c r="T92" s="186">
        <f t="shared" si="18"/>
        <v>8</v>
      </c>
      <c r="U92" s="187">
        <f t="shared" si="19"/>
        <v>452</v>
      </c>
      <c r="V92" s="220"/>
    </row>
    <row r="93" spans="1:22" ht="13.25" customHeight="1" x14ac:dyDescent="0.3">
      <c r="A93" s="216">
        <v>43909</v>
      </c>
      <c r="B93" s="183" t="s">
        <v>99</v>
      </c>
      <c r="C93" s="188"/>
      <c r="D93" s="189"/>
      <c r="E93" s="189"/>
      <c r="F93" s="189"/>
      <c r="G93" s="203"/>
      <c r="H93" s="203"/>
      <c r="I93" s="219">
        <v>64</v>
      </c>
      <c r="J93" s="210">
        <v>3</v>
      </c>
      <c r="K93" s="184">
        <f t="shared" si="16"/>
        <v>67</v>
      </c>
      <c r="L93" s="224"/>
      <c r="M93" s="211"/>
      <c r="N93" s="189"/>
      <c r="O93" s="189"/>
      <c r="P93" s="189"/>
      <c r="Q93" s="203"/>
      <c r="R93" s="203"/>
      <c r="S93" s="185">
        <f t="shared" si="17"/>
        <v>337</v>
      </c>
      <c r="T93" s="186">
        <f t="shared" si="18"/>
        <v>6</v>
      </c>
      <c r="U93" s="187">
        <f t="shared" si="19"/>
        <v>343</v>
      </c>
      <c r="V93" s="220"/>
    </row>
    <row r="94" spans="1:22" ht="13.25" customHeight="1" x14ac:dyDescent="0.3">
      <c r="A94" s="216">
        <v>43908</v>
      </c>
      <c r="B94" s="183" t="s">
        <v>99</v>
      </c>
      <c r="C94" s="188"/>
      <c r="D94" s="189"/>
      <c r="E94" s="189"/>
      <c r="F94" s="189"/>
      <c r="G94" s="203"/>
      <c r="H94" s="203"/>
      <c r="I94" s="219">
        <v>69</v>
      </c>
      <c r="J94" s="210">
        <v>0</v>
      </c>
      <c r="K94" s="184">
        <f t="shared" si="16"/>
        <v>69</v>
      </c>
      <c r="L94" s="224"/>
      <c r="M94" s="211"/>
      <c r="N94" s="189"/>
      <c r="O94" s="189"/>
      <c r="P94" s="189"/>
      <c r="Q94" s="203"/>
      <c r="R94" s="203"/>
      <c r="S94" s="185">
        <f t="shared" si="17"/>
        <v>273</v>
      </c>
      <c r="T94" s="186">
        <f t="shared" si="18"/>
        <v>3</v>
      </c>
      <c r="U94" s="187">
        <f t="shared" si="19"/>
        <v>276</v>
      </c>
      <c r="V94" s="220"/>
    </row>
    <row r="95" spans="1:22" ht="13.25" customHeight="1" x14ac:dyDescent="0.3">
      <c r="A95" s="216">
        <v>43907</v>
      </c>
      <c r="B95" s="183" t="s">
        <v>99</v>
      </c>
      <c r="C95" s="188"/>
      <c r="D95" s="189"/>
      <c r="E95" s="189"/>
      <c r="F95" s="189"/>
      <c r="G95" s="203"/>
      <c r="H95" s="203"/>
      <c r="I95" s="219">
        <v>48</v>
      </c>
      <c r="J95" s="210">
        <v>0</v>
      </c>
      <c r="K95" s="184">
        <f t="shared" si="16"/>
        <v>48</v>
      </c>
      <c r="L95" s="224"/>
      <c r="M95" s="211"/>
      <c r="N95" s="189"/>
      <c r="O95" s="189"/>
      <c r="P95" s="189"/>
      <c r="Q95" s="203"/>
      <c r="R95" s="203"/>
      <c r="S95" s="185">
        <f t="shared" si="17"/>
        <v>204</v>
      </c>
      <c r="T95" s="186">
        <f t="shared" si="18"/>
        <v>3</v>
      </c>
      <c r="U95" s="187">
        <f t="shared" si="19"/>
        <v>207</v>
      </c>
      <c r="V95" s="220"/>
    </row>
    <row r="96" spans="1:22" ht="13.25" customHeight="1" x14ac:dyDescent="0.3">
      <c r="A96" s="216">
        <v>43906</v>
      </c>
      <c r="B96" s="183" t="s">
        <v>99</v>
      </c>
      <c r="C96" s="188"/>
      <c r="D96" s="189"/>
      <c r="E96" s="189"/>
      <c r="F96" s="189"/>
      <c r="G96" s="203"/>
      <c r="H96" s="203"/>
      <c r="I96" s="219">
        <v>42</v>
      </c>
      <c r="J96" s="210">
        <v>3</v>
      </c>
      <c r="K96" s="184">
        <f t="shared" si="16"/>
        <v>45</v>
      </c>
      <c r="L96" s="224"/>
      <c r="M96" s="211"/>
      <c r="N96" s="189"/>
      <c r="O96" s="189"/>
      <c r="P96" s="189"/>
      <c r="Q96" s="203"/>
      <c r="R96" s="203"/>
      <c r="S96" s="185">
        <f t="shared" si="17"/>
        <v>156</v>
      </c>
      <c r="T96" s="186">
        <f t="shared" si="18"/>
        <v>3</v>
      </c>
      <c r="U96" s="187">
        <f t="shared" si="19"/>
        <v>159</v>
      </c>
      <c r="V96" s="220"/>
    </row>
    <row r="97" spans="1:22" ht="13.25" customHeight="1" x14ac:dyDescent="0.3">
      <c r="A97" s="216">
        <v>43905</v>
      </c>
      <c r="B97" s="183" t="s">
        <v>99</v>
      </c>
      <c r="C97" s="188"/>
      <c r="D97" s="189"/>
      <c r="E97" s="189"/>
      <c r="F97" s="189"/>
      <c r="G97" s="203"/>
      <c r="H97" s="203"/>
      <c r="I97" s="219">
        <v>28</v>
      </c>
      <c r="J97" s="210">
        <v>0</v>
      </c>
      <c r="K97" s="184">
        <f t="shared" si="16"/>
        <v>28</v>
      </c>
      <c r="L97" s="224"/>
      <c r="M97" s="211"/>
      <c r="N97" s="189"/>
      <c r="O97" s="189"/>
      <c r="P97" s="189"/>
      <c r="Q97" s="203"/>
      <c r="R97" s="203"/>
      <c r="S97" s="185">
        <f t="shared" si="17"/>
        <v>114</v>
      </c>
      <c r="T97" s="186">
        <f t="shared" si="18"/>
        <v>0</v>
      </c>
      <c r="U97" s="187">
        <f t="shared" si="19"/>
        <v>114</v>
      </c>
      <c r="V97" s="220"/>
    </row>
    <row r="98" spans="1:22" ht="13.25" customHeight="1" x14ac:dyDescent="0.3">
      <c r="A98" s="216">
        <v>43904</v>
      </c>
      <c r="B98" s="183" t="s">
        <v>99</v>
      </c>
      <c r="C98" s="188"/>
      <c r="D98" s="189"/>
      <c r="E98" s="189"/>
      <c r="F98" s="189"/>
      <c r="G98" s="203"/>
      <c r="H98" s="203"/>
      <c r="I98" s="219">
        <v>23</v>
      </c>
      <c r="J98" s="210"/>
      <c r="K98" s="184">
        <f t="shared" si="16"/>
        <v>23</v>
      </c>
      <c r="L98" s="224"/>
      <c r="M98" s="211"/>
      <c r="N98" s="189"/>
      <c r="O98" s="189"/>
      <c r="P98" s="189"/>
      <c r="Q98" s="203"/>
      <c r="R98" s="203"/>
      <c r="S98" s="185">
        <f t="shared" si="17"/>
        <v>86</v>
      </c>
      <c r="T98" s="186">
        <f t="shared" si="18"/>
        <v>0</v>
      </c>
      <c r="U98" s="187">
        <f t="shared" si="19"/>
        <v>86</v>
      </c>
      <c r="V98" s="220"/>
    </row>
    <row r="99" spans="1:22" ht="13.25" customHeight="1" x14ac:dyDescent="0.3">
      <c r="A99" s="216">
        <v>43903</v>
      </c>
      <c r="B99" s="183" t="s">
        <v>99</v>
      </c>
      <c r="C99" s="222">
        <v>0</v>
      </c>
      <c r="D99" s="199">
        <v>5</v>
      </c>
      <c r="E99" s="199">
        <v>0</v>
      </c>
      <c r="F99" s="199">
        <v>0</v>
      </c>
      <c r="G99" s="198">
        <f>ONS_WeeklyRegistratedDeaths!CL31-ONS_WeeklyRegistratedDeaths!CS31</f>
        <v>5</v>
      </c>
      <c r="H99" s="198">
        <f>ONS_WeeklyOccurrenceDeaths!CL31-ONS_WeeklyOccurrenceDeaths!CS31</f>
        <v>41</v>
      </c>
      <c r="I99" s="219">
        <v>20</v>
      </c>
      <c r="J99" s="225"/>
      <c r="K99" s="184">
        <f t="shared" si="16"/>
        <v>20</v>
      </c>
      <c r="L99" s="200">
        <f>SUM(K99:K105)</f>
        <v>56</v>
      </c>
      <c r="M99" s="217">
        <f t="shared" ref="M99:R99" si="23">M106+C99</f>
        <v>0</v>
      </c>
      <c r="N99" s="199">
        <f t="shared" si="23"/>
        <v>5</v>
      </c>
      <c r="O99" s="199">
        <f t="shared" si="23"/>
        <v>0</v>
      </c>
      <c r="P99" s="199">
        <f t="shared" si="23"/>
        <v>0</v>
      </c>
      <c r="Q99" s="199">
        <f t="shared" si="23"/>
        <v>5</v>
      </c>
      <c r="R99" s="199">
        <f t="shared" si="23"/>
        <v>47</v>
      </c>
      <c r="S99" s="185">
        <f t="shared" si="17"/>
        <v>63</v>
      </c>
      <c r="T99" s="186">
        <f t="shared" si="18"/>
        <v>0</v>
      </c>
      <c r="U99" s="187">
        <f t="shared" si="19"/>
        <v>63</v>
      </c>
      <c r="V99" s="220"/>
    </row>
    <row r="100" spans="1:22" ht="13.25" customHeight="1" x14ac:dyDescent="0.3">
      <c r="A100" s="216">
        <v>43902</v>
      </c>
      <c r="B100" s="183" t="s">
        <v>99</v>
      </c>
      <c r="C100" s="188"/>
      <c r="D100" s="189"/>
      <c r="E100" s="189"/>
      <c r="F100" s="189"/>
      <c r="G100" s="203"/>
      <c r="H100" s="203"/>
      <c r="I100" s="219">
        <v>14</v>
      </c>
      <c r="J100" s="225"/>
      <c r="K100" s="184">
        <f t="shared" si="16"/>
        <v>14</v>
      </c>
      <c r="L100" s="224"/>
      <c r="M100" s="211"/>
      <c r="N100" s="189"/>
      <c r="O100" s="189"/>
      <c r="P100" s="189"/>
      <c r="Q100" s="203"/>
      <c r="R100" s="203"/>
      <c r="S100" s="185">
        <f t="shared" si="17"/>
        <v>43</v>
      </c>
      <c r="T100" s="186">
        <f t="shared" si="18"/>
        <v>0</v>
      </c>
      <c r="U100" s="187">
        <f t="shared" si="19"/>
        <v>43</v>
      </c>
      <c r="V100" s="220"/>
    </row>
    <row r="101" spans="1:22" ht="13.25" customHeight="1" x14ac:dyDescent="0.3">
      <c r="A101" s="216">
        <v>43901</v>
      </c>
      <c r="B101" s="183" t="s">
        <v>99</v>
      </c>
      <c r="C101" s="188"/>
      <c r="D101" s="189"/>
      <c r="E101" s="189"/>
      <c r="F101" s="189"/>
      <c r="G101" s="203"/>
      <c r="H101" s="203"/>
      <c r="I101" s="219">
        <v>11</v>
      </c>
      <c r="J101" s="225"/>
      <c r="K101" s="184">
        <f t="shared" si="16"/>
        <v>11</v>
      </c>
      <c r="L101" s="224"/>
      <c r="M101" s="211"/>
      <c r="N101" s="189"/>
      <c r="O101" s="189"/>
      <c r="P101" s="189"/>
      <c r="Q101" s="203"/>
      <c r="R101" s="203"/>
      <c r="S101" s="185">
        <f t="shared" si="17"/>
        <v>29</v>
      </c>
      <c r="T101" s="186">
        <f t="shared" si="18"/>
        <v>0</v>
      </c>
      <c r="U101" s="187">
        <f t="shared" si="19"/>
        <v>29</v>
      </c>
      <c r="V101" s="220"/>
    </row>
    <row r="102" spans="1:22" ht="13.25" customHeight="1" x14ac:dyDescent="0.3">
      <c r="A102" s="216">
        <v>43900</v>
      </c>
      <c r="B102" s="183" t="s">
        <v>99</v>
      </c>
      <c r="C102" s="188"/>
      <c r="D102" s="189"/>
      <c r="E102" s="189"/>
      <c r="F102" s="189"/>
      <c r="G102" s="203"/>
      <c r="H102" s="203"/>
      <c r="I102" s="219">
        <v>1</v>
      </c>
      <c r="J102" s="225"/>
      <c r="K102" s="184">
        <f t="shared" si="16"/>
        <v>1</v>
      </c>
      <c r="L102" s="224"/>
      <c r="M102" s="211"/>
      <c r="N102" s="189"/>
      <c r="O102" s="189"/>
      <c r="P102" s="189"/>
      <c r="Q102" s="203"/>
      <c r="R102" s="203"/>
      <c r="S102" s="185">
        <f t="shared" si="17"/>
        <v>18</v>
      </c>
      <c r="T102" s="186">
        <f t="shared" si="18"/>
        <v>0</v>
      </c>
      <c r="U102" s="187">
        <f t="shared" si="19"/>
        <v>18</v>
      </c>
      <c r="V102" s="220"/>
    </row>
    <row r="103" spans="1:22" ht="13.25" customHeight="1" x14ac:dyDescent="0.3">
      <c r="A103" s="216">
        <v>43899</v>
      </c>
      <c r="B103" s="183" t="s">
        <v>99</v>
      </c>
      <c r="C103" s="188"/>
      <c r="D103" s="189"/>
      <c r="E103" s="189"/>
      <c r="F103" s="189"/>
      <c r="G103" s="203"/>
      <c r="H103" s="203"/>
      <c r="I103" s="219">
        <v>4</v>
      </c>
      <c r="J103" s="225"/>
      <c r="K103" s="184">
        <f t="shared" si="16"/>
        <v>4</v>
      </c>
      <c r="L103" s="224"/>
      <c r="M103" s="211"/>
      <c r="N103" s="189"/>
      <c r="O103" s="189"/>
      <c r="P103" s="189"/>
      <c r="Q103" s="203"/>
      <c r="R103" s="203"/>
      <c r="S103" s="185">
        <f t="shared" si="17"/>
        <v>17</v>
      </c>
      <c r="T103" s="186">
        <f t="shared" si="18"/>
        <v>0</v>
      </c>
      <c r="U103" s="187">
        <f t="shared" si="19"/>
        <v>17</v>
      </c>
      <c r="V103" s="220"/>
    </row>
    <row r="104" spans="1:22" ht="13.25" customHeight="1" x14ac:dyDescent="0.3">
      <c r="A104" s="216">
        <v>43898</v>
      </c>
      <c r="B104" s="183" t="s">
        <v>99</v>
      </c>
      <c r="C104" s="188"/>
      <c r="D104" s="189"/>
      <c r="E104" s="189"/>
      <c r="F104" s="189"/>
      <c r="G104" s="203"/>
      <c r="H104" s="203"/>
      <c r="I104" s="219">
        <v>5</v>
      </c>
      <c r="J104" s="225"/>
      <c r="K104" s="184">
        <f t="shared" si="16"/>
        <v>5</v>
      </c>
      <c r="L104" s="224"/>
      <c r="M104" s="211"/>
      <c r="N104" s="189"/>
      <c r="O104" s="189"/>
      <c r="P104" s="189"/>
      <c r="Q104" s="203"/>
      <c r="R104" s="203"/>
      <c r="S104" s="185">
        <f t="shared" si="17"/>
        <v>13</v>
      </c>
      <c r="T104" s="186">
        <f t="shared" si="18"/>
        <v>0</v>
      </c>
      <c r="U104" s="187">
        <f t="shared" si="19"/>
        <v>13</v>
      </c>
      <c r="V104" s="220"/>
    </row>
    <row r="105" spans="1:22" ht="13.25" customHeight="1" x14ac:dyDescent="0.3">
      <c r="A105" s="216">
        <v>43897</v>
      </c>
      <c r="B105" s="183" t="s">
        <v>99</v>
      </c>
      <c r="C105" s="188"/>
      <c r="D105" s="189"/>
      <c r="E105" s="189"/>
      <c r="F105" s="189"/>
      <c r="G105" s="203"/>
      <c r="H105" s="203"/>
      <c r="I105" s="219">
        <v>1</v>
      </c>
      <c r="J105" s="225"/>
      <c r="K105" s="184">
        <f t="shared" si="16"/>
        <v>1</v>
      </c>
      <c r="L105" s="224"/>
      <c r="M105" s="211"/>
      <c r="N105" s="189"/>
      <c r="O105" s="189"/>
      <c r="P105" s="189"/>
      <c r="Q105" s="203"/>
      <c r="R105" s="203"/>
      <c r="S105" s="185">
        <f t="shared" si="17"/>
        <v>8</v>
      </c>
      <c r="T105" s="186">
        <f t="shared" si="18"/>
        <v>0</v>
      </c>
      <c r="U105" s="187">
        <f t="shared" si="19"/>
        <v>8</v>
      </c>
      <c r="V105" s="220"/>
    </row>
    <row r="106" spans="1:22" ht="13.25" customHeight="1" x14ac:dyDescent="0.3">
      <c r="A106" s="216">
        <v>43896</v>
      </c>
      <c r="B106" s="183" t="s">
        <v>99</v>
      </c>
      <c r="C106" s="222">
        <v>0</v>
      </c>
      <c r="D106" s="199">
        <v>0</v>
      </c>
      <c r="E106" s="199">
        <v>0</v>
      </c>
      <c r="F106" s="199">
        <v>0</v>
      </c>
      <c r="G106" s="198">
        <f>ONS_WeeklyRegistratedDeaths!CS31</f>
        <v>0</v>
      </c>
      <c r="H106" s="198">
        <f>ONS_WeeklyOccurrenceDeaths!CS31</f>
        <v>6</v>
      </c>
      <c r="I106" s="219">
        <v>2</v>
      </c>
      <c r="J106" s="225"/>
      <c r="K106" s="184">
        <f t="shared" ref="K106:K137" si="24">I106+J106</f>
        <v>2</v>
      </c>
      <c r="L106" s="200">
        <f>SUM(K106:K112)</f>
        <v>7</v>
      </c>
      <c r="M106" s="217">
        <f>C106</f>
        <v>0</v>
      </c>
      <c r="N106" s="199">
        <v>0</v>
      </c>
      <c r="O106" s="199">
        <f>E106</f>
        <v>0</v>
      </c>
      <c r="P106" s="199">
        <f>F106</f>
        <v>0</v>
      </c>
      <c r="Q106" s="223">
        <f>G106</f>
        <v>0</v>
      </c>
      <c r="R106" s="223">
        <f>H106</f>
        <v>6</v>
      </c>
      <c r="S106" s="185">
        <f t="shared" si="17"/>
        <v>7</v>
      </c>
      <c r="T106" s="186">
        <f t="shared" si="18"/>
        <v>0</v>
      </c>
      <c r="U106" s="187">
        <f t="shared" si="19"/>
        <v>7</v>
      </c>
      <c r="V106" s="220"/>
    </row>
    <row r="107" spans="1:22" ht="13.25" customHeight="1" x14ac:dyDescent="0.3">
      <c r="A107" s="216">
        <v>43895</v>
      </c>
      <c r="B107" s="183" t="s">
        <v>99</v>
      </c>
      <c r="C107" s="188"/>
      <c r="D107" s="189"/>
      <c r="E107" s="189"/>
      <c r="F107" s="189"/>
      <c r="G107" s="203"/>
      <c r="H107" s="203"/>
      <c r="I107" s="219">
        <v>2</v>
      </c>
      <c r="J107" s="225"/>
      <c r="K107" s="184">
        <f t="shared" si="24"/>
        <v>2</v>
      </c>
      <c r="L107" s="224"/>
      <c r="M107" s="211"/>
      <c r="N107" s="189"/>
      <c r="O107" s="189"/>
      <c r="P107" s="189"/>
      <c r="Q107" s="203"/>
      <c r="R107" s="203"/>
      <c r="S107" s="185">
        <f t="shared" si="17"/>
        <v>5</v>
      </c>
      <c r="T107" s="186">
        <f t="shared" si="18"/>
        <v>0</v>
      </c>
      <c r="U107" s="187">
        <f t="shared" si="19"/>
        <v>5</v>
      </c>
      <c r="V107" s="220"/>
    </row>
    <row r="108" spans="1:22" ht="13.25" customHeight="1" x14ac:dyDescent="0.3">
      <c r="A108" s="216">
        <v>43894</v>
      </c>
      <c r="B108" s="183" t="s">
        <v>99</v>
      </c>
      <c r="C108" s="188"/>
      <c r="D108" s="189"/>
      <c r="E108" s="189"/>
      <c r="F108" s="189"/>
      <c r="G108" s="203"/>
      <c r="H108" s="203"/>
      <c r="I108" s="219">
        <v>0</v>
      </c>
      <c r="J108" s="225"/>
      <c r="K108" s="184">
        <f t="shared" si="24"/>
        <v>0</v>
      </c>
      <c r="L108" s="224"/>
      <c r="M108" s="211"/>
      <c r="N108" s="189"/>
      <c r="O108" s="189"/>
      <c r="P108" s="189"/>
      <c r="Q108" s="203"/>
      <c r="R108" s="203"/>
      <c r="S108" s="185">
        <f t="shared" si="17"/>
        <v>3</v>
      </c>
      <c r="T108" s="186">
        <f t="shared" si="18"/>
        <v>0</v>
      </c>
      <c r="U108" s="187">
        <f t="shared" si="19"/>
        <v>3</v>
      </c>
      <c r="V108" s="220"/>
    </row>
    <row r="109" spans="1:22" ht="13.25" customHeight="1" x14ac:dyDescent="0.3">
      <c r="A109" s="216">
        <v>43893</v>
      </c>
      <c r="B109" s="183" t="s">
        <v>99</v>
      </c>
      <c r="C109" s="188"/>
      <c r="D109" s="189"/>
      <c r="E109" s="189"/>
      <c r="F109" s="189"/>
      <c r="G109" s="203"/>
      <c r="H109" s="203"/>
      <c r="I109" s="219">
        <v>2</v>
      </c>
      <c r="J109" s="225"/>
      <c r="K109" s="184">
        <f t="shared" si="24"/>
        <v>2</v>
      </c>
      <c r="L109" s="224"/>
      <c r="M109" s="211"/>
      <c r="N109" s="189"/>
      <c r="O109" s="189"/>
      <c r="P109" s="189"/>
      <c r="Q109" s="203"/>
      <c r="R109" s="203"/>
      <c r="S109" s="185">
        <f t="shared" si="17"/>
        <v>3</v>
      </c>
      <c r="T109" s="186">
        <f t="shared" si="18"/>
        <v>0</v>
      </c>
      <c r="U109" s="187">
        <f t="shared" si="19"/>
        <v>3</v>
      </c>
      <c r="V109" s="220"/>
    </row>
    <row r="110" spans="1:22" ht="13.25" customHeight="1" x14ac:dyDescent="0.3">
      <c r="A110" s="216">
        <v>43892</v>
      </c>
      <c r="B110" s="183" t="s">
        <v>99</v>
      </c>
      <c r="C110" s="188"/>
      <c r="D110" s="189"/>
      <c r="E110" s="189"/>
      <c r="F110" s="189"/>
      <c r="G110" s="203"/>
      <c r="H110" s="203"/>
      <c r="I110" s="219">
        <v>1</v>
      </c>
      <c r="J110" s="225"/>
      <c r="K110" s="184">
        <f t="shared" si="24"/>
        <v>1</v>
      </c>
      <c r="L110" s="224"/>
      <c r="M110" s="211"/>
      <c r="N110" s="189"/>
      <c r="O110" s="189"/>
      <c r="P110" s="189"/>
      <c r="Q110" s="203"/>
      <c r="R110" s="203"/>
      <c r="S110" s="185">
        <f t="shared" si="17"/>
        <v>1</v>
      </c>
      <c r="T110" s="186">
        <f t="shared" si="18"/>
        <v>0</v>
      </c>
      <c r="U110" s="187">
        <f t="shared" si="19"/>
        <v>1</v>
      </c>
      <c r="V110" s="220"/>
    </row>
    <row r="111" spans="1:22" ht="13.25" customHeight="1" x14ac:dyDescent="0.3">
      <c r="A111" s="226">
        <v>43891</v>
      </c>
      <c r="B111" s="227" t="s">
        <v>99</v>
      </c>
      <c r="C111" s="228"/>
      <c r="D111" s="229"/>
      <c r="E111" s="229"/>
      <c r="F111" s="229"/>
      <c r="G111" s="230"/>
      <c r="H111" s="230"/>
      <c r="I111" s="231">
        <v>0</v>
      </c>
      <c r="J111" s="232"/>
      <c r="K111" s="233">
        <f t="shared" si="24"/>
        <v>0</v>
      </c>
      <c r="L111" s="234"/>
      <c r="M111" s="235"/>
      <c r="N111" s="229"/>
      <c r="O111" s="229"/>
      <c r="P111" s="229"/>
      <c r="Q111" s="230"/>
      <c r="R111" s="230"/>
      <c r="S111" s="236">
        <f>I111</f>
        <v>0</v>
      </c>
      <c r="T111" s="237">
        <f>J111</f>
        <v>0</v>
      </c>
      <c r="U111" s="238">
        <f>K111</f>
        <v>0</v>
      </c>
      <c r="V111" s="220"/>
    </row>
    <row r="112" spans="1:22" x14ac:dyDescent="0.3">
      <c r="A112" s="239"/>
      <c r="B112" s="240"/>
      <c r="C112" s="240"/>
      <c r="D112" s="240"/>
      <c r="E112" s="240"/>
      <c r="F112" s="240"/>
      <c r="G112" s="241"/>
      <c r="H112" s="239"/>
      <c r="I112" s="239"/>
      <c r="J112" s="239"/>
      <c r="K112" s="239"/>
      <c r="L112" s="239"/>
      <c r="T112" s="220"/>
      <c r="U112" s="220"/>
      <c r="V112" s="220"/>
    </row>
    <row r="113" spans="1:388" x14ac:dyDescent="0.3">
      <c r="A113" s="239"/>
      <c r="B113" s="240"/>
      <c r="C113" s="240"/>
      <c r="D113" s="240"/>
      <c r="E113" s="240"/>
      <c r="F113" s="240"/>
      <c r="G113" s="241"/>
      <c r="H113" s="239"/>
      <c r="I113" s="239"/>
      <c r="J113" s="239"/>
      <c r="K113" s="239"/>
      <c r="L113" s="239"/>
      <c r="T113" s="220"/>
      <c r="U113" s="220"/>
      <c r="V113" s="220"/>
    </row>
    <row r="114" spans="1:388" x14ac:dyDescent="0.3">
      <c r="A114" s="242" t="s">
        <v>100</v>
      </c>
      <c r="B114" s="240"/>
      <c r="C114" s="240"/>
      <c r="D114" s="240"/>
      <c r="E114" s="240"/>
      <c r="F114" s="240"/>
      <c r="G114" s="241"/>
      <c r="H114" s="239"/>
      <c r="I114" s="239"/>
      <c r="J114" s="239"/>
      <c r="K114" s="239"/>
      <c r="L114" s="239"/>
      <c r="T114" s="220"/>
      <c r="U114" s="220"/>
      <c r="V114" s="220"/>
    </row>
    <row r="115" spans="1:388" x14ac:dyDescent="0.3">
      <c r="A115" s="147" t="s">
        <v>101</v>
      </c>
      <c r="C115" s="146"/>
      <c r="D115" s="146"/>
      <c r="E115" s="146"/>
      <c r="F115" s="146"/>
      <c r="G115" s="146"/>
      <c r="H115" s="146"/>
      <c r="I115" s="146"/>
      <c r="J115" s="146"/>
      <c r="K115" s="146"/>
      <c r="L115" s="146"/>
      <c r="T115" s="220"/>
      <c r="U115" s="220"/>
      <c r="V115" s="220"/>
      <c r="W115" s="147"/>
      <c r="X115" s="147"/>
      <c r="Y115" s="147"/>
      <c r="Z115" s="147"/>
      <c r="AA115" s="147"/>
      <c r="AB115" s="147"/>
      <c r="AC115" s="147"/>
      <c r="AD115" s="147"/>
      <c r="AE115" s="147"/>
      <c r="AF115" s="147"/>
      <c r="AG115" s="147"/>
      <c r="AH115" s="147"/>
      <c r="AI115" s="147"/>
      <c r="AJ115" s="147"/>
      <c r="AK115" s="147"/>
      <c r="AL115" s="147"/>
      <c r="AM115" s="147"/>
      <c r="AN115" s="147"/>
      <c r="AO115" s="147"/>
      <c r="AP115" s="147"/>
      <c r="AQ115" s="147"/>
      <c r="AR115" s="147"/>
      <c r="AS115" s="147"/>
      <c r="AT115" s="147"/>
      <c r="AU115" s="147"/>
      <c r="AV115" s="147"/>
      <c r="AW115" s="147"/>
      <c r="AX115" s="147"/>
      <c r="AY115" s="147"/>
      <c r="AZ115" s="147"/>
      <c r="BA115" s="147"/>
      <c r="BB115" s="147"/>
      <c r="BC115" s="147"/>
      <c r="BD115" s="147"/>
      <c r="BE115" s="147"/>
      <c r="BF115" s="147"/>
      <c r="BG115" s="147"/>
      <c r="BH115" s="147"/>
      <c r="BI115" s="147"/>
      <c r="BJ115" s="147"/>
      <c r="BK115" s="147"/>
      <c r="BL115" s="147"/>
      <c r="BM115" s="147"/>
      <c r="BN115" s="147"/>
      <c r="BO115" s="147"/>
      <c r="BP115" s="147"/>
      <c r="BQ115" s="147"/>
      <c r="BR115" s="147"/>
      <c r="BS115" s="147"/>
      <c r="BT115" s="147"/>
      <c r="BU115" s="147"/>
      <c r="BV115" s="147"/>
      <c r="BW115" s="147"/>
      <c r="BX115" s="147"/>
      <c r="BY115" s="147"/>
      <c r="BZ115" s="147"/>
      <c r="CA115" s="147"/>
      <c r="CB115" s="147"/>
      <c r="CC115" s="147"/>
      <c r="CD115" s="147"/>
      <c r="CE115" s="147"/>
      <c r="CF115" s="147"/>
      <c r="KA115" s="147"/>
      <c r="KB115" s="147"/>
      <c r="KC115" s="147"/>
      <c r="KD115" s="147"/>
      <c r="KE115" s="147"/>
      <c r="KF115" s="147"/>
      <c r="KG115" s="147"/>
      <c r="KH115" s="147"/>
      <c r="KI115" s="147"/>
      <c r="KJ115" s="147"/>
      <c r="KK115" s="147"/>
      <c r="KL115" s="147"/>
      <c r="KM115" s="147"/>
      <c r="KN115" s="147"/>
      <c r="KO115" s="147"/>
      <c r="KP115" s="147"/>
      <c r="KQ115" s="147"/>
      <c r="KR115" s="147"/>
      <c r="KS115" s="147"/>
      <c r="KT115" s="147"/>
      <c r="KU115" s="147"/>
      <c r="KV115" s="147"/>
      <c r="KW115" s="147"/>
      <c r="KX115" s="147"/>
      <c r="KY115" s="147"/>
      <c r="KZ115" s="147"/>
      <c r="LA115" s="147"/>
      <c r="LB115" s="147"/>
      <c r="LC115" s="147"/>
      <c r="LD115" s="147"/>
      <c r="LE115" s="147"/>
      <c r="LF115" s="147"/>
      <c r="LG115" s="147"/>
      <c r="LH115" s="147"/>
      <c r="LI115" s="147"/>
      <c r="LJ115" s="147"/>
      <c r="LK115" s="147"/>
      <c r="LL115" s="147"/>
      <c r="LM115" s="147"/>
      <c r="LN115" s="147"/>
      <c r="LO115" s="147"/>
      <c r="LP115" s="147"/>
      <c r="LQ115" s="147"/>
      <c r="LR115" s="147"/>
      <c r="LS115" s="147"/>
      <c r="LT115" s="147"/>
      <c r="LU115" s="147"/>
      <c r="LV115" s="147"/>
      <c r="LW115" s="147"/>
      <c r="LX115" s="147"/>
      <c r="LY115" s="147"/>
      <c r="LZ115" s="147"/>
      <c r="MA115" s="147"/>
      <c r="MB115" s="147"/>
      <c r="MC115" s="147"/>
      <c r="MD115" s="147"/>
      <c r="ME115" s="147"/>
      <c r="MF115" s="147"/>
      <c r="MG115" s="147"/>
      <c r="MH115" s="147"/>
      <c r="MI115" s="147"/>
      <c r="MJ115" s="147"/>
      <c r="MK115" s="147"/>
      <c r="ML115" s="147"/>
      <c r="MM115" s="147"/>
      <c r="MN115" s="147"/>
      <c r="MO115" s="147"/>
      <c r="MP115" s="147"/>
      <c r="MQ115" s="147"/>
      <c r="MR115" s="147"/>
      <c r="MS115" s="147"/>
      <c r="MT115" s="147"/>
      <c r="MU115" s="147"/>
      <c r="MV115" s="147"/>
      <c r="MW115" s="147"/>
      <c r="MX115" s="147"/>
      <c r="MY115" s="147"/>
      <c r="MZ115" s="147"/>
      <c r="NA115" s="147"/>
      <c r="NB115" s="147"/>
      <c r="NC115" s="147"/>
      <c r="ND115" s="147"/>
      <c r="NE115" s="147"/>
      <c r="NF115" s="147"/>
      <c r="NG115" s="147"/>
      <c r="NH115" s="147"/>
      <c r="NI115" s="147"/>
      <c r="NJ115" s="147"/>
      <c r="NK115" s="147"/>
      <c r="NL115" s="147"/>
      <c r="NM115" s="147"/>
      <c r="NN115" s="147"/>
      <c r="NO115" s="147"/>
      <c r="NP115" s="147"/>
      <c r="NQ115" s="147"/>
      <c r="NR115" s="147"/>
      <c r="NS115" s="147"/>
      <c r="NT115" s="147"/>
      <c r="NU115" s="147"/>
      <c r="NV115" s="147"/>
      <c r="NW115" s="147"/>
      <c r="NX115" s="147"/>
    </row>
    <row r="116" spans="1:388" x14ac:dyDescent="0.3">
      <c r="A116" s="219" t="s">
        <v>57</v>
      </c>
      <c r="B116" s="147" t="s">
        <v>102</v>
      </c>
      <c r="T116" s="220"/>
      <c r="U116" s="220"/>
      <c r="V116" s="220"/>
      <c r="W116" s="147"/>
      <c r="X116" s="147"/>
      <c r="Y116" s="147"/>
      <c r="Z116" s="147"/>
      <c r="AA116" s="147"/>
      <c r="AB116" s="147"/>
      <c r="AC116" s="147"/>
      <c r="AD116" s="147"/>
      <c r="AE116" s="147"/>
      <c r="AF116" s="147"/>
      <c r="AG116" s="147"/>
      <c r="AH116" s="147"/>
      <c r="AI116" s="147"/>
      <c r="AJ116" s="147"/>
      <c r="AK116" s="147"/>
      <c r="AL116" s="147"/>
      <c r="AM116" s="147"/>
      <c r="AN116" s="147"/>
      <c r="AO116" s="147"/>
      <c r="AP116" s="147"/>
      <c r="AQ116" s="147"/>
      <c r="AR116" s="147"/>
      <c r="AS116" s="147"/>
      <c r="AT116" s="147"/>
      <c r="AU116" s="147"/>
      <c r="AV116" s="147"/>
      <c r="AW116" s="147"/>
      <c r="AX116" s="147"/>
      <c r="AY116" s="147"/>
      <c r="AZ116" s="147"/>
      <c r="BA116" s="147"/>
      <c r="BB116" s="147"/>
      <c r="BC116" s="147"/>
      <c r="BD116" s="147"/>
      <c r="BE116" s="147"/>
      <c r="BF116" s="147"/>
      <c r="BG116" s="147"/>
      <c r="BH116" s="147"/>
      <c r="BI116" s="147"/>
      <c r="BJ116" s="147"/>
      <c r="BK116" s="147"/>
      <c r="BL116" s="147"/>
      <c r="BM116" s="147"/>
      <c r="BN116" s="147"/>
      <c r="BO116" s="147"/>
      <c r="BP116" s="147"/>
      <c r="BQ116" s="147"/>
      <c r="BR116" s="147"/>
      <c r="BS116" s="147"/>
      <c r="BT116" s="147"/>
      <c r="BU116" s="147"/>
      <c r="BV116" s="147"/>
      <c r="BW116" s="147"/>
      <c r="BX116" s="147"/>
      <c r="BY116" s="147"/>
      <c r="BZ116" s="147"/>
      <c r="CA116" s="147"/>
      <c r="CB116" s="147"/>
      <c r="CC116" s="147"/>
      <c r="CD116" s="147"/>
      <c r="CE116" s="147"/>
      <c r="CF116" s="147"/>
      <c r="KA116" s="147"/>
      <c r="KB116" s="147"/>
      <c r="KC116" s="147"/>
      <c r="KD116" s="147"/>
      <c r="KE116" s="147"/>
      <c r="KF116" s="147"/>
      <c r="KG116" s="147"/>
      <c r="KH116" s="147"/>
      <c r="KI116" s="147"/>
      <c r="KJ116" s="147"/>
      <c r="KK116" s="147"/>
      <c r="KL116" s="147"/>
      <c r="KM116" s="147"/>
      <c r="KN116" s="147"/>
      <c r="KO116" s="147"/>
      <c r="KP116" s="147"/>
      <c r="KQ116" s="147"/>
      <c r="KR116" s="147"/>
      <c r="KS116" s="147"/>
      <c r="KT116" s="147"/>
      <c r="KU116" s="147"/>
      <c r="KV116" s="147"/>
      <c r="KW116" s="147"/>
      <c r="KX116" s="147"/>
      <c r="KY116" s="147"/>
      <c r="KZ116" s="147"/>
      <c r="LA116" s="147"/>
      <c r="LB116" s="147"/>
      <c r="LC116" s="147"/>
      <c r="LD116" s="147"/>
      <c r="LE116" s="147"/>
      <c r="LF116" s="147"/>
      <c r="LG116" s="147"/>
      <c r="LH116" s="147"/>
      <c r="LI116" s="147"/>
      <c r="LJ116" s="147"/>
      <c r="LK116" s="147"/>
      <c r="LL116" s="147"/>
      <c r="LM116" s="147"/>
      <c r="LN116" s="147"/>
      <c r="LO116" s="147"/>
      <c r="LP116" s="147"/>
      <c r="LQ116" s="147"/>
      <c r="LR116" s="147"/>
      <c r="LS116" s="147"/>
      <c r="LT116" s="147"/>
      <c r="LU116" s="147"/>
      <c r="LV116" s="147"/>
      <c r="LW116" s="147"/>
      <c r="LX116" s="147"/>
      <c r="LY116" s="147"/>
      <c r="LZ116" s="147"/>
      <c r="MA116" s="147"/>
      <c r="MB116" s="147"/>
      <c r="MC116" s="147"/>
      <c r="MD116" s="147"/>
      <c r="ME116" s="147"/>
      <c r="MF116" s="147"/>
      <c r="MG116" s="147"/>
      <c r="MH116" s="147"/>
      <c r="MI116" s="147"/>
      <c r="MJ116" s="147"/>
      <c r="MK116" s="147"/>
      <c r="ML116" s="147"/>
      <c r="MM116" s="147"/>
      <c r="MN116" s="147"/>
      <c r="MO116" s="147"/>
      <c r="MP116" s="147"/>
      <c r="MQ116" s="147"/>
      <c r="MR116" s="147"/>
      <c r="MS116" s="147"/>
      <c r="MT116" s="147"/>
      <c r="MU116" s="147"/>
      <c r="MV116" s="147"/>
      <c r="MW116" s="147"/>
      <c r="MX116" s="147"/>
      <c r="MY116" s="147"/>
      <c r="MZ116" s="147"/>
      <c r="NA116" s="147"/>
      <c r="NB116" s="147"/>
      <c r="NC116" s="147"/>
      <c r="ND116" s="147"/>
      <c r="NE116" s="147"/>
      <c r="NF116" s="147"/>
      <c r="NG116" s="147"/>
      <c r="NH116" s="147"/>
      <c r="NI116" s="147"/>
      <c r="NJ116" s="147"/>
      <c r="NK116" s="147"/>
      <c r="NL116" s="147"/>
      <c r="NM116" s="147"/>
      <c r="NN116" s="147"/>
      <c r="NO116" s="147"/>
      <c r="NP116" s="147"/>
      <c r="NQ116" s="147"/>
      <c r="NR116" s="147"/>
      <c r="NS116" s="147"/>
      <c r="NT116" s="147"/>
      <c r="NU116" s="147"/>
      <c r="NV116" s="147"/>
      <c r="NW116" s="147"/>
      <c r="NX116" s="147"/>
    </row>
    <row r="117" spans="1:388" x14ac:dyDescent="0.3">
      <c r="A117" s="219" t="s">
        <v>56</v>
      </c>
      <c r="B117" s="243" t="s">
        <v>5</v>
      </c>
      <c r="T117" s="220"/>
      <c r="U117" s="220"/>
      <c r="V117" s="220"/>
      <c r="W117" s="147"/>
      <c r="X117" s="147"/>
      <c r="Y117" s="147"/>
      <c r="Z117" s="147"/>
      <c r="AA117" s="147"/>
      <c r="AB117" s="147"/>
      <c r="AC117" s="147"/>
      <c r="AD117" s="147"/>
      <c r="AE117" s="147"/>
      <c r="AF117" s="147"/>
      <c r="AG117" s="147"/>
      <c r="AH117" s="147"/>
      <c r="AI117" s="147"/>
      <c r="AJ117" s="147"/>
      <c r="AK117" s="147"/>
      <c r="AL117" s="147"/>
      <c r="AM117" s="147"/>
      <c r="AN117" s="147"/>
      <c r="AO117" s="147"/>
      <c r="AP117" s="147"/>
      <c r="AQ117" s="147"/>
      <c r="AR117" s="147"/>
      <c r="AS117" s="147"/>
      <c r="AT117" s="147"/>
      <c r="AU117" s="147"/>
      <c r="AV117" s="147"/>
      <c r="AW117" s="147"/>
      <c r="AX117" s="147"/>
      <c r="AY117" s="147"/>
      <c r="AZ117" s="147"/>
      <c r="BA117" s="147"/>
      <c r="BB117" s="147"/>
      <c r="BC117" s="147"/>
      <c r="BD117" s="147"/>
      <c r="BE117" s="147"/>
      <c r="BF117" s="147"/>
      <c r="BG117" s="147"/>
      <c r="BH117" s="147"/>
      <c r="BI117" s="147"/>
      <c r="BJ117" s="147"/>
      <c r="BK117" s="147"/>
      <c r="BL117" s="147"/>
      <c r="BM117" s="147"/>
      <c r="BN117" s="147"/>
      <c r="BO117" s="147"/>
      <c r="BP117" s="147"/>
      <c r="BQ117" s="147"/>
      <c r="BR117" s="147"/>
      <c r="BS117" s="147"/>
      <c r="BT117" s="147"/>
      <c r="BU117" s="147"/>
      <c r="BV117" s="147"/>
      <c r="BW117" s="147"/>
      <c r="BX117" s="147"/>
      <c r="BY117" s="147"/>
      <c r="BZ117" s="147"/>
      <c r="CA117" s="147"/>
      <c r="CB117" s="147"/>
      <c r="CC117" s="147"/>
      <c r="CD117" s="147"/>
      <c r="CE117" s="147"/>
      <c r="CF117" s="147"/>
      <c r="KA117" s="147"/>
      <c r="KB117" s="147"/>
      <c r="KC117" s="147"/>
      <c r="KD117" s="147"/>
      <c r="KE117" s="147"/>
      <c r="KF117" s="147"/>
      <c r="KG117" s="147"/>
      <c r="KH117" s="147"/>
      <c r="KI117" s="147"/>
      <c r="KJ117" s="147"/>
      <c r="KK117" s="147"/>
      <c r="KL117" s="147"/>
      <c r="KM117" s="147"/>
      <c r="KN117" s="147"/>
      <c r="KO117" s="147"/>
      <c r="KP117" s="147"/>
      <c r="KQ117" s="147"/>
      <c r="KR117" s="147"/>
      <c r="KS117" s="147"/>
      <c r="KT117" s="147"/>
      <c r="KU117" s="147"/>
      <c r="KV117" s="147"/>
      <c r="KW117" s="147"/>
      <c r="KX117" s="147"/>
      <c r="KY117" s="147"/>
      <c r="KZ117" s="147"/>
      <c r="LA117" s="147"/>
      <c r="LB117" s="147"/>
      <c r="LC117" s="147"/>
      <c r="LD117" s="147"/>
      <c r="LE117" s="147"/>
      <c r="LF117" s="147"/>
      <c r="LG117" s="147"/>
      <c r="LH117" s="147"/>
      <c r="LI117" s="147"/>
      <c r="LJ117" s="147"/>
      <c r="LK117" s="147"/>
      <c r="LL117" s="147"/>
      <c r="LM117" s="147"/>
      <c r="LN117" s="147"/>
      <c r="LO117" s="147"/>
      <c r="LP117" s="147"/>
      <c r="LQ117" s="147"/>
      <c r="LR117" s="147"/>
      <c r="LS117" s="147"/>
      <c r="LT117" s="147"/>
      <c r="LU117" s="147"/>
      <c r="LV117" s="147"/>
      <c r="LW117" s="147"/>
      <c r="LX117" s="147"/>
      <c r="LY117" s="147"/>
      <c r="LZ117" s="147"/>
      <c r="MA117" s="147"/>
      <c r="MB117" s="147"/>
      <c r="MC117" s="147"/>
      <c r="MD117" s="147"/>
      <c r="ME117" s="147"/>
      <c r="MF117" s="147"/>
      <c r="MG117" s="147"/>
      <c r="MH117" s="147"/>
      <c r="MI117" s="147"/>
      <c r="MJ117" s="147"/>
      <c r="MK117" s="147"/>
      <c r="ML117" s="147"/>
      <c r="MM117" s="147"/>
      <c r="MN117" s="147"/>
      <c r="MO117" s="147"/>
      <c r="MP117" s="147"/>
      <c r="MQ117" s="147"/>
      <c r="MR117" s="147"/>
      <c r="MS117" s="147"/>
      <c r="MT117" s="147"/>
      <c r="MU117" s="147"/>
      <c r="MV117" s="147"/>
      <c r="MW117" s="147"/>
      <c r="MX117" s="147"/>
      <c r="MY117" s="147"/>
      <c r="MZ117" s="147"/>
      <c r="NA117" s="147"/>
      <c r="NB117" s="147"/>
      <c r="NC117" s="147"/>
      <c r="ND117" s="147"/>
      <c r="NE117" s="147"/>
      <c r="NF117" s="147"/>
      <c r="NG117" s="147"/>
      <c r="NH117" s="147"/>
      <c r="NI117" s="147"/>
      <c r="NJ117" s="147"/>
      <c r="NK117" s="147"/>
      <c r="NL117" s="147"/>
      <c r="NM117" s="147"/>
      <c r="NN117" s="147"/>
      <c r="NO117" s="147"/>
      <c r="NP117" s="147"/>
      <c r="NQ117" s="147"/>
      <c r="NR117" s="147"/>
      <c r="NS117" s="147"/>
      <c r="NT117" s="147"/>
      <c r="NU117" s="147"/>
      <c r="NV117" s="147"/>
      <c r="NW117" s="147"/>
      <c r="NX117" s="147"/>
    </row>
    <row r="118" spans="1:388" x14ac:dyDescent="0.3">
      <c r="A118" s="147" t="s">
        <v>103</v>
      </c>
      <c r="T118" s="220"/>
      <c r="U118" s="220"/>
      <c r="V118" s="220"/>
      <c r="W118" s="147"/>
      <c r="X118" s="147"/>
      <c r="Y118" s="147"/>
      <c r="Z118" s="147"/>
      <c r="AA118" s="147"/>
      <c r="AB118" s="147"/>
      <c r="AC118" s="147"/>
      <c r="AD118" s="147"/>
      <c r="AE118" s="147"/>
      <c r="AF118" s="147"/>
      <c r="AG118" s="147"/>
      <c r="AH118" s="147"/>
      <c r="AI118" s="147"/>
      <c r="AJ118" s="147"/>
      <c r="AK118" s="147"/>
      <c r="AL118" s="147"/>
      <c r="AM118" s="147"/>
      <c r="AN118" s="147"/>
      <c r="AO118" s="147"/>
      <c r="AP118" s="147"/>
      <c r="AQ118" s="147"/>
      <c r="AR118" s="147"/>
      <c r="AS118" s="147"/>
      <c r="AT118" s="147"/>
      <c r="AU118" s="147"/>
      <c r="AV118" s="147"/>
      <c r="AW118" s="147"/>
      <c r="AX118" s="147"/>
      <c r="AY118" s="147"/>
      <c r="AZ118" s="147"/>
      <c r="BA118" s="147"/>
      <c r="BB118" s="147"/>
      <c r="BC118" s="147"/>
      <c r="BD118" s="147"/>
      <c r="BE118" s="147"/>
      <c r="BF118" s="147"/>
      <c r="BG118" s="147"/>
      <c r="BH118" s="147"/>
      <c r="BI118" s="147"/>
      <c r="BJ118" s="147"/>
      <c r="BK118" s="147"/>
      <c r="BL118" s="147"/>
      <c r="BM118" s="147"/>
      <c r="BN118" s="147"/>
      <c r="BO118" s="147"/>
      <c r="BP118" s="147"/>
      <c r="BQ118" s="147"/>
      <c r="BR118" s="147"/>
      <c r="BS118" s="147"/>
      <c r="BT118" s="147"/>
      <c r="BU118" s="147"/>
      <c r="BV118" s="147"/>
      <c r="BW118" s="147"/>
      <c r="BX118" s="147"/>
      <c r="BY118" s="147"/>
      <c r="BZ118" s="147"/>
      <c r="CA118" s="147"/>
      <c r="CB118" s="147"/>
      <c r="CC118" s="147"/>
      <c r="CD118" s="147"/>
      <c r="CE118" s="147"/>
      <c r="CF118" s="147"/>
      <c r="KA118" s="147"/>
      <c r="KB118" s="147"/>
      <c r="KC118" s="147"/>
      <c r="KD118" s="147"/>
      <c r="KE118" s="147"/>
      <c r="KF118" s="147"/>
      <c r="KG118" s="147"/>
      <c r="KH118" s="147"/>
      <c r="KI118" s="147"/>
      <c r="KJ118" s="147"/>
      <c r="KK118" s="147"/>
      <c r="KL118" s="147"/>
      <c r="KM118" s="147"/>
      <c r="KN118" s="147"/>
      <c r="KO118" s="147"/>
      <c r="KP118" s="147"/>
      <c r="KQ118" s="147"/>
      <c r="KR118" s="147"/>
      <c r="KS118" s="147"/>
      <c r="KT118" s="147"/>
      <c r="KU118" s="147"/>
      <c r="KV118" s="147"/>
      <c r="KW118" s="147"/>
      <c r="KX118" s="147"/>
      <c r="KY118" s="147"/>
      <c r="KZ118" s="147"/>
      <c r="LA118" s="147"/>
      <c r="LB118" s="147"/>
      <c r="LC118" s="147"/>
      <c r="LD118" s="147"/>
      <c r="LE118" s="147"/>
      <c r="LF118" s="147"/>
      <c r="LG118" s="147"/>
      <c r="LH118" s="147"/>
      <c r="LI118" s="147"/>
      <c r="LJ118" s="147"/>
      <c r="LK118" s="147"/>
      <c r="LL118" s="147"/>
      <c r="LM118" s="147"/>
      <c r="LN118" s="147"/>
      <c r="LO118" s="147"/>
      <c r="LP118" s="147"/>
      <c r="LQ118" s="147"/>
      <c r="LR118" s="147"/>
      <c r="LS118" s="147"/>
      <c r="LT118" s="147"/>
      <c r="LU118" s="147"/>
      <c r="LV118" s="147"/>
      <c r="LW118" s="147"/>
      <c r="LX118" s="147"/>
      <c r="LY118" s="147"/>
      <c r="LZ118" s="147"/>
      <c r="MA118" s="147"/>
      <c r="MB118" s="147"/>
      <c r="MC118" s="147"/>
      <c r="MD118" s="147"/>
      <c r="ME118" s="147"/>
      <c r="MF118" s="147"/>
      <c r="MG118" s="147"/>
      <c r="MH118" s="147"/>
      <c r="MI118" s="147"/>
      <c r="MJ118" s="147"/>
      <c r="MK118" s="147"/>
      <c r="ML118" s="147"/>
      <c r="MM118" s="147"/>
      <c r="MN118" s="147"/>
      <c r="MO118" s="147"/>
      <c r="MP118" s="147"/>
      <c r="MQ118" s="147"/>
      <c r="MR118" s="147"/>
      <c r="MS118" s="147"/>
      <c r="MT118" s="147"/>
      <c r="MU118" s="147"/>
      <c r="MV118" s="147"/>
      <c r="MW118" s="147"/>
      <c r="MX118" s="147"/>
      <c r="MY118" s="147"/>
      <c r="MZ118" s="147"/>
      <c r="NA118" s="147"/>
      <c r="NB118" s="147"/>
      <c r="NC118" s="147"/>
      <c r="ND118" s="147"/>
      <c r="NE118" s="147"/>
      <c r="NF118" s="147"/>
      <c r="NG118" s="147"/>
      <c r="NH118" s="147"/>
      <c r="NI118" s="147"/>
      <c r="NJ118" s="147"/>
      <c r="NK118" s="147"/>
      <c r="NL118" s="147"/>
      <c r="NM118" s="147"/>
      <c r="NN118" s="147"/>
      <c r="NO118" s="147"/>
      <c r="NP118" s="147"/>
      <c r="NQ118" s="147"/>
      <c r="NR118" s="147"/>
      <c r="NS118" s="147"/>
      <c r="NT118" s="147"/>
      <c r="NU118" s="147"/>
      <c r="NV118" s="147"/>
      <c r="NW118" s="147"/>
      <c r="NX118" s="147"/>
    </row>
    <row r="119" spans="1:388" x14ac:dyDescent="0.3">
      <c r="A119" s="244" t="s">
        <v>104</v>
      </c>
      <c r="T119" s="220"/>
      <c r="U119" s="220"/>
      <c r="V119" s="220"/>
    </row>
    <row r="120" spans="1:388" x14ac:dyDescent="0.3">
      <c r="A120" s="219" t="s">
        <v>57</v>
      </c>
      <c r="B120" s="245" t="s">
        <v>75</v>
      </c>
    </row>
    <row r="121" spans="1:388" x14ac:dyDescent="0.3">
      <c r="A121" s="219" t="s">
        <v>56</v>
      </c>
      <c r="B121" s="246" t="s">
        <v>5</v>
      </c>
    </row>
    <row r="122" spans="1:388" x14ac:dyDescent="0.3">
      <c r="A122" s="147" t="s">
        <v>105</v>
      </c>
    </row>
    <row r="123" spans="1:388" x14ac:dyDescent="0.3">
      <c r="A123" s="219" t="s">
        <v>57</v>
      </c>
      <c r="B123" s="147" t="s">
        <v>106</v>
      </c>
      <c r="F123" s="147" t="s">
        <v>107</v>
      </c>
    </row>
    <row r="124" spans="1:388" x14ac:dyDescent="0.3">
      <c r="A124" s="219" t="s">
        <v>56</v>
      </c>
      <c r="B124" s="246" t="s">
        <v>108</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117" r:id="rId1"/>
    <hyperlink ref="B121" r:id="rId2"/>
    <hyperlink ref="B124"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r:id="rId4"/>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3102</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752</cp:revision>
  <dcterms:created xsi:type="dcterms:W3CDTF">2020-03-25T21:26:52Z</dcterms:created>
  <dcterms:modified xsi:type="dcterms:W3CDTF">2020-06-10T22:58:13Z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