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9200" windowHeight="6470" tabRatio="500" activeTab="4"/>
  </bookViews>
  <sheets>
    <sheet name="Metadata" sheetId="1" r:id="rId1"/>
    <sheet name="ONS_WeeklyRegistratedDeaths" sheetId="2" r:id="rId2"/>
    <sheet name="ONS_WeeklyOccurrenceDeaths" sheetId="3" r:id="rId3"/>
    <sheet name="NHS_Daily_Data" sheetId="4" r:id="rId4"/>
    <sheet name="DailyTotal" sheetId="5" r:id="rId5"/>
  </sheets>
  <calcPr calcId="162913"/>
  <extLst>
    <ext xmlns:loext="http://schemas.libreoffice.org/" uri="{7626C862-2A13-11E5-B345-FEFF819CDC9F}">
      <loext:extCalcPr stringRefSyntax="CalcA1ExcelA1"/>
    </ext>
  </extLst>
</workbook>
</file>

<file path=xl/calcChain.xml><?xml version="1.0" encoding="utf-8"?>
<calcChain xmlns="http://schemas.openxmlformats.org/spreadsheetml/2006/main">
  <c r="U112" i="5" l="1"/>
  <c r="T112" i="5"/>
  <c r="S112" i="5"/>
  <c r="S111" i="5" s="1"/>
  <c r="S110" i="5" s="1"/>
  <c r="S109" i="5" s="1"/>
  <c r="S108" i="5" s="1"/>
  <c r="S107" i="5" s="1"/>
  <c r="S106" i="5" s="1"/>
  <c r="S105" i="5" s="1"/>
  <c r="S104" i="5" s="1"/>
  <c r="S103" i="5" s="1"/>
  <c r="S102" i="5" s="1"/>
  <c r="S101" i="5" s="1"/>
  <c r="S100" i="5" s="1"/>
  <c r="S99" i="5" s="1"/>
  <c r="S98" i="5" s="1"/>
  <c r="S97" i="5" s="1"/>
  <c r="S96" i="5" s="1"/>
  <c r="S95" i="5" s="1"/>
  <c r="S94" i="5" s="1"/>
  <c r="S93" i="5" s="1"/>
  <c r="S92" i="5" s="1"/>
  <c r="S91" i="5" s="1"/>
  <c r="S90" i="5" s="1"/>
  <c r="S89" i="5" s="1"/>
  <c r="S88" i="5" s="1"/>
  <c r="S87" i="5" s="1"/>
  <c r="K112" i="5"/>
  <c r="U111" i="5"/>
  <c r="U110" i="5" s="1"/>
  <c r="T111" i="5"/>
  <c r="T110" i="5" s="1"/>
  <c r="T109" i="5" s="1"/>
  <c r="T108" i="5" s="1"/>
  <c r="T107" i="5" s="1"/>
  <c r="T106" i="5" s="1"/>
  <c r="T105" i="5" s="1"/>
  <c r="T104" i="5" s="1"/>
  <c r="T103" i="5" s="1"/>
  <c r="T102" i="5" s="1"/>
  <c r="T101" i="5" s="1"/>
  <c r="T100" i="5" s="1"/>
  <c r="T99" i="5" s="1"/>
  <c r="T98" i="5" s="1"/>
  <c r="T97" i="5" s="1"/>
  <c r="T96" i="5" s="1"/>
  <c r="T95" i="5" s="1"/>
  <c r="T94" i="5" s="1"/>
  <c r="T93" i="5" s="1"/>
  <c r="T92" i="5" s="1"/>
  <c r="T91" i="5" s="1"/>
  <c r="T90" i="5" s="1"/>
  <c r="T89" i="5" s="1"/>
  <c r="T88" i="5" s="1"/>
  <c r="T87" i="5" s="1"/>
  <c r="T86" i="5" s="1"/>
  <c r="T85" i="5" s="1"/>
  <c r="T84" i="5" s="1"/>
  <c r="T83" i="5" s="1"/>
  <c r="T82" i="5" s="1"/>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K111" i="5"/>
  <c r="K110" i="5"/>
  <c r="U109" i="5"/>
  <c r="U108" i="5" s="1"/>
  <c r="U107" i="5" s="1"/>
  <c r="U106" i="5" s="1"/>
  <c r="U105" i="5" s="1"/>
  <c r="U104" i="5" s="1"/>
  <c r="U103" i="5" s="1"/>
  <c r="U102" i="5" s="1"/>
  <c r="U101" i="5" s="1"/>
  <c r="U100" i="5" s="1"/>
  <c r="U99" i="5" s="1"/>
  <c r="U98" i="5" s="1"/>
  <c r="U97" i="5" s="1"/>
  <c r="U96" i="5" s="1"/>
  <c r="U95" i="5" s="1"/>
  <c r="U94" i="5" s="1"/>
  <c r="U93" i="5" s="1"/>
  <c r="U92" i="5" s="1"/>
  <c r="U91" i="5" s="1"/>
  <c r="U90" i="5" s="1"/>
  <c r="U89" i="5" s="1"/>
  <c r="U88" i="5" s="1"/>
  <c r="U87" i="5" s="1"/>
  <c r="U86" i="5" s="1"/>
  <c r="U85" i="5" s="1"/>
  <c r="U84" i="5" s="1"/>
  <c r="U83" i="5" s="1"/>
  <c r="U82" i="5" s="1"/>
  <c r="U81" i="5" s="1"/>
  <c r="U80" i="5" s="1"/>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K109" i="5"/>
  <c r="K108" i="5"/>
  <c r="P107" i="5"/>
  <c r="O107" i="5"/>
  <c r="M107" i="5"/>
  <c r="K107" i="5"/>
  <c r="L107" i="5" s="1"/>
  <c r="K106" i="5"/>
  <c r="K105" i="5"/>
  <c r="K104" i="5"/>
  <c r="K103" i="5"/>
  <c r="K102" i="5"/>
  <c r="K101" i="5"/>
  <c r="P100" i="5"/>
  <c r="P93" i="5" s="1"/>
  <c r="P86" i="5" s="1"/>
  <c r="O100" i="5"/>
  <c r="O93" i="5" s="1"/>
  <c r="O86" i="5" s="1"/>
  <c r="N100" i="5"/>
  <c r="M100" i="5"/>
  <c r="L100" i="5"/>
  <c r="K100" i="5"/>
  <c r="K99" i="5"/>
  <c r="K98" i="5"/>
  <c r="K97" i="5"/>
  <c r="K96" i="5"/>
  <c r="K95" i="5"/>
  <c r="K94" i="5"/>
  <c r="N93" i="5"/>
  <c r="N86" i="5" s="1"/>
  <c r="N79" i="5" s="1"/>
  <c r="N72" i="5" s="1"/>
  <c r="N65" i="5" s="1"/>
  <c r="M93" i="5"/>
  <c r="M86" i="5" s="1"/>
  <c r="M79" i="5" s="1"/>
  <c r="M72" i="5" s="1"/>
  <c r="M65" i="5" s="1"/>
  <c r="M58" i="5" s="1"/>
  <c r="M51" i="5" s="1"/>
  <c r="M44" i="5" s="1"/>
  <c r="M37" i="5" s="1"/>
  <c r="M30" i="5" s="1"/>
  <c r="M23" i="5" s="1"/>
  <c r="K93" i="5"/>
  <c r="L93" i="5" s="1"/>
  <c r="K92" i="5"/>
  <c r="K91" i="5"/>
  <c r="K90" i="5"/>
  <c r="K89" i="5"/>
  <c r="K88" i="5"/>
  <c r="K87" i="5"/>
  <c r="S86" i="5"/>
  <c r="S85" i="5" s="1"/>
  <c r="S84" i="5" s="1"/>
  <c r="S83" i="5" s="1"/>
  <c r="S82" i="5" s="1"/>
  <c r="S81" i="5" s="1"/>
  <c r="S80" i="5" s="1"/>
  <c r="S79" i="5" s="1"/>
  <c r="S78" i="5" s="1"/>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86" i="5"/>
  <c r="K85" i="5"/>
  <c r="K84" i="5"/>
  <c r="K83" i="5"/>
  <c r="K82" i="5"/>
  <c r="K81" i="5"/>
  <c r="K80" i="5"/>
  <c r="P79" i="5"/>
  <c r="P72" i="5" s="1"/>
  <c r="P65" i="5" s="1"/>
  <c r="P58" i="5" s="1"/>
  <c r="P51" i="5" s="1"/>
  <c r="P44" i="5" s="1"/>
  <c r="P37" i="5" s="1"/>
  <c r="P30" i="5" s="1"/>
  <c r="P23" i="5" s="1"/>
  <c r="O79" i="5"/>
  <c r="O72" i="5" s="1"/>
  <c r="O65" i="5" s="1"/>
  <c r="L79" i="5"/>
  <c r="K79" i="5"/>
  <c r="K78" i="5"/>
  <c r="K77" i="5"/>
  <c r="K76" i="5"/>
  <c r="K75" i="5"/>
  <c r="K74" i="5"/>
  <c r="K73" i="5"/>
  <c r="L72" i="5"/>
  <c r="K72" i="5"/>
  <c r="K71" i="5"/>
  <c r="K70" i="5"/>
  <c r="K69" i="5"/>
  <c r="K68" i="5"/>
  <c r="K67" i="5"/>
  <c r="K66" i="5"/>
  <c r="K65" i="5"/>
  <c r="K64" i="5"/>
  <c r="K63" i="5"/>
  <c r="K62" i="5"/>
  <c r="K61" i="5"/>
  <c r="K60" i="5"/>
  <c r="K59" i="5"/>
  <c r="O58" i="5"/>
  <c r="O51" i="5" s="1"/>
  <c r="O44" i="5" s="1"/>
  <c r="O37" i="5" s="1"/>
  <c r="O30" i="5" s="1"/>
  <c r="N58" i="5"/>
  <c r="N51" i="5" s="1"/>
  <c r="N44" i="5" s="1"/>
  <c r="N37" i="5" s="1"/>
  <c r="N30" i="5" s="1"/>
  <c r="N23" i="5" s="1"/>
  <c r="K58" i="5"/>
  <c r="K57" i="5"/>
  <c r="K56" i="5"/>
  <c r="K55" i="5"/>
  <c r="K54" i="5"/>
  <c r="K53" i="5"/>
  <c r="K52" i="5"/>
  <c r="K51" i="5"/>
  <c r="L51" i="5" s="1"/>
  <c r="K50" i="5"/>
  <c r="K49" i="5"/>
  <c r="K48" i="5"/>
  <c r="K47" i="5"/>
  <c r="K46" i="5"/>
  <c r="K45" i="5"/>
  <c r="L44" i="5"/>
  <c r="K44" i="5"/>
  <c r="K43" i="5"/>
  <c r="K42" i="5"/>
  <c r="K41" i="5"/>
  <c r="K40" i="5"/>
  <c r="K39" i="5"/>
  <c r="K38" i="5"/>
  <c r="L37" i="5" s="1"/>
  <c r="K37" i="5"/>
  <c r="K36" i="5"/>
  <c r="K35" i="5"/>
  <c r="K34" i="5"/>
  <c r="K33" i="5"/>
  <c r="K32" i="5"/>
  <c r="K31" i="5"/>
  <c r="K30" i="5"/>
  <c r="L30" i="5" s="1"/>
  <c r="K29" i="5"/>
  <c r="K28" i="5"/>
  <c r="K27" i="5"/>
  <c r="K26" i="5"/>
  <c r="K25" i="5"/>
  <c r="K24" i="5"/>
  <c r="O23" i="5"/>
  <c r="K23" i="5"/>
  <c r="L23" i="5" s="1"/>
  <c r="K22" i="5"/>
  <c r="K21" i="5"/>
  <c r="K20" i="5"/>
  <c r="K19" i="5"/>
  <c r="K18" i="5"/>
  <c r="K17" i="5"/>
  <c r="K16" i="5"/>
  <c r="K15" i="5"/>
  <c r="K14" i="5"/>
  <c r="K13" i="5"/>
  <c r="K12" i="5"/>
  <c r="K11" i="5"/>
  <c r="S10" i="5"/>
  <c r="U10" i="5" s="1"/>
  <c r="K10" i="5"/>
  <c r="CW33" i="4"/>
  <c r="CV33" i="4"/>
  <c r="CO33" i="4"/>
  <c r="CN33" i="4"/>
  <c r="CG33" i="4"/>
  <c r="CF33" i="4"/>
  <c r="BY33" i="4"/>
  <c r="BX33" i="4"/>
  <c r="BQ33" i="4"/>
  <c r="BP33" i="4"/>
  <c r="BI33" i="4"/>
  <c r="BH33" i="4"/>
  <c r="BA33" i="4"/>
  <c r="AZ33" i="4"/>
  <c r="AS33" i="4"/>
  <c r="AR33" i="4"/>
  <c r="AK33" i="4"/>
  <c r="AJ33" i="4"/>
  <c r="AC33" i="4"/>
  <c r="AB33" i="4"/>
  <c r="U33" i="4"/>
  <c r="T33" i="4"/>
  <c r="M33" i="4"/>
  <c r="L33" i="4"/>
  <c r="E33" i="4"/>
  <c r="D33" i="4"/>
  <c r="C33" i="4" s="1"/>
  <c r="C32" i="4"/>
  <c r="DB30" i="4"/>
  <c r="DB33" i="4" s="1"/>
  <c r="DA30" i="4"/>
  <c r="DA33" i="4" s="1"/>
  <c r="CZ30" i="4"/>
  <c r="CZ33" i="4" s="1"/>
  <c r="CY30" i="4"/>
  <c r="CY33" i="4" s="1"/>
  <c r="CX30" i="4"/>
  <c r="CX33" i="4" s="1"/>
  <c r="CW30" i="4"/>
  <c r="CV30" i="4"/>
  <c r="CU30" i="4"/>
  <c r="CU33" i="4" s="1"/>
  <c r="CT30" i="4"/>
  <c r="CT33" i="4" s="1"/>
  <c r="CS30" i="4"/>
  <c r="CS33" i="4" s="1"/>
  <c r="CR30" i="4"/>
  <c r="CR33" i="4" s="1"/>
  <c r="CQ30" i="4"/>
  <c r="CQ33" i="4" s="1"/>
  <c r="CP30" i="4"/>
  <c r="CP33" i="4" s="1"/>
  <c r="CO30" i="4"/>
  <c r="CN30" i="4"/>
  <c r="CM30" i="4"/>
  <c r="CM33" i="4" s="1"/>
  <c r="CL30" i="4"/>
  <c r="CL33" i="4" s="1"/>
  <c r="CK30" i="4"/>
  <c r="CK33" i="4" s="1"/>
  <c r="CJ30" i="4"/>
  <c r="CJ33" i="4" s="1"/>
  <c r="CI30" i="4"/>
  <c r="CI33" i="4" s="1"/>
  <c r="CH30" i="4"/>
  <c r="CH33" i="4" s="1"/>
  <c r="CG30" i="4"/>
  <c r="CF30" i="4"/>
  <c r="CE30" i="4"/>
  <c r="CE33" i="4" s="1"/>
  <c r="CD30" i="4"/>
  <c r="CD33" i="4" s="1"/>
  <c r="CC30" i="4"/>
  <c r="CC33" i="4" s="1"/>
  <c r="CB30" i="4"/>
  <c r="CB33" i="4" s="1"/>
  <c r="CA30" i="4"/>
  <c r="CA33" i="4" s="1"/>
  <c r="BZ30" i="4"/>
  <c r="BZ33" i="4" s="1"/>
  <c r="BY30" i="4"/>
  <c r="BX30" i="4"/>
  <c r="BW30" i="4"/>
  <c r="BW33" i="4" s="1"/>
  <c r="BV30" i="4"/>
  <c r="BV33" i="4" s="1"/>
  <c r="BU30" i="4"/>
  <c r="BU33" i="4" s="1"/>
  <c r="BT30" i="4"/>
  <c r="BT33" i="4" s="1"/>
  <c r="BS30" i="4"/>
  <c r="BS33" i="4" s="1"/>
  <c r="BR30" i="4"/>
  <c r="BR33" i="4" s="1"/>
  <c r="BQ30" i="4"/>
  <c r="BP30" i="4"/>
  <c r="BO30" i="4"/>
  <c r="BO33" i="4" s="1"/>
  <c r="BN30" i="4"/>
  <c r="BN33" i="4" s="1"/>
  <c r="BM30" i="4"/>
  <c r="BM33" i="4" s="1"/>
  <c r="BL30" i="4"/>
  <c r="BL33" i="4" s="1"/>
  <c r="BK30" i="4"/>
  <c r="BK33" i="4" s="1"/>
  <c r="BJ30" i="4"/>
  <c r="BJ33" i="4" s="1"/>
  <c r="BI30" i="4"/>
  <c r="BH30" i="4"/>
  <c r="BG30" i="4"/>
  <c r="BG33" i="4" s="1"/>
  <c r="BF30" i="4"/>
  <c r="BF33" i="4" s="1"/>
  <c r="BE30" i="4"/>
  <c r="BE33" i="4" s="1"/>
  <c r="BD30" i="4"/>
  <c r="BD33" i="4" s="1"/>
  <c r="BC30" i="4"/>
  <c r="BC33" i="4" s="1"/>
  <c r="BB30" i="4"/>
  <c r="BB33" i="4" s="1"/>
  <c r="BA30" i="4"/>
  <c r="AZ30" i="4"/>
  <c r="AY30" i="4"/>
  <c r="AY33" i="4" s="1"/>
  <c r="AX30" i="4"/>
  <c r="AX33" i="4" s="1"/>
  <c r="AW30" i="4"/>
  <c r="AW33" i="4" s="1"/>
  <c r="AV30" i="4"/>
  <c r="AV33" i="4" s="1"/>
  <c r="AU30" i="4"/>
  <c r="AU33" i="4" s="1"/>
  <c r="AT30" i="4"/>
  <c r="AT33" i="4" s="1"/>
  <c r="AS30" i="4"/>
  <c r="AR30" i="4"/>
  <c r="AQ30" i="4"/>
  <c r="AQ33" i="4" s="1"/>
  <c r="AP30" i="4"/>
  <c r="AP33" i="4" s="1"/>
  <c r="AO30" i="4"/>
  <c r="AO33" i="4" s="1"/>
  <c r="AN30" i="4"/>
  <c r="AN33" i="4" s="1"/>
  <c r="AM30" i="4"/>
  <c r="AM33" i="4" s="1"/>
  <c r="AL30" i="4"/>
  <c r="AL33" i="4" s="1"/>
  <c r="AK30" i="4"/>
  <c r="AJ30" i="4"/>
  <c r="AI30" i="4"/>
  <c r="AI33" i="4" s="1"/>
  <c r="AH30" i="4"/>
  <c r="AH33" i="4" s="1"/>
  <c r="AG30" i="4"/>
  <c r="AG33" i="4" s="1"/>
  <c r="AF30" i="4"/>
  <c r="AF33" i="4" s="1"/>
  <c r="AE30" i="4"/>
  <c r="AE33" i="4" s="1"/>
  <c r="AD30" i="4"/>
  <c r="AD33" i="4" s="1"/>
  <c r="AC30" i="4"/>
  <c r="AB30" i="4"/>
  <c r="AA30" i="4"/>
  <c r="AA33" i="4" s="1"/>
  <c r="Z30" i="4"/>
  <c r="Z33" i="4" s="1"/>
  <c r="Y30" i="4"/>
  <c r="Y33" i="4" s="1"/>
  <c r="X30" i="4"/>
  <c r="X33" i="4" s="1"/>
  <c r="W30" i="4"/>
  <c r="W33" i="4" s="1"/>
  <c r="V30" i="4"/>
  <c r="V33" i="4" s="1"/>
  <c r="U30" i="4"/>
  <c r="T30" i="4"/>
  <c r="S30" i="4"/>
  <c r="S33" i="4" s="1"/>
  <c r="R30" i="4"/>
  <c r="R33" i="4" s="1"/>
  <c r="Q30" i="4"/>
  <c r="Q33" i="4" s="1"/>
  <c r="P30" i="4"/>
  <c r="P33" i="4" s="1"/>
  <c r="O30" i="4"/>
  <c r="O33" i="4" s="1"/>
  <c r="N30" i="4"/>
  <c r="N33" i="4" s="1"/>
  <c r="M30" i="4"/>
  <c r="L30" i="4"/>
  <c r="K30" i="4"/>
  <c r="K33" i="4" s="1"/>
  <c r="J30" i="4"/>
  <c r="J33" i="4" s="1"/>
  <c r="I30" i="4"/>
  <c r="I33" i="4" s="1"/>
  <c r="H30" i="4"/>
  <c r="H33" i="4" s="1"/>
  <c r="G30" i="4"/>
  <c r="G33" i="4" s="1"/>
  <c r="F30" i="4"/>
  <c r="F33" i="4" s="1"/>
  <c r="E30" i="4"/>
  <c r="C30" i="4" s="1"/>
  <c r="B30" i="4"/>
  <c r="B33" i="4" s="1"/>
  <c r="C28" i="4"/>
  <c r="C27" i="4"/>
  <c r="C26" i="4"/>
  <c r="C25" i="4"/>
  <c r="C24" i="4"/>
  <c r="DB17" i="4"/>
  <c r="DA17" i="4"/>
  <c r="CZ17" i="4"/>
  <c r="CY17" i="4"/>
  <c r="CX17" i="4"/>
  <c r="CW17" i="4"/>
  <c r="CV17" i="4"/>
  <c r="CU17" i="4"/>
  <c r="CT17" i="4"/>
  <c r="CS17" i="4"/>
  <c r="CR17" i="4"/>
  <c r="CQ17" i="4"/>
  <c r="CP17" i="4"/>
  <c r="CO17" i="4"/>
  <c r="CN17" i="4"/>
  <c r="CM17" i="4"/>
  <c r="CL17" i="4"/>
  <c r="CK17" i="4"/>
  <c r="CJ17" i="4"/>
  <c r="CI17" i="4"/>
  <c r="CH17" i="4"/>
  <c r="CG17" i="4"/>
  <c r="CF17" i="4"/>
  <c r="CE17" i="4"/>
  <c r="CD17" i="4"/>
  <c r="CC17" i="4"/>
  <c r="CB17" i="4"/>
  <c r="CA17" i="4"/>
  <c r="BZ17" i="4"/>
  <c r="BY17" i="4"/>
  <c r="BX17" i="4"/>
  <c r="BW17" i="4"/>
  <c r="BV17" i="4"/>
  <c r="BU17" i="4"/>
  <c r="BT17" i="4"/>
  <c r="BS17" i="4"/>
  <c r="BR17" i="4"/>
  <c r="BQ17" i="4"/>
  <c r="BP17" i="4"/>
  <c r="BO17" i="4"/>
  <c r="BN17" i="4"/>
  <c r="BM17" i="4"/>
  <c r="BL17" i="4"/>
  <c r="BK17" i="4"/>
  <c r="BJ17" i="4"/>
  <c r="BI17" i="4"/>
  <c r="BH17" i="4"/>
  <c r="BG17" i="4"/>
  <c r="BF17" i="4"/>
  <c r="BE17" i="4"/>
  <c r="BD17" i="4"/>
  <c r="BC17" i="4"/>
  <c r="BB17" i="4"/>
  <c r="BA17" i="4"/>
  <c r="AZ17" i="4"/>
  <c r="AY17" i="4"/>
  <c r="AX17" i="4"/>
  <c r="AW17" i="4"/>
  <c r="AV17" i="4"/>
  <c r="AU17" i="4"/>
  <c r="AT17" i="4"/>
  <c r="AS17" i="4"/>
  <c r="AR17" i="4"/>
  <c r="AQ17" i="4"/>
  <c r="AP17" i="4"/>
  <c r="AO17" i="4"/>
  <c r="AN17" i="4"/>
  <c r="AM17" i="4"/>
  <c r="AL17" i="4"/>
  <c r="AK17" i="4"/>
  <c r="AJ17" i="4"/>
  <c r="AI17" i="4"/>
  <c r="AH17" i="4"/>
  <c r="AG17" i="4"/>
  <c r="AF17" i="4"/>
  <c r="AE17" i="4"/>
  <c r="AD17" i="4"/>
  <c r="AC17" i="4"/>
  <c r="AB17" i="4"/>
  <c r="AA17" i="4"/>
  <c r="Z17" i="4"/>
  <c r="Y17" i="4"/>
  <c r="X17" i="4"/>
  <c r="W17" i="4"/>
  <c r="V17" i="4"/>
  <c r="U17" i="4"/>
  <c r="T17" i="4"/>
  <c r="S17" i="4"/>
  <c r="R17" i="4"/>
  <c r="Q17" i="4"/>
  <c r="P17" i="4"/>
  <c r="O17" i="4"/>
  <c r="N17" i="4"/>
  <c r="M17" i="4"/>
  <c r="L17" i="4"/>
  <c r="K17" i="4"/>
  <c r="J17" i="4"/>
  <c r="I17" i="4"/>
  <c r="H17" i="4"/>
  <c r="G17" i="4"/>
  <c r="F17" i="4"/>
  <c r="E17" i="4"/>
  <c r="D17" i="4"/>
  <c r="C17" i="4"/>
  <c r="C16" i="4"/>
  <c r="DB14" i="4"/>
  <c r="DA14" i="4"/>
  <c r="CZ14" i="4"/>
  <c r="CY14" i="4"/>
  <c r="CX14" i="4"/>
  <c r="CW14" i="4"/>
  <c r="CV14" i="4"/>
  <c r="CU14" i="4"/>
  <c r="CT14" i="4"/>
  <c r="CS14" i="4"/>
  <c r="CR14" i="4"/>
  <c r="CQ14" i="4"/>
  <c r="CP14" i="4"/>
  <c r="CO14" i="4"/>
  <c r="CN14" i="4"/>
  <c r="CM14" i="4"/>
  <c r="CL14" i="4"/>
  <c r="CK14" i="4"/>
  <c r="CJ14" i="4"/>
  <c r="CI14" i="4"/>
  <c r="CH14" i="4"/>
  <c r="CG14" i="4"/>
  <c r="CF14" i="4"/>
  <c r="CE14" i="4"/>
  <c r="CD14" i="4"/>
  <c r="CC14" i="4"/>
  <c r="CB14" i="4"/>
  <c r="CA14" i="4"/>
  <c r="BZ14" i="4"/>
  <c r="BY14" i="4"/>
  <c r="BX14" i="4"/>
  <c r="BW14" i="4"/>
  <c r="BV14" i="4"/>
  <c r="BU14" i="4"/>
  <c r="BT14" i="4"/>
  <c r="BS14" i="4"/>
  <c r="BR14" i="4"/>
  <c r="BQ14" i="4"/>
  <c r="BP14" i="4"/>
  <c r="BO14" i="4"/>
  <c r="BN14" i="4"/>
  <c r="BM14" i="4"/>
  <c r="BL14" i="4"/>
  <c r="BK14" i="4"/>
  <c r="BJ14" i="4"/>
  <c r="BI14" i="4"/>
  <c r="BH14" i="4"/>
  <c r="BG14" i="4"/>
  <c r="BF14" i="4"/>
  <c r="BE14" i="4"/>
  <c r="BD14" i="4"/>
  <c r="BC14" i="4"/>
  <c r="BB14" i="4"/>
  <c r="BA14" i="4"/>
  <c r="AZ14" i="4"/>
  <c r="AY14" i="4"/>
  <c r="AX14" i="4"/>
  <c r="AW14" i="4"/>
  <c r="AV14" i="4"/>
  <c r="AU14" i="4"/>
  <c r="AT14" i="4"/>
  <c r="AS14" i="4"/>
  <c r="AR14" i="4"/>
  <c r="AQ14" i="4"/>
  <c r="AP14" i="4"/>
  <c r="AO14" i="4"/>
  <c r="AN14" i="4"/>
  <c r="AM14" i="4"/>
  <c r="AL14" i="4"/>
  <c r="AK14" i="4"/>
  <c r="AJ14" i="4"/>
  <c r="AI14" i="4"/>
  <c r="AH14" i="4"/>
  <c r="AG14" i="4"/>
  <c r="AF14" i="4"/>
  <c r="AE14" i="4"/>
  <c r="AD14" i="4"/>
  <c r="AC14" i="4"/>
  <c r="AB14" i="4"/>
  <c r="AA14" i="4"/>
  <c r="Z14" i="4"/>
  <c r="Y14" i="4"/>
  <c r="X14" i="4"/>
  <c r="W14" i="4"/>
  <c r="V14" i="4"/>
  <c r="U14" i="4"/>
  <c r="T14" i="4"/>
  <c r="S14" i="4"/>
  <c r="R14" i="4"/>
  <c r="Q14" i="4"/>
  <c r="P14" i="4"/>
  <c r="O14" i="4"/>
  <c r="N14" i="4"/>
  <c r="M14" i="4"/>
  <c r="L14" i="4"/>
  <c r="K14" i="4"/>
  <c r="J14" i="4"/>
  <c r="I14" i="4"/>
  <c r="H14" i="4"/>
  <c r="G14" i="4"/>
  <c r="F14" i="4"/>
  <c r="E14" i="4"/>
  <c r="C14" i="4"/>
  <c r="C12" i="4"/>
  <c r="C11" i="4"/>
  <c r="C10" i="4"/>
  <c r="C9" i="4"/>
  <c r="C8" i="4"/>
  <c r="DM31" i="3"/>
  <c r="DK31" i="3"/>
  <c r="DD31" i="3"/>
  <c r="CY31" i="3"/>
  <c r="CU31" i="3"/>
  <c r="CK31" i="3"/>
  <c r="CI31" i="3"/>
  <c r="BW31" i="3"/>
  <c r="BU31" i="3"/>
  <c r="BI31" i="3"/>
  <c r="BG31" i="3"/>
  <c r="AU31" i="3"/>
  <c r="AQ31" i="3"/>
  <c r="AE31" i="3"/>
  <c r="S31" i="3"/>
  <c r="Q31" i="3"/>
  <c r="D31" i="3"/>
  <c r="DM28" i="3"/>
  <c r="DK28" i="3"/>
  <c r="DI28" i="3"/>
  <c r="DI31" i="3" s="1"/>
  <c r="DF28" i="3"/>
  <c r="DF31" i="3" s="1"/>
  <c r="DD28" i="3"/>
  <c r="DB28" i="3"/>
  <c r="DB31" i="3" s="1"/>
  <c r="CY28" i="3"/>
  <c r="CW28" i="3"/>
  <c r="CW31" i="3" s="1"/>
  <c r="CU28" i="3"/>
  <c r="CR28" i="3"/>
  <c r="CR31" i="3" s="1"/>
  <c r="CP28" i="3"/>
  <c r="CP31" i="3" s="1"/>
  <c r="CN28" i="3"/>
  <c r="CN31" i="3" s="1"/>
  <c r="CK28" i="3"/>
  <c r="CI28" i="3"/>
  <c r="CG28" i="3"/>
  <c r="CG31" i="3" s="1"/>
  <c r="CD28" i="3"/>
  <c r="CD31" i="3" s="1"/>
  <c r="CB28" i="3"/>
  <c r="CB31" i="3" s="1"/>
  <c r="BZ28" i="3"/>
  <c r="BZ31" i="3" s="1"/>
  <c r="BW28" i="3"/>
  <c r="BU28" i="3"/>
  <c r="BS28" i="3"/>
  <c r="BS31" i="3" s="1"/>
  <c r="BP28" i="3"/>
  <c r="BP31" i="3" s="1"/>
  <c r="BN28" i="3"/>
  <c r="BN31" i="3" s="1"/>
  <c r="BL28" i="3"/>
  <c r="BL31" i="3" s="1"/>
  <c r="BI28" i="3"/>
  <c r="BG28" i="3"/>
  <c r="BE28" i="3"/>
  <c r="BE31" i="3" s="1"/>
  <c r="BB28" i="3"/>
  <c r="BB31" i="3" s="1"/>
  <c r="AZ28" i="3"/>
  <c r="AZ31" i="3" s="1"/>
  <c r="AX28" i="3"/>
  <c r="AX31" i="3" s="1"/>
  <c r="AU28" i="3"/>
  <c r="AS28" i="3"/>
  <c r="AT25" i="3" s="1"/>
  <c r="AQ28" i="3"/>
  <c r="AN28" i="3"/>
  <c r="AN31" i="3" s="1"/>
  <c r="AL28" i="3"/>
  <c r="AL31" i="3" s="1"/>
  <c r="AJ28" i="3"/>
  <c r="AJ31" i="3" s="1"/>
  <c r="AG28" i="3"/>
  <c r="AG31" i="3" s="1"/>
  <c r="AE28" i="3"/>
  <c r="AC28" i="3"/>
  <c r="AC31" i="3" s="1"/>
  <c r="Z28" i="3"/>
  <c r="Z31" i="3" s="1"/>
  <c r="X28" i="3"/>
  <c r="X31" i="3" s="1"/>
  <c r="V28" i="3"/>
  <c r="V31" i="3" s="1"/>
  <c r="S28" i="3"/>
  <c r="Q28" i="3"/>
  <c r="O28" i="3"/>
  <c r="O31" i="3" s="1"/>
  <c r="L28" i="3"/>
  <c r="L31" i="3" s="1"/>
  <c r="J28" i="3"/>
  <c r="J31" i="3" s="1"/>
  <c r="H28" i="3"/>
  <c r="H31" i="3" s="1"/>
  <c r="D28" i="3"/>
  <c r="B28" i="3"/>
  <c r="C19" i="3" s="1"/>
  <c r="DN26" i="3"/>
  <c r="DJ26" i="3"/>
  <c r="DG26" i="3"/>
  <c r="DC26" i="3"/>
  <c r="CZ26" i="3"/>
  <c r="CV26" i="3"/>
  <c r="CS26" i="3"/>
  <c r="CQ26" i="3"/>
  <c r="CO26" i="3"/>
  <c r="CL26" i="3"/>
  <c r="CJ26" i="3"/>
  <c r="CH26" i="3"/>
  <c r="CE26" i="3"/>
  <c r="CC26" i="3"/>
  <c r="BX26" i="3"/>
  <c r="BV26" i="3"/>
  <c r="BT26" i="3"/>
  <c r="BQ26" i="3"/>
  <c r="BO26" i="3"/>
  <c r="BM26" i="3"/>
  <c r="BJ26" i="3"/>
  <c r="BH26" i="3"/>
  <c r="BF26" i="3"/>
  <c r="BC26" i="3"/>
  <c r="BA26" i="3"/>
  <c r="AY26" i="3"/>
  <c r="AV26" i="3"/>
  <c r="AR26" i="3"/>
  <c r="AO26" i="3"/>
  <c r="AM26" i="3"/>
  <c r="AK26" i="3"/>
  <c r="AH26" i="3"/>
  <c r="AF26" i="3"/>
  <c r="AD26" i="3"/>
  <c r="AA26" i="3"/>
  <c r="Y26" i="3"/>
  <c r="W26" i="3"/>
  <c r="T26" i="3"/>
  <c r="R26" i="3"/>
  <c r="P26" i="3"/>
  <c r="M26" i="3"/>
  <c r="K26" i="3"/>
  <c r="I26" i="3"/>
  <c r="F26" i="3"/>
  <c r="E26" i="3"/>
  <c r="DN25" i="3"/>
  <c r="DJ25" i="3"/>
  <c r="DG25" i="3"/>
  <c r="DC25" i="3"/>
  <c r="CZ25" i="3"/>
  <c r="CV25" i="3"/>
  <c r="CS25" i="3"/>
  <c r="CQ25" i="3"/>
  <c r="CO25" i="3"/>
  <c r="CL25" i="3"/>
  <c r="CJ25" i="3"/>
  <c r="CH25" i="3"/>
  <c r="CE25" i="3"/>
  <c r="CC25" i="3"/>
  <c r="BX25" i="3"/>
  <c r="BV25" i="3"/>
  <c r="BT25" i="3"/>
  <c r="BQ25" i="3"/>
  <c r="BO25" i="3"/>
  <c r="BM25" i="3"/>
  <c r="BJ25" i="3"/>
  <c r="BH25" i="3"/>
  <c r="BF25" i="3"/>
  <c r="BC25" i="3"/>
  <c r="BA25" i="3"/>
  <c r="AY25" i="3"/>
  <c r="AV25" i="3"/>
  <c r="AR25" i="3"/>
  <c r="AO25" i="3"/>
  <c r="AM25" i="3"/>
  <c r="AK25" i="3"/>
  <c r="AH25" i="3"/>
  <c r="AF25" i="3"/>
  <c r="AA25" i="3"/>
  <c r="W25" i="3"/>
  <c r="T25" i="3"/>
  <c r="R25" i="3"/>
  <c r="P25" i="3"/>
  <c r="M25" i="3"/>
  <c r="K25" i="3"/>
  <c r="I25" i="3"/>
  <c r="F25" i="3"/>
  <c r="E25" i="3"/>
  <c r="DN24" i="3"/>
  <c r="DJ24" i="3"/>
  <c r="DG24" i="3"/>
  <c r="DC24" i="3"/>
  <c r="CZ24" i="3"/>
  <c r="CV24" i="3"/>
  <c r="CS24" i="3"/>
  <c r="CQ24" i="3"/>
  <c r="CO24" i="3"/>
  <c r="CL24" i="3"/>
  <c r="CJ24" i="3"/>
  <c r="CH24" i="3"/>
  <c r="CE24" i="3"/>
  <c r="CC24" i="3"/>
  <c r="CA24" i="3"/>
  <c r="BX24" i="3"/>
  <c r="BV24" i="3"/>
  <c r="BT24" i="3"/>
  <c r="BQ24" i="3"/>
  <c r="BO24" i="3"/>
  <c r="BM24" i="3"/>
  <c r="BJ24" i="3"/>
  <c r="BH24" i="3"/>
  <c r="BF24" i="3"/>
  <c r="BC24" i="3"/>
  <c r="BA24" i="3"/>
  <c r="AY24" i="3"/>
  <c r="AV24" i="3"/>
  <c r="AT24" i="3"/>
  <c r="AR24" i="3"/>
  <c r="AO24" i="3"/>
  <c r="AM24" i="3"/>
  <c r="AK24" i="3"/>
  <c r="AH24" i="3"/>
  <c r="AF24" i="3"/>
  <c r="AD24" i="3"/>
  <c r="AA24" i="3"/>
  <c r="Y24" i="3"/>
  <c r="W24" i="3"/>
  <c r="T24" i="3"/>
  <c r="R24" i="3"/>
  <c r="P24" i="3"/>
  <c r="M24" i="3"/>
  <c r="K24" i="3"/>
  <c r="I24" i="3"/>
  <c r="F24" i="3"/>
  <c r="E24" i="3"/>
  <c r="DN23" i="3"/>
  <c r="DJ23" i="3"/>
  <c r="DG23" i="3"/>
  <c r="DC23" i="3"/>
  <c r="CZ23" i="3"/>
  <c r="CV23" i="3"/>
  <c r="CS23" i="3"/>
  <c r="CQ23" i="3"/>
  <c r="CO23" i="3"/>
  <c r="CL23" i="3"/>
  <c r="CJ23" i="3"/>
  <c r="CH23" i="3"/>
  <c r="CE23" i="3"/>
  <c r="CC23" i="3"/>
  <c r="CA23" i="3"/>
  <c r="BX23" i="3"/>
  <c r="BV23" i="3"/>
  <c r="BT23" i="3"/>
  <c r="BQ23" i="3"/>
  <c r="BO23" i="3"/>
  <c r="BM23" i="3"/>
  <c r="BJ23" i="3"/>
  <c r="BH23" i="3"/>
  <c r="BF23" i="3"/>
  <c r="BC23" i="3"/>
  <c r="BA23" i="3"/>
  <c r="AY23" i="3"/>
  <c r="AV23" i="3"/>
  <c r="AT23" i="3"/>
  <c r="AR23" i="3"/>
  <c r="AO23" i="3"/>
  <c r="AM23" i="3"/>
  <c r="AK23" i="3"/>
  <c r="AH23" i="3"/>
  <c r="AF23" i="3"/>
  <c r="AD23" i="3"/>
  <c r="AA23" i="3"/>
  <c r="Y23" i="3"/>
  <c r="W23" i="3"/>
  <c r="T23" i="3"/>
  <c r="R23" i="3"/>
  <c r="P23" i="3"/>
  <c r="M23" i="3"/>
  <c r="K23" i="3"/>
  <c r="I23" i="3"/>
  <c r="F23" i="3"/>
  <c r="E23" i="3"/>
  <c r="DN22" i="3"/>
  <c r="DJ22" i="3"/>
  <c r="DG22" i="3"/>
  <c r="DC22" i="3"/>
  <c r="CZ22" i="3"/>
  <c r="CV22" i="3"/>
  <c r="CS22" i="3"/>
  <c r="CQ22" i="3"/>
  <c r="CO22" i="3"/>
  <c r="CL22" i="3"/>
  <c r="CJ22" i="3"/>
  <c r="CH22" i="3"/>
  <c r="CE22" i="3"/>
  <c r="CC22" i="3"/>
  <c r="CA22" i="3"/>
  <c r="BX22" i="3"/>
  <c r="BV22" i="3"/>
  <c r="BT22" i="3"/>
  <c r="BQ22" i="3"/>
  <c r="BO22" i="3"/>
  <c r="BM22" i="3"/>
  <c r="BJ22" i="3"/>
  <c r="BH22" i="3"/>
  <c r="BF22" i="3"/>
  <c r="BC22" i="3"/>
  <c r="BA22" i="3"/>
  <c r="AY22" i="3"/>
  <c r="AV22" i="3"/>
  <c r="AT22" i="3"/>
  <c r="AR22" i="3"/>
  <c r="AO22" i="3"/>
  <c r="AM22" i="3"/>
  <c r="AK22" i="3"/>
  <c r="AH22" i="3"/>
  <c r="AF22" i="3"/>
  <c r="AD22" i="3"/>
  <c r="AA22" i="3"/>
  <c r="Y22" i="3"/>
  <c r="W22" i="3"/>
  <c r="T22" i="3"/>
  <c r="R22" i="3"/>
  <c r="P22" i="3"/>
  <c r="M22" i="3"/>
  <c r="K22" i="3"/>
  <c r="I22" i="3"/>
  <c r="F22" i="3"/>
  <c r="E22" i="3"/>
  <c r="DN21" i="3"/>
  <c r="DJ21" i="3"/>
  <c r="DG21" i="3"/>
  <c r="DC21" i="3"/>
  <c r="CZ21" i="3"/>
  <c r="CV21" i="3"/>
  <c r="CS21" i="3"/>
  <c r="CQ21" i="3"/>
  <c r="CO21" i="3"/>
  <c r="CL21" i="3"/>
  <c r="CJ21" i="3"/>
  <c r="CH21" i="3"/>
  <c r="CE21" i="3"/>
  <c r="CC21" i="3"/>
  <c r="CA21" i="3"/>
  <c r="BX21" i="3"/>
  <c r="BV21" i="3"/>
  <c r="BT21" i="3"/>
  <c r="BQ21" i="3"/>
  <c r="BO21" i="3"/>
  <c r="BM21" i="3"/>
  <c r="BJ21" i="3"/>
  <c r="BH21" i="3"/>
  <c r="BF21" i="3"/>
  <c r="BC21" i="3"/>
  <c r="BA21" i="3"/>
  <c r="AY21" i="3"/>
  <c r="AV21" i="3"/>
  <c r="AT21" i="3"/>
  <c r="AR21" i="3"/>
  <c r="AO21" i="3"/>
  <c r="AM21" i="3"/>
  <c r="AK21" i="3"/>
  <c r="AH21" i="3"/>
  <c r="AF21" i="3"/>
  <c r="AD21" i="3"/>
  <c r="AA21" i="3"/>
  <c r="Y21" i="3"/>
  <c r="W21" i="3"/>
  <c r="T21" i="3"/>
  <c r="R21" i="3"/>
  <c r="P21" i="3"/>
  <c r="M21" i="3"/>
  <c r="K21" i="3"/>
  <c r="I21" i="3"/>
  <c r="F21" i="3"/>
  <c r="E21" i="3"/>
  <c r="DN20" i="3"/>
  <c r="DJ20" i="3"/>
  <c r="DG20" i="3"/>
  <c r="DC20" i="3"/>
  <c r="CZ20" i="3"/>
  <c r="CV20" i="3"/>
  <c r="CS20" i="3"/>
  <c r="CQ20" i="3"/>
  <c r="CO20" i="3"/>
  <c r="CL20" i="3"/>
  <c r="CJ20" i="3"/>
  <c r="CH20" i="3"/>
  <c r="CE20" i="3"/>
  <c r="CC20" i="3"/>
  <c r="CA20" i="3"/>
  <c r="BX20" i="3"/>
  <c r="BV20" i="3"/>
  <c r="BT20" i="3"/>
  <c r="BQ20" i="3"/>
  <c r="BO20" i="3"/>
  <c r="BM20" i="3"/>
  <c r="BJ20" i="3"/>
  <c r="BH20" i="3"/>
  <c r="BF20" i="3"/>
  <c r="BC20" i="3"/>
  <c r="BA20" i="3"/>
  <c r="AY20" i="3"/>
  <c r="AV20" i="3"/>
  <c r="AT20" i="3"/>
  <c r="AR20" i="3"/>
  <c r="AO20" i="3"/>
  <c r="AM20" i="3"/>
  <c r="AK20" i="3"/>
  <c r="AH20" i="3"/>
  <c r="AF20" i="3"/>
  <c r="AD20" i="3"/>
  <c r="AA20" i="3"/>
  <c r="Y20" i="3"/>
  <c r="W20" i="3"/>
  <c r="T20" i="3"/>
  <c r="R20" i="3"/>
  <c r="P20" i="3"/>
  <c r="M20" i="3"/>
  <c r="K20" i="3"/>
  <c r="I20" i="3"/>
  <c r="F20" i="3"/>
  <c r="E20" i="3"/>
  <c r="DN19" i="3"/>
  <c r="DJ19" i="3"/>
  <c r="DG19" i="3"/>
  <c r="DC19" i="3"/>
  <c r="CZ19" i="3"/>
  <c r="CV19" i="3"/>
  <c r="CS19" i="3"/>
  <c r="CQ19" i="3"/>
  <c r="CO19" i="3"/>
  <c r="CL19" i="3"/>
  <c r="CJ19" i="3"/>
  <c r="CH19" i="3"/>
  <c r="CE19" i="3"/>
  <c r="CC19" i="3"/>
  <c r="CA19" i="3"/>
  <c r="BX19" i="3"/>
  <c r="BV19" i="3"/>
  <c r="BT19" i="3"/>
  <c r="BQ19" i="3"/>
  <c r="BO19" i="3"/>
  <c r="BM19" i="3"/>
  <c r="BJ19" i="3"/>
  <c r="BH19" i="3"/>
  <c r="BF19" i="3"/>
  <c r="BC19" i="3"/>
  <c r="BA19" i="3"/>
  <c r="AY19" i="3"/>
  <c r="AV19" i="3"/>
  <c r="AT19" i="3"/>
  <c r="AR19" i="3"/>
  <c r="AO19" i="3"/>
  <c r="AM19" i="3"/>
  <c r="AK19" i="3"/>
  <c r="AH19" i="3"/>
  <c r="AF19" i="3"/>
  <c r="AD19" i="3"/>
  <c r="AA19" i="3"/>
  <c r="Y19" i="3"/>
  <c r="W19" i="3"/>
  <c r="T19" i="3"/>
  <c r="R19" i="3"/>
  <c r="P19" i="3"/>
  <c r="M19" i="3"/>
  <c r="K19" i="3"/>
  <c r="I19" i="3"/>
  <c r="F19" i="3"/>
  <c r="E19" i="3"/>
  <c r="DN18" i="3"/>
  <c r="DJ18" i="3"/>
  <c r="DG18" i="3"/>
  <c r="DC18" i="3"/>
  <c r="CZ18" i="3"/>
  <c r="CV18" i="3"/>
  <c r="CS18" i="3"/>
  <c r="CQ18" i="3"/>
  <c r="CO18" i="3"/>
  <c r="CL18" i="3"/>
  <c r="CJ18" i="3"/>
  <c r="CH18" i="3"/>
  <c r="CE18" i="3"/>
  <c r="CC18" i="3"/>
  <c r="CA18" i="3"/>
  <c r="BX18" i="3"/>
  <c r="BV18" i="3"/>
  <c r="BT18" i="3"/>
  <c r="BQ18" i="3"/>
  <c r="BO18" i="3"/>
  <c r="BM18" i="3"/>
  <c r="BJ18" i="3"/>
  <c r="BH18" i="3"/>
  <c r="BF18" i="3"/>
  <c r="BC18" i="3"/>
  <c r="BA18" i="3"/>
  <c r="AY18" i="3"/>
  <c r="AV18" i="3"/>
  <c r="AT18" i="3"/>
  <c r="AR18" i="3"/>
  <c r="AO18" i="3"/>
  <c r="AP18" i="3" s="1"/>
  <c r="AM18" i="3"/>
  <c r="AK18" i="3"/>
  <c r="AH18" i="3"/>
  <c r="AF18" i="3"/>
  <c r="AD18" i="3"/>
  <c r="AA18" i="3"/>
  <c r="Y18" i="3"/>
  <c r="W18" i="3"/>
  <c r="T18" i="3"/>
  <c r="R18" i="3"/>
  <c r="P18" i="3"/>
  <c r="M18" i="3"/>
  <c r="K18" i="3"/>
  <c r="I18" i="3"/>
  <c r="F18" i="3"/>
  <c r="E18" i="3"/>
  <c r="DN17" i="3"/>
  <c r="DJ17" i="3"/>
  <c r="DG17" i="3"/>
  <c r="DC17" i="3"/>
  <c r="CZ17" i="3"/>
  <c r="CV17" i="3"/>
  <c r="CS17" i="3"/>
  <c r="CQ17" i="3"/>
  <c r="CO17" i="3"/>
  <c r="CL17" i="3"/>
  <c r="CJ17" i="3"/>
  <c r="CH17" i="3"/>
  <c r="CE17" i="3"/>
  <c r="CC17" i="3"/>
  <c r="CA17" i="3"/>
  <c r="BX17" i="3"/>
  <c r="BV17" i="3"/>
  <c r="BT17" i="3"/>
  <c r="BQ17" i="3"/>
  <c r="BO17" i="3"/>
  <c r="BM17" i="3"/>
  <c r="BJ17" i="3"/>
  <c r="BH17" i="3"/>
  <c r="BF17" i="3"/>
  <c r="BC17" i="3"/>
  <c r="BA17" i="3"/>
  <c r="AY17" i="3"/>
  <c r="AV17" i="3"/>
  <c r="AT17" i="3"/>
  <c r="AR17" i="3"/>
  <c r="AO17" i="3"/>
  <c r="AM17" i="3"/>
  <c r="AK17" i="3"/>
  <c r="AH17" i="3"/>
  <c r="AF17" i="3"/>
  <c r="AD17" i="3"/>
  <c r="AA17" i="3"/>
  <c r="Y17" i="3"/>
  <c r="W17" i="3"/>
  <c r="T17" i="3"/>
  <c r="R17" i="3"/>
  <c r="P17" i="3"/>
  <c r="M17" i="3"/>
  <c r="K17" i="3"/>
  <c r="I17" i="3"/>
  <c r="F17" i="3"/>
  <c r="E17" i="3"/>
  <c r="DN16" i="3"/>
  <c r="DJ16" i="3"/>
  <c r="DG16" i="3"/>
  <c r="DC16" i="3"/>
  <c r="CZ16" i="3"/>
  <c r="CV16" i="3"/>
  <c r="CS16" i="3"/>
  <c r="CQ16" i="3"/>
  <c r="CO16" i="3"/>
  <c r="CL16" i="3"/>
  <c r="CJ16" i="3"/>
  <c r="CH16" i="3"/>
  <c r="CE16" i="3"/>
  <c r="CC16" i="3"/>
  <c r="CA16" i="3"/>
  <c r="BX16" i="3"/>
  <c r="BV16" i="3"/>
  <c r="BT16" i="3"/>
  <c r="BQ16" i="3"/>
  <c r="BO16" i="3"/>
  <c r="BM16" i="3"/>
  <c r="BK16" i="3"/>
  <c r="BJ16" i="3"/>
  <c r="BH16" i="3"/>
  <c r="BF16" i="3"/>
  <c r="BC16" i="3"/>
  <c r="BA16" i="3"/>
  <c r="AY16" i="3"/>
  <c r="AV16" i="3"/>
  <c r="AT16" i="3"/>
  <c r="AR16" i="3"/>
  <c r="AO16" i="3"/>
  <c r="AM16" i="3"/>
  <c r="AK16" i="3"/>
  <c r="AH16" i="3"/>
  <c r="AF16" i="3"/>
  <c r="AD16" i="3"/>
  <c r="AA16" i="3"/>
  <c r="Y16" i="3"/>
  <c r="W16" i="3"/>
  <c r="T16" i="3"/>
  <c r="R16" i="3"/>
  <c r="P16" i="3"/>
  <c r="M16" i="3"/>
  <c r="K16" i="3"/>
  <c r="I16" i="3"/>
  <c r="F16" i="3"/>
  <c r="E16" i="3"/>
  <c r="DN15" i="3"/>
  <c r="DJ15" i="3"/>
  <c r="DG15" i="3"/>
  <c r="DC15" i="3"/>
  <c r="CZ15" i="3"/>
  <c r="CV15" i="3"/>
  <c r="CS15" i="3"/>
  <c r="CQ15" i="3"/>
  <c r="CO15" i="3"/>
  <c r="CL15" i="3"/>
  <c r="CJ15" i="3"/>
  <c r="CH15" i="3"/>
  <c r="CE15" i="3"/>
  <c r="CC15" i="3"/>
  <c r="CA15" i="3"/>
  <c r="BX15" i="3"/>
  <c r="BV15" i="3"/>
  <c r="BT15" i="3"/>
  <c r="BQ15" i="3"/>
  <c r="BO15" i="3"/>
  <c r="BM15" i="3"/>
  <c r="BJ15" i="3"/>
  <c r="BH15" i="3"/>
  <c r="BF15" i="3"/>
  <c r="BC15" i="3"/>
  <c r="BA15" i="3"/>
  <c r="AY15" i="3"/>
  <c r="AV15" i="3"/>
  <c r="AT15" i="3"/>
  <c r="AR15" i="3"/>
  <c r="AO15" i="3"/>
  <c r="AM15" i="3"/>
  <c r="AK15" i="3"/>
  <c r="AH15" i="3"/>
  <c r="AF15" i="3"/>
  <c r="AD15" i="3"/>
  <c r="AA15" i="3"/>
  <c r="Y15" i="3"/>
  <c r="W15" i="3"/>
  <c r="T15" i="3"/>
  <c r="R15" i="3"/>
  <c r="P15" i="3"/>
  <c r="M15" i="3"/>
  <c r="K15" i="3"/>
  <c r="I15" i="3"/>
  <c r="F15" i="3"/>
  <c r="E15" i="3"/>
  <c r="DN14" i="3"/>
  <c r="DJ14" i="3"/>
  <c r="DG14" i="3"/>
  <c r="DC14" i="3"/>
  <c r="CZ14" i="3"/>
  <c r="CV14" i="3"/>
  <c r="CS14" i="3"/>
  <c r="CQ14" i="3"/>
  <c r="CO14" i="3"/>
  <c r="CL14" i="3"/>
  <c r="CJ14" i="3"/>
  <c r="CH14" i="3"/>
  <c r="CE14" i="3"/>
  <c r="CC14" i="3"/>
  <c r="CA14" i="3"/>
  <c r="BX14" i="3"/>
  <c r="BV14" i="3"/>
  <c r="BT14" i="3"/>
  <c r="BQ14" i="3"/>
  <c r="BO14" i="3"/>
  <c r="BM14" i="3"/>
  <c r="BJ14" i="3"/>
  <c r="BH14" i="3"/>
  <c r="BF14" i="3"/>
  <c r="BC14" i="3"/>
  <c r="BA14" i="3"/>
  <c r="AY14" i="3"/>
  <c r="AV14" i="3"/>
  <c r="AT14" i="3"/>
  <c r="AR14" i="3"/>
  <c r="AO14" i="3"/>
  <c r="AM14" i="3"/>
  <c r="AK14" i="3"/>
  <c r="AH14" i="3"/>
  <c r="AF14" i="3"/>
  <c r="AD14" i="3"/>
  <c r="AA14" i="3"/>
  <c r="Y14" i="3"/>
  <c r="W14" i="3"/>
  <c r="T14" i="3"/>
  <c r="R14" i="3"/>
  <c r="P14" i="3"/>
  <c r="M14" i="3"/>
  <c r="K14" i="3"/>
  <c r="I14" i="3"/>
  <c r="F14" i="3"/>
  <c r="E14" i="3"/>
  <c r="DN13" i="3"/>
  <c r="DJ13" i="3"/>
  <c r="DG13" i="3"/>
  <c r="DC13" i="3"/>
  <c r="CZ13" i="3"/>
  <c r="CV13" i="3"/>
  <c r="CS13" i="3"/>
  <c r="CQ13" i="3"/>
  <c r="CO13" i="3"/>
  <c r="CL13" i="3"/>
  <c r="CJ13" i="3"/>
  <c r="CH13" i="3"/>
  <c r="CE13" i="3"/>
  <c r="CC13" i="3"/>
  <c r="CA13" i="3"/>
  <c r="BX13" i="3"/>
  <c r="BV13" i="3"/>
  <c r="BT13" i="3"/>
  <c r="BQ13" i="3"/>
  <c r="BO13" i="3"/>
  <c r="BM13" i="3"/>
  <c r="BJ13" i="3"/>
  <c r="BH13" i="3"/>
  <c r="BF13" i="3"/>
  <c r="BC13" i="3"/>
  <c r="BA13" i="3"/>
  <c r="AY13" i="3"/>
  <c r="AV13" i="3"/>
  <c r="AT13" i="3"/>
  <c r="AR13" i="3"/>
  <c r="AO13" i="3"/>
  <c r="AM13" i="3"/>
  <c r="AK13" i="3"/>
  <c r="AH13" i="3"/>
  <c r="AF13" i="3"/>
  <c r="AD13" i="3"/>
  <c r="AA13" i="3"/>
  <c r="Y13" i="3"/>
  <c r="W13" i="3"/>
  <c r="T13" i="3"/>
  <c r="R13" i="3"/>
  <c r="P13" i="3"/>
  <c r="M13" i="3"/>
  <c r="K13" i="3"/>
  <c r="I13" i="3"/>
  <c r="F13" i="3"/>
  <c r="E13" i="3"/>
  <c r="DN12" i="3"/>
  <c r="DJ12" i="3"/>
  <c r="DG12" i="3"/>
  <c r="DC12" i="3"/>
  <c r="CZ12" i="3"/>
  <c r="CV12" i="3"/>
  <c r="CS12" i="3"/>
  <c r="CQ12" i="3"/>
  <c r="CO12" i="3"/>
  <c r="CL12" i="3"/>
  <c r="CJ12" i="3"/>
  <c r="CH12" i="3"/>
  <c r="CE12" i="3"/>
  <c r="CC12" i="3"/>
  <c r="CA12" i="3"/>
  <c r="BX12" i="3"/>
  <c r="BV12" i="3"/>
  <c r="BT12" i="3"/>
  <c r="BQ12" i="3"/>
  <c r="BO12" i="3"/>
  <c r="BM12" i="3"/>
  <c r="BJ12" i="3"/>
  <c r="BH12" i="3"/>
  <c r="BF12" i="3"/>
  <c r="BC12" i="3"/>
  <c r="BA12" i="3"/>
  <c r="AY12" i="3"/>
  <c r="AV12" i="3"/>
  <c r="AT12" i="3"/>
  <c r="AR12" i="3"/>
  <c r="AO12" i="3"/>
  <c r="AM12" i="3"/>
  <c r="AK12" i="3"/>
  <c r="AH12" i="3"/>
  <c r="AF12" i="3"/>
  <c r="AD12" i="3"/>
  <c r="AA12" i="3"/>
  <c r="Y12" i="3"/>
  <c r="W12" i="3"/>
  <c r="T12" i="3"/>
  <c r="R12" i="3"/>
  <c r="P12" i="3"/>
  <c r="M12" i="3"/>
  <c r="K12" i="3"/>
  <c r="I12" i="3"/>
  <c r="F12" i="3"/>
  <c r="E12" i="3"/>
  <c r="DN11" i="3"/>
  <c r="DJ11" i="3"/>
  <c r="DG11" i="3"/>
  <c r="DC11" i="3"/>
  <c r="CZ11" i="3"/>
  <c r="CV11" i="3"/>
  <c r="CS11" i="3"/>
  <c r="CQ11" i="3"/>
  <c r="CO11" i="3"/>
  <c r="CL11" i="3"/>
  <c r="CJ11" i="3"/>
  <c r="CH11" i="3"/>
  <c r="CE11" i="3"/>
  <c r="CC11" i="3"/>
  <c r="CA11" i="3"/>
  <c r="BX11" i="3"/>
  <c r="BV11" i="3"/>
  <c r="BT11" i="3"/>
  <c r="BQ11" i="3"/>
  <c r="BO11" i="3"/>
  <c r="BM11" i="3"/>
  <c r="BJ11" i="3"/>
  <c r="BH11" i="3"/>
  <c r="BF11" i="3"/>
  <c r="BC11" i="3"/>
  <c r="BA11" i="3"/>
  <c r="AY11" i="3"/>
  <c r="AV11" i="3"/>
  <c r="AT11" i="3"/>
  <c r="AR11" i="3"/>
  <c r="AO11" i="3"/>
  <c r="AM11" i="3"/>
  <c r="AK11" i="3"/>
  <c r="AH11" i="3"/>
  <c r="AF11" i="3"/>
  <c r="AD11" i="3"/>
  <c r="AA11" i="3"/>
  <c r="Y11" i="3"/>
  <c r="W11" i="3"/>
  <c r="T11" i="3"/>
  <c r="U11" i="3" s="1"/>
  <c r="R11" i="3"/>
  <c r="P11" i="3"/>
  <c r="M11" i="3"/>
  <c r="K11" i="3"/>
  <c r="I11" i="3"/>
  <c r="F11" i="3"/>
  <c r="E11" i="3"/>
  <c r="C11" i="3"/>
  <c r="DN10" i="3"/>
  <c r="DJ10" i="3"/>
  <c r="DG10" i="3"/>
  <c r="DC10" i="3"/>
  <c r="CZ10" i="3"/>
  <c r="CV10" i="3"/>
  <c r="CS10" i="3"/>
  <c r="CQ10" i="3"/>
  <c r="CO10" i="3"/>
  <c r="CL10" i="3"/>
  <c r="CJ10" i="3"/>
  <c r="CH10" i="3"/>
  <c r="CE10" i="3"/>
  <c r="CC10" i="3"/>
  <c r="CA10" i="3"/>
  <c r="BX10" i="3"/>
  <c r="BV10" i="3"/>
  <c r="BT10" i="3"/>
  <c r="BQ10" i="3"/>
  <c r="BO10" i="3"/>
  <c r="BM10" i="3"/>
  <c r="BJ10" i="3"/>
  <c r="BH10" i="3"/>
  <c r="BF10" i="3"/>
  <c r="BC10" i="3"/>
  <c r="BA10" i="3"/>
  <c r="AY10" i="3"/>
  <c r="AV10" i="3"/>
  <c r="AT10" i="3"/>
  <c r="AR10" i="3"/>
  <c r="AO10" i="3"/>
  <c r="AO28" i="3" s="1"/>
  <c r="AM10" i="3"/>
  <c r="AK10" i="3"/>
  <c r="AH10" i="3"/>
  <c r="AF10" i="3"/>
  <c r="AD10" i="3"/>
  <c r="AA10" i="3"/>
  <c r="Y10" i="3"/>
  <c r="W10" i="3"/>
  <c r="T10" i="3"/>
  <c r="R10" i="3"/>
  <c r="P10" i="3"/>
  <c r="M10" i="3"/>
  <c r="K10" i="3"/>
  <c r="I10" i="3"/>
  <c r="F10" i="3"/>
  <c r="E10" i="3"/>
  <c r="DN9" i="3"/>
  <c r="DJ9" i="3"/>
  <c r="DG9" i="3"/>
  <c r="DC9" i="3"/>
  <c r="CZ9" i="3"/>
  <c r="CV9" i="3"/>
  <c r="CS9" i="3"/>
  <c r="CQ9" i="3"/>
  <c r="CO9" i="3"/>
  <c r="CL9" i="3"/>
  <c r="CJ9" i="3"/>
  <c r="CH9" i="3"/>
  <c r="CE9" i="3"/>
  <c r="CC9" i="3"/>
  <c r="CA9" i="3"/>
  <c r="BX9" i="3"/>
  <c r="BV9" i="3"/>
  <c r="BT9" i="3"/>
  <c r="BQ9" i="3"/>
  <c r="BO9" i="3"/>
  <c r="BM9" i="3"/>
  <c r="BJ9" i="3"/>
  <c r="BH9" i="3"/>
  <c r="BF9" i="3"/>
  <c r="BC9" i="3"/>
  <c r="BA9" i="3"/>
  <c r="AY9" i="3"/>
  <c r="AV9" i="3"/>
  <c r="AT9" i="3"/>
  <c r="AR9" i="3"/>
  <c r="AO9" i="3"/>
  <c r="AM9" i="3"/>
  <c r="AK9" i="3"/>
  <c r="AH9" i="3"/>
  <c r="AF9" i="3"/>
  <c r="AD9" i="3"/>
  <c r="AA9" i="3"/>
  <c r="Y9" i="3"/>
  <c r="W9" i="3"/>
  <c r="T9" i="3"/>
  <c r="R9" i="3"/>
  <c r="P9" i="3"/>
  <c r="M9" i="3"/>
  <c r="K9" i="3"/>
  <c r="I9" i="3"/>
  <c r="F9" i="3"/>
  <c r="E9" i="3"/>
  <c r="DN8" i="3"/>
  <c r="DJ8" i="3"/>
  <c r="DG8" i="3"/>
  <c r="DC8" i="3"/>
  <c r="CZ8" i="3"/>
  <c r="CV8" i="3"/>
  <c r="CV28" i="3" s="1"/>
  <c r="CS8" i="3"/>
  <c r="CQ8" i="3"/>
  <c r="CO8" i="3"/>
  <c r="CO28" i="3" s="1"/>
  <c r="CL8" i="3"/>
  <c r="CJ8" i="3"/>
  <c r="CH8" i="3"/>
  <c r="CH28" i="3" s="1"/>
  <c r="CE8" i="3"/>
  <c r="CC8" i="3"/>
  <c r="CA8" i="3"/>
  <c r="BX8" i="3"/>
  <c r="BV8" i="3"/>
  <c r="BT8" i="3"/>
  <c r="BQ8" i="3"/>
  <c r="BO8" i="3"/>
  <c r="BM8" i="3"/>
  <c r="BJ8" i="3"/>
  <c r="BJ28" i="3" s="1"/>
  <c r="BK24" i="3" s="1"/>
  <c r="BH8" i="3"/>
  <c r="BF8" i="3"/>
  <c r="BC8" i="3"/>
  <c r="BA8" i="3"/>
  <c r="AY8" i="3"/>
  <c r="AV8" i="3"/>
  <c r="AT8" i="3"/>
  <c r="AR8" i="3"/>
  <c r="AO8" i="3"/>
  <c r="AM8" i="3"/>
  <c r="AK8" i="3"/>
  <c r="AK28" i="3" s="1"/>
  <c r="AH8" i="3"/>
  <c r="AF8" i="3"/>
  <c r="AF28" i="3" s="1"/>
  <c r="AD8" i="3"/>
  <c r="AA8" i="3"/>
  <c r="Y8" i="3"/>
  <c r="W8" i="3"/>
  <c r="U8" i="3"/>
  <c r="T8" i="3"/>
  <c r="T28" i="3" s="1"/>
  <c r="R8" i="3"/>
  <c r="R28" i="3" s="1"/>
  <c r="P8" i="3"/>
  <c r="P28" i="3" s="1"/>
  <c r="M8" i="3"/>
  <c r="K8" i="3"/>
  <c r="I8" i="3"/>
  <c r="F8" i="3"/>
  <c r="F28" i="3" s="1"/>
  <c r="E8" i="3"/>
  <c r="C8" i="3"/>
  <c r="DI31" i="2"/>
  <c r="CU31" i="2"/>
  <c r="CN31" i="2"/>
  <c r="CG31" i="2"/>
  <c r="BZ31" i="2"/>
  <c r="BL31" i="2"/>
  <c r="AS31" i="2"/>
  <c r="AN31" i="2"/>
  <c r="AC31" i="2"/>
  <c r="Q31" i="2"/>
  <c r="H31" i="2"/>
  <c r="B31" i="2"/>
  <c r="DM28" i="2"/>
  <c r="DM31" i="2" s="1"/>
  <c r="DK28" i="2"/>
  <c r="DK31" i="2" s="1"/>
  <c r="DI28" i="2"/>
  <c r="DF28" i="2"/>
  <c r="DF31" i="2" s="1"/>
  <c r="DD28" i="2"/>
  <c r="DD31" i="2" s="1"/>
  <c r="DB28" i="2"/>
  <c r="DB31" i="2" s="1"/>
  <c r="CY28" i="2"/>
  <c r="CY31" i="2" s="1"/>
  <c r="CW28" i="2"/>
  <c r="CW31" i="2" s="1"/>
  <c r="CU28" i="2"/>
  <c r="CR28" i="2"/>
  <c r="CR31" i="2" s="1"/>
  <c r="CP28" i="2"/>
  <c r="CP31" i="2" s="1"/>
  <c r="CN28" i="2"/>
  <c r="CK28" i="2"/>
  <c r="CK31" i="2" s="1"/>
  <c r="CI28" i="2"/>
  <c r="CI31" i="2" s="1"/>
  <c r="CG28" i="2"/>
  <c r="CE28" i="2"/>
  <c r="CD28" i="2"/>
  <c r="CD31" i="2" s="1"/>
  <c r="CB28" i="2"/>
  <c r="CB31" i="2" s="1"/>
  <c r="BZ28" i="2"/>
  <c r="BW28" i="2"/>
  <c r="BW31" i="2" s="1"/>
  <c r="BU28" i="2"/>
  <c r="BU31" i="2" s="1"/>
  <c r="BS28" i="2"/>
  <c r="BS31" i="2" s="1"/>
  <c r="BP28" i="2"/>
  <c r="BP31" i="2" s="1"/>
  <c r="BN28" i="2"/>
  <c r="BN31" i="2" s="1"/>
  <c r="BL28" i="2"/>
  <c r="BI28" i="2"/>
  <c r="BI31" i="2" s="1"/>
  <c r="BG28" i="2"/>
  <c r="BG31" i="2" s="1"/>
  <c r="BE28" i="2"/>
  <c r="BE31" i="2" s="1"/>
  <c r="BC28" i="2"/>
  <c r="BD15" i="2" s="1"/>
  <c r="BB28" i="2"/>
  <c r="BB31" i="2" s="1"/>
  <c r="AZ28" i="2"/>
  <c r="AZ31" i="2" s="1"/>
  <c r="AX28" i="2"/>
  <c r="AX31" i="2" s="1"/>
  <c r="AU28" i="2"/>
  <c r="AU31" i="2" s="1"/>
  <c r="AS28" i="2"/>
  <c r="AQ28" i="2"/>
  <c r="AQ31" i="2" s="1"/>
  <c r="AN28" i="2"/>
  <c r="AL28" i="2"/>
  <c r="AL31" i="2" s="1"/>
  <c r="AJ28" i="2"/>
  <c r="AJ31" i="2" s="1"/>
  <c r="AG28" i="2"/>
  <c r="AG31" i="2" s="1"/>
  <c r="AE28" i="2"/>
  <c r="AE31" i="2" s="1"/>
  <c r="AC28" i="2"/>
  <c r="AA28" i="2"/>
  <c r="Z28" i="2"/>
  <c r="Z31" i="2" s="1"/>
  <c r="X28" i="2"/>
  <c r="X31" i="2" s="1"/>
  <c r="V28" i="2"/>
  <c r="V31" i="2" s="1"/>
  <c r="S28" i="2"/>
  <c r="S31" i="2" s="1"/>
  <c r="Q28" i="2"/>
  <c r="O28" i="2"/>
  <c r="O31" i="2" s="1"/>
  <c r="L28" i="2"/>
  <c r="L31" i="2" s="1"/>
  <c r="J28" i="2"/>
  <c r="J31" i="2" s="1"/>
  <c r="H28" i="2"/>
  <c r="D28" i="2"/>
  <c r="D31" i="2" s="1"/>
  <c r="B28" i="2"/>
  <c r="DN26" i="2"/>
  <c r="DG26" i="2"/>
  <c r="CZ26" i="2"/>
  <c r="CS26" i="2"/>
  <c r="CL26" i="2"/>
  <c r="CJ26" i="2"/>
  <c r="CH26" i="2"/>
  <c r="CE26" i="2"/>
  <c r="CC26" i="2"/>
  <c r="CA26" i="2"/>
  <c r="BX26" i="2"/>
  <c r="BV26" i="2"/>
  <c r="BT26" i="2"/>
  <c r="BQ26" i="2"/>
  <c r="BO26" i="2"/>
  <c r="BM26" i="2"/>
  <c r="BJ26" i="2"/>
  <c r="BH26" i="2"/>
  <c r="BF26" i="2"/>
  <c r="BC26" i="2"/>
  <c r="AY26" i="2"/>
  <c r="AV26" i="2"/>
  <c r="AT26" i="2"/>
  <c r="AR26" i="2"/>
  <c r="AO26" i="2"/>
  <c r="AM26" i="2"/>
  <c r="AH26" i="2"/>
  <c r="AF26" i="2"/>
  <c r="AD26" i="2"/>
  <c r="AA26" i="2"/>
  <c r="Y26" i="2"/>
  <c r="W26" i="2"/>
  <c r="T26" i="2"/>
  <c r="R26" i="2"/>
  <c r="P26" i="2"/>
  <c r="M26" i="2"/>
  <c r="K26" i="2"/>
  <c r="I26" i="2"/>
  <c r="F26" i="2"/>
  <c r="E26" i="2"/>
  <c r="C26" i="2"/>
  <c r="DN25" i="2"/>
  <c r="DG25" i="2"/>
  <c r="CZ25" i="2"/>
  <c r="CS25" i="2"/>
  <c r="CL25" i="2"/>
  <c r="CJ25" i="2"/>
  <c r="CH25" i="2"/>
  <c r="CE25" i="2"/>
  <c r="CC25" i="2"/>
  <c r="CA25" i="2"/>
  <c r="BX25" i="2"/>
  <c r="BV25" i="2"/>
  <c r="BT25" i="2"/>
  <c r="BQ25" i="2"/>
  <c r="BO25" i="2"/>
  <c r="BM25" i="2"/>
  <c r="BJ25" i="2"/>
  <c r="BH25" i="2"/>
  <c r="BF25" i="2"/>
  <c r="BC25" i="2"/>
  <c r="AY25" i="2"/>
  <c r="AV25" i="2"/>
  <c r="AT25" i="2"/>
  <c r="AR25" i="2"/>
  <c r="AO25" i="2"/>
  <c r="AM25" i="2"/>
  <c r="AK25" i="2"/>
  <c r="AH25" i="2"/>
  <c r="AF25" i="2"/>
  <c r="AD25" i="2"/>
  <c r="AA25" i="2"/>
  <c r="Y25" i="2"/>
  <c r="W25" i="2"/>
  <c r="T25" i="2"/>
  <c r="R25" i="2"/>
  <c r="P25" i="2"/>
  <c r="M25" i="2"/>
  <c r="K25" i="2"/>
  <c r="I25" i="2"/>
  <c r="F25" i="2"/>
  <c r="E25" i="2"/>
  <c r="C25" i="2"/>
  <c r="DN24" i="2"/>
  <c r="DG24" i="2"/>
  <c r="CZ24" i="2"/>
  <c r="CS24" i="2"/>
  <c r="CL24" i="2"/>
  <c r="CJ24" i="2"/>
  <c r="CH24" i="2"/>
  <c r="CE24" i="2"/>
  <c r="CC24" i="2"/>
  <c r="CA24" i="2"/>
  <c r="BX24" i="2"/>
  <c r="BV24" i="2"/>
  <c r="BT24" i="2"/>
  <c r="BQ24" i="2"/>
  <c r="BO24" i="2"/>
  <c r="BM24" i="2"/>
  <c r="BJ24" i="2"/>
  <c r="BH24" i="2"/>
  <c r="BF24" i="2"/>
  <c r="BC24" i="2"/>
  <c r="BA24" i="2"/>
  <c r="AY24" i="2"/>
  <c r="AV24" i="2"/>
  <c r="AT24" i="2"/>
  <c r="AR24" i="2"/>
  <c r="AO24" i="2"/>
  <c r="AM24" i="2"/>
  <c r="AK24" i="2"/>
  <c r="AH24" i="2"/>
  <c r="AF24" i="2"/>
  <c r="AD24" i="2"/>
  <c r="AA24" i="2"/>
  <c r="Y24" i="2"/>
  <c r="W24" i="2"/>
  <c r="T24" i="2"/>
  <c r="R24" i="2"/>
  <c r="P24" i="2"/>
  <c r="M24" i="2"/>
  <c r="K24" i="2"/>
  <c r="I24" i="2"/>
  <c r="F24" i="2"/>
  <c r="E24" i="2"/>
  <c r="C24" i="2"/>
  <c r="DN23" i="2"/>
  <c r="DG23" i="2"/>
  <c r="CZ23" i="2"/>
  <c r="CS23" i="2"/>
  <c r="CL23" i="2"/>
  <c r="CJ23" i="2"/>
  <c r="CH23" i="2"/>
  <c r="CE23" i="2"/>
  <c r="CC23" i="2"/>
  <c r="CA23" i="2"/>
  <c r="BX23" i="2"/>
  <c r="BV23" i="2"/>
  <c r="BT23" i="2"/>
  <c r="BQ23" i="2"/>
  <c r="BO23" i="2"/>
  <c r="BM23" i="2"/>
  <c r="BJ23" i="2"/>
  <c r="BH23" i="2"/>
  <c r="BF23" i="2"/>
  <c r="BC23" i="2"/>
  <c r="BA23" i="2"/>
  <c r="AY23" i="2"/>
  <c r="AV23" i="2"/>
  <c r="AT23" i="2"/>
  <c r="AR23" i="2"/>
  <c r="AO23" i="2"/>
  <c r="AM23" i="2"/>
  <c r="AH23" i="2"/>
  <c r="AF23" i="2"/>
  <c r="AD23" i="2"/>
  <c r="AA23" i="2"/>
  <c r="Y23" i="2"/>
  <c r="W23" i="2"/>
  <c r="T23" i="2"/>
  <c r="R23" i="2"/>
  <c r="P23" i="2"/>
  <c r="M23" i="2"/>
  <c r="K23" i="2"/>
  <c r="I23" i="2"/>
  <c r="F23" i="2"/>
  <c r="E23" i="2"/>
  <c r="C23" i="2"/>
  <c r="DN22" i="2"/>
  <c r="DG22" i="2"/>
  <c r="CZ22" i="2"/>
  <c r="CS22" i="2"/>
  <c r="CL22" i="2"/>
  <c r="CJ22" i="2"/>
  <c r="CH22" i="2"/>
  <c r="CE22" i="2"/>
  <c r="CC22" i="2"/>
  <c r="CA22" i="2"/>
  <c r="BX22" i="2"/>
  <c r="BV22" i="2"/>
  <c r="BT22" i="2"/>
  <c r="BQ22" i="2"/>
  <c r="BO22" i="2"/>
  <c r="BM22" i="2"/>
  <c r="BJ22" i="2"/>
  <c r="BH22" i="2"/>
  <c r="BF22" i="2"/>
  <c r="BC22" i="2"/>
  <c r="BA22" i="2"/>
  <c r="AY22" i="2"/>
  <c r="AV22" i="2"/>
  <c r="AT22" i="2"/>
  <c r="AR22" i="2"/>
  <c r="AO22" i="2"/>
  <c r="AM22" i="2"/>
  <c r="AH22" i="2"/>
  <c r="AF22" i="2"/>
  <c r="AD22" i="2"/>
  <c r="AA22" i="2"/>
  <c r="Y22" i="2"/>
  <c r="W22" i="2"/>
  <c r="T22" i="2"/>
  <c r="R22" i="2"/>
  <c r="P22" i="2"/>
  <c r="M22" i="2"/>
  <c r="K22" i="2"/>
  <c r="I22" i="2"/>
  <c r="F22" i="2"/>
  <c r="E22" i="2"/>
  <c r="C22" i="2"/>
  <c r="DN21" i="2"/>
  <c r="DG21" i="2"/>
  <c r="CZ21" i="2"/>
  <c r="CS21" i="2"/>
  <c r="CL21" i="2"/>
  <c r="CJ21" i="2"/>
  <c r="CH21" i="2"/>
  <c r="CE21" i="2"/>
  <c r="CC21" i="2"/>
  <c r="CA21" i="2"/>
  <c r="BX21" i="2"/>
  <c r="BV21" i="2"/>
  <c r="BT21" i="2"/>
  <c r="BQ21" i="2"/>
  <c r="BO21" i="2"/>
  <c r="BM21" i="2"/>
  <c r="BJ21" i="2"/>
  <c r="BH21" i="2"/>
  <c r="BF21" i="2"/>
  <c r="BC21" i="2"/>
  <c r="BA21" i="2"/>
  <c r="AY21" i="2"/>
  <c r="AV21" i="2"/>
  <c r="AT21" i="2"/>
  <c r="AR21" i="2"/>
  <c r="AO21" i="2"/>
  <c r="AM21" i="2"/>
  <c r="AH21" i="2"/>
  <c r="AF21" i="2"/>
  <c r="AD21" i="2"/>
  <c r="AA21" i="2"/>
  <c r="Y21" i="2"/>
  <c r="W21" i="2"/>
  <c r="T21" i="2"/>
  <c r="R21" i="2"/>
  <c r="P21" i="2"/>
  <c r="M21" i="2"/>
  <c r="K21" i="2"/>
  <c r="I21" i="2"/>
  <c r="F21" i="2"/>
  <c r="E21" i="2"/>
  <c r="C21" i="2"/>
  <c r="DN20" i="2"/>
  <c r="DG20" i="2"/>
  <c r="CZ20" i="2"/>
  <c r="CS20" i="2"/>
  <c r="CL20" i="2"/>
  <c r="CJ20" i="2"/>
  <c r="CH20" i="2"/>
  <c r="CE20" i="2"/>
  <c r="CC20" i="2"/>
  <c r="CA20" i="2"/>
  <c r="BX20" i="2"/>
  <c r="BV20" i="2"/>
  <c r="BT20" i="2"/>
  <c r="BQ20" i="2"/>
  <c r="BO20" i="2"/>
  <c r="BM20" i="2"/>
  <c r="BJ20" i="2"/>
  <c r="BH20" i="2"/>
  <c r="BF20" i="2"/>
  <c r="BC20" i="2"/>
  <c r="BA20" i="2"/>
  <c r="AY20" i="2"/>
  <c r="AV20" i="2"/>
  <c r="AT20" i="2"/>
  <c r="AR20" i="2"/>
  <c r="AO20" i="2"/>
  <c r="AM20" i="2"/>
  <c r="AK20" i="2"/>
  <c r="AH20" i="2"/>
  <c r="AF20" i="2"/>
  <c r="AD20" i="2"/>
  <c r="AA20" i="2"/>
  <c r="Y20" i="2"/>
  <c r="W20" i="2"/>
  <c r="T20" i="2"/>
  <c r="R20" i="2"/>
  <c r="P20" i="2"/>
  <c r="M20" i="2"/>
  <c r="K20" i="2"/>
  <c r="I20" i="2"/>
  <c r="F20" i="2"/>
  <c r="E20" i="2"/>
  <c r="C20" i="2"/>
  <c r="DN19" i="2"/>
  <c r="DG19" i="2"/>
  <c r="CZ19" i="2"/>
  <c r="CS19" i="2"/>
  <c r="CL19" i="2"/>
  <c r="CJ19" i="2"/>
  <c r="CH19" i="2"/>
  <c r="CE19" i="2"/>
  <c r="CC19" i="2"/>
  <c r="CA19" i="2"/>
  <c r="BX19" i="2"/>
  <c r="BV19" i="2"/>
  <c r="BT19" i="2"/>
  <c r="BQ19" i="2"/>
  <c r="BO19" i="2"/>
  <c r="BM19" i="2"/>
  <c r="BJ19" i="2"/>
  <c r="BH19" i="2"/>
  <c r="BF19" i="2"/>
  <c r="BC19" i="2"/>
  <c r="BA19" i="2"/>
  <c r="AY19" i="2"/>
  <c r="AV19" i="2"/>
  <c r="AT19" i="2"/>
  <c r="AR19" i="2"/>
  <c r="AO19" i="2"/>
  <c r="AM19" i="2"/>
  <c r="AK19" i="2"/>
  <c r="AH19" i="2"/>
  <c r="AF19" i="2"/>
  <c r="AD19" i="2"/>
  <c r="AA19" i="2"/>
  <c r="Y19" i="2"/>
  <c r="W19" i="2"/>
  <c r="U19" i="2"/>
  <c r="T19" i="2"/>
  <c r="R19" i="2"/>
  <c r="P19" i="2"/>
  <c r="M19" i="2"/>
  <c r="K19" i="2"/>
  <c r="I19" i="2"/>
  <c r="F19" i="2"/>
  <c r="E19" i="2"/>
  <c r="C19" i="2"/>
  <c r="DN18" i="2"/>
  <c r="DG18" i="2"/>
  <c r="CZ18" i="2"/>
  <c r="CS18" i="2"/>
  <c r="CL18" i="2"/>
  <c r="CJ18" i="2"/>
  <c r="CH18" i="2"/>
  <c r="CE18" i="2"/>
  <c r="CC18" i="2"/>
  <c r="CA18" i="2"/>
  <c r="BX18" i="2"/>
  <c r="BV18" i="2"/>
  <c r="BT18" i="2"/>
  <c r="BQ18" i="2"/>
  <c r="BO18" i="2"/>
  <c r="BM18" i="2"/>
  <c r="BJ18" i="2"/>
  <c r="BH18" i="2"/>
  <c r="BF18" i="2"/>
  <c r="BC18" i="2"/>
  <c r="BA18" i="2"/>
  <c r="AY18" i="2"/>
  <c r="AV18" i="2"/>
  <c r="AT18" i="2"/>
  <c r="AR18" i="2"/>
  <c r="AO18" i="2"/>
  <c r="AM18" i="2"/>
  <c r="AK18" i="2"/>
  <c r="AH18" i="2"/>
  <c r="AF18" i="2"/>
  <c r="AD18" i="2"/>
  <c r="AA18" i="2"/>
  <c r="Y18" i="2"/>
  <c r="W18" i="2"/>
  <c r="T18" i="2"/>
  <c r="R18" i="2"/>
  <c r="P18" i="2"/>
  <c r="M18" i="2"/>
  <c r="K18" i="2"/>
  <c r="I18" i="2"/>
  <c r="F18" i="2"/>
  <c r="E18" i="2"/>
  <c r="C18" i="2"/>
  <c r="DN17" i="2"/>
  <c r="DG17" i="2"/>
  <c r="CZ17" i="2"/>
  <c r="CS17" i="2"/>
  <c r="CL17" i="2"/>
  <c r="CJ17" i="2"/>
  <c r="CH17" i="2"/>
  <c r="CE17" i="2"/>
  <c r="CC17" i="2"/>
  <c r="CA17" i="2"/>
  <c r="BY17" i="2"/>
  <c r="BX17" i="2"/>
  <c r="BV17" i="2"/>
  <c r="BT17" i="2"/>
  <c r="BR17" i="2"/>
  <c r="BQ17" i="2"/>
  <c r="BO17" i="2"/>
  <c r="BM17" i="2"/>
  <c r="BK17" i="2"/>
  <c r="BJ17" i="2"/>
  <c r="BH17" i="2"/>
  <c r="BF17" i="2"/>
  <c r="BC17" i="2"/>
  <c r="BA17" i="2"/>
  <c r="AY17" i="2"/>
  <c r="AV17" i="2"/>
  <c r="AT17" i="2"/>
  <c r="AR17" i="2"/>
  <c r="AO17" i="2"/>
  <c r="AM17" i="2"/>
  <c r="AK17" i="2"/>
  <c r="AH17" i="2"/>
  <c r="AF17" i="2"/>
  <c r="AD17" i="2"/>
  <c r="AA17" i="2"/>
  <c r="Y17" i="2"/>
  <c r="W17" i="2"/>
  <c r="T17" i="2"/>
  <c r="R17" i="2"/>
  <c r="P17" i="2"/>
  <c r="N17" i="2"/>
  <c r="M17" i="2"/>
  <c r="K17" i="2"/>
  <c r="I17" i="2"/>
  <c r="F17" i="2"/>
  <c r="E17" i="2"/>
  <c r="C17" i="2"/>
  <c r="DN16" i="2"/>
  <c r="DG16" i="2"/>
  <c r="CZ16" i="2"/>
  <c r="CS16" i="2"/>
  <c r="CL16" i="2"/>
  <c r="CJ16" i="2"/>
  <c r="CH16" i="2"/>
  <c r="CE16" i="2"/>
  <c r="CC16" i="2"/>
  <c r="CA16" i="2"/>
  <c r="BX16" i="2"/>
  <c r="BV16" i="2"/>
  <c r="BT16" i="2"/>
  <c r="BR16" i="2"/>
  <c r="BQ16" i="2"/>
  <c r="BO16" i="2"/>
  <c r="BM16" i="2"/>
  <c r="BJ16" i="2"/>
  <c r="BH16" i="2"/>
  <c r="BF16" i="2"/>
  <c r="BC16" i="2"/>
  <c r="BA16" i="2"/>
  <c r="AY16" i="2"/>
  <c r="AV16" i="2"/>
  <c r="AT16" i="2"/>
  <c r="AR16" i="2"/>
  <c r="AO16" i="2"/>
  <c r="AM16" i="2"/>
  <c r="AK16" i="2"/>
  <c r="AH16" i="2"/>
  <c r="AF16" i="2"/>
  <c r="AD16" i="2"/>
  <c r="AB16" i="2"/>
  <c r="AA16" i="2"/>
  <c r="Y16" i="2"/>
  <c r="W16" i="2"/>
  <c r="T16" i="2"/>
  <c r="R16" i="2"/>
  <c r="P16" i="2"/>
  <c r="N16" i="2"/>
  <c r="M16" i="2"/>
  <c r="K16" i="2"/>
  <c r="I16" i="2"/>
  <c r="F16" i="2"/>
  <c r="E16" i="2"/>
  <c r="C16" i="2"/>
  <c r="DN15" i="2"/>
  <c r="DG15" i="2"/>
  <c r="CZ15" i="2"/>
  <c r="CS15" i="2"/>
  <c r="CL15" i="2"/>
  <c r="CJ15" i="2"/>
  <c r="CH15" i="2"/>
  <c r="CF15" i="2"/>
  <c r="CE15" i="2"/>
  <c r="CC15" i="2"/>
  <c r="CA15" i="2"/>
  <c r="BX15" i="2"/>
  <c r="BV15" i="2"/>
  <c r="BT15" i="2"/>
  <c r="BR15" i="2"/>
  <c r="BQ15" i="2"/>
  <c r="BO15" i="2"/>
  <c r="BM15" i="2"/>
  <c r="BJ15" i="2"/>
  <c r="BH15" i="2"/>
  <c r="BF15" i="2"/>
  <c r="BC15" i="2"/>
  <c r="BA15" i="2"/>
  <c r="AY15" i="2"/>
  <c r="AV15" i="2"/>
  <c r="AT15" i="2"/>
  <c r="AR15" i="2"/>
  <c r="AP15" i="2"/>
  <c r="AO15" i="2"/>
  <c r="AM15" i="2"/>
  <c r="AK15" i="2"/>
  <c r="AH15" i="2"/>
  <c r="AF15" i="2"/>
  <c r="AD15" i="2"/>
  <c r="AB15" i="2"/>
  <c r="AA15" i="2"/>
  <c r="Y15" i="2"/>
  <c r="W15" i="2"/>
  <c r="T15" i="2"/>
  <c r="R15" i="2"/>
  <c r="P15" i="2"/>
  <c r="N15" i="2"/>
  <c r="M15" i="2"/>
  <c r="K15" i="2"/>
  <c r="I15" i="2"/>
  <c r="F15" i="2"/>
  <c r="E15" i="2"/>
  <c r="C15" i="2"/>
  <c r="DN14" i="2"/>
  <c r="DG14" i="2"/>
  <c r="CZ14" i="2"/>
  <c r="CS14" i="2"/>
  <c r="CL14" i="2"/>
  <c r="CJ14" i="2"/>
  <c r="CH14" i="2"/>
  <c r="CF14" i="2"/>
  <c r="CE14" i="2"/>
  <c r="CC14" i="2"/>
  <c r="CA14" i="2"/>
  <c r="BX14" i="2"/>
  <c r="BV14" i="2"/>
  <c r="BT14" i="2"/>
  <c r="BR14" i="2"/>
  <c r="BQ14" i="2"/>
  <c r="BO14" i="2"/>
  <c r="BM14" i="2"/>
  <c r="BJ14" i="2"/>
  <c r="BH14" i="2"/>
  <c r="BF14" i="2"/>
  <c r="BC14" i="2"/>
  <c r="BA14" i="2"/>
  <c r="AY14" i="2"/>
  <c r="AV14" i="2"/>
  <c r="AT14" i="2"/>
  <c r="AR14" i="2"/>
  <c r="AP14" i="2"/>
  <c r="AO14" i="2"/>
  <c r="AM14" i="2"/>
  <c r="AK14" i="2"/>
  <c r="AH14" i="2"/>
  <c r="AF14" i="2"/>
  <c r="AD14" i="2"/>
  <c r="AB14" i="2"/>
  <c r="AA14" i="2"/>
  <c r="Y14" i="2"/>
  <c r="W14" i="2"/>
  <c r="T14" i="2"/>
  <c r="R14" i="2"/>
  <c r="P14" i="2"/>
  <c r="N14" i="2"/>
  <c r="M14" i="2"/>
  <c r="K14" i="2"/>
  <c r="I14" i="2"/>
  <c r="F14" i="2"/>
  <c r="E14" i="2"/>
  <c r="C14" i="2"/>
  <c r="DN13" i="2"/>
  <c r="DG13" i="2"/>
  <c r="CZ13" i="2"/>
  <c r="CS13" i="2"/>
  <c r="CL13" i="2"/>
  <c r="CJ13" i="2"/>
  <c r="CH13" i="2"/>
  <c r="CF13" i="2"/>
  <c r="CE13" i="2"/>
  <c r="CC13" i="2"/>
  <c r="CA13" i="2"/>
  <c r="BX13" i="2"/>
  <c r="BV13" i="2"/>
  <c r="BT13" i="2"/>
  <c r="BR13" i="2"/>
  <c r="BQ13" i="2"/>
  <c r="BO13" i="2"/>
  <c r="BM13" i="2"/>
  <c r="BJ13" i="2"/>
  <c r="BH13" i="2"/>
  <c r="BF13" i="2"/>
  <c r="BC13" i="2"/>
  <c r="BA13" i="2"/>
  <c r="AY13" i="2"/>
  <c r="AV13" i="2"/>
  <c r="AT13" i="2"/>
  <c r="AR13" i="2"/>
  <c r="AP13" i="2"/>
  <c r="AO13" i="2"/>
  <c r="AM13" i="2"/>
  <c r="AK13" i="2"/>
  <c r="AH13" i="2"/>
  <c r="AF13" i="2"/>
  <c r="AD13" i="2"/>
  <c r="AB13" i="2"/>
  <c r="AA13" i="2"/>
  <c r="Y13" i="2"/>
  <c r="W13" i="2"/>
  <c r="T13" i="2"/>
  <c r="U13" i="2" s="1"/>
  <c r="R13" i="2"/>
  <c r="P13" i="2"/>
  <c r="N13" i="2"/>
  <c r="M13" i="2"/>
  <c r="K13" i="2"/>
  <c r="I13" i="2"/>
  <c r="F13" i="2"/>
  <c r="G13" i="2" s="1"/>
  <c r="E13" i="2"/>
  <c r="C13" i="2"/>
  <c r="DN12" i="2"/>
  <c r="DG12" i="2"/>
  <c r="CZ12" i="2"/>
  <c r="CS12" i="2"/>
  <c r="CL12" i="2"/>
  <c r="CM12" i="2" s="1"/>
  <c r="CJ12" i="2"/>
  <c r="CH12" i="2"/>
  <c r="CF12" i="2"/>
  <c r="CE12" i="2"/>
  <c r="CC12" i="2"/>
  <c r="CA12" i="2"/>
  <c r="BX12" i="2"/>
  <c r="BY12" i="2" s="1"/>
  <c r="BV12" i="2"/>
  <c r="BT12" i="2"/>
  <c r="BR12" i="2"/>
  <c r="BQ12" i="2"/>
  <c r="BO12" i="2"/>
  <c r="BM12" i="2"/>
  <c r="BJ12" i="2"/>
  <c r="BK12" i="2" s="1"/>
  <c r="BH12" i="2"/>
  <c r="BF12" i="2"/>
  <c r="BC12" i="2"/>
  <c r="BA12" i="2"/>
  <c r="AY12" i="2"/>
  <c r="AV12" i="2"/>
  <c r="AW12" i="2" s="1"/>
  <c r="AT12" i="2"/>
  <c r="AR12" i="2"/>
  <c r="AP12" i="2"/>
  <c r="AO12" i="2"/>
  <c r="AM12" i="2"/>
  <c r="AK12" i="2"/>
  <c r="AH12" i="2"/>
  <c r="AI12" i="2" s="1"/>
  <c r="AF12" i="2"/>
  <c r="AD12" i="2"/>
  <c r="AB12" i="2"/>
  <c r="AA12" i="2"/>
  <c r="Y12" i="2"/>
  <c r="W12" i="2"/>
  <c r="T12" i="2"/>
  <c r="U12" i="2" s="1"/>
  <c r="R12" i="2"/>
  <c r="P12" i="2"/>
  <c r="N12" i="2"/>
  <c r="M12" i="2"/>
  <c r="K12" i="2"/>
  <c r="I12" i="2"/>
  <c r="F12" i="2"/>
  <c r="G12" i="2" s="1"/>
  <c r="E12" i="2"/>
  <c r="C12" i="2"/>
  <c r="DN11" i="2"/>
  <c r="DG11" i="2"/>
  <c r="CZ11" i="2"/>
  <c r="CS11" i="2"/>
  <c r="CL11" i="2"/>
  <c r="CM11" i="2" s="1"/>
  <c r="CJ11" i="2"/>
  <c r="CH11" i="2"/>
  <c r="CF11" i="2"/>
  <c r="CE11" i="2"/>
  <c r="CC11" i="2"/>
  <c r="CA11" i="2"/>
  <c r="BX11" i="2"/>
  <c r="BY11" i="2" s="1"/>
  <c r="BV11" i="2"/>
  <c r="BT11" i="2"/>
  <c r="BR11" i="2"/>
  <c r="BQ11" i="2"/>
  <c r="BO11" i="2"/>
  <c r="BM11" i="2"/>
  <c r="BJ11" i="2"/>
  <c r="BK11" i="2" s="1"/>
  <c r="BH11" i="2"/>
  <c r="BF11" i="2"/>
  <c r="BC11" i="2"/>
  <c r="BA11" i="2"/>
  <c r="AY11" i="2"/>
  <c r="AV11" i="2"/>
  <c r="AW11" i="2" s="1"/>
  <c r="AT11" i="2"/>
  <c r="AR11" i="2"/>
  <c r="AP11" i="2"/>
  <c r="AO11" i="2"/>
  <c r="AM11" i="2"/>
  <c r="AK11" i="2"/>
  <c r="AH11" i="2"/>
  <c r="AI11" i="2" s="1"/>
  <c r="AF11" i="2"/>
  <c r="AD11" i="2"/>
  <c r="AB11" i="2"/>
  <c r="AA11" i="2"/>
  <c r="Y11" i="2"/>
  <c r="W11" i="2"/>
  <c r="T11" i="2"/>
  <c r="U11" i="2" s="1"/>
  <c r="R11" i="2"/>
  <c r="P11" i="2"/>
  <c r="N11" i="2"/>
  <c r="M11" i="2"/>
  <c r="K11" i="2"/>
  <c r="I11" i="2"/>
  <c r="F11" i="2"/>
  <c r="G11" i="2" s="1"/>
  <c r="E11" i="2"/>
  <c r="C11" i="2"/>
  <c r="DN10" i="2"/>
  <c r="DG10" i="2"/>
  <c r="CZ10" i="2"/>
  <c r="CS10" i="2"/>
  <c r="CL10" i="2"/>
  <c r="CM10" i="2" s="1"/>
  <c r="CJ10" i="2"/>
  <c r="CH10" i="2"/>
  <c r="CF10" i="2"/>
  <c r="CE10" i="2"/>
  <c r="CC10" i="2"/>
  <c r="CA10" i="2"/>
  <c r="BX10" i="2"/>
  <c r="BY10" i="2" s="1"/>
  <c r="BV10" i="2"/>
  <c r="BT10" i="2"/>
  <c r="BR10" i="2"/>
  <c r="BQ10" i="2"/>
  <c r="BO10" i="2"/>
  <c r="BM10" i="2"/>
  <c r="BJ10" i="2"/>
  <c r="BK10" i="2" s="1"/>
  <c r="BH10" i="2"/>
  <c r="BF10" i="2"/>
  <c r="BC10" i="2"/>
  <c r="BA10" i="2"/>
  <c r="AY10" i="2"/>
  <c r="AV10" i="2"/>
  <c r="AW10" i="2" s="1"/>
  <c r="AT10" i="2"/>
  <c r="AR10" i="2"/>
  <c r="AP10" i="2"/>
  <c r="AO10" i="2"/>
  <c r="AM10" i="2"/>
  <c r="AK10" i="2"/>
  <c r="AH10" i="2"/>
  <c r="AI10" i="2" s="1"/>
  <c r="AF10" i="2"/>
  <c r="AD10" i="2"/>
  <c r="AB10" i="2"/>
  <c r="AA10" i="2"/>
  <c r="Y10" i="2"/>
  <c r="W10" i="2"/>
  <c r="T10" i="2"/>
  <c r="U10" i="2" s="1"/>
  <c r="R10" i="2"/>
  <c r="P10" i="2"/>
  <c r="N10" i="2"/>
  <c r="M10" i="2"/>
  <c r="K10" i="2"/>
  <c r="I10" i="2"/>
  <c r="F10" i="2"/>
  <c r="G10" i="2" s="1"/>
  <c r="E10" i="2"/>
  <c r="C10" i="2"/>
  <c r="DN9" i="2"/>
  <c r="DG9" i="2"/>
  <c r="CZ9" i="2"/>
  <c r="CS9" i="2"/>
  <c r="CL9" i="2"/>
  <c r="CM9" i="2" s="1"/>
  <c r="CJ9" i="2"/>
  <c r="CH9" i="2"/>
  <c r="CF9" i="2"/>
  <c r="CE9" i="2"/>
  <c r="CC9" i="2"/>
  <c r="CA9" i="2"/>
  <c r="BX9" i="2"/>
  <c r="BY9" i="2" s="1"/>
  <c r="BV9" i="2"/>
  <c r="BT9" i="2"/>
  <c r="BR9" i="2"/>
  <c r="BQ9" i="2"/>
  <c r="BO9" i="2"/>
  <c r="BM9" i="2"/>
  <c r="BJ9" i="2"/>
  <c r="BK9" i="2" s="1"/>
  <c r="BH9" i="2"/>
  <c r="BF9" i="2"/>
  <c r="BC9" i="2"/>
  <c r="BA9" i="2"/>
  <c r="AY9" i="2"/>
  <c r="AV9" i="2"/>
  <c r="AW9" i="2" s="1"/>
  <c r="AT9" i="2"/>
  <c r="AR9" i="2"/>
  <c r="AP9" i="2"/>
  <c r="AO9" i="2"/>
  <c r="AM9" i="2"/>
  <c r="AK9" i="2"/>
  <c r="AH9" i="2"/>
  <c r="AI9" i="2" s="1"/>
  <c r="AF9" i="2"/>
  <c r="AD9" i="2"/>
  <c r="AB9" i="2"/>
  <c r="AA9" i="2"/>
  <c r="Y9" i="2"/>
  <c r="W9" i="2"/>
  <c r="T9" i="2"/>
  <c r="U9" i="2" s="1"/>
  <c r="R9" i="2"/>
  <c r="P9" i="2"/>
  <c r="N9" i="2"/>
  <c r="M9" i="2"/>
  <c r="K9" i="2"/>
  <c r="I9" i="2"/>
  <c r="F9" i="2"/>
  <c r="G9" i="2" s="1"/>
  <c r="E9" i="2"/>
  <c r="C9" i="2"/>
  <c r="DN8" i="2"/>
  <c r="DN28" i="2" s="1"/>
  <c r="DN31" i="2" s="1"/>
  <c r="DG8" i="2"/>
  <c r="DG28" i="2" s="1"/>
  <c r="DG31" i="2" s="1"/>
  <c r="CZ8" i="2"/>
  <c r="CZ28" i="2" s="1"/>
  <c r="CZ31" i="2" s="1"/>
  <c r="CS8" i="2"/>
  <c r="CL8" i="2"/>
  <c r="CL28" i="2" s="1"/>
  <c r="CJ8" i="2"/>
  <c r="CH8" i="2"/>
  <c r="CF8" i="2"/>
  <c r="CE8" i="2"/>
  <c r="CC8" i="2"/>
  <c r="CC28" i="2" s="1"/>
  <c r="CA8" i="2"/>
  <c r="BX8" i="2"/>
  <c r="BX28" i="2" s="1"/>
  <c r="BY15" i="2" s="1"/>
  <c r="BV8" i="2"/>
  <c r="BV28" i="2" s="1"/>
  <c r="BT8" i="2"/>
  <c r="BR8" i="2"/>
  <c r="BQ8" i="2"/>
  <c r="BQ28" i="2" s="1"/>
  <c r="BQ31" i="2" s="1"/>
  <c r="BO8" i="2"/>
  <c r="BO28" i="2" s="1"/>
  <c r="BM8" i="2"/>
  <c r="BJ8" i="2"/>
  <c r="BJ28" i="2" s="1"/>
  <c r="BK16" i="2" s="1"/>
  <c r="BH8" i="2"/>
  <c r="BF8" i="2"/>
  <c r="BD8" i="2"/>
  <c r="BC8" i="2"/>
  <c r="BA8" i="2"/>
  <c r="AY8" i="2"/>
  <c r="AV8" i="2"/>
  <c r="AV28" i="2" s="1"/>
  <c r="AT8" i="2"/>
  <c r="AR8" i="2"/>
  <c r="AP8" i="2"/>
  <c r="AO8" i="2"/>
  <c r="AO28" i="2" s="1"/>
  <c r="AM8" i="2"/>
  <c r="AM28" i="2" s="1"/>
  <c r="AK8" i="2"/>
  <c r="AH8" i="2"/>
  <c r="AH28" i="2" s="1"/>
  <c r="AI16" i="2" s="1"/>
  <c r="AF8" i="2"/>
  <c r="AD8" i="2"/>
  <c r="AD28" i="2" s="1"/>
  <c r="AB8" i="2"/>
  <c r="AA8" i="2"/>
  <c r="Y8" i="2"/>
  <c r="Y28" i="2" s="1"/>
  <c r="W8" i="2"/>
  <c r="T8" i="2"/>
  <c r="T28" i="2" s="1"/>
  <c r="R8" i="2"/>
  <c r="R28" i="2" s="1"/>
  <c r="P8" i="2"/>
  <c r="N8" i="2"/>
  <c r="M8" i="2"/>
  <c r="M28" i="2" s="1"/>
  <c r="N26" i="2" s="1"/>
  <c r="K8" i="2"/>
  <c r="K28" i="2" s="1"/>
  <c r="I8" i="2"/>
  <c r="F8" i="2"/>
  <c r="F28" i="2" s="1"/>
  <c r="G17" i="2" s="1"/>
  <c r="E8" i="2"/>
  <c r="C8" i="2"/>
  <c r="P28" i="2" l="1"/>
  <c r="CH28" i="2"/>
  <c r="T31" i="2"/>
  <c r="U26" i="2"/>
  <c r="U25" i="2"/>
  <c r="U24" i="2"/>
  <c r="U23" i="2"/>
  <c r="U22" i="2"/>
  <c r="U21" i="2"/>
  <c r="U20" i="2"/>
  <c r="AV31" i="2"/>
  <c r="AW26" i="2"/>
  <c r="AW25" i="2"/>
  <c r="AW24" i="2"/>
  <c r="AW23" i="2"/>
  <c r="AW22" i="2"/>
  <c r="AW21" i="2"/>
  <c r="AW20" i="2"/>
  <c r="CL31" i="2"/>
  <c r="CM25" i="2"/>
  <c r="CM24" i="2"/>
  <c r="CM23" i="2"/>
  <c r="CM22" i="2"/>
  <c r="CM21" i="2"/>
  <c r="CM20" i="2"/>
  <c r="CM19" i="2"/>
  <c r="AI18" i="2"/>
  <c r="G8" i="2"/>
  <c r="U8" i="2"/>
  <c r="AI8" i="2"/>
  <c r="AW8" i="2"/>
  <c r="BK8" i="2"/>
  <c r="BY8" i="2"/>
  <c r="CM8" i="2"/>
  <c r="AI13" i="2"/>
  <c r="AW13" i="2"/>
  <c r="BK13" i="2"/>
  <c r="BY13" i="2"/>
  <c r="CM13" i="2"/>
  <c r="G14" i="2"/>
  <c r="U14" i="2"/>
  <c r="AI14" i="2"/>
  <c r="AW14" i="2"/>
  <c r="BK14" i="2"/>
  <c r="BY14" i="2"/>
  <c r="CM14" i="2"/>
  <c r="G15" i="2"/>
  <c r="U15" i="2"/>
  <c r="AI15" i="2"/>
  <c r="AW15" i="2"/>
  <c r="BK15" i="2"/>
  <c r="CM15" i="2"/>
  <c r="G16" i="2"/>
  <c r="U16" i="2"/>
  <c r="U18" i="2"/>
  <c r="AW19" i="2"/>
  <c r="AB26" i="2"/>
  <c r="AB25" i="2"/>
  <c r="AB24" i="2"/>
  <c r="AB23" i="2"/>
  <c r="AB22" i="2"/>
  <c r="AB21" i="2"/>
  <c r="AB28" i="2" s="1"/>
  <c r="AB20" i="2"/>
  <c r="AB19" i="2"/>
  <c r="AB18" i="2"/>
  <c r="AB17" i="2"/>
  <c r="AA31" i="2"/>
  <c r="C28" i="2"/>
  <c r="BF28" i="2"/>
  <c r="AH31" i="2"/>
  <c r="AI26" i="2"/>
  <c r="AI25" i="2"/>
  <c r="AI24" i="2"/>
  <c r="AI23" i="2"/>
  <c r="AI22" i="2"/>
  <c r="AI21" i="2"/>
  <c r="AI20" i="2"/>
  <c r="BX31" i="2"/>
  <c r="BY26" i="2"/>
  <c r="BY25" i="2"/>
  <c r="BY24" i="2"/>
  <c r="BY23" i="2"/>
  <c r="BY22" i="2"/>
  <c r="BY21" i="2"/>
  <c r="BY20" i="2"/>
  <c r="I28" i="2"/>
  <c r="W28" i="2"/>
  <c r="AY28" i="2"/>
  <c r="BM28" i="2"/>
  <c r="CA28" i="2"/>
  <c r="CS28" i="2"/>
  <c r="CS31" i="2" s="1"/>
  <c r="G107" i="5" s="1"/>
  <c r="Q107" i="5" s="1"/>
  <c r="CM17" i="2"/>
  <c r="G18" i="2"/>
  <c r="AI19" i="2"/>
  <c r="AK23" i="2"/>
  <c r="AK26" i="2"/>
  <c r="F31" i="3"/>
  <c r="G21" i="3"/>
  <c r="G13" i="3"/>
  <c r="G20" i="3"/>
  <c r="G12" i="3"/>
  <c r="G26" i="3"/>
  <c r="G18" i="3"/>
  <c r="G10" i="3"/>
  <c r="G23" i="3"/>
  <c r="G15" i="3"/>
  <c r="G16" i="3"/>
  <c r="G8" i="3"/>
  <c r="G28" i="3" s="1"/>
  <c r="G24" i="3"/>
  <c r="AO31" i="3"/>
  <c r="AP17" i="3"/>
  <c r="AP24" i="3"/>
  <c r="AP16" i="3"/>
  <c r="AP8" i="3"/>
  <c r="AP25" i="3"/>
  <c r="AP22" i="3"/>
  <c r="AP14" i="3"/>
  <c r="AP19" i="3"/>
  <c r="AP11" i="3"/>
  <c r="AP20" i="3"/>
  <c r="AP12" i="3"/>
  <c r="AP9" i="3"/>
  <c r="AP26" i="2"/>
  <c r="AP25" i="2"/>
  <c r="AP24" i="2"/>
  <c r="AP23" i="2"/>
  <c r="AP22" i="2"/>
  <c r="AP21" i="2"/>
  <c r="AP20" i="2"/>
  <c r="AP19" i="2"/>
  <c r="AP18" i="2"/>
  <c r="AP28" i="2" s="1"/>
  <c r="AP17" i="2"/>
  <c r="AP16" i="2"/>
  <c r="AO31" i="2"/>
  <c r="G51" i="5" s="1"/>
  <c r="G79" i="5"/>
  <c r="AW17" i="2"/>
  <c r="CM18" i="2"/>
  <c r="G19" i="2"/>
  <c r="AK21" i="2"/>
  <c r="AK28" i="2" s="1"/>
  <c r="CF26" i="2"/>
  <c r="CF25" i="2"/>
  <c r="CF24" i="2"/>
  <c r="CF23" i="2"/>
  <c r="CF22" i="2"/>
  <c r="CF21" i="2"/>
  <c r="CF20" i="2"/>
  <c r="CF19" i="2"/>
  <c r="CF18" i="2"/>
  <c r="CF17" i="2"/>
  <c r="CF16" i="2"/>
  <c r="CF28" i="2" s="1"/>
  <c r="CE31" i="2"/>
  <c r="G93" i="5" s="1"/>
  <c r="BD9" i="2"/>
  <c r="BD10" i="2"/>
  <c r="BD11" i="2"/>
  <c r="BD12" i="2"/>
  <c r="BD13" i="2"/>
  <c r="BD14" i="2"/>
  <c r="BD28" i="2" s="1"/>
  <c r="AI17" i="2"/>
  <c r="BY18" i="2"/>
  <c r="AW11" i="3"/>
  <c r="BQ28" i="3"/>
  <c r="BR23" i="3" s="1"/>
  <c r="CM14" i="3"/>
  <c r="AR28" i="2"/>
  <c r="CM16" i="2"/>
  <c r="BK18" i="2"/>
  <c r="BD26" i="2"/>
  <c r="BD25" i="2"/>
  <c r="BD24" i="2"/>
  <c r="BD23" i="2"/>
  <c r="BD22" i="2"/>
  <c r="BD21" i="2"/>
  <c r="BD20" i="2"/>
  <c r="BD19" i="2"/>
  <c r="BD18" i="2"/>
  <c r="BD17" i="2"/>
  <c r="BD16" i="2"/>
  <c r="BC31" i="2"/>
  <c r="CT18" i="3"/>
  <c r="AW22" i="3"/>
  <c r="BT28" i="2"/>
  <c r="U17" i="2"/>
  <c r="E28" i="2"/>
  <c r="AF28" i="2"/>
  <c r="AT28" i="2"/>
  <c r="BH28" i="2"/>
  <c r="CJ28" i="2"/>
  <c r="BY16" i="2"/>
  <c r="AW18" i="2"/>
  <c r="BY19" i="2"/>
  <c r="AK22" i="2"/>
  <c r="BA28" i="3"/>
  <c r="F31" i="2"/>
  <c r="G26" i="2"/>
  <c r="G25" i="2"/>
  <c r="G24" i="2"/>
  <c r="G23" i="2"/>
  <c r="G22" i="2"/>
  <c r="G21" i="2"/>
  <c r="G20" i="2"/>
  <c r="BJ31" i="2"/>
  <c r="G72" i="5" s="1"/>
  <c r="BK26" i="2"/>
  <c r="BK25" i="2"/>
  <c r="BK24" i="2"/>
  <c r="BK23" i="2"/>
  <c r="BK22" i="2"/>
  <c r="BK21" i="2"/>
  <c r="BK20" i="2"/>
  <c r="AW16" i="2"/>
  <c r="BK19" i="2"/>
  <c r="CM26" i="2"/>
  <c r="AH28" i="3"/>
  <c r="AI22" i="3" s="1"/>
  <c r="U9" i="3"/>
  <c r="G11" i="3"/>
  <c r="BK11" i="3"/>
  <c r="AB13" i="3"/>
  <c r="AP21" i="3"/>
  <c r="G22" i="3"/>
  <c r="BK22" i="3"/>
  <c r="N25" i="3"/>
  <c r="C26" i="3"/>
  <c r="M31" i="2"/>
  <c r="G23" i="5" s="1"/>
  <c r="E28" i="3"/>
  <c r="T31" i="3"/>
  <c r="U21" i="3"/>
  <c r="U13" i="3"/>
  <c r="U20" i="3"/>
  <c r="U12" i="3"/>
  <c r="U26" i="3"/>
  <c r="U18" i="3"/>
  <c r="U10" i="3"/>
  <c r="U28" i="3" s="1"/>
  <c r="U23" i="3"/>
  <c r="U15" i="3"/>
  <c r="G9" i="3"/>
  <c r="CF10" i="3"/>
  <c r="U17" i="3"/>
  <c r="DO17" i="3"/>
  <c r="U19" i="3"/>
  <c r="AP26" i="3"/>
  <c r="BA25" i="2"/>
  <c r="BA28" i="2" s="1"/>
  <c r="BA26" i="2"/>
  <c r="BT28" i="3"/>
  <c r="DC28" i="3"/>
  <c r="BR10" i="3"/>
  <c r="BD15" i="3"/>
  <c r="G17" i="3"/>
  <c r="BK17" i="3"/>
  <c r="G19" i="3"/>
  <c r="BK19" i="3"/>
  <c r="N23" i="3"/>
  <c r="DH23" i="3"/>
  <c r="M28" i="3"/>
  <c r="N13" i="3" s="1"/>
  <c r="I28" i="3"/>
  <c r="BF28" i="3"/>
  <c r="DG28" i="3"/>
  <c r="DH9" i="3" s="1"/>
  <c r="BY9" i="3"/>
  <c r="U14" i="3"/>
  <c r="BY14" i="3"/>
  <c r="DO14" i="3"/>
  <c r="AB18" i="3"/>
  <c r="N18" i="2"/>
  <c r="N28" i="2" s="1"/>
  <c r="BR18" i="2"/>
  <c r="BR28" i="2" s="1"/>
  <c r="N19" i="2"/>
  <c r="BR19" i="2"/>
  <c r="N20" i="2"/>
  <c r="BR20" i="2"/>
  <c r="N21" i="2"/>
  <c r="BR21" i="2"/>
  <c r="N22" i="2"/>
  <c r="BR22" i="2"/>
  <c r="N23" i="2"/>
  <c r="BR23" i="2"/>
  <c r="N24" i="2"/>
  <c r="BR24" i="2"/>
  <c r="N25" i="2"/>
  <c r="BR25" i="2"/>
  <c r="BR26" i="2"/>
  <c r="AR28" i="3"/>
  <c r="BK9" i="3"/>
  <c r="DO12" i="3"/>
  <c r="AP15" i="3"/>
  <c r="U16" i="3"/>
  <c r="AW17" i="3"/>
  <c r="AW19" i="3"/>
  <c r="G25" i="3"/>
  <c r="DO26" i="3"/>
  <c r="L65" i="5"/>
  <c r="AD28" i="3"/>
  <c r="BJ31" i="3"/>
  <c r="BK21" i="3"/>
  <c r="BK13" i="3"/>
  <c r="BK20" i="3"/>
  <c r="BK12" i="3"/>
  <c r="BK26" i="3"/>
  <c r="BK18" i="3"/>
  <c r="BK10" i="3"/>
  <c r="BK23" i="3"/>
  <c r="BK15" i="3"/>
  <c r="AW9" i="3"/>
  <c r="BY11" i="3"/>
  <c r="AP13" i="3"/>
  <c r="CT13" i="3"/>
  <c r="G14" i="3"/>
  <c r="BK14" i="3"/>
  <c r="N18" i="3"/>
  <c r="BR18" i="3"/>
  <c r="U22" i="3"/>
  <c r="BY22" i="3"/>
  <c r="DO22" i="3"/>
  <c r="C24" i="3"/>
  <c r="C16" i="3"/>
  <c r="B31" i="3"/>
  <c r="C23" i="3"/>
  <c r="C15" i="3"/>
  <c r="C22" i="3"/>
  <c r="C14" i="3"/>
  <c r="C21" i="3"/>
  <c r="C13" i="3"/>
  <c r="C20" i="3"/>
  <c r="C12" i="3"/>
  <c r="C18" i="3"/>
  <c r="C10" i="3"/>
  <c r="C25" i="3"/>
  <c r="C17" i="3"/>
  <c r="C9" i="3"/>
  <c r="C28" i="3" s="1"/>
  <c r="BK8" i="3"/>
  <c r="AI9" i="3"/>
  <c r="AP10" i="3"/>
  <c r="CF15" i="3"/>
  <c r="AI17" i="3"/>
  <c r="AI19" i="3"/>
  <c r="AP23" i="3"/>
  <c r="U24" i="3"/>
  <c r="BH28" i="3"/>
  <c r="BV28" i="3"/>
  <c r="CJ28" i="3"/>
  <c r="CZ28" i="3"/>
  <c r="DA15" i="3" s="1"/>
  <c r="AI25" i="3"/>
  <c r="L86" i="5"/>
  <c r="AV28" i="3"/>
  <c r="AW14" i="3" s="1"/>
  <c r="BX28" i="3"/>
  <c r="CL28" i="3"/>
  <c r="CM9" i="3" s="1"/>
  <c r="U25" i="3"/>
  <c r="W28" i="3"/>
  <c r="AY28" i="3"/>
  <c r="BM28" i="3"/>
  <c r="CA28" i="3"/>
  <c r="Y25" i="3"/>
  <c r="Y28" i="3" s="1"/>
  <c r="AT26" i="3"/>
  <c r="AT28" i="3" s="1"/>
  <c r="K28" i="3"/>
  <c r="AM28" i="3"/>
  <c r="BO28" i="3"/>
  <c r="CC28" i="3"/>
  <c r="CQ28" i="3"/>
  <c r="L58" i="5"/>
  <c r="AA28" i="3"/>
  <c r="BC28" i="3"/>
  <c r="BD21" i="3" s="1"/>
  <c r="CE28" i="3"/>
  <c r="CF13" i="3" s="1"/>
  <c r="CS28" i="3"/>
  <c r="DJ28" i="3"/>
  <c r="BY25" i="3"/>
  <c r="AS31" i="3"/>
  <c r="DN28" i="3"/>
  <c r="AD25" i="3"/>
  <c r="BK25" i="3"/>
  <c r="CA25" i="3"/>
  <c r="CA26" i="3"/>
  <c r="AW25" i="3"/>
  <c r="AA31" i="3" l="1"/>
  <c r="AB17" i="3"/>
  <c r="AB24" i="3"/>
  <c r="AB16" i="3"/>
  <c r="AB8" i="3"/>
  <c r="AB22" i="3"/>
  <c r="AB14" i="3"/>
  <c r="AB19" i="3"/>
  <c r="AB11" i="3"/>
  <c r="AB20" i="3"/>
  <c r="AB12" i="3"/>
  <c r="AB9" i="3"/>
  <c r="CM11" i="3"/>
  <c r="AB23" i="3"/>
  <c r="N15" i="3"/>
  <c r="DN31" i="3"/>
  <c r="DO24" i="3"/>
  <c r="DO16" i="3"/>
  <c r="DO23" i="3"/>
  <c r="DO15" i="3"/>
  <c r="DO21" i="3"/>
  <c r="DO13" i="3"/>
  <c r="DO18" i="3"/>
  <c r="DO10" i="3"/>
  <c r="DO11" i="3"/>
  <c r="DO8" i="3"/>
  <c r="DO19" i="3"/>
  <c r="BX31" i="3"/>
  <c r="BY21" i="3"/>
  <c r="BY13" i="3"/>
  <c r="BY20" i="3"/>
  <c r="BY12" i="3"/>
  <c r="BY26" i="3"/>
  <c r="BY18" i="3"/>
  <c r="BY10" i="3"/>
  <c r="BY23" i="3"/>
  <c r="BY15" i="3"/>
  <c r="BY8" i="3"/>
  <c r="BY24" i="3"/>
  <c r="BY16" i="3"/>
  <c r="DO25" i="3"/>
  <c r="DH17" i="3"/>
  <c r="BD23" i="3"/>
  <c r="BD10" i="3"/>
  <c r="DA18" i="3"/>
  <c r="AI11" i="3"/>
  <c r="AB26" i="3"/>
  <c r="BY19" i="3"/>
  <c r="DA12" i="3"/>
  <c r="CF21" i="3"/>
  <c r="BK28" i="2"/>
  <c r="CS31" i="3"/>
  <c r="H107" i="5" s="1"/>
  <c r="R107" i="5" s="1"/>
  <c r="CT17" i="3"/>
  <c r="CT24" i="3"/>
  <c r="CT16" i="3"/>
  <c r="CT8" i="3"/>
  <c r="CT22" i="3"/>
  <c r="CT14" i="3"/>
  <c r="CT26" i="3"/>
  <c r="CT19" i="3"/>
  <c r="CT11" i="3"/>
  <c r="CT12" i="3"/>
  <c r="CT9" i="3"/>
  <c r="CT20" i="3"/>
  <c r="DA26" i="3"/>
  <c r="N21" i="3"/>
  <c r="CM25" i="3"/>
  <c r="AV31" i="3"/>
  <c r="H58" i="5" s="1"/>
  <c r="AW21" i="3"/>
  <c r="AW13" i="3"/>
  <c r="AW20" i="3"/>
  <c r="AW12" i="3"/>
  <c r="AW26" i="3"/>
  <c r="AW18" i="3"/>
  <c r="AW10" i="3"/>
  <c r="AW23" i="3"/>
  <c r="AW15" i="3"/>
  <c r="AW24" i="3"/>
  <c r="AW16" i="3"/>
  <c r="AW8" i="3"/>
  <c r="BD25" i="3"/>
  <c r="CM17" i="3"/>
  <c r="BK28" i="3"/>
  <c r="DH20" i="3"/>
  <c r="CF18" i="3"/>
  <c r="DA25" i="3"/>
  <c r="DA10" i="3"/>
  <c r="AB21" i="3"/>
  <c r="G86" i="5"/>
  <c r="G44" i="5"/>
  <c r="AW28" i="2"/>
  <c r="CT23" i="3"/>
  <c r="DG31" i="3"/>
  <c r="DH19" i="3"/>
  <c r="DH26" i="3"/>
  <c r="DH25" i="3"/>
  <c r="DH18" i="3"/>
  <c r="DH10" i="3"/>
  <c r="DH24" i="3"/>
  <c r="DH16" i="3"/>
  <c r="DH8" i="3"/>
  <c r="DH21" i="3"/>
  <c r="DH13" i="3"/>
  <c r="DH22" i="3"/>
  <c r="DH11" i="3"/>
  <c r="DH14" i="3"/>
  <c r="DH12" i="3"/>
  <c r="BY17" i="3"/>
  <c r="AB10" i="3"/>
  <c r="G65" i="5"/>
  <c r="AI14" i="3"/>
  <c r="U28" i="2"/>
  <c r="AI28" i="2"/>
  <c r="CM22" i="3"/>
  <c r="BQ31" i="3"/>
  <c r="H79" i="5" s="1"/>
  <c r="BR17" i="3"/>
  <c r="BR24" i="3"/>
  <c r="BR16" i="3"/>
  <c r="BR8" i="3"/>
  <c r="BR22" i="3"/>
  <c r="BR14" i="3"/>
  <c r="BR26" i="3"/>
  <c r="BR19" i="3"/>
  <c r="BR11" i="3"/>
  <c r="BR25" i="3"/>
  <c r="BR20" i="3"/>
  <c r="BR12" i="3"/>
  <c r="BR9" i="3"/>
  <c r="AP28" i="3"/>
  <c r="G28" i="2"/>
  <c r="CZ31" i="3"/>
  <c r="DA22" i="3"/>
  <c r="DA14" i="3"/>
  <c r="DA21" i="3"/>
  <c r="DA13" i="3"/>
  <c r="DA19" i="3"/>
  <c r="DA11" i="3"/>
  <c r="DA24" i="3"/>
  <c r="DA16" i="3"/>
  <c r="DA8" i="3"/>
  <c r="DA17" i="3"/>
  <c r="DA9" i="3"/>
  <c r="CT25" i="3"/>
  <c r="CE31" i="3"/>
  <c r="CF17" i="3"/>
  <c r="CF24" i="3"/>
  <c r="CF16" i="3"/>
  <c r="CF8" i="3"/>
  <c r="CF22" i="3"/>
  <c r="CF14" i="3"/>
  <c r="CF26" i="3"/>
  <c r="CF25" i="3"/>
  <c r="CF19" i="3"/>
  <c r="CF11" i="3"/>
  <c r="CF12" i="3"/>
  <c r="CF9" i="3"/>
  <c r="CF20" i="3"/>
  <c r="DO20" i="3"/>
  <c r="AB15" i="3"/>
  <c r="DO9" i="3"/>
  <c r="N26" i="3"/>
  <c r="CT15" i="3"/>
  <c r="DA20" i="3"/>
  <c r="N10" i="3"/>
  <c r="DA23" i="3"/>
  <c r="DH15" i="3"/>
  <c r="CT21" i="3"/>
  <c r="BR13" i="3"/>
  <c r="G37" i="5"/>
  <c r="G100" i="5"/>
  <c r="Q100" i="5" s="1"/>
  <c r="Q93" i="5" s="1"/>
  <c r="Q86" i="5" s="1"/>
  <c r="Q79" i="5" s="1"/>
  <c r="Q72" i="5" s="1"/>
  <c r="Q65" i="5" s="1"/>
  <c r="Q58" i="5" s="1"/>
  <c r="Q51" i="5" s="1"/>
  <c r="Q44" i="5" s="1"/>
  <c r="Q37" i="5" s="1"/>
  <c r="Q30" i="5" s="1"/>
  <c r="Q23" i="5" s="1"/>
  <c r="G58" i="5"/>
  <c r="G30" i="5"/>
  <c r="BC31" i="3"/>
  <c r="H65" i="5" s="1"/>
  <c r="BD17" i="3"/>
  <c r="BD24" i="3"/>
  <c r="BD16" i="3"/>
  <c r="BD8" i="3"/>
  <c r="BD22" i="3"/>
  <c r="BD14" i="3"/>
  <c r="BD26" i="3"/>
  <c r="BD19" i="3"/>
  <c r="BD11" i="3"/>
  <c r="BD20" i="3"/>
  <c r="BD12" i="3"/>
  <c r="BD9" i="3"/>
  <c r="CM19" i="3"/>
  <c r="CT10" i="3"/>
  <c r="AB25" i="3"/>
  <c r="BR21" i="3"/>
  <c r="BD13" i="3"/>
  <c r="CF23" i="3"/>
  <c r="BR15" i="3"/>
  <c r="H30" i="5"/>
  <c r="AH31" i="3"/>
  <c r="H44" i="5" s="1"/>
  <c r="AI21" i="3"/>
  <c r="AI13" i="3"/>
  <c r="AI20" i="3"/>
  <c r="AI12" i="3"/>
  <c r="AI26" i="3"/>
  <c r="AI18" i="3"/>
  <c r="AI10" i="3"/>
  <c r="AI23" i="3"/>
  <c r="AI15" i="3"/>
  <c r="AI24" i="3"/>
  <c r="AI16" i="3"/>
  <c r="AI8" i="3"/>
  <c r="CM28" i="2"/>
  <c r="CL31" i="3"/>
  <c r="CM21" i="3"/>
  <c r="CM13" i="3"/>
  <c r="CM20" i="3"/>
  <c r="CM12" i="3"/>
  <c r="CM26" i="3"/>
  <c r="CM18" i="3"/>
  <c r="CM10" i="3"/>
  <c r="CM23" i="3"/>
  <c r="CM15" i="3"/>
  <c r="CM8" i="3"/>
  <c r="CM16" i="3"/>
  <c r="CM24" i="3"/>
  <c r="M31" i="3"/>
  <c r="H23" i="5" s="1"/>
  <c r="N17" i="3"/>
  <c r="N24" i="3"/>
  <c r="N16" i="3"/>
  <c r="N8" i="3"/>
  <c r="N22" i="3"/>
  <c r="N14" i="3"/>
  <c r="N19" i="3"/>
  <c r="N11" i="3"/>
  <c r="N20" i="3"/>
  <c r="N12" i="3"/>
  <c r="N9" i="3"/>
  <c r="BD18" i="3"/>
  <c r="BY28" i="2"/>
  <c r="R100" i="5" l="1"/>
  <c r="CF28" i="3"/>
  <c r="DA28" i="3"/>
  <c r="DH28" i="3"/>
  <c r="CM28" i="3"/>
  <c r="AB28" i="3"/>
  <c r="N28" i="3"/>
  <c r="H51" i="5"/>
  <c r="H86" i="5"/>
  <c r="H100" i="5"/>
  <c r="H93" i="5"/>
  <c r="H72" i="5"/>
  <c r="BD28" i="3"/>
  <c r="BR28" i="3"/>
  <c r="AW28" i="3"/>
  <c r="CT28" i="3"/>
  <c r="DO28" i="3"/>
  <c r="BY28" i="3"/>
  <c r="AI28" i="3"/>
  <c r="H37" i="5"/>
  <c r="R93" i="5" l="1"/>
  <c r="R86" i="5" s="1"/>
  <c r="R79" i="5" s="1"/>
  <c r="R72" i="5" s="1"/>
  <c r="R65" i="5" s="1"/>
  <c r="R58" i="5" s="1"/>
  <c r="R51" i="5" s="1"/>
  <c r="R44" i="5" s="1"/>
  <c r="R37" i="5" s="1"/>
  <c r="R30" i="5" s="1"/>
  <c r="R23" i="5" s="1"/>
</calcChain>
</file>

<file path=xl/sharedStrings.xml><?xml version="1.0" encoding="utf-8"?>
<sst xmlns="http://schemas.openxmlformats.org/spreadsheetml/2006/main" count="737" uniqueCount="109">
  <si>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</si>
  <si>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</si>
  <si>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</si>
  <si>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</si>
  <si>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</si>
  <si>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</si>
  <si>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</si>
  <si>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</si>
  <si>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</si>
  <si>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</si>
  <si>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</si>
  <si>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</si>
  <si>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</si>
  <si>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</si>
  <si>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</si>
  <si>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</si>
  <si>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</si>
  <si>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</si>
  <si>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</si>
  <si>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</si>
  <si>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</si>
  <si>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</si>
  <si>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</si>
  <si>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</si>
  <si>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</si>
  <si>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</si>
  <si>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</si>
  <si>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</si>
  <si>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</si>
  <si>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</si>
  <si>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</si>
  <si>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</si>
  <si>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</si>
  <si>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</si>
  <si>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</si>
  <si>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</si>
  <si>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</si>
  <si>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</si>
  <si>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</si>
  <si>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</si>
  <si>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</si>
  <si>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</si>
  <si>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</si>
  <si>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</si>
  <si>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</si>
  <si>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</si>
  <si>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</si>
  <si>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</si>
  <si>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</si>
  <si>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</si>
  <si>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</si>
  <si>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</si>
  <si>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</si>
  <si>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</si>
  <si>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</si>
  <si>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</si>
  <si>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</si>
  <si>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</si>
  <si>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publishedweek222020.xlsx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</si>
  <si>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</si>
  <si>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occurrence date</t>
  </si>
  <si>
    <t>publishedweek222020.xlsx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</si>
  <si>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</si>
  <si>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</si>
  <si>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</si>
  <si>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10 June 2020 </t>
  </si>
  <si>
    <t>Total</t>
  </si>
  <si>
    <t>Awaiting verification</t>
  </si>
  <si>
    <t>0-19</t>
  </si>
  <si>
    <t>20-39</t>
  </si>
  <si>
    <t>40-59</t>
  </si>
  <si>
    <t>60-79</t>
  </si>
  <si>
    <t>80+</t>
  </si>
  <si>
    <t xml:space="preserve">Cumulative deaths up to 5pm 10 June 2020 </t>
  </si>
  <si>
    <t>National Health Service (NHS)</t>
  </si>
  <si>
    <t>COVID-19-total-announced-deaths-11-June-2020-1.xlsx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</si>
  <si>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</si>
  <si>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</si>
  <si>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</si>
  <si>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</si>
  <si>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</si>
  <si>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</si>
  <si>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</si>
  <si>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</si>
  <si>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</si>
  <si>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</si>
  <si>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</si>
  <si>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</si>
  <si>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</si>
  <si>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</si>
  <si>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</si>
  <si>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</si>
  <si>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</si>
  <si>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</si>
  <si>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</si>
  <si>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</si>
  <si>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</si>
  <si>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</si>
  <si>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</si>
  <si>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</si>
  <si>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</si>
  <si>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</si>
  <si>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publishedweek222020.xlsx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</si>
  <si>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</si>
  <si>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</si>
  <si>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</si>
  <si>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data_11jun.xlsx</t>
  </si>
  <si>
    <t>For 05/05/2020, 19/05/2020, 20/05/2020, 04-07/06/2020 the data were updated from the online dahsboard.</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</si>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</sst>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d/m/yyyy"/>
    <numFmt numFmtId="165" formatCode="0.0"/>
    <numFmt numFmtId="166" formatCode="#"/>
    <numFmt numFmtId="167" formatCode="dd/mm/yy;@"/>
    <numFmt numFmtId="168" formatCode="_-* #,##0.00_-;\-* #,##0.00_-;_-* \-??_-;_-@_-"/>
    <numFmt numFmtId="169"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0"/>
      <name val="Calibri"/>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sz val="10"/>
      <name val="Arial"/>
      <charset val="1"/>
    </font>
    <font>
      <u/>
      <sz val="10"/>
      <color rgb="FF0563C1"/>
      <name val="Calibri"/>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2">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right style="hair">
        <color auto="1"/>
      </right>
      <top style="thin">
        <color auto="1"/>
      </top>
      <bottom/>
      <diagonal/>
    </border>
    <border>
      <left style="hair">
        <color auto="1"/>
      </left>
      <right style="thin">
        <color auto="1"/>
      </right>
      <top/>
      <bottom/>
      <diagonal/>
    </border>
    <border>
      <left style="hair">
        <color auto="1"/>
      </left>
      <right style="hair">
        <color auto="1"/>
      </right>
      <top/>
      <bottom/>
      <diagonal/>
    </border>
    <border>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0" fillId="0" borderId="0" applyBorder="0" applyProtection="0"/>
    <xf numFmtId="0" fontId="4" fillId="0" borderId="0" applyBorder="0" applyProtection="0"/>
  </cellStyleXfs>
  <cellXfs count="234">
    <xf numFmtId="0" fontId="0" fillId="0" borderId="0" xfId="0"/>
    <xf numFmtId="164" fontId="1" fillId="2" borderId="0" xfId="0" applyNumberFormat="1" applyFont="1" applyFill="1" applyBorder="1" applyAlignment="1">
      <alignment wrapText="1"/>
    </xf>
    <xf numFmtId="164" fontId="22" fillId="2" borderId="28" xfId="0" applyNumberFormat="1" applyFont="1" applyFill="1" applyBorder="1" applyAlignment="1">
      <alignment horizontal="center" vertical="center"/>
    </xf>
    <xf numFmtId="0" fontId="32" fillId="2" borderId="24" xfId="0" applyFont="1" applyFill="1" applyBorder="1" applyAlignment="1">
      <alignment horizontal="left" vertical="center"/>
    </xf>
    <xf numFmtId="164" fontId="22" fillId="2" borderId="10" xfId="0" applyNumberFormat="1" applyFont="1" applyFill="1" applyBorder="1" applyAlignment="1">
      <alignment horizontal="center" vertical="center"/>
    </xf>
    <xf numFmtId="14" fontId="22" fillId="2" borderId="4" xfId="0" applyNumberFormat="1" applyFont="1" applyFill="1" applyBorder="1" applyAlignment="1">
      <alignment horizontal="center"/>
    </xf>
    <xf numFmtId="0" fontId="22" fillId="2" borderId="1" xfId="0" applyFont="1" applyFill="1" applyBorder="1" applyAlignment="1">
      <alignment horizontal="left" vertical="center"/>
    </xf>
    <xf numFmtId="14" fontId="22" fillId="2" borderId="6" xfId="0" applyNumberFormat="1" applyFont="1" applyFill="1" applyBorder="1" applyAlignment="1">
      <alignment horizontal="center"/>
    </xf>
    <xf numFmtId="14" fontId="22" fillId="2" borderId="5" xfId="0" applyNumberFormat="1" applyFont="1" applyFill="1" applyBorder="1" applyAlignment="1">
      <alignment horizontal="center"/>
    </xf>
    <xf numFmtId="14" fontId="22" fillId="2" borderId="4" xfId="0" applyNumberFormat="1" applyFont="1" applyFill="1" applyBorder="1" applyAlignment="1">
      <alignment horizontal="center" vertical="center"/>
    </xf>
    <xf numFmtId="0" fontId="22" fillId="2" borderId="2" xfId="0" applyFont="1" applyFill="1" applyBorder="1" applyAlignment="1">
      <alignment horizontal="left" vertical="center"/>
    </xf>
    <xf numFmtId="0" fontId="22" fillId="2" borderId="2" xfId="0" applyFont="1" applyFill="1" applyBorder="1" applyAlignment="1">
      <alignment horizontal="center" vertical="center"/>
    </xf>
    <xf numFmtId="0" fontId="10" fillId="2" borderId="0" xfId="0" applyFont="1" applyFill="1" applyBorder="1" applyAlignment="1">
      <alignment wrapText="1"/>
    </xf>
    <xf numFmtId="0" fontId="5" fillId="2" borderId="0" xfId="0" applyFont="1" applyFill="1" applyBorder="1" applyAlignment="1">
      <alignment wrapText="1"/>
    </xf>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0" fontId="21" fillId="2" borderId="1" xfId="0" applyFont="1" applyFill="1" applyBorder="1"/>
    <xf numFmtId="0" fontId="22" fillId="2" borderId="0" xfId="0" applyFont="1" applyFill="1" applyBorder="1" applyAlignment="1">
      <alignment horizontal="left" vertical="center"/>
    </xf>
    <xf numFmtId="0" fontId="22" fillId="2" borderId="0" xfId="0" applyFont="1" applyFill="1" applyBorder="1" applyAlignment="1">
      <alignment horizontal="center" vertical="center"/>
    </xf>
    <xf numFmtId="14" fontId="22" fillId="2" borderId="3" xfId="0" applyNumberFormat="1" applyFont="1" applyFill="1" applyBorder="1" applyAlignment="1">
      <alignment horizontal="right"/>
    </xf>
    <xf numFmtId="14" fontId="13" fillId="2" borderId="0" xfId="0" applyNumberFormat="1" applyFont="1" applyFill="1"/>
    <xf numFmtId="14" fontId="0" fillId="2" borderId="0" xfId="0" applyNumberFormat="1" applyFill="1"/>
    <xf numFmtId="0" fontId="22" fillId="2" borderId="7" xfId="0" applyFont="1" applyFill="1" applyBorder="1" applyAlignment="1">
      <alignment horizontal="right"/>
    </xf>
    <xf numFmtId="0" fontId="21" fillId="2" borderId="8" xfId="0" applyFont="1" applyFill="1" applyBorder="1" applyAlignment="1">
      <alignment horizontal="center"/>
    </xf>
    <xf numFmtId="0" fontId="23" fillId="2" borderId="9" xfId="0" applyFont="1" applyFill="1" applyBorder="1" applyAlignment="1">
      <alignment horizontal="center"/>
    </xf>
    <xf numFmtId="0" fontId="21" fillId="2" borderId="9" xfId="0" applyFont="1" applyFill="1" applyBorder="1" applyAlignment="1">
      <alignment horizontal="center"/>
    </xf>
    <xf numFmtId="0" fontId="21" fillId="2" borderId="10" xfId="0" applyFont="1" applyFill="1" applyBorder="1" applyAlignment="1">
      <alignment horizontal="center"/>
    </xf>
    <xf numFmtId="0" fontId="23" fillId="2" borderId="11" xfId="0" applyFont="1" applyFill="1" applyBorder="1" applyAlignment="1">
      <alignment horizontal="center"/>
    </xf>
    <xf numFmtId="49" fontId="22" fillId="2" borderId="3" xfId="0" applyNumberFormat="1" applyFont="1" applyFill="1" applyBorder="1" applyAlignment="1">
      <alignment horizontal="right"/>
    </xf>
    <xf numFmtId="0" fontId="13" fillId="2" borderId="12" xfId="0" applyFont="1" applyFill="1" applyBorder="1"/>
    <xf numFmtId="165" fontId="23" fillId="2" borderId="0" xfId="0" applyNumberFormat="1" applyFont="1" applyFill="1" applyBorder="1"/>
    <xf numFmtId="0" fontId="13" fillId="2" borderId="0" xfId="0" applyFont="1" applyFill="1" applyBorder="1"/>
    <xf numFmtId="165" fontId="23" fillId="2" borderId="13" xfId="0" applyNumberFormat="1" applyFont="1" applyFill="1" applyBorder="1"/>
    <xf numFmtId="0" fontId="0" fillId="2" borderId="0" xfId="0" applyFont="1" applyFill="1" applyBorder="1" applyAlignment="1">
      <alignment wrapText="1"/>
    </xf>
    <xf numFmtId="165" fontId="24" fillId="2" borderId="0" xfId="0" applyNumberFormat="1" applyFont="1" applyFill="1" applyBorder="1"/>
    <xf numFmtId="0" fontId="0" fillId="2" borderId="0" xfId="0" applyFont="1" applyFill="1" applyAlignment="1">
      <alignment wrapText="1"/>
    </xf>
    <xf numFmtId="0" fontId="25" fillId="2" borderId="0" xfId="0" applyFont="1" applyFill="1" applyBorder="1" applyAlignment="1">
      <alignment horizontal="right"/>
    </xf>
    <xf numFmtId="0" fontId="25" fillId="2" borderId="0" xfId="0" applyFont="1" applyFill="1" applyBorder="1"/>
    <xf numFmtId="165" fontId="24" fillId="2" borderId="13" xfId="0" applyNumberFormat="1" applyFont="1" applyFill="1" applyBorder="1"/>
    <xf numFmtId="0" fontId="0" fillId="2" borderId="14" xfId="0" applyFont="1" applyFill="1" applyBorder="1" applyAlignment="1">
      <alignment wrapText="1"/>
    </xf>
    <xf numFmtId="0" fontId="22" fillId="2" borderId="3" xfId="0" applyFont="1" applyFill="1" applyBorder="1" applyAlignment="1">
      <alignment horizontal="right"/>
    </xf>
    <xf numFmtId="0" fontId="21" fillId="2" borderId="12" xfId="0" applyFont="1" applyFill="1" applyBorder="1"/>
    <xf numFmtId="0" fontId="23" fillId="2" borderId="0" xfId="0" applyFont="1" applyFill="1" applyBorder="1"/>
    <xf numFmtId="0" fontId="21" fillId="2" borderId="0" xfId="0" applyFont="1" applyFill="1" applyBorder="1"/>
    <xf numFmtId="0" fontId="23" fillId="2" borderId="13" xfId="0" applyFont="1" applyFill="1" applyBorder="1"/>
    <xf numFmtId="0" fontId="24" fillId="2" borderId="0" xfId="0" applyFont="1" applyFill="1" applyBorder="1"/>
    <xf numFmtId="1" fontId="25" fillId="2" borderId="0" xfId="0" applyNumberFormat="1" applyFont="1" applyFill="1" applyBorder="1"/>
    <xf numFmtId="0" fontId="24" fillId="2" borderId="13" xfId="0" applyFont="1" applyFill="1" applyBorder="1"/>
    <xf numFmtId="0" fontId="25" fillId="2" borderId="12" xfId="0" applyFont="1" applyFill="1" applyBorder="1"/>
    <xf numFmtId="0" fontId="26" fillId="2" borderId="3" xfId="0" applyFont="1" applyFill="1" applyBorder="1" applyAlignment="1">
      <alignment horizontal="right"/>
    </xf>
    <xf numFmtId="1" fontId="27" fillId="2" borderId="0" xfId="0" applyNumberFormat="1" applyFont="1" applyFill="1" applyBorder="1"/>
    <xf numFmtId="1" fontId="27" fillId="2" borderId="13" xfId="0" applyNumberFormat="1" applyFont="1" applyFill="1" applyBorder="1"/>
    <xf numFmtId="0" fontId="28" fillId="2" borderId="0" xfId="0" applyFont="1" applyFill="1" applyBorder="1"/>
    <xf numFmtId="1" fontId="29" fillId="2" borderId="0" xfId="0" applyNumberFormat="1" applyFont="1" applyFill="1" applyBorder="1"/>
    <xf numFmtId="0" fontId="29" fillId="2" borderId="0" xfId="0" applyFont="1" applyFill="1" applyBorder="1"/>
    <xf numFmtId="1" fontId="28" fillId="2" borderId="0" xfId="0" applyNumberFormat="1" applyFont="1" applyFill="1" applyBorder="1"/>
    <xf numFmtId="0" fontId="29" fillId="2" borderId="13" xfId="0" applyFont="1" applyFill="1" applyBorder="1"/>
    <xf numFmtId="0" fontId="28" fillId="2" borderId="12" xfId="0" applyFont="1" applyFill="1" applyBorder="1"/>
    <xf numFmtId="0" fontId="21" fillId="2" borderId="3" xfId="0" applyFont="1" applyFill="1" applyBorder="1" applyAlignment="1">
      <alignment horizontal="right"/>
    </xf>
    <xf numFmtId="0" fontId="21" fillId="2" borderId="15" xfId="0" applyFont="1" applyFill="1" applyBorder="1"/>
    <xf numFmtId="0" fontId="21" fillId="2" borderId="16" xfId="0" applyFont="1" applyFill="1" applyBorder="1"/>
    <xf numFmtId="0" fontId="21" fillId="2" borderId="17" xfId="0" applyFont="1" applyFill="1" applyBorder="1"/>
    <xf numFmtId="0" fontId="25" fillId="2" borderId="13" xfId="0" applyFont="1" applyFill="1" applyBorder="1"/>
    <xf numFmtId="0" fontId="22" fillId="2" borderId="18" xfId="0" applyFont="1" applyFill="1" applyBorder="1" applyAlignment="1">
      <alignment horizontal="right"/>
    </xf>
    <xf numFmtId="0" fontId="21" fillId="2" borderId="9" xfId="0" applyFont="1" applyFill="1" applyBorder="1"/>
    <xf numFmtId="0" fontId="25" fillId="2" borderId="8" xfId="0" applyFont="1" applyFill="1" applyBorder="1"/>
    <xf numFmtId="0" fontId="25" fillId="2" borderId="9" xfId="0" applyFont="1" applyFill="1" applyBorder="1"/>
    <xf numFmtId="1" fontId="25" fillId="2" borderId="9" xfId="0" applyNumberFormat="1" applyFont="1" applyFill="1" applyBorder="1"/>
    <xf numFmtId="0" fontId="25" fillId="2" borderId="11" xfId="0" applyFont="1" applyFill="1" applyBorder="1"/>
    <xf numFmtId="0" fontId="22" fillId="2" borderId="19" xfId="0" applyFont="1" applyFill="1" applyBorder="1"/>
    <xf numFmtId="1" fontId="22" fillId="2" borderId="19" xfId="0" applyNumberFormat="1" applyFont="1" applyFill="1" applyBorder="1"/>
    <xf numFmtId="0" fontId="30" fillId="2" borderId="20" xfId="0" applyFont="1" applyFill="1" applyBorder="1"/>
    <xf numFmtId="0" fontId="30" fillId="2" borderId="19" xfId="0" applyFont="1" applyFill="1" applyBorder="1"/>
    <xf numFmtId="1" fontId="30" fillId="2" borderId="19" xfId="0" applyNumberFormat="1" applyFont="1" applyFill="1" applyBorder="1"/>
    <xf numFmtId="0" fontId="30" fillId="2" borderId="21" xfId="0" applyFont="1" applyFill="1" applyBorder="1"/>
    <xf numFmtId="1" fontId="13" fillId="2" borderId="0" xfId="0" applyNumberFormat="1" applyFont="1" applyFill="1"/>
    <xf numFmtId="0" fontId="31"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2" fillId="2" borderId="22" xfId="0" applyFont="1" applyFill="1" applyBorder="1"/>
    <xf numFmtId="0" fontId="22" fillId="2" borderId="23" xfId="0" applyFont="1" applyFill="1" applyBorder="1"/>
    <xf numFmtId="0" fontId="22" fillId="2" borderId="1" xfId="0" applyFont="1" applyFill="1" applyBorder="1"/>
    <xf numFmtId="3" fontId="0" fillId="2" borderId="0" xfId="0" applyNumberFormat="1" applyFont="1" applyFill="1" applyBorder="1" applyAlignment="1" applyProtection="1">
      <alignment horizontal="right"/>
    </xf>
    <xf numFmtId="0" fontId="32"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0" fontId="32" fillId="2" borderId="2" xfId="0" applyFont="1" applyFill="1" applyBorder="1" applyAlignment="1">
      <alignment horizontal="right"/>
    </xf>
    <xf numFmtId="14" fontId="32" fillId="2" borderId="3" xfId="0" applyNumberFormat="1" applyFont="1" applyFill="1" applyBorder="1" applyAlignment="1">
      <alignment horizontal="right" vertical="center" wrapText="1"/>
    </xf>
    <xf numFmtId="14" fontId="32" fillId="2" borderId="25" xfId="0" applyNumberFormat="1" applyFont="1" applyFill="1" applyBorder="1" applyAlignment="1">
      <alignment horizontal="center"/>
    </xf>
    <xf numFmtId="14" fontId="32" fillId="3" borderId="6" xfId="0" applyNumberFormat="1" applyFont="1" applyFill="1" applyBorder="1" applyAlignment="1">
      <alignment horizontal="center" wrapText="1"/>
    </xf>
    <xf numFmtId="14" fontId="21" fillId="3" borderId="6" xfId="0" applyNumberFormat="1" applyFont="1" applyFill="1" applyBorder="1" applyAlignment="1">
      <alignment horizontal="center"/>
    </xf>
    <xf numFmtId="14" fontId="21" fillId="2" borderId="6" xfId="0" applyNumberFormat="1" applyFont="1" applyFill="1" applyBorder="1" applyAlignment="1">
      <alignment horizontal="center"/>
    </xf>
    <xf numFmtId="14" fontId="0" fillId="0" borderId="0" xfId="0" applyNumberFormat="1"/>
    <xf numFmtId="164" fontId="32" fillId="2" borderId="7" xfId="0" applyNumberFormat="1" applyFont="1" applyFill="1" applyBorder="1" applyAlignment="1">
      <alignment horizontal="right" vertical="center"/>
    </xf>
    <xf numFmtId="164" fontId="32" fillId="2" borderId="7" xfId="0" applyNumberFormat="1" applyFont="1" applyFill="1" applyBorder="1" applyAlignment="1">
      <alignment horizontal="center"/>
    </xf>
    <xf numFmtId="164" fontId="21" fillId="3" borderId="18" xfId="0" applyNumberFormat="1" applyFont="1" applyFill="1" applyBorder="1" applyAlignment="1">
      <alignment horizontal="center"/>
    </xf>
    <xf numFmtId="164" fontId="21" fillId="2" borderId="18" xfId="0" applyNumberFormat="1" applyFont="1" applyFill="1" applyBorder="1" applyAlignment="1">
      <alignment horizontal="center"/>
    </xf>
    <xf numFmtId="49" fontId="32"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3" fontId="13" fillId="2" borderId="3" xfId="0" applyNumberFormat="1" applyFont="1" applyFill="1" applyBorder="1"/>
    <xf numFmtId="0" fontId="21"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2" borderId="18" xfId="0" applyFont="1" applyFill="1" applyBorder="1"/>
    <xf numFmtId="49" fontId="32" fillId="2" borderId="7" xfId="0" applyNumberFormat="1" applyFont="1" applyFill="1" applyBorder="1" applyAlignment="1">
      <alignment horizontal="right"/>
    </xf>
    <xf numFmtId="0" fontId="34" fillId="2" borderId="26" xfId="0" applyFont="1" applyFill="1" applyBorder="1" applyAlignment="1">
      <alignment horizontal="right"/>
    </xf>
    <xf numFmtId="0" fontId="32" fillId="2" borderId="27" xfId="0" applyFont="1" applyFill="1" applyBorder="1"/>
    <xf numFmtId="0" fontId="32" fillId="3" borderId="3" xfId="0" applyFont="1" applyFill="1" applyBorder="1"/>
    <xf numFmtId="0" fontId="32" fillId="2" borderId="3" xfId="0" applyFont="1" applyFill="1" applyBorder="1"/>
    <xf numFmtId="0" fontId="32" fillId="2" borderId="7" xfId="0" applyFont="1" applyFill="1" applyBorder="1"/>
    <xf numFmtId="49" fontId="32" fillId="2" borderId="0" xfId="0" applyNumberFormat="1" applyFont="1" applyFill="1" applyBorder="1" applyAlignment="1">
      <alignment horizontal="right"/>
    </xf>
    <xf numFmtId="0" fontId="13" fillId="2" borderId="23" xfId="0" applyFont="1" applyFill="1" applyBorder="1"/>
    <xf numFmtId="3" fontId="35" fillId="0" borderId="23" xfId="0" applyNumberFormat="1" applyFont="1" applyBorder="1" applyAlignment="1">
      <alignment horizontal="right"/>
    </xf>
    <xf numFmtId="3" fontId="35" fillId="2" borderId="23" xfId="0" applyNumberFormat="1" applyFont="1" applyFill="1" applyBorder="1" applyAlignment="1">
      <alignment horizontal="right"/>
    </xf>
    <xf numFmtId="14" fontId="32" fillId="3" borderId="18" xfId="0" applyNumberFormat="1" applyFont="1" applyFill="1" applyBorder="1" applyAlignment="1">
      <alignment horizontal="center" wrapText="1"/>
    </xf>
    <xf numFmtId="14" fontId="21" fillId="2" borderId="18" xfId="0" applyNumberFormat="1" applyFont="1" applyFill="1" applyBorder="1" applyAlignment="1">
      <alignment horizontal="center"/>
    </xf>
    <xf numFmtId="0" fontId="32" fillId="2" borderId="3" xfId="0" applyFont="1" applyFill="1" applyBorder="1" applyAlignment="1">
      <alignment horizontal="right"/>
    </xf>
    <xf numFmtId="166" fontId="13" fillId="2" borderId="3" xfId="0" applyNumberFormat="1" applyFont="1" applyFill="1" applyBorder="1"/>
    <xf numFmtId="0" fontId="32" fillId="2" borderId="7" xfId="0" applyFont="1" applyFill="1" applyBorder="1" applyAlignment="1">
      <alignment horizontal="right"/>
    </xf>
    <xf numFmtId="0" fontId="32" fillId="2" borderId="6" xfId="0" applyFont="1" applyFill="1" applyBorder="1"/>
    <xf numFmtId="0" fontId="32" fillId="3" borderId="7" xfId="0" applyFont="1" applyFill="1" applyBorder="1"/>
    <xf numFmtId="164" fontId="0" fillId="2" borderId="0" xfId="0" applyNumberFormat="1" applyFill="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32" fillId="2" borderId="0" xfId="0" applyFont="1" applyFill="1"/>
    <xf numFmtId="0" fontId="13" fillId="2" borderId="22" xfId="0" applyFont="1" applyFill="1" applyBorder="1"/>
    <xf numFmtId="0" fontId="32"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39" xfId="0" applyNumberFormat="1" applyFont="1" applyFill="1" applyBorder="1" applyAlignment="1">
      <alignment horizontal="center"/>
    </xf>
    <xf numFmtId="49" fontId="13" fillId="2" borderId="27" xfId="0" applyNumberFormat="1" applyFont="1" applyFill="1" applyBorder="1" applyAlignment="1">
      <alignment horizontal="center"/>
    </xf>
    <xf numFmtId="0" fontId="13" fillId="2" borderId="27" xfId="0" applyFont="1" applyFill="1" applyBorder="1" applyAlignment="1">
      <alignment horizontal="center"/>
    </xf>
    <xf numFmtId="49" fontId="13" fillId="2" borderId="40" xfId="0" applyNumberFormat="1" applyFont="1" applyFill="1" applyBorder="1" applyAlignment="1">
      <alignment horizontal="center" vertical="center" wrapText="1"/>
    </xf>
    <xf numFmtId="49" fontId="32" fillId="2" borderId="41" xfId="0" applyNumberFormat="1" applyFont="1" applyFill="1" applyBorder="1" applyAlignment="1">
      <alignment horizontal="center" vertical="center" wrapText="1"/>
    </xf>
    <xf numFmtId="49" fontId="13" fillId="2" borderId="40" xfId="0" applyNumberFormat="1" applyFont="1" applyFill="1" applyBorder="1" applyAlignment="1">
      <alignment horizontal="center"/>
    </xf>
    <xf numFmtId="49" fontId="13" fillId="2" borderId="42" xfId="0" applyNumberFormat="1" applyFont="1" applyFill="1" applyBorder="1" applyAlignment="1">
      <alignment horizontal="center"/>
    </xf>
    <xf numFmtId="0" fontId="13" fillId="2" borderId="42" xfId="0" applyFont="1" applyFill="1" applyBorder="1" applyAlignment="1">
      <alignment horizontal="center"/>
    </xf>
    <xf numFmtId="0" fontId="32" fillId="2" borderId="42" xfId="0" applyFont="1" applyFill="1" applyBorder="1" applyAlignment="1">
      <alignment horizontal="center" vertical="center" wrapText="1"/>
    </xf>
    <xf numFmtId="0" fontId="13" fillId="2" borderId="42" xfId="0" applyFont="1" applyFill="1" applyBorder="1" applyAlignment="1">
      <alignment horizontal="right" vertical="center" wrapText="1"/>
    </xf>
    <xf numFmtId="0" fontId="32" fillId="2" borderId="41" xfId="0" applyFont="1" applyFill="1" applyBorder="1" applyAlignment="1">
      <alignment horizontal="center" vertical="center" wrapText="1"/>
    </xf>
    <xf numFmtId="0" fontId="13" fillId="2" borderId="43" xfId="0" applyFont="1" applyFill="1" applyBorder="1" applyAlignment="1">
      <alignment horizontal="right" vertical="center" wrapText="1"/>
    </xf>
    <xf numFmtId="0" fontId="13" fillId="2" borderId="41" xfId="0" applyFont="1" applyFill="1" applyBorder="1" applyAlignment="1">
      <alignment horizontal="right" vertical="center" wrapText="1"/>
    </xf>
    <xf numFmtId="0" fontId="13" fillId="2" borderId="0" xfId="0" applyFont="1" applyFill="1" applyBorder="1" applyAlignment="1">
      <alignment horizontal="center" vertical="center"/>
    </xf>
    <xf numFmtId="167" fontId="13" fillId="2" borderId="0" xfId="0" applyNumberFormat="1" applyFont="1" applyFill="1" applyBorder="1" applyAlignment="1">
      <alignment horizontal="center"/>
    </xf>
    <xf numFmtId="49" fontId="13" fillId="2" borderId="44" xfId="0" applyNumberFormat="1" applyFont="1" applyFill="1" applyBorder="1" applyAlignment="1">
      <alignment horizontal="center"/>
    </xf>
    <xf numFmtId="0" fontId="13" fillId="2" borderId="45" xfId="0" applyFont="1" applyFill="1" applyBorder="1" applyAlignment="1">
      <alignment horizontal="right" vertical="center"/>
    </xf>
    <xf numFmtId="0" fontId="13" fillId="2" borderId="46"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7" xfId="0" applyNumberFormat="1" applyFont="1" applyFill="1" applyBorder="1" applyAlignment="1">
      <alignment horizontal="center"/>
    </xf>
    <xf numFmtId="49" fontId="13" fillId="2" borderId="45" xfId="0" applyNumberFormat="1" applyFont="1" applyFill="1" applyBorder="1" applyAlignment="1">
      <alignment horizontal="center"/>
    </xf>
    <xf numFmtId="0" fontId="13" fillId="2" borderId="45" xfId="0" applyFont="1" applyFill="1" applyBorder="1" applyAlignment="1">
      <alignment horizontal="center"/>
    </xf>
    <xf numFmtId="0" fontId="32" fillId="2" borderId="45" xfId="0" applyFont="1" applyFill="1" applyBorder="1" applyAlignment="1">
      <alignment horizontal="center" vertical="center" wrapText="1"/>
    </xf>
    <xf numFmtId="0" fontId="13" fillId="2" borderId="45" xfId="0" applyFont="1" applyFill="1" applyBorder="1" applyAlignment="1">
      <alignment horizontal="right" vertical="center" wrapText="1"/>
    </xf>
    <xf numFmtId="0" fontId="32" fillId="2" borderId="44" xfId="0" applyFont="1" applyFill="1" applyBorder="1" applyAlignment="1">
      <alignment horizontal="center" vertical="center" wrapText="1"/>
    </xf>
    <xf numFmtId="169" fontId="40" fillId="2" borderId="0" xfId="1" applyNumberFormat="1" applyFont="1" applyFill="1" applyBorder="1" applyAlignment="1" applyProtection="1"/>
    <xf numFmtId="169" fontId="40" fillId="2" borderId="12" xfId="1" applyNumberFormat="1" applyFont="1" applyFill="1" applyBorder="1" applyAlignment="1" applyProtection="1"/>
    <xf numFmtId="1" fontId="13" fillId="2" borderId="47" xfId="0" applyNumberFormat="1" applyFont="1" applyFill="1" applyBorder="1"/>
    <xf numFmtId="1" fontId="13" fillId="2" borderId="45" xfId="0" applyNumberFormat="1" applyFont="1" applyFill="1" applyBorder="1"/>
    <xf numFmtId="0" fontId="13" fillId="2" borderId="45" xfId="0" applyFont="1" applyFill="1" applyBorder="1" applyAlignment="1">
      <alignment horizontal="right"/>
    </xf>
    <xf numFmtId="1" fontId="13" fillId="2" borderId="44" xfId="0" applyNumberFormat="1" applyFont="1" applyFill="1" applyBorder="1"/>
    <xf numFmtId="1" fontId="13" fillId="2" borderId="46" xfId="0" applyNumberFormat="1" applyFont="1" applyFill="1" applyBorder="1"/>
    <xf numFmtId="169" fontId="0" fillId="2" borderId="0" xfId="1" applyNumberFormat="1" applyFont="1" applyFill="1" applyBorder="1" applyAlignment="1" applyProtection="1"/>
    <xf numFmtId="0" fontId="13" fillId="2" borderId="45" xfId="0" applyFont="1" applyFill="1" applyBorder="1"/>
    <xf numFmtId="169" fontId="0" fillId="2" borderId="46" xfId="1" applyNumberFormat="1" applyFont="1" applyFill="1" applyBorder="1" applyAlignment="1" applyProtection="1"/>
    <xf numFmtId="49" fontId="13" fillId="2" borderId="0" xfId="0" applyNumberFormat="1" applyFont="1" applyFill="1" applyBorder="1" applyAlignment="1">
      <alignment horizontal="center"/>
    </xf>
    <xf numFmtId="167" fontId="13" fillId="2" borderId="45" xfId="0" applyNumberFormat="1" applyFont="1" applyFill="1" applyBorder="1" applyAlignment="1">
      <alignment horizontal="center"/>
    </xf>
    <xf numFmtId="49" fontId="13" fillId="2" borderId="47"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5" xfId="0" applyNumberFormat="1" applyFont="1" applyFill="1" applyBorder="1" applyAlignment="1">
      <alignment horizontal="right"/>
    </xf>
    <xf numFmtId="0" fontId="0" fillId="2" borderId="45" xfId="0" applyFill="1" applyBorder="1"/>
    <xf numFmtId="49" fontId="13" fillId="2" borderId="46" xfId="0" applyNumberFormat="1" applyFont="1" applyFill="1" applyBorder="1" applyAlignment="1">
      <alignment horizontal="center"/>
    </xf>
    <xf numFmtId="0" fontId="13" fillId="2" borderId="0" xfId="0" applyFont="1" applyFill="1" applyBorder="1" applyAlignment="1">
      <alignment horizontal="center"/>
    </xf>
    <xf numFmtId="0" fontId="21" fillId="2" borderId="46" xfId="0" applyFont="1" applyFill="1" applyBorder="1"/>
    <xf numFmtId="0" fontId="13" fillId="2" borderId="46" xfId="0" applyFont="1" applyFill="1" applyBorder="1" applyAlignment="1">
      <alignment horizontal="center"/>
    </xf>
    <xf numFmtId="0" fontId="32" fillId="2" borderId="46" xfId="0" applyFont="1" applyFill="1" applyBorder="1" applyAlignment="1">
      <alignment horizontal="center" vertical="center" wrapText="1"/>
    </xf>
    <xf numFmtId="167" fontId="13" fillId="2" borderId="47" xfId="0" applyNumberFormat="1" applyFont="1" applyFill="1" applyBorder="1" applyAlignment="1">
      <alignment horizontal="center"/>
    </xf>
    <xf numFmtId="0" fontId="13" fillId="2" borderId="46" xfId="0" applyFont="1" applyFill="1" applyBorder="1" applyAlignment="1">
      <alignment horizontal="right"/>
    </xf>
    <xf numFmtId="0" fontId="21" fillId="2" borderId="0" xfId="0" applyFont="1" applyFill="1" applyAlignment="1">
      <alignment horizontal="center" vertical="center"/>
    </xf>
    <xf numFmtId="0" fontId="13" fillId="2" borderId="0" xfId="0" applyFont="1" applyFill="1" applyAlignment="1">
      <alignment horizontal="right"/>
    </xf>
    <xf numFmtId="0" fontId="21" fillId="2" borderId="0" xfId="0" applyFont="1" applyFill="1"/>
    <xf numFmtId="0" fontId="13" fillId="2" borderId="44" xfId="0" applyFont="1" applyFill="1" applyBorder="1" applyAlignment="1">
      <alignment horizontal="right"/>
    </xf>
    <xf numFmtId="0" fontId="13" fillId="2" borderId="47" xfId="0" applyFont="1" applyFill="1" applyBorder="1" applyAlignment="1">
      <alignment horizontal="right"/>
    </xf>
    <xf numFmtId="1" fontId="13" fillId="2" borderId="45" xfId="0" applyNumberFormat="1" applyFont="1" applyFill="1" applyBorder="1" applyAlignment="1">
      <alignment horizontal="right"/>
    </xf>
    <xf numFmtId="0" fontId="13" fillId="2" borderId="44" xfId="0" applyFont="1" applyFill="1" applyBorder="1"/>
    <xf numFmtId="0" fontId="21" fillId="2" borderId="45" xfId="0" applyFont="1" applyFill="1" applyBorder="1"/>
    <xf numFmtId="167" fontId="13" fillId="2" borderId="48" xfId="0" applyNumberFormat="1" applyFont="1" applyFill="1" applyBorder="1" applyAlignment="1">
      <alignment horizontal="center"/>
    </xf>
    <xf numFmtId="49" fontId="13" fillId="2" borderId="49" xfId="0" applyNumberFormat="1" applyFont="1" applyFill="1" applyBorder="1" applyAlignment="1">
      <alignment horizontal="center"/>
    </xf>
    <xf numFmtId="49" fontId="13" fillId="2" borderId="48" xfId="0" applyNumberFormat="1" applyFont="1" applyFill="1" applyBorder="1" applyAlignment="1">
      <alignment horizontal="center"/>
    </xf>
    <xf numFmtId="49" fontId="13" fillId="2" borderId="50" xfId="0" applyNumberFormat="1" applyFont="1" applyFill="1" applyBorder="1" applyAlignment="1">
      <alignment horizontal="center"/>
    </xf>
    <xf numFmtId="0" fontId="13" fillId="2" borderId="50" xfId="0" applyFont="1" applyFill="1" applyBorder="1"/>
    <xf numFmtId="0" fontId="13" fillId="2" borderId="50" xfId="0" applyFont="1" applyFill="1" applyBorder="1" applyAlignment="1">
      <alignment horizontal="right"/>
    </xf>
    <xf numFmtId="0" fontId="21" fillId="2" borderId="51" xfId="0" applyFont="1" applyFill="1" applyBorder="1"/>
    <xf numFmtId="0" fontId="21" fillId="2" borderId="19" xfId="0" applyFont="1" applyFill="1" applyBorder="1"/>
    <xf numFmtId="0" fontId="13" fillId="2" borderId="49" xfId="0" applyFont="1" applyFill="1" applyBorder="1"/>
    <xf numFmtId="49" fontId="13" fillId="2" borderId="51" xfId="0" applyNumberFormat="1" applyFont="1" applyFill="1" applyBorder="1" applyAlignment="1">
      <alignment horizontal="center"/>
    </xf>
    <xf numFmtId="0" fontId="13" fillId="2" borderId="50" xfId="0" applyFont="1" applyFill="1" applyBorder="1" applyAlignment="1">
      <alignment horizontal="right" vertical="center"/>
    </xf>
    <xf numFmtId="0" fontId="13" fillId="2" borderId="51" xfId="0" applyFont="1" applyFill="1" applyBorder="1" applyAlignment="1">
      <alignment horizontal="right" vertical="center"/>
    </xf>
    <xf numFmtId="0" fontId="13" fillId="2" borderId="21"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32" fillId="2" borderId="0" xfId="0" applyNumberFormat="1" applyFont="1" applyFill="1" applyAlignment="1">
      <alignment horizontal="left"/>
    </xf>
    <xf numFmtId="0" fontId="41" fillId="2" borderId="0" xfId="2" applyFont="1" applyFill="1" applyBorder="1" applyProtection="1"/>
    <xf numFmtId="164" fontId="13" fillId="2" borderId="0" xfId="0" applyNumberFormat="1" applyFont="1" applyFill="1"/>
    <xf numFmtId="0" fontId="0" fillId="2" borderId="0" xfId="0" applyFont="1" applyFill="1"/>
    <xf numFmtId="0" fontId="4" fillId="2" borderId="0" xfId="2" applyFont="1" applyFill="1" applyBorder="1" applyProtection="1"/>
    <xf numFmtId="0" fontId="15" fillId="2" borderId="0" xfId="0" applyFont="1" applyFill="1" applyBorder="1" applyAlignment="1">
      <alignment wrapText="1"/>
    </xf>
    <xf numFmtId="0" fontId="32" fillId="2" borderId="24" xfId="0" applyFont="1" applyFill="1" applyBorder="1" applyAlignment="1">
      <alignment horizontal="center" vertical="center"/>
    </xf>
    <xf numFmtId="0" fontId="32" fillId="2" borderId="29" xfId="0" applyFont="1" applyFill="1" applyBorder="1" applyAlignment="1">
      <alignment horizontal="center" vertical="center"/>
    </xf>
    <xf numFmtId="0" fontId="39" fillId="2" borderId="30" xfId="0" applyFont="1" applyFill="1" applyBorder="1" applyAlignment="1">
      <alignment horizontal="center" vertical="center"/>
    </xf>
    <xf numFmtId="0" fontId="32" fillId="2" borderId="31" xfId="0" applyFont="1" applyFill="1" applyBorder="1" applyAlignment="1">
      <alignment horizontal="center" vertical="center"/>
    </xf>
    <xf numFmtId="0" fontId="32" fillId="2" borderId="33" xfId="0" applyFont="1" applyFill="1" applyBorder="1" applyAlignment="1">
      <alignment horizontal="center" vertical="center"/>
    </xf>
    <xf numFmtId="49" fontId="32" fillId="2" borderId="34" xfId="0" applyNumberFormat="1" applyFont="1" applyFill="1" applyBorder="1" applyAlignment="1">
      <alignment horizontal="center" vertical="center" wrapText="1"/>
    </xf>
    <xf numFmtId="49" fontId="32" fillId="2" borderId="35" xfId="0" applyNumberFormat="1" applyFont="1" applyFill="1" applyBorder="1" applyAlignment="1">
      <alignment horizontal="center" vertical="center" wrapText="1"/>
    </xf>
    <xf numFmtId="49" fontId="32" fillId="2" borderId="30" xfId="0" applyNumberFormat="1" applyFont="1" applyFill="1" applyBorder="1" applyAlignment="1">
      <alignment horizontal="center" vertical="center" wrapText="1"/>
    </xf>
    <xf numFmtId="0" fontId="32" fillId="2" borderId="27" xfId="0" applyFont="1" applyFill="1" applyBorder="1" applyAlignment="1">
      <alignment horizontal="center" vertical="center" wrapText="1"/>
    </xf>
    <xf numFmtId="0" fontId="39" fillId="2" borderId="27" xfId="0" applyFont="1" applyFill="1" applyBorder="1" applyAlignment="1">
      <alignment horizontal="center" vertical="center" wrapText="1"/>
    </xf>
    <xf numFmtId="0" fontId="32" fillId="2" borderId="36" xfId="0" applyFont="1" applyFill="1" applyBorder="1" applyAlignment="1">
      <alignment horizontal="center" vertical="center" wrapText="1"/>
    </xf>
    <xf numFmtId="0" fontId="32" fillId="2" borderId="37" xfId="0" applyFont="1" applyFill="1" applyBorder="1" applyAlignment="1">
      <alignment horizontal="center" vertical="center" wrapText="1"/>
    </xf>
    <xf numFmtId="0" fontId="39" fillId="2" borderId="38" xfId="0" applyFont="1" applyFill="1" applyBorder="1" applyAlignment="1">
      <alignment horizontal="center" vertical="center" wrapText="1"/>
    </xf>
  </cellXfs>
  <cellStyles count="3">
    <cellStyle name="Lien hypertexte" xfId="2" builtinId="8"/>
    <cellStyle name="Milliers" xfId="1" builtinId="3"/>
    <cellStyle name="Normal" xfId="0" builtinId="0"/>
  </cellStyles>
  <dxfs count="1">
    <dxf>
      <fill>
        <patternFill>
          <bgColor rgb="FFD0CE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Normal="100" workbookViewId="0">
      <selection activeCell="C16" sqref="C16"/>
    </sheetView>
  </sheetViews>
  <sheetFormatPr baseColWidth="10" defaultColWidth="8.7265625" defaultRowHeight="15.5" x14ac:dyDescent="0.35"/>
  <cols>
    <col min="1" max="1" width="10.1796875" style="14" customWidth="1"/>
    <col min="2" max="2" width="10.81640625" style="14" customWidth="1"/>
    <col min="3" max="3" width="9.81640625" style="14" customWidth="1"/>
    <col min="4" max="4" width="14.1796875" style="14" customWidth="1"/>
    <col min="5" max="5" width="9.6328125" style="14" customWidth="1"/>
    <col min="6" max="6" width="5.6328125" style="14" customWidth="1"/>
    <col min="7" max="8" width="10.81640625" style="14" customWidth="1"/>
    <col min="9" max="9" width="7.36328125" style="14" customWidth="1"/>
    <col min="10" max="1025" width="10.81640625" style="14" customWidth="1"/>
  </cols>
  <sheetData>
    <row r="1" spans="1:15" x14ac:dyDescent="0.35">
      <c r="A1" s="15" t="s">
        <v>0</v>
      </c>
    </row>
    <row r="3" spans="1:15" x14ac:dyDescent="0.35">
      <c r="A3" s="16" t="s">
        <v>1</v>
      </c>
    </row>
    <row r="4" spans="1:15" ht="30.75" customHeight="1" x14ac:dyDescent="0.35">
      <c r="A4" s="13" t="s">
        <v>2</v>
      </c>
      <c r="B4" s="13"/>
      <c r="C4" s="13"/>
      <c r="D4" s="13"/>
      <c r="E4" s="13"/>
      <c r="F4" s="13"/>
      <c r="G4" s="13"/>
      <c r="H4" s="13"/>
      <c r="I4" s="13"/>
      <c r="J4" s="13"/>
      <c r="K4" s="13"/>
      <c r="L4" s="13"/>
      <c r="M4" s="13"/>
      <c r="N4" s="13"/>
      <c r="O4" s="13"/>
    </row>
    <row r="5" spans="1:15" x14ac:dyDescent="0.35">
      <c r="A5" s="17" t="s">
        <v>3</v>
      </c>
    </row>
    <row r="6" spans="1:15" x14ac:dyDescent="0.35">
      <c r="A6" s="14" t="s">
        <v>4</v>
      </c>
      <c r="J6" s="16" t="s">
        <v>5</v>
      </c>
    </row>
    <row r="8" spans="1:15" x14ac:dyDescent="0.35">
      <c r="A8" s="16" t="s">
        <v>6</v>
      </c>
    </row>
    <row r="9" spans="1:15" ht="30" customHeight="1" x14ac:dyDescent="0.35">
      <c r="A9" s="13" t="s">
        <v>7</v>
      </c>
      <c r="B9" s="13"/>
      <c r="C9" s="13"/>
      <c r="D9" s="13"/>
      <c r="E9" s="13"/>
      <c r="F9" s="13"/>
      <c r="G9" s="13"/>
      <c r="H9" s="13"/>
      <c r="I9" s="13"/>
      <c r="J9" s="13"/>
      <c r="K9" s="13"/>
      <c r="L9" s="13"/>
      <c r="M9" s="13"/>
      <c r="N9" s="13"/>
      <c r="O9" s="13"/>
    </row>
    <row r="10" spans="1:15" x14ac:dyDescent="0.35">
      <c r="A10" s="17" t="s">
        <v>3</v>
      </c>
    </row>
    <row r="11" spans="1:15" x14ac:dyDescent="0.35">
      <c r="A11" s="14" t="s">
        <v>4</v>
      </c>
      <c r="J11" s="16" t="s">
        <v>5</v>
      </c>
    </row>
    <row r="12" spans="1:15" s="18" customFormat="1" x14ac:dyDescent="0.35"/>
    <row r="13" spans="1:15" x14ac:dyDescent="0.35">
      <c r="A13" s="16" t="s">
        <v>8</v>
      </c>
    </row>
    <row r="14" spans="1:15" ht="34.5" customHeight="1" x14ac:dyDescent="0.35">
      <c r="A14" s="13" t="s">
        <v>9</v>
      </c>
      <c r="B14" s="13"/>
      <c r="C14" s="13"/>
      <c r="D14" s="13"/>
      <c r="E14" s="13"/>
      <c r="F14" s="13"/>
      <c r="G14" s="13"/>
      <c r="H14" s="13"/>
      <c r="I14" s="13"/>
      <c r="J14" s="13"/>
      <c r="K14" s="13"/>
      <c r="L14" s="13"/>
      <c r="M14" s="13"/>
      <c r="N14" s="13"/>
      <c r="O14" s="13"/>
    </row>
    <row r="15" spans="1:15" x14ac:dyDescent="0.35">
      <c r="A15" s="17" t="s">
        <v>3</v>
      </c>
    </row>
    <row r="16" spans="1:15" x14ac:dyDescent="0.35">
      <c r="A16" s="14" t="s">
        <v>10</v>
      </c>
      <c r="D16" s="16" t="s">
        <v>11</v>
      </c>
    </row>
    <row r="18" spans="1:15" x14ac:dyDescent="0.35">
      <c r="A18" s="16" t="s">
        <v>12</v>
      </c>
    </row>
    <row r="19" spans="1:15" ht="77.5" customHeight="1" x14ac:dyDescent="0.35">
      <c r="A19" s="12" t="s">
        <v>13</v>
      </c>
      <c r="B19" s="12"/>
      <c r="C19" s="12"/>
      <c r="D19" s="12"/>
      <c r="E19" s="12"/>
      <c r="F19" s="12"/>
      <c r="G19" s="12"/>
      <c r="H19" s="12"/>
      <c r="I19" s="12"/>
      <c r="J19" s="12"/>
      <c r="K19" s="12"/>
      <c r="L19" s="12"/>
      <c r="M19" s="12"/>
      <c r="N19" s="12"/>
      <c r="O19" s="12"/>
    </row>
    <row r="20" spans="1:15" x14ac:dyDescent="0.35">
      <c r="A20" s="17" t="s">
        <v>14</v>
      </c>
    </row>
    <row r="21" spans="1:15" x14ac:dyDescent="0.35">
      <c r="A21" s="14" t="s">
        <v>15</v>
      </c>
      <c r="J21" s="16" t="s">
        <v>5</v>
      </c>
    </row>
    <row r="22" spans="1:15" x14ac:dyDescent="0.35">
      <c r="A22" s="14" t="s">
        <v>16</v>
      </c>
      <c r="D22" s="16" t="s">
        <v>11</v>
      </c>
    </row>
    <row r="23" spans="1:15" x14ac:dyDescent="0.35">
      <c r="A23" s="14" t="s">
        <v>17</v>
      </c>
      <c r="D23" s="19"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B1" zoomScaleNormal="100" workbookViewId="0">
      <selection activeCell="K1" sqref="K1"/>
    </sheetView>
  </sheetViews>
  <sheetFormatPr baseColWidth="10" defaultColWidth="8.7265625" defaultRowHeight="12.5" x14ac:dyDescent="0.25"/>
  <cols>
    <col min="1" max="1" width="13.453125" style="20" customWidth="1"/>
    <col min="2" max="1025" width="8.81640625" style="20" customWidth="1"/>
  </cols>
  <sheetData>
    <row r="1" spans="1:1024" s="22" customFormat="1" ht="18.5" x14ac:dyDescent="0.45">
      <c r="A1" s="21" t="s">
        <v>19</v>
      </c>
      <c r="AIQ1" s="20"/>
      <c r="AIR1" s="20"/>
      <c r="AIS1" s="20"/>
      <c r="AIT1" s="20"/>
      <c r="AIU1" s="20"/>
      <c r="AIV1" s="20"/>
      <c r="AIW1" s="20"/>
      <c r="AIX1" s="20"/>
      <c r="AIY1" s="20"/>
      <c r="AIZ1" s="20"/>
      <c r="AJA1" s="20"/>
      <c r="AJB1" s="20"/>
      <c r="AJC1" s="20"/>
      <c r="AJD1" s="20"/>
      <c r="AJE1" s="20"/>
      <c r="AJF1" s="20"/>
      <c r="AJG1" s="20"/>
      <c r="AJH1" s="20"/>
      <c r="AJI1" s="20"/>
      <c r="AJJ1" s="20"/>
      <c r="AJK1" s="20"/>
      <c r="AJL1" s="20"/>
      <c r="AJM1" s="20"/>
      <c r="AJN1" s="20"/>
      <c r="AJO1" s="20"/>
      <c r="AJP1" s="20"/>
      <c r="AJQ1" s="20"/>
      <c r="AJR1" s="20"/>
      <c r="AJS1" s="20"/>
      <c r="AJT1" s="20"/>
      <c r="AJU1" s="20"/>
      <c r="AJV1" s="20"/>
      <c r="AJW1" s="20"/>
      <c r="AJX1" s="20"/>
      <c r="AJY1" s="20"/>
      <c r="AJZ1" s="20"/>
      <c r="AKA1" s="20"/>
      <c r="AKB1" s="20"/>
      <c r="AKC1" s="20"/>
      <c r="AKD1" s="20"/>
      <c r="AKE1" s="20"/>
      <c r="AKF1" s="20"/>
      <c r="AKG1" s="20"/>
      <c r="AKH1" s="20"/>
      <c r="AKI1" s="20"/>
      <c r="AKJ1" s="20"/>
      <c r="AKK1" s="20"/>
      <c r="AKL1" s="20"/>
      <c r="AKM1" s="20"/>
      <c r="AKN1" s="20"/>
      <c r="AKO1" s="20"/>
      <c r="AKP1" s="20"/>
      <c r="AKQ1" s="20"/>
      <c r="AKR1" s="20"/>
      <c r="AKS1" s="20"/>
      <c r="AKT1" s="20"/>
      <c r="AKU1" s="20"/>
      <c r="AKV1" s="20"/>
      <c r="AKW1" s="20"/>
      <c r="AKX1" s="20"/>
      <c r="AKY1" s="20"/>
      <c r="AKZ1" s="20"/>
      <c r="ALA1" s="20"/>
      <c r="ALB1" s="20"/>
      <c r="ALC1" s="20"/>
      <c r="ALD1" s="20"/>
      <c r="ALE1" s="20"/>
      <c r="ALF1" s="20"/>
      <c r="ALG1" s="20"/>
      <c r="ALH1" s="20"/>
      <c r="ALI1" s="20"/>
      <c r="ALJ1" s="20"/>
      <c r="ALK1" s="20"/>
      <c r="ALL1" s="20"/>
      <c r="ALM1" s="20"/>
      <c r="ALN1" s="20"/>
      <c r="ALO1" s="20"/>
      <c r="ALP1" s="20"/>
      <c r="ALQ1" s="20"/>
      <c r="ALR1" s="20"/>
      <c r="ALS1" s="20"/>
      <c r="ALT1" s="20"/>
      <c r="ALU1" s="20"/>
      <c r="ALV1" s="20"/>
      <c r="ALW1" s="20"/>
      <c r="ALX1" s="20"/>
      <c r="ALY1" s="20"/>
      <c r="ALZ1" s="20"/>
      <c r="AMA1" s="20"/>
      <c r="AMB1" s="20"/>
      <c r="AMC1" s="20"/>
      <c r="AMD1" s="20"/>
      <c r="AME1" s="20"/>
      <c r="AMF1" s="20"/>
      <c r="AMG1" s="20"/>
      <c r="AMH1" s="20"/>
      <c r="AMI1" s="20"/>
      <c r="AMJ1" s="20"/>
    </row>
    <row r="2" spans="1:1024" s="24" customFormat="1" ht="18.5" x14ac:dyDescent="0.45">
      <c r="A2" s="23" t="s">
        <v>20</v>
      </c>
      <c r="B2" s="24" t="s">
        <v>21</v>
      </c>
      <c r="AIQ2" s="25"/>
      <c r="AIR2" s="25"/>
      <c r="AIS2" s="25"/>
      <c r="AIT2" s="25"/>
      <c r="AIU2" s="25"/>
      <c r="AIV2" s="25"/>
      <c r="AIW2" s="25"/>
      <c r="AIX2" s="25"/>
      <c r="AIY2" s="25"/>
      <c r="AIZ2" s="25"/>
      <c r="AJA2" s="25"/>
      <c r="AJB2" s="25"/>
      <c r="AJC2" s="25"/>
      <c r="AJD2" s="25"/>
      <c r="AJE2" s="25"/>
      <c r="AJF2" s="25"/>
      <c r="AJG2" s="25"/>
      <c r="AJH2" s="25"/>
      <c r="AJI2" s="25"/>
      <c r="AJJ2" s="25"/>
      <c r="AJK2" s="25"/>
      <c r="AJL2" s="25"/>
      <c r="AJM2" s="25"/>
      <c r="AJN2" s="25"/>
      <c r="AJO2" s="25"/>
      <c r="AJP2" s="25"/>
      <c r="AJQ2" s="25"/>
      <c r="AJR2" s="25"/>
      <c r="AJS2" s="25"/>
      <c r="AJT2" s="25"/>
      <c r="AJU2" s="25"/>
      <c r="AJV2" s="25"/>
      <c r="AJW2" s="25"/>
      <c r="AJX2" s="25"/>
      <c r="AJY2" s="25"/>
      <c r="AJZ2" s="25"/>
      <c r="AKA2" s="25"/>
      <c r="AKB2" s="25"/>
      <c r="AKC2" s="25"/>
      <c r="AKD2" s="25"/>
      <c r="AKE2" s="25"/>
      <c r="AKF2" s="25"/>
      <c r="AKG2" s="25"/>
      <c r="AKH2" s="25"/>
      <c r="AKI2" s="25"/>
      <c r="AKJ2" s="25"/>
      <c r="AKK2" s="25"/>
      <c r="AKL2" s="25"/>
      <c r="AKM2" s="25"/>
      <c r="AKN2" s="25"/>
      <c r="AKO2" s="25"/>
      <c r="AKP2" s="25"/>
      <c r="AKQ2" s="25"/>
      <c r="AKR2" s="25"/>
      <c r="AKS2" s="25"/>
      <c r="AKT2" s="25"/>
      <c r="AKU2" s="25"/>
      <c r="AKV2" s="25"/>
      <c r="AKW2" s="25"/>
      <c r="AKX2" s="25"/>
      <c r="AKY2" s="25"/>
      <c r="AKZ2" s="25"/>
      <c r="ALA2" s="25"/>
      <c r="ALB2" s="25"/>
      <c r="ALC2" s="25"/>
      <c r="ALD2" s="25"/>
      <c r="ALE2" s="25"/>
      <c r="ALF2" s="25"/>
      <c r="ALG2" s="25"/>
      <c r="ALH2" s="25"/>
      <c r="ALI2" s="25"/>
      <c r="ALJ2" s="25"/>
      <c r="ALK2" s="25"/>
      <c r="ALL2" s="25"/>
      <c r="ALM2" s="25"/>
      <c r="ALN2" s="25"/>
      <c r="ALO2" s="25"/>
      <c r="ALP2" s="25"/>
      <c r="ALQ2" s="25"/>
      <c r="ALR2" s="25"/>
      <c r="ALS2" s="25"/>
      <c r="ALT2" s="25"/>
      <c r="ALU2" s="25"/>
      <c r="ALV2" s="25"/>
      <c r="ALW2" s="25"/>
      <c r="ALX2" s="25"/>
      <c r="ALY2" s="25"/>
      <c r="ALZ2" s="25"/>
      <c r="AMA2" s="25"/>
      <c r="AMB2" s="25"/>
      <c r="AMC2" s="25"/>
      <c r="AMD2" s="25"/>
      <c r="AME2" s="25"/>
      <c r="AMF2" s="25"/>
      <c r="AMG2" s="25"/>
      <c r="AMH2" s="25"/>
      <c r="AMI2" s="25"/>
      <c r="AMJ2" s="25"/>
    </row>
    <row r="3" spans="1:1024" s="14" customFormat="1" ht="15.5" x14ac:dyDescent="0.35">
      <c r="A3" s="17" t="s">
        <v>22</v>
      </c>
      <c r="AIQ3" s="26"/>
      <c r="AIR3" s="26"/>
      <c r="AIS3" s="26"/>
      <c r="AIT3" s="26"/>
      <c r="AIU3" s="26"/>
      <c r="AIV3" s="26"/>
      <c r="AIW3" s="26"/>
      <c r="AIX3" s="26"/>
      <c r="AIY3" s="26"/>
      <c r="AIZ3" s="26"/>
      <c r="AJA3" s="26"/>
      <c r="AJB3" s="26"/>
      <c r="AJC3" s="26"/>
      <c r="AJD3" s="26"/>
      <c r="AJE3" s="26"/>
      <c r="AJF3" s="26"/>
      <c r="AJG3" s="26"/>
      <c r="AJH3" s="26"/>
      <c r="AJI3" s="26"/>
      <c r="AJJ3" s="26"/>
      <c r="AJK3" s="26"/>
      <c r="AJL3" s="26"/>
      <c r="AJM3" s="26"/>
      <c r="AJN3" s="26"/>
      <c r="AJO3" s="26"/>
      <c r="AJP3" s="26"/>
      <c r="AJQ3" s="26"/>
      <c r="AJR3" s="26"/>
      <c r="AJS3" s="26"/>
      <c r="AJT3" s="26"/>
      <c r="AJU3" s="26"/>
      <c r="AJV3" s="26"/>
      <c r="AJW3" s="26"/>
      <c r="AJX3" s="26"/>
      <c r="AJY3" s="26"/>
      <c r="AJZ3" s="26"/>
      <c r="AKA3" s="26"/>
      <c r="AKB3" s="26"/>
      <c r="AKC3" s="26"/>
      <c r="AKD3" s="26"/>
      <c r="AKE3" s="26"/>
      <c r="AKF3" s="26"/>
      <c r="AKG3" s="26"/>
      <c r="AKH3" s="26"/>
      <c r="AKI3" s="26"/>
      <c r="AKJ3" s="26"/>
      <c r="AKK3" s="26"/>
      <c r="AKL3" s="26"/>
      <c r="AKM3" s="26"/>
      <c r="AKN3" s="26"/>
      <c r="AKO3" s="26"/>
      <c r="AKP3" s="26"/>
      <c r="AKQ3" s="26"/>
      <c r="AKR3" s="26"/>
      <c r="AKS3" s="26"/>
      <c r="AKT3" s="26"/>
      <c r="AKU3" s="26"/>
      <c r="AKV3" s="26"/>
      <c r="AKW3" s="26"/>
      <c r="AKX3" s="26"/>
      <c r="AKY3" s="26"/>
      <c r="AKZ3" s="26"/>
      <c r="ALA3" s="26"/>
      <c r="ALB3" s="26"/>
      <c r="ALC3" s="26"/>
      <c r="ALD3" s="26"/>
      <c r="ALE3" s="26"/>
      <c r="ALF3" s="26"/>
      <c r="ALG3" s="26"/>
      <c r="ALH3" s="26"/>
      <c r="ALI3" s="26"/>
      <c r="ALJ3" s="26"/>
      <c r="ALK3" s="26"/>
      <c r="ALL3" s="26"/>
      <c r="ALM3" s="26"/>
      <c r="ALN3" s="26"/>
      <c r="ALO3" s="26"/>
      <c r="ALP3" s="26"/>
      <c r="ALQ3" s="26"/>
      <c r="ALR3" s="26"/>
      <c r="ALS3" s="26"/>
      <c r="ALT3" s="26"/>
      <c r="ALU3" s="26"/>
      <c r="ALV3" s="26"/>
      <c r="ALW3" s="26"/>
      <c r="ALX3" s="26"/>
      <c r="ALY3" s="26"/>
      <c r="ALZ3" s="26"/>
      <c r="AMA3" s="26"/>
      <c r="AMB3" s="26"/>
      <c r="AMC3" s="26"/>
      <c r="AMD3" s="26"/>
      <c r="AME3" s="26"/>
      <c r="AMF3" s="26"/>
      <c r="AMG3" s="26"/>
      <c r="AMH3" s="26"/>
      <c r="AMI3" s="26"/>
      <c r="AMJ3" s="26"/>
    </row>
    <row r="4" spans="1:1024" s="14" customFormat="1" ht="15.5" x14ac:dyDescent="0.35">
      <c r="A4" s="27" t="s">
        <v>23</v>
      </c>
      <c r="AIQ4" s="26"/>
      <c r="AIR4" s="26"/>
      <c r="AIS4" s="26"/>
      <c r="AIT4" s="26"/>
      <c r="AIU4" s="26"/>
      <c r="AIV4" s="26"/>
      <c r="AIW4" s="26"/>
      <c r="AIX4" s="26"/>
      <c r="AIY4" s="26"/>
      <c r="AIZ4" s="26"/>
      <c r="AJA4" s="26"/>
      <c r="AJB4" s="26"/>
      <c r="AJC4" s="26"/>
      <c r="AJD4" s="26"/>
      <c r="AJE4" s="26"/>
      <c r="AJF4" s="26"/>
      <c r="AJG4" s="26"/>
      <c r="AJH4" s="26"/>
      <c r="AJI4" s="26"/>
      <c r="AJJ4" s="26"/>
      <c r="AJK4" s="26"/>
      <c r="AJL4" s="26"/>
      <c r="AJM4" s="26"/>
      <c r="AJN4" s="26"/>
      <c r="AJO4" s="26"/>
      <c r="AJP4" s="26"/>
      <c r="AJQ4" s="26"/>
      <c r="AJR4" s="26"/>
      <c r="AJS4" s="26"/>
      <c r="AJT4" s="26"/>
      <c r="AJU4" s="26"/>
      <c r="AJV4" s="26"/>
      <c r="AJW4" s="26"/>
      <c r="AJX4" s="26"/>
      <c r="AJY4" s="26"/>
      <c r="AJZ4" s="26"/>
      <c r="AKA4" s="26"/>
      <c r="AKB4" s="26"/>
      <c r="AKC4" s="26"/>
      <c r="AKD4" s="26"/>
      <c r="AKE4" s="26"/>
      <c r="AKF4" s="26"/>
      <c r="AKG4" s="26"/>
      <c r="AKH4" s="26"/>
      <c r="AKI4" s="26"/>
      <c r="AKJ4" s="26"/>
      <c r="AKK4" s="26"/>
      <c r="AKL4" s="26"/>
      <c r="AKM4" s="26"/>
      <c r="AKN4" s="26"/>
      <c r="AKO4" s="26"/>
      <c r="AKP4" s="26"/>
      <c r="AKQ4" s="26"/>
      <c r="AKR4" s="26"/>
      <c r="AKS4" s="26"/>
      <c r="AKT4" s="26"/>
      <c r="AKU4" s="26"/>
      <c r="AKV4" s="26"/>
      <c r="AKW4" s="26"/>
      <c r="AKX4" s="26"/>
      <c r="AKY4" s="26"/>
      <c r="AKZ4" s="26"/>
      <c r="ALA4" s="26"/>
      <c r="ALB4" s="26"/>
      <c r="ALC4" s="26"/>
      <c r="ALD4" s="26"/>
      <c r="ALE4" s="26"/>
      <c r="ALF4" s="26"/>
      <c r="ALG4" s="26"/>
      <c r="ALH4" s="26"/>
      <c r="ALI4" s="26"/>
      <c r="ALJ4" s="26"/>
      <c r="ALK4" s="26"/>
      <c r="ALL4" s="26"/>
      <c r="ALM4" s="26"/>
      <c r="ALN4" s="26"/>
      <c r="ALO4" s="26"/>
      <c r="ALP4" s="26"/>
      <c r="ALQ4" s="26"/>
      <c r="ALR4" s="26"/>
      <c r="ALS4" s="26"/>
      <c r="ALT4" s="26"/>
      <c r="ALU4" s="26"/>
      <c r="ALV4" s="26"/>
      <c r="ALW4" s="26"/>
      <c r="ALX4" s="26"/>
      <c r="ALY4" s="26"/>
      <c r="ALZ4" s="26"/>
      <c r="AMA4" s="26"/>
      <c r="AMB4" s="26"/>
      <c r="AMC4" s="26"/>
      <c r="AMD4" s="26"/>
      <c r="AME4" s="26"/>
      <c r="AMF4" s="26"/>
      <c r="AMG4" s="26"/>
      <c r="AMH4" s="26"/>
      <c r="AMI4" s="26"/>
      <c r="AMJ4" s="26"/>
    </row>
    <row r="5" spans="1:1024" s="22" customFormat="1" ht="13" x14ac:dyDescent="0.3">
      <c r="A5" s="28"/>
      <c r="B5" s="11"/>
      <c r="C5" s="11"/>
      <c r="D5" s="11"/>
      <c r="E5" s="11"/>
      <c r="F5" s="11"/>
      <c r="G5" s="11"/>
      <c r="H5" s="10" t="s">
        <v>24</v>
      </c>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29"/>
      <c r="DQ5" s="29"/>
      <c r="DR5" s="29"/>
      <c r="DS5" s="29"/>
      <c r="DT5" s="29"/>
      <c r="DU5" s="29"/>
      <c r="DV5" s="29"/>
      <c r="DW5" s="29"/>
      <c r="DX5" s="29"/>
      <c r="DY5" s="29"/>
      <c r="DZ5" s="29"/>
      <c r="EA5" s="30"/>
      <c r="EB5" s="30"/>
      <c r="EC5" s="30"/>
      <c r="ED5" s="30"/>
      <c r="EE5" s="30"/>
      <c r="EF5" s="30"/>
      <c r="EG5" s="30"/>
      <c r="EH5" s="30"/>
      <c r="EI5" s="30"/>
      <c r="EJ5" s="30"/>
      <c r="EK5" s="30"/>
      <c r="EL5" s="30"/>
      <c r="EM5" s="30"/>
      <c r="EN5" s="30"/>
      <c r="EO5" s="30"/>
      <c r="EP5" s="30"/>
      <c r="EQ5" s="30"/>
      <c r="ER5" s="30"/>
      <c r="ES5" s="30"/>
      <c r="ET5" s="30"/>
      <c r="EU5" s="30"/>
      <c r="EV5" s="30"/>
      <c r="EW5" s="30"/>
      <c r="EX5" s="30"/>
      <c r="EY5" s="30"/>
      <c r="EZ5" s="30"/>
      <c r="FA5" s="30"/>
      <c r="FB5" s="30"/>
      <c r="FC5" s="30"/>
      <c r="FD5" s="30"/>
      <c r="FE5" s="30"/>
      <c r="FF5" s="30"/>
      <c r="FG5" s="30"/>
      <c r="FH5" s="30"/>
      <c r="FI5" s="30"/>
      <c r="FJ5" s="30"/>
      <c r="FK5" s="30"/>
      <c r="FL5" s="30"/>
      <c r="FM5" s="30"/>
      <c r="FN5" s="30"/>
      <c r="FO5" s="30"/>
      <c r="FP5" s="30"/>
      <c r="FQ5" s="30"/>
      <c r="FR5" s="30"/>
      <c r="FS5" s="30"/>
      <c r="FT5" s="30"/>
      <c r="FU5" s="30"/>
      <c r="FV5" s="30"/>
      <c r="FW5" s="30"/>
      <c r="FX5" s="30"/>
      <c r="FY5" s="30"/>
      <c r="FZ5" s="30"/>
      <c r="AIQ5" s="20"/>
      <c r="AIR5" s="20"/>
      <c r="AIS5" s="20"/>
      <c r="AIT5" s="20"/>
      <c r="AIU5" s="20"/>
      <c r="AIV5" s="20"/>
      <c r="AIW5" s="20"/>
      <c r="AIX5" s="20"/>
      <c r="AIY5" s="20"/>
      <c r="AIZ5" s="20"/>
      <c r="AJA5" s="20"/>
      <c r="AJB5" s="20"/>
      <c r="AJC5" s="20"/>
      <c r="AJD5" s="20"/>
      <c r="AJE5" s="20"/>
      <c r="AJF5" s="20"/>
      <c r="AJG5" s="20"/>
      <c r="AJH5" s="20"/>
      <c r="AJI5" s="20"/>
      <c r="AJJ5" s="20"/>
      <c r="AJK5" s="20"/>
      <c r="AJL5" s="20"/>
      <c r="AJM5" s="20"/>
      <c r="AJN5" s="20"/>
      <c r="AJO5" s="20"/>
      <c r="AJP5" s="20"/>
      <c r="AJQ5" s="20"/>
      <c r="AJR5" s="20"/>
      <c r="AJS5" s="20"/>
      <c r="AJT5" s="20"/>
      <c r="AJU5" s="20"/>
      <c r="AJV5" s="20"/>
      <c r="AJW5" s="20"/>
      <c r="AJX5" s="20"/>
      <c r="AJY5" s="20"/>
      <c r="AJZ5" s="20"/>
      <c r="AKA5" s="20"/>
      <c r="AKB5" s="20"/>
      <c r="AKC5" s="20"/>
      <c r="AKD5" s="20"/>
      <c r="AKE5" s="20"/>
      <c r="AKF5" s="20"/>
      <c r="AKG5" s="20"/>
      <c r="AKH5" s="20"/>
      <c r="AKI5" s="20"/>
      <c r="AKJ5" s="20"/>
      <c r="AKK5" s="20"/>
      <c r="AKL5" s="20"/>
      <c r="AKM5" s="20"/>
      <c r="AKN5" s="20"/>
      <c r="AKO5" s="20"/>
      <c r="AKP5" s="20"/>
      <c r="AKQ5" s="20"/>
      <c r="AKR5" s="20"/>
      <c r="AKS5" s="20"/>
      <c r="AKT5" s="20"/>
      <c r="AKU5" s="20"/>
      <c r="AKV5" s="20"/>
      <c r="AKW5" s="20"/>
      <c r="AKX5" s="20"/>
      <c r="AKY5" s="20"/>
      <c r="AKZ5" s="20"/>
      <c r="ALA5" s="20"/>
      <c r="ALB5" s="20"/>
      <c r="ALC5" s="20"/>
      <c r="ALD5" s="20"/>
      <c r="ALE5" s="20"/>
      <c r="ALF5" s="20"/>
      <c r="ALG5" s="20"/>
      <c r="ALH5" s="20"/>
      <c r="ALI5" s="20"/>
      <c r="ALJ5" s="20"/>
      <c r="ALK5" s="20"/>
      <c r="ALL5" s="20"/>
      <c r="ALM5" s="20"/>
      <c r="ALN5" s="20"/>
      <c r="ALO5" s="20"/>
      <c r="ALP5" s="20"/>
      <c r="ALQ5" s="20"/>
      <c r="ALR5" s="20"/>
      <c r="ALS5" s="20"/>
      <c r="ALT5" s="20"/>
      <c r="ALU5" s="20"/>
      <c r="ALV5" s="20"/>
      <c r="ALW5" s="20"/>
      <c r="ALX5" s="20"/>
      <c r="ALY5" s="20"/>
      <c r="ALZ5" s="20"/>
      <c r="AMA5" s="20"/>
      <c r="AMB5" s="20"/>
      <c r="AMC5" s="20"/>
      <c r="AMD5" s="20"/>
      <c r="AME5" s="20"/>
      <c r="AMF5" s="20"/>
      <c r="AMG5" s="20"/>
      <c r="AMH5" s="20"/>
      <c r="AMI5" s="20"/>
      <c r="AMJ5" s="20"/>
    </row>
    <row r="6" spans="1:1024" s="32" customFormat="1" ht="13" x14ac:dyDescent="0.3">
      <c r="A6" s="31" t="s">
        <v>25</v>
      </c>
      <c r="B6" s="9" t="s">
        <v>26</v>
      </c>
      <c r="C6" s="9"/>
      <c r="D6" s="9"/>
      <c r="E6" s="9"/>
      <c r="F6" s="9"/>
      <c r="G6" s="9"/>
      <c r="H6" s="8">
        <v>43980</v>
      </c>
      <c r="I6" s="8"/>
      <c r="J6" s="8"/>
      <c r="K6" s="8"/>
      <c r="L6" s="8"/>
      <c r="M6" s="8"/>
      <c r="N6" s="8"/>
      <c r="O6" s="8">
        <v>43973</v>
      </c>
      <c r="P6" s="8"/>
      <c r="Q6" s="8"/>
      <c r="R6" s="8"/>
      <c r="S6" s="8"/>
      <c r="T6" s="8"/>
      <c r="U6" s="8"/>
      <c r="V6" s="8">
        <v>43966</v>
      </c>
      <c r="W6" s="8"/>
      <c r="X6" s="8"/>
      <c r="Y6" s="8"/>
      <c r="Z6" s="8"/>
      <c r="AA6" s="8"/>
      <c r="AB6" s="8"/>
      <c r="AC6" s="8">
        <v>43959</v>
      </c>
      <c r="AD6" s="8"/>
      <c r="AE6" s="8"/>
      <c r="AF6" s="8"/>
      <c r="AG6" s="8"/>
      <c r="AH6" s="8"/>
      <c r="AI6" s="8"/>
      <c r="AJ6" s="8">
        <v>43952</v>
      </c>
      <c r="AK6" s="8"/>
      <c r="AL6" s="8"/>
      <c r="AM6" s="8"/>
      <c r="AN6" s="8"/>
      <c r="AO6" s="8"/>
      <c r="AP6" s="8"/>
      <c r="AQ6" s="7">
        <v>43945</v>
      </c>
      <c r="AR6" s="7"/>
      <c r="AS6" s="7"/>
      <c r="AT6" s="7"/>
      <c r="AU6" s="7"/>
      <c r="AV6" s="7"/>
      <c r="AW6" s="7"/>
      <c r="AX6" s="7">
        <v>43938</v>
      </c>
      <c r="AY6" s="7"/>
      <c r="AZ6" s="7"/>
      <c r="BA6" s="7"/>
      <c r="BB6" s="7"/>
      <c r="BC6" s="7"/>
      <c r="BD6" s="7"/>
      <c r="BE6" s="7">
        <v>43931</v>
      </c>
      <c r="BF6" s="7"/>
      <c r="BG6" s="7"/>
      <c r="BH6" s="7"/>
      <c r="BI6" s="7"/>
      <c r="BJ6" s="7"/>
      <c r="BK6" s="7"/>
      <c r="BL6" s="7">
        <v>43924</v>
      </c>
      <c r="BM6" s="7"/>
      <c r="BN6" s="7"/>
      <c r="BO6" s="7"/>
      <c r="BP6" s="7"/>
      <c r="BQ6" s="7"/>
      <c r="BR6" s="7"/>
      <c r="BS6" s="7">
        <v>43917</v>
      </c>
      <c r="BT6" s="7"/>
      <c r="BU6" s="7"/>
      <c r="BV6" s="7"/>
      <c r="BW6" s="7"/>
      <c r="BX6" s="7"/>
      <c r="BY6" s="7"/>
      <c r="BZ6" s="7">
        <v>43910</v>
      </c>
      <c r="CA6" s="7"/>
      <c r="CB6" s="7"/>
      <c r="CC6" s="7"/>
      <c r="CD6" s="7"/>
      <c r="CE6" s="7"/>
      <c r="CF6" s="7"/>
      <c r="CG6" s="7">
        <v>43903</v>
      </c>
      <c r="CH6" s="7"/>
      <c r="CI6" s="7"/>
      <c r="CJ6" s="7"/>
      <c r="CK6" s="7"/>
      <c r="CL6" s="7"/>
      <c r="CM6" s="7"/>
      <c r="CN6" s="7">
        <v>43896</v>
      </c>
      <c r="CO6" s="7"/>
      <c r="CP6" s="7"/>
      <c r="CQ6" s="7"/>
      <c r="CR6" s="7"/>
      <c r="CS6" s="7"/>
      <c r="CT6" s="7"/>
      <c r="CU6" s="7">
        <v>43889</v>
      </c>
      <c r="CV6" s="7"/>
      <c r="CW6" s="7"/>
      <c r="CX6" s="7"/>
      <c r="CY6" s="7"/>
      <c r="CZ6" s="7"/>
      <c r="DA6" s="7"/>
      <c r="DB6" s="7">
        <v>43882</v>
      </c>
      <c r="DC6" s="7"/>
      <c r="DD6" s="7"/>
      <c r="DE6" s="7"/>
      <c r="DF6" s="7"/>
      <c r="DG6" s="7"/>
      <c r="DH6" s="7"/>
      <c r="DI6" s="7">
        <v>43875</v>
      </c>
      <c r="DJ6" s="7"/>
      <c r="DK6" s="7"/>
      <c r="DL6" s="7"/>
      <c r="DM6" s="7"/>
      <c r="DN6" s="7"/>
      <c r="DO6" s="7"/>
      <c r="AIQ6" s="33"/>
      <c r="AIR6" s="33"/>
      <c r="AIS6" s="33"/>
      <c r="AIT6" s="33"/>
      <c r="AIU6" s="33"/>
      <c r="AIV6" s="33"/>
      <c r="AIW6" s="33"/>
      <c r="AIX6" s="33"/>
      <c r="AIY6" s="33"/>
      <c r="AIZ6" s="33"/>
      <c r="AJA6" s="33"/>
      <c r="AJB6" s="33"/>
      <c r="AJC6" s="33"/>
      <c r="AJD6" s="33"/>
      <c r="AJE6" s="33"/>
      <c r="AJF6" s="33"/>
      <c r="AJG6" s="33"/>
      <c r="AJH6" s="33"/>
      <c r="AJI6" s="33"/>
      <c r="AJJ6" s="33"/>
      <c r="AJK6" s="33"/>
      <c r="AJL6" s="33"/>
      <c r="AJM6" s="33"/>
      <c r="AJN6" s="33"/>
      <c r="AJO6" s="33"/>
      <c r="AJP6" s="33"/>
      <c r="AJQ6" s="33"/>
      <c r="AJR6" s="33"/>
      <c r="AJS6" s="33"/>
      <c r="AJT6" s="33"/>
      <c r="AJU6" s="33"/>
      <c r="AJV6" s="33"/>
      <c r="AJW6" s="33"/>
      <c r="AJX6" s="33"/>
      <c r="AJY6" s="33"/>
      <c r="AJZ6" s="33"/>
      <c r="AKA6" s="33"/>
      <c r="AKB6" s="33"/>
      <c r="AKC6" s="33"/>
      <c r="AKD6" s="33"/>
      <c r="AKE6" s="33"/>
      <c r="AKF6" s="33"/>
      <c r="AKG6" s="33"/>
      <c r="AKH6" s="33"/>
      <c r="AKI6" s="33"/>
      <c r="AKJ6" s="33"/>
      <c r="AKK6" s="33"/>
      <c r="AKL6" s="33"/>
      <c r="AKM6" s="33"/>
      <c r="AKN6" s="33"/>
      <c r="AKO6" s="33"/>
      <c r="AKP6" s="33"/>
      <c r="AKQ6" s="33"/>
      <c r="AKR6" s="33"/>
      <c r="AKS6" s="33"/>
      <c r="AKT6" s="33"/>
      <c r="AKU6" s="33"/>
      <c r="AKV6" s="33"/>
      <c r="AKW6" s="33"/>
      <c r="AKX6" s="33"/>
      <c r="AKY6" s="33"/>
      <c r="AKZ6" s="33"/>
      <c r="ALA6" s="33"/>
      <c r="ALB6" s="33"/>
      <c r="ALC6" s="33"/>
      <c r="ALD6" s="33"/>
      <c r="ALE6" s="33"/>
      <c r="ALF6" s="33"/>
      <c r="ALG6" s="33"/>
      <c r="ALH6" s="33"/>
      <c r="ALI6" s="33"/>
      <c r="ALJ6" s="33"/>
      <c r="ALK6" s="33"/>
      <c r="ALL6" s="33"/>
      <c r="ALM6" s="33"/>
      <c r="ALN6" s="33"/>
      <c r="ALO6" s="33"/>
      <c r="ALP6" s="33"/>
      <c r="ALQ6" s="33"/>
      <c r="ALR6" s="33"/>
      <c r="ALS6" s="33"/>
      <c r="ALT6" s="33"/>
      <c r="ALU6" s="33"/>
      <c r="ALV6" s="33"/>
      <c r="ALW6" s="33"/>
      <c r="ALX6" s="33"/>
      <c r="ALY6" s="33"/>
      <c r="ALZ6" s="33"/>
      <c r="AMA6" s="33"/>
      <c r="AMB6" s="33"/>
      <c r="AMC6" s="33"/>
      <c r="AMD6" s="33"/>
      <c r="AME6" s="33"/>
      <c r="AMF6" s="33"/>
      <c r="AMG6" s="33"/>
      <c r="AMH6" s="33"/>
      <c r="AMI6" s="33"/>
      <c r="AMJ6" s="33"/>
    </row>
    <row r="7" spans="1:1024" s="22" customFormat="1" ht="13" x14ac:dyDescent="0.3">
      <c r="A7" s="34"/>
      <c r="B7" s="35" t="s">
        <v>27</v>
      </c>
      <c r="C7" s="36" t="s">
        <v>28</v>
      </c>
      <c r="D7" s="37" t="s">
        <v>29</v>
      </c>
      <c r="E7" s="36" t="s">
        <v>28</v>
      </c>
      <c r="F7" s="38" t="s">
        <v>30</v>
      </c>
      <c r="G7" s="39" t="s">
        <v>28</v>
      </c>
      <c r="H7" s="37" t="s">
        <v>27</v>
      </c>
      <c r="I7" s="36" t="s">
        <v>28</v>
      </c>
      <c r="J7" s="37" t="s">
        <v>29</v>
      </c>
      <c r="K7" s="36" t="s">
        <v>28</v>
      </c>
      <c r="L7" s="37" t="s">
        <v>31</v>
      </c>
      <c r="M7" s="37" t="s">
        <v>30</v>
      </c>
      <c r="N7" s="39" t="s">
        <v>28</v>
      </c>
      <c r="O7" s="37" t="s">
        <v>27</v>
      </c>
      <c r="P7" s="36" t="s">
        <v>28</v>
      </c>
      <c r="Q7" s="37" t="s">
        <v>29</v>
      </c>
      <c r="R7" s="36" t="s">
        <v>28</v>
      </c>
      <c r="S7" s="37" t="s">
        <v>31</v>
      </c>
      <c r="T7" s="37" t="s">
        <v>30</v>
      </c>
      <c r="U7" s="39" t="s">
        <v>28</v>
      </c>
      <c r="V7" s="37" t="s">
        <v>27</v>
      </c>
      <c r="W7" s="36" t="s">
        <v>28</v>
      </c>
      <c r="X7" s="37" t="s">
        <v>29</v>
      </c>
      <c r="Y7" s="36" t="s">
        <v>28</v>
      </c>
      <c r="Z7" s="37" t="s">
        <v>31</v>
      </c>
      <c r="AA7" s="37" t="s">
        <v>30</v>
      </c>
      <c r="AB7" s="39" t="s">
        <v>28</v>
      </c>
      <c r="AC7" s="37" t="s">
        <v>27</v>
      </c>
      <c r="AD7" s="36" t="s">
        <v>28</v>
      </c>
      <c r="AE7" s="37" t="s">
        <v>29</v>
      </c>
      <c r="AF7" s="36" t="s">
        <v>28</v>
      </c>
      <c r="AG7" s="37" t="s">
        <v>31</v>
      </c>
      <c r="AH7" s="37" t="s">
        <v>30</v>
      </c>
      <c r="AI7" s="39" t="s">
        <v>28</v>
      </c>
      <c r="AJ7" s="37" t="s">
        <v>27</v>
      </c>
      <c r="AK7" s="36" t="s">
        <v>28</v>
      </c>
      <c r="AL7" s="37" t="s">
        <v>29</v>
      </c>
      <c r="AM7" s="36" t="s">
        <v>28</v>
      </c>
      <c r="AN7" s="37" t="s">
        <v>31</v>
      </c>
      <c r="AO7" s="37" t="s">
        <v>30</v>
      </c>
      <c r="AP7" s="39" t="s">
        <v>28</v>
      </c>
      <c r="AQ7" s="35" t="s">
        <v>27</v>
      </c>
      <c r="AR7" s="36" t="s">
        <v>28</v>
      </c>
      <c r="AS7" s="37" t="s">
        <v>29</v>
      </c>
      <c r="AT7" s="36" t="s">
        <v>28</v>
      </c>
      <c r="AU7" s="37" t="s">
        <v>31</v>
      </c>
      <c r="AV7" s="37" t="s">
        <v>30</v>
      </c>
      <c r="AW7" s="39" t="s">
        <v>28</v>
      </c>
      <c r="AX7" s="35" t="s">
        <v>27</v>
      </c>
      <c r="AY7" s="36" t="s">
        <v>28</v>
      </c>
      <c r="AZ7" s="37" t="s">
        <v>29</v>
      </c>
      <c r="BA7" s="36" t="s">
        <v>28</v>
      </c>
      <c r="BB7" s="37" t="s">
        <v>31</v>
      </c>
      <c r="BC7" s="37" t="s">
        <v>30</v>
      </c>
      <c r="BD7" s="39" t="s">
        <v>28</v>
      </c>
      <c r="BE7" s="35" t="s">
        <v>27</v>
      </c>
      <c r="BF7" s="36" t="s">
        <v>28</v>
      </c>
      <c r="BG7" s="37" t="s">
        <v>29</v>
      </c>
      <c r="BH7" s="36" t="s">
        <v>28</v>
      </c>
      <c r="BI7" s="37" t="s">
        <v>31</v>
      </c>
      <c r="BJ7" s="37" t="s">
        <v>30</v>
      </c>
      <c r="BK7" s="39" t="s">
        <v>28</v>
      </c>
      <c r="BL7" s="35" t="s">
        <v>27</v>
      </c>
      <c r="BM7" s="36" t="s">
        <v>28</v>
      </c>
      <c r="BN7" s="37" t="s">
        <v>29</v>
      </c>
      <c r="BO7" s="36" t="s">
        <v>28</v>
      </c>
      <c r="BP7" s="37" t="s">
        <v>31</v>
      </c>
      <c r="BQ7" s="37" t="s">
        <v>30</v>
      </c>
      <c r="BR7" s="39" t="s">
        <v>28</v>
      </c>
      <c r="BS7" s="35" t="s">
        <v>27</v>
      </c>
      <c r="BT7" s="36" t="s">
        <v>28</v>
      </c>
      <c r="BU7" s="37" t="s">
        <v>29</v>
      </c>
      <c r="BV7" s="36" t="s">
        <v>28</v>
      </c>
      <c r="BW7" s="37" t="s">
        <v>31</v>
      </c>
      <c r="BX7" s="37" t="s">
        <v>30</v>
      </c>
      <c r="BY7" s="39" t="s">
        <v>28</v>
      </c>
      <c r="BZ7" s="35" t="s">
        <v>27</v>
      </c>
      <c r="CA7" s="36" t="s">
        <v>28</v>
      </c>
      <c r="CB7" s="37" t="s">
        <v>29</v>
      </c>
      <c r="CC7" s="36" t="s">
        <v>28</v>
      </c>
      <c r="CD7" s="37" t="s">
        <v>31</v>
      </c>
      <c r="CE7" s="37" t="s">
        <v>30</v>
      </c>
      <c r="CF7" s="39" t="s">
        <v>28</v>
      </c>
      <c r="CG7" s="35" t="s">
        <v>27</v>
      </c>
      <c r="CH7" s="36" t="s">
        <v>28</v>
      </c>
      <c r="CI7" s="37" t="s">
        <v>29</v>
      </c>
      <c r="CJ7" s="36" t="s">
        <v>28</v>
      </c>
      <c r="CK7" s="37" t="s">
        <v>31</v>
      </c>
      <c r="CL7" s="37" t="s">
        <v>30</v>
      </c>
      <c r="CM7" s="39" t="s">
        <v>28</v>
      </c>
      <c r="CN7" s="35" t="s">
        <v>27</v>
      </c>
      <c r="CO7" s="36" t="s">
        <v>28</v>
      </c>
      <c r="CP7" s="37" t="s">
        <v>29</v>
      </c>
      <c r="CQ7" s="36" t="s">
        <v>28</v>
      </c>
      <c r="CR7" s="37" t="s">
        <v>31</v>
      </c>
      <c r="CS7" s="37" t="s">
        <v>30</v>
      </c>
      <c r="CT7" s="39" t="s">
        <v>28</v>
      </c>
      <c r="CU7" s="35" t="s">
        <v>27</v>
      </c>
      <c r="CV7" s="36" t="s">
        <v>28</v>
      </c>
      <c r="CW7" s="37" t="s">
        <v>29</v>
      </c>
      <c r="CX7" s="36" t="s">
        <v>28</v>
      </c>
      <c r="CY7" s="37" t="s">
        <v>31</v>
      </c>
      <c r="CZ7" s="37" t="s">
        <v>30</v>
      </c>
      <c r="DA7" s="39" t="s">
        <v>28</v>
      </c>
      <c r="DB7" s="35" t="s">
        <v>27</v>
      </c>
      <c r="DC7" s="36" t="s">
        <v>28</v>
      </c>
      <c r="DD7" s="37" t="s">
        <v>29</v>
      </c>
      <c r="DE7" s="36" t="s">
        <v>28</v>
      </c>
      <c r="DF7" s="37" t="s">
        <v>31</v>
      </c>
      <c r="DG7" s="37" t="s">
        <v>30</v>
      </c>
      <c r="DH7" s="39" t="s">
        <v>28</v>
      </c>
      <c r="DI7" s="35" t="s">
        <v>27</v>
      </c>
      <c r="DJ7" s="36" t="s">
        <v>28</v>
      </c>
      <c r="DK7" s="37" t="s">
        <v>29</v>
      </c>
      <c r="DL7" s="36" t="s">
        <v>28</v>
      </c>
      <c r="DM7" s="37" t="s">
        <v>31</v>
      </c>
      <c r="DN7" s="37" t="s">
        <v>30</v>
      </c>
      <c r="DO7" s="39" t="s">
        <v>28</v>
      </c>
      <c r="AIQ7" s="20"/>
      <c r="AIR7" s="20"/>
      <c r="AIS7" s="20"/>
      <c r="AIT7" s="20"/>
      <c r="AIU7" s="20"/>
      <c r="AIV7" s="20"/>
      <c r="AIW7" s="20"/>
      <c r="AIX7" s="20"/>
      <c r="AIY7" s="20"/>
      <c r="AIZ7" s="20"/>
      <c r="AJA7" s="20"/>
      <c r="AJB7" s="20"/>
      <c r="AJC7" s="20"/>
      <c r="AJD7" s="20"/>
      <c r="AJE7" s="20"/>
      <c r="AJF7" s="20"/>
      <c r="AJG7" s="20"/>
      <c r="AJH7" s="20"/>
      <c r="AJI7" s="20"/>
      <c r="AJJ7" s="20"/>
      <c r="AJK7" s="20"/>
      <c r="AJL7" s="20"/>
      <c r="AJM7" s="20"/>
      <c r="AJN7" s="20"/>
      <c r="AJO7" s="20"/>
      <c r="AJP7" s="20"/>
      <c r="AJQ7" s="20"/>
      <c r="AJR7" s="20"/>
      <c r="AJS7" s="20"/>
      <c r="AJT7" s="20"/>
      <c r="AJU7" s="20"/>
      <c r="AJV7" s="20"/>
      <c r="AJW7" s="20"/>
      <c r="AJX7" s="20"/>
      <c r="AJY7" s="20"/>
      <c r="AJZ7" s="20"/>
      <c r="AKA7" s="20"/>
      <c r="AKB7" s="20"/>
      <c r="AKC7" s="20"/>
      <c r="AKD7" s="20"/>
      <c r="AKE7" s="20"/>
      <c r="AKF7" s="20"/>
      <c r="AKG7" s="20"/>
      <c r="AKH7" s="20"/>
      <c r="AKI7" s="20"/>
      <c r="AKJ7" s="20"/>
      <c r="AKK7" s="20"/>
      <c r="AKL7" s="20"/>
      <c r="AKM7" s="20"/>
      <c r="AKN7" s="20"/>
      <c r="AKO7" s="20"/>
      <c r="AKP7" s="20"/>
      <c r="AKQ7" s="20"/>
      <c r="AKR7" s="20"/>
      <c r="AKS7" s="20"/>
      <c r="AKT7" s="20"/>
      <c r="AKU7" s="20"/>
      <c r="AKV7" s="20"/>
      <c r="AKW7" s="20"/>
      <c r="AKX7" s="20"/>
      <c r="AKY7" s="20"/>
      <c r="AKZ7" s="20"/>
      <c r="ALA7" s="20"/>
      <c r="ALB7" s="20"/>
      <c r="ALC7" s="20"/>
      <c r="ALD7" s="20"/>
      <c r="ALE7" s="20"/>
      <c r="ALF7" s="20"/>
      <c r="ALG7" s="20"/>
      <c r="ALH7" s="20"/>
      <c r="ALI7" s="20"/>
      <c r="ALJ7" s="20"/>
      <c r="ALK7" s="20"/>
      <c r="ALL7" s="20"/>
      <c r="ALM7" s="20"/>
      <c r="ALN7" s="20"/>
      <c r="ALO7" s="20"/>
      <c r="ALP7" s="20"/>
      <c r="ALQ7" s="20"/>
      <c r="ALR7" s="20"/>
      <c r="ALS7" s="20"/>
      <c r="ALT7" s="20"/>
      <c r="ALU7" s="20"/>
      <c r="ALV7" s="20"/>
      <c r="ALW7" s="20"/>
      <c r="ALX7" s="20"/>
      <c r="ALY7" s="20"/>
      <c r="ALZ7" s="20"/>
      <c r="AMA7" s="20"/>
      <c r="AMB7" s="20"/>
      <c r="AMC7" s="20"/>
      <c r="AMD7" s="20"/>
      <c r="AME7" s="20"/>
      <c r="AMF7" s="20"/>
      <c r="AMG7" s="20"/>
      <c r="AMH7" s="20"/>
      <c r="AMI7" s="20"/>
      <c r="AMJ7" s="20"/>
    </row>
    <row r="8" spans="1:1024" s="22" customFormat="1" ht="13" x14ac:dyDescent="0.3">
      <c r="A8" s="40" t="s">
        <v>32</v>
      </c>
      <c r="B8" s="41">
        <v>1802527</v>
      </c>
      <c r="C8" s="42">
        <f t="shared" ref="C8:C26" si="0">B8/B$28*100</f>
        <v>6.1698152105556101</v>
      </c>
      <c r="D8" s="43">
        <v>1712903</v>
      </c>
      <c r="E8" s="42">
        <f t="shared" ref="E8:E26" si="1">D8/D$28*100</f>
        <v>5.7286656657042991</v>
      </c>
      <c r="F8" s="43">
        <f t="shared" ref="F8:F26" si="2">B8+D8</f>
        <v>3515430</v>
      </c>
      <c r="G8" s="44">
        <f t="shared" ref="G8:G26" si="3">F8/F$28*100</f>
        <v>5.9466833990210644</v>
      </c>
      <c r="H8" s="45">
        <v>2</v>
      </c>
      <c r="I8" s="46">
        <f t="shared" ref="I8:I26" si="4">H8/H$28*100</f>
        <v>7.9276993816394491E-3</v>
      </c>
      <c r="J8" s="47">
        <v>1</v>
      </c>
      <c r="K8" s="46">
        <f t="shared" ref="K8:K26" si="5">J8/J$28*100</f>
        <v>4.9290220820189272E-3</v>
      </c>
      <c r="L8" s="48">
        <v>0</v>
      </c>
      <c r="M8" s="49">
        <f t="shared" ref="M8:M26" si="6">H8+J8</f>
        <v>3</v>
      </c>
      <c r="N8" s="50">
        <f t="shared" ref="N8:N26" si="7">M8/M$28*100</f>
        <v>6.5910888478776701E-3</v>
      </c>
      <c r="O8" s="45">
        <v>2</v>
      </c>
      <c r="P8" s="46">
        <f t="shared" ref="P8:P26" si="8">O8/O$28*100</f>
        <v>8.2192906752147285E-3</v>
      </c>
      <c r="Q8" s="47">
        <v>1</v>
      </c>
      <c r="R8" s="46">
        <f t="shared" ref="R8:R26" si="9">Q8/Q$28*100</f>
        <v>5.1650224678477345E-3</v>
      </c>
      <c r="S8" s="48">
        <v>0</v>
      </c>
      <c r="T8" s="49">
        <f t="shared" ref="T8:T26" si="10">O8+Q8</f>
        <v>3</v>
      </c>
      <c r="U8" s="50">
        <f t="shared" ref="U8:U26" si="11">T8/T$28*100</f>
        <v>6.865931249141758E-3</v>
      </c>
      <c r="V8" s="45">
        <v>2</v>
      </c>
      <c r="W8" s="46">
        <f t="shared" ref="W8:W26" si="12">V8/V$28*100</f>
        <v>8.6798021005121077E-3</v>
      </c>
      <c r="X8" s="47">
        <v>1</v>
      </c>
      <c r="Y8" s="46">
        <f t="shared" ref="Y8:Y26" si="13">X8/X$28*100</f>
        <v>5.5361789293029949E-3</v>
      </c>
      <c r="Z8" s="48">
        <v>0</v>
      </c>
      <c r="AA8" s="49">
        <f t="shared" ref="AA8:AA26" si="14">V8+X8</f>
        <v>3</v>
      </c>
      <c r="AB8" s="50">
        <f t="shared" ref="AB8:AB26" si="15">AA8/AA$28*100</f>
        <v>7.2983821919474509E-3</v>
      </c>
      <c r="AC8" s="45">
        <v>1</v>
      </c>
      <c r="AD8" s="46">
        <f t="shared" ref="AD8:AD26" si="16">AC8/AC$28*100</f>
        <v>4.7395611166405997E-3</v>
      </c>
      <c r="AE8" s="47">
        <v>1</v>
      </c>
      <c r="AF8" s="46">
        <f t="shared" ref="AF8:AF26" si="17">AE8/AE$28*100</f>
        <v>6.1743640405038276E-3</v>
      </c>
      <c r="AG8" s="48">
        <v>0</v>
      </c>
      <c r="AH8" s="49">
        <f t="shared" ref="AH8:AH26" si="18">AC8+AE8</f>
        <v>2</v>
      </c>
      <c r="AI8" s="50">
        <f t="shared" ref="AI8:AI26" si="19">AH8/AH$28*100</f>
        <v>5.3626491486794478E-3</v>
      </c>
      <c r="AJ8" s="45">
        <v>0</v>
      </c>
      <c r="AK8" s="46">
        <f t="shared" ref="AK8:AK26" si="20">AJ8/AJ$28*100</f>
        <v>0</v>
      </c>
      <c r="AL8" s="47">
        <v>1</v>
      </c>
      <c r="AM8" s="46">
        <f t="shared" ref="AM8:AM26" si="21">AL8/AL$28*100</f>
        <v>7.0136063964090336E-3</v>
      </c>
      <c r="AN8" s="48">
        <v>0</v>
      </c>
      <c r="AO8" s="49">
        <f t="shared" ref="AO8:AO26" si="22">AJ8+AL8</f>
        <v>1</v>
      </c>
      <c r="AP8" s="50">
        <f t="shared" ref="AP8:AP26" si="23">AO8/AO$28*100</f>
        <v>2.9971527049303163E-3</v>
      </c>
      <c r="AQ8" s="51">
        <v>0</v>
      </c>
      <c r="AR8" s="46">
        <f t="shared" ref="AR8:AR26" si="24">AQ8/AQ$28*100</f>
        <v>0</v>
      </c>
      <c r="AS8" s="47">
        <v>1</v>
      </c>
      <c r="AT8" s="46">
        <f t="shared" ref="AT8:AT26" si="25">AS8/AS$28*100</f>
        <v>8.7896633558934706E-3</v>
      </c>
      <c r="AU8" s="48">
        <v>0</v>
      </c>
      <c r="AV8" s="49">
        <f t="shared" ref="AV8:AV26" si="26">AQ8+AS8</f>
        <v>1</v>
      </c>
      <c r="AW8" s="50">
        <f t="shared" ref="AW8:AW26" si="27">AV8/AV$28*100</f>
        <v>3.6589828027808269E-3</v>
      </c>
      <c r="AX8" s="51">
        <v>0</v>
      </c>
      <c r="AY8" s="46">
        <f t="shared" ref="AY8:AY26" si="28">AX8/AX$28*100</f>
        <v>0</v>
      </c>
      <c r="AZ8" s="47">
        <v>1</v>
      </c>
      <c r="BA8" s="46">
        <f t="shared" ref="BA8:BA26" si="29">AZ8/AZ$28*100</f>
        <v>1.2997140629061606E-2</v>
      </c>
      <c r="BB8" s="48">
        <v>0</v>
      </c>
      <c r="BC8" s="49">
        <f t="shared" ref="BC8:BC26" si="30">AX8+AZ8</f>
        <v>1</v>
      </c>
      <c r="BD8" s="50">
        <f t="shared" ref="BD8:BD26" si="31">BC8/BC$28*100</f>
        <v>5.2375216047766196E-3</v>
      </c>
      <c r="BE8" s="51">
        <v>0</v>
      </c>
      <c r="BF8" s="46">
        <f t="shared" ref="BF8:BF26" si="32">BE8/BE$28*100</f>
        <v>0</v>
      </c>
      <c r="BG8" s="47">
        <v>0</v>
      </c>
      <c r="BH8" s="46">
        <f t="shared" ref="BH8:BH26" si="33">BG8/BG$28*100</f>
        <v>0</v>
      </c>
      <c r="BI8" s="48">
        <v>0</v>
      </c>
      <c r="BJ8" s="49">
        <f t="shared" ref="BJ8:BJ26" si="34">BE8+BG8</f>
        <v>0</v>
      </c>
      <c r="BK8" s="50">
        <f t="shared" ref="BK8:BK26" si="35">BJ8/BJ$28*100</f>
        <v>0</v>
      </c>
      <c r="BL8" s="51">
        <v>0</v>
      </c>
      <c r="BM8" s="46">
        <f t="shared" ref="BM8:BM26" si="36">BL8/BL$28*100</f>
        <v>0</v>
      </c>
      <c r="BN8" s="47">
        <v>0</v>
      </c>
      <c r="BO8" s="46">
        <f t="shared" ref="BO8:BO26" si="37">BN8/BN$28*100</f>
        <v>0</v>
      </c>
      <c r="BP8" s="48">
        <v>0</v>
      </c>
      <c r="BQ8" s="49">
        <f t="shared" ref="BQ8:BQ26" si="38">BL8+BN8</f>
        <v>0</v>
      </c>
      <c r="BR8" s="50">
        <f t="shared" ref="BR8:BR26" si="39">BQ8/BQ$28*100</f>
        <v>0</v>
      </c>
      <c r="BS8" s="51">
        <v>0</v>
      </c>
      <c r="BT8" s="46">
        <f t="shared" ref="BT8:BT26" si="40">BS8/BS$28*100</f>
        <v>0</v>
      </c>
      <c r="BU8" s="47">
        <v>0</v>
      </c>
      <c r="BV8" s="46">
        <f t="shared" ref="BV8:BV26" si="41">BU8/BU$28*100</f>
        <v>0</v>
      </c>
      <c r="BW8" s="48">
        <v>0</v>
      </c>
      <c r="BX8" s="49">
        <f t="shared" ref="BX8:BX26" si="42">BS8+BU8</f>
        <v>0</v>
      </c>
      <c r="BY8" s="50">
        <f t="shared" ref="BY8:BY26" si="43">BX8/BX$28*100</f>
        <v>0</v>
      </c>
      <c r="BZ8" s="51">
        <v>0</v>
      </c>
      <c r="CA8" s="46">
        <f t="shared" ref="CA8:CA26" si="44">BZ8/BZ$28*100</f>
        <v>0</v>
      </c>
      <c r="CB8" s="47">
        <v>0</v>
      </c>
      <c r="CC8" s="46">
        <f t="shared" ref="CC8:CC26" si="45">CB8/CB$28*100</f>
        <v>0</v>
      </c>
      <c r="CD8" s="48">
        <v>0</v>
      </c>
      <c r="CE8" s="49">
        <f t="shared" ref="CE8:CE26" si="46">BZ8+CB8</f>
        <v>0</v>
      </c>
      <c r="CF8" s="50">
        <f t="shared" ref="CF8:CF26" si="47">CE8/CE$28*100</f>
        <v>0</v>
      </c>
      <c r="CG8" s="51">
        <v>0</v>
      </c>
      <c r="CH8" s="46">
        <f t="shared" ref="CH8:CH26" si="48">CG8/CG$28*100</f>
        <v>0</v>
      </c>
      <c r="CI8" s="51">
        <v>0</v>
      </c>
      <c r="CJ8" s="46">
        <f t="shared" ref="CJ8:CJ26" si="49">CI8/CI$28*100</f>
        <v>0</v>
      </c>
      <c r="CK8" s="48">
        <v>0</v>
      </c>
      <c r="CL8" s="49">
        <f t="shared" ref="CL8:CL26" si="50">CG8+CI8</f>
        <v>0</v>
      </c>
      <c r="CM8" s="50">
        <f t="shared" ref="CM8:CM26" si="51">CL8/CL$28*100</f>
        <v>0</v>
      </c>
      <c r="CN8" s="51">
        <v>0</v>
      </c>
      <c r="CO8" s="46"/>
      <c r="CP8" s="47">
        <v>0</v>
      </c>
      <c r="CQ8" s="46"/>
      <c r="CR8" s="48">
        <v>0</v>
      </c>
      <c r="CS8" s="49">
        <f t="shared" ref="CS8:CS26" si="52">CN8+CP8</f>
        <v>0</v>
      </c>
      <c r="CT8" s="50"/>
      <c r="CU8" s="51">
        <v>0</v>
      </c>
      <c r="CV8" s="46"/>
      <c r="CW8" s="47">
        <v>0</v>
      </c>
      <c r="CX8" s="46"/>
      <c r="CY8" s="48">
        <v>0</v>
      </c>
      <c r="CZ8" s="49">
        <f t="shared" ref="CZ8:CZ26" si="53">CU8+CW8</f>
        <v>0</v>
      </c>
      <c r="DA8" s="50"/>
      <c r="DB8" s="51">
        <v>0</v>
      </c>
      <c r="DC8" s="46"/>
      <c r="DD8" s="47">
        <v>0</v>
      </c>
      <c r="DE8" s="46"/>
      <c r="DF8" s="48">
        <v>0</v>
      </c>
      <c r="DG8" s="49">
        <f t="shared" ref="DG8:DG26" si="54">DB8+DD8</f>
        <v>0</v>
      </c>
      <c r="DH8" s="50"/>
      <c r="DI8" s="51">
        <v>0</v>
      </c>
      <c r="DJ8" s="46"/>
      <c r="DK8" s="47">
        <v>0</v>
      </c>
      <c r="DL8" s="46"/>
      <c r="DM8" s="48">
        <v>0</v>
      </c>
      <c r="DN8" s="49">
        <f t="shared" ref="DN8:DN26" si="55">DI8+DK8</f>
        <v>0</v>
      </c>
      <c r="DO8" s="50"/>
      <c r="AIQ8" s="20"/>
      <c r="AIR8" s="20"/>
      <c r="AIS8" s="20"/>
      <c r="AIT8" s="20"/>
      <c r="AIU8" s="20"/>
      <c r="AIV8" s="20"/>
      <c r="AIW8" s="20"/>
      <c r="AIX8" s="20"/>
      <c r="AIY8" s="20"/>
      <c r="AIZ8" s="20"/>
      <c r="AJA8" s="20"/>
      <c r="AJB8" s="20"/>
      <c r="AJC8" s="20"/>
      <c r="AJD8" s="20"/>
      <c r="AJE8" s="20"/>
      <c r="AJF8" s="20"/>
      <c r="AJG8" s="20"/>
      <c r="AJH8" s="20"/>
      <c r="AJI8" s="20"/>
      <c r="AJJ8" s="20"/>
      <c r="AJK8" s="20"/>
      <c r="AJL8" s="20"/>
      <c r="AJM8" s="20"/>
      <c r="AJN8" s="20"/>
      <c r="AJO8" s="20"/>
      <c r="AJP8" s="20"/>
      <c r="AJQ8" s="20"/>
      <c r="AJR8" s="20"/>
      <c r="AJS8" s="20"/>
      <c r="AJT8" s="20"/>
      <c r="AJU8" s="20"/>
      <c r="AJV8" s="20"/>
      <c r="AJW8" s="20"/>
      <c r="AJX8" s="20"/>
      <c r="AJY8" s="20"/>
      <c r="AJZ8" s="20"/>
      <c r="AKA8" s="20"/>
      <c r="AKB8" s="20"/>
      <c r="AKC8" s="20"/>
      <c r="AKD8" s="20"/>
      <c r="AKE8" s="20"/>
      <c r="AKF8" s="20"/>
      <c r="AKG8" s="20"/>
      <c r="AKH8" s="20"/>
      <c r="AKI8" s="20"/>
      <c r="AKJ8" s="20"/>
      <c r="AKK8" s="20"/>
      <c r="AKL8" s="20"/>
      <c r="AKM8" s="20"/>
      <c r="AKN8" s="20"/>
      <c r="AKO8" s="20"/>
      <c r="AKP8" s="20"/>
      <c r="AKQ8" s="20"/>
      <c r="AKR8" s="20"/>
      <c r="AKS8" s="20"/>
      <c r="AKT8" s="20"/>
      <c r="AKU8" s="20"/>
      <c r="AKV8" s="20"/>
      <c r="AKW8" s="20"/>
      <c r="AKX8" s="20"/>
      <c r="AKY8" s="20"/>
      <c r="AKZ8" s="20"/>
      <c r="ALA8" s="20"/>
      <c r="ALB8" s="20"/>
      <c r="ALC8" s="20"/>
      <c r="ALD8" s="20"/>
      <c r="ALE8" s="20"/>
      <c r="ALF8" s="20"/>
      <c r="ALG8" s="20"/>
      <c r="ALH8" s="20"/>
      <c r="ALI8" s="20"/>
      <c r="ALJ8" s="20"/>
      <c r="ALK8" s="20"/>
      <c r="ALL8" s="20"/>
      <c r="ALM8" s="20"/>
      <c r="ALN8" s="20"/>
      <c r="ALO8" s="20"/>
      <c r="ALP8" s="20"/>
      <c r="ALQ8" s="20"/>
      <c r="ALR8" s="20"/>
      <c r="ALS8" s="20"/>
      <c r="ALT8" s="20"/>
      <c r="ALU8" s="20"/>
      <c r="ALV8" s="20"/>
      <c r="ALW8" s="20"/>
      <c r="ALX8" s="20"/>
      <c r="ALY8" s="20"/>
      <c r="ALZ8" s="20"/>
      <c r="AMA8" s="20"/>
      <c r="AMB8" s="20"/>
      <c r="AMC8" s="20"/>
      <c r="AMD8" s="20"/>
      <c r="AME8" s="20"/>
      <c r="AMF8" s="20"/>
      <c r="AMG8" s="20"/>
      <c r="AMH8" s="20"/>
      <c r="AMI8" s="20"/>
      <c r="AMJ8" s="20"/>
    </row>
    <row r="9" spans="1:1024" s="22" customFormat="1" ht="13" x14ac:dyDescent="0.3">
      <c r="A9" s="40" t="s">
        <v>33</v>
      </c>
      <c r="B9" s="41">
        <v>1898484</v>
      </c>
      <c r="C9" s="42">
        <f t="shared" si="0"/>
        <v>6.4982635268134441</v>
      </c>
      <c r="D9" s="43">
        <v>1809836</v>
      </c>
      <c r="E9" s="42">
        <f t="shared" si="1"/>
        <v>6.0528502511558484</v>
      </c>
      <c r="F9" s="43">
        <f t="shared" si="2"/>
        <v>3708320</v>
      </c>
      <c r="G9" s="44">
        <f t="shared" si="3"/>
        <v>6.2729751359742032</v>
      </c>
      <c r="H9" s="45">
        <v>0</v>
      </c>
      <c r="I9" s="46">
        <f t="shared" si="4"/>
        <v>0</v>
      </c>
      <c r="J9" s="47">
        <v>0</v>
      </c>
      <c r="K9" s="46">
        <f t="shared" si="5"/>
        <v>0</v>
      </c>
      <c r="L9" s="48">
        <v>0</v>
      </c>
      <c r="M9" s="49">
        <f t="shared" si="6"/>
        <v>0</v>
      </c>
      <c r="N9" s="50">
        <f t="shared" si="7"/>
        <v>0</v>
      </c>
      <c r="O9" s="45">
        <v>0</v>
      </c>
      <c r="P9" s="46">
        <f t="shared" si="8"/>
        <v>0</v>
      </c>
      <c r="Q9" s="47">
        <v>0</v>
      </c>
      <c r="R9" s="46">
        <f t="shared" si="9"/>
        <v>0</v>
      </c>
      <c r="S9" s="48">
        <v>0</v>
      </c>
      <c r="T9" s="49">
        <f t="shared" si="10"/>
        <v>0</v>
      </c>
      <c r="U9" s="50">
        <f t="shared" si="11"/>
        <v>0</v>
      </c>
      <c r="V9" s="45">
        <v>0</v>
      </c>
      <c r="W9" s="46">
        <f t="shared" si="12"/>
        <v>0</v>
      </c>
      <c r="X9" s="47">
        <v>0</v>
      </c>
      <c r="Y9" s="46">
        <f t="shared" si="13"/>
        <v>0</v>
      </c>
      <c r="Z9" s="48">
        <v>0</v>
      </c>
      <c r="AA9" s="49">
        <f t="shared" si="14"/>
        <v>0</v>
      </c>
      <c r="AB9" s="50">
        <f t="shared" si="15"/>
        <v>0</v>
      </c>
      <c r="AC9" s="45">
        <v>0</v>
      </c>
      <c r="AD9" s="46">
        <f t="shared" si="16"/>
        <v>0</v>
      </c>
      <c r="AE9" s="47">
        <v>0</v>
      </c>
      <c r="AF9" s="46">
        <f t="shared" si="17"/>
        <v>0</v>
      </c>
      <c r="AG9" s="48">
        <v>0</v>
      </c>
      <c r="AH9" s="49">
        <f t="shared" si="18"/>
        <v>0</v>
      </c>
      <c r="AI9" s="50">
        <f t="shared" si="19"/>
        <v>0</v>
      </c>
      <c r="AJ9" s="45">
        <v>0</v>
      </c>
      <c r="AK9" s="46">
        <f t="shared" si="20"/>
        <v>0</v>
      </c>
      <c r="AL9" s="47">
        <v>0</v>
      </c>
      <c r="AM9" s="46">
        <f t="shared" si="21"/>
        <v>0</v>
      </c>
      <c r="AN9" s="48">
        <v>0</v>
      </c>
      <c r="AO9" s="49">
        <f t="shared" si="22"/>
        <v>0</v>
      </c>
      <c r="AP9" s="50">
        <f t="shared" si="23"/>
        <v>0</v>
      </c>
      <c r="AQ9" s="51">
        <v>0</v>
      </c>
      <c r="AR9" s="46">
        <f t="shared" si="24"/>
        <v>0</v>
      </c>
      <c r="AS9" s="47">
        <v>0</v>
      </c>
      <c r="AT9" s="46">
        <f t="shared" si="25"/>
        <v>0</v>
      </c>
      <c r="AU9" s="48">
        <v>0</v>
      </c>
      <c r="AV9" s="49">
        <f t="shared" si="26"/>
        <v>0</v>
      </c>
      <c r="AW9" s="50">
        <f t="shared" si="27"/>
        <v>0</v>
      </c>
      <c r="AX9" s="51">
        <v>0</v>
      </c>
      <c r="AY9" s="46">
        <f t="shared" si="28"/>
        <v>0</v>
      </c>
      <c r="AZ9" s="47">
        <v>0</v>
      </c>
      <c r="BA9" s="46">
        <f t="shared" si="29"/>
        <v>0</v>
      </c>
      <c r="BB9" s="48">
        <v>0</v>
      </c>
      <c r="BC9" s="49">
        <f t="shared" si="30"/>
        <v>0</v>
      </c>
      <c r="BD9" s="50">
        <f t="shared" si="31"/>
        <v>0</v>
      </c>
      <c r="BE9" s="51">
        <v>0</v>
      </c>
      <c r="BF9" s="46">
        <f t="shared" si="32"/>
        <v>0</v>
      </c>
      <c r="BG9" s="47">
        <v>0</v>
      </c>
      <c r="BH9" s="46">
        <f t="shared" si="33"/>
        <v>0</v>
      </c>
      <c r="BI9" s="48">
        <v>0</v>
      </c>
      <c r="BJ9" s="49">
        <f t="shared" si="34"/>
        <v>0</v>
      </c>
      <c r="BK9" s="50">
        <f t="shared" si="35"/>
        <v>0</v>
      </c>
      <c r="BL9" s="51">
        <v>0</v>
      </c>
      <c r="BM9" s="46">
        <f t="shared" si="36"/>
        <v>0</v>
      </c>
      <c r="BN9" s="47">
        <v>0</v>
      </c>
      <c r="BO9" s="46">
        <f t="shared" si="37"/>
        <v>0</v>
      </c>
      <c r="BP9" s="48">
        <v>0</v>
      </c>
      <c r="BQ9" s="49">
        <f t="shared" si="38"/>
        <v>0</v>
      </c>
      <c r="BR9" s="50">
        <f t="shared" si="39"/>
        <v>0</v>
      </c>
      <c r="BS9" s="51">
        <v>0</v>
      </c>
      <c r="BT9" s="46">
        <f t="shared" si="40"/>
        <v>0</v>
      </c>
      <c r="BU9" s="47">
        <v>0</v>
      </c>
      <c r="BV9" s="46">
        <f t="shared" si="41"/>
        <v>0</v>
      </c>
      <c r="BW9" s="48">
        <v>0</v>
      </c>
      <c r="BX9" s="49">
        <f t="shared" si="42"/>
        <v>0</v>
      </c>
      <c r="BY9" s="50">
        <f t="shared" si="43"/>
        <v>0</v>
      </c>
      <c r="BZ9" s="51">
        <v>0</v>
      </c>
      <c r="CA9" s="46">
        <f t="shared" si="44"/>
        <v>0</v>
      </c>
      <c r="CB9" s="47">
        <v>0</v>
      </c>
      <c r="CC9" s="46">
        <f t="shared" si="45"/>
        <v>0</v>
      </c>
      <c r="CD9" s="48">
        <v>0</v>
      </c>
      <c r="CE9" s="49">
        <f t="shared" si="46"/>
        <v>0</v>
      </c>
      <c r="CF9" s="50">
        <f t="shared" si="47"/>
        <v>0</v>
      </c>
      <c r="CG9" s="51">
        <v>0</v>
      </c>
      <c r="CH9" s="46">
        <f t="shared" si="48"/>
        <v>0</v>
      </c>
      <c r="CI9" s="51">
        <v>0</v>
      </c>
      <c r="CJ9" s="46">
        <f t="shared" si="49"/>
        <v>0</v>
      </c>
      <c r="CK9" s="48">
        <v>0</v>
      </c>
      <c r="CL9" s="49">
        <f t="shared" si="50"/>
        <v>0</v>
      </c>
      <c r="CM9" s="50">
        <f t="shared" si="51"/>
        <v>0</v>
      </c>
      <c r="CN9" s="51">
        <v>0</v>
      </c>
      <c r="CO9" s="46"/>
      <c r="CP9" s="45">
        <v>0</v>
      </c>
      <c r="CQ9" s="46"/>
      <c r="CR9" s="48">
        <v>0</v>
      </c>
      <c r="CS9" s="49">
        <f t="shared" si="52"/>
        <v>0</v>
      </c>
      <c r="CT9" s="50"/>
      <c r="CU9" s="51">
        <v>0</v>
      </c>
      <c r="CV9" s="46"/>
      <c r="CW9" s="45">
        <v>0</v>
      </c>
      <c r="CX9" s="46"/>
      <c r="CY9" s="48">
        <v>0</v>
      </c>
      <c r="CZ9" s="49">
        <f t="shared" si="53"/>
        <v>0</v>
      </c>
      <c r="DA9" s="50"/>
      <c r="DB9" s="51">
        <v>0</v>
      </c>
      <c r="DC9" s="46"/>
      <c r="DD9" s="45">
        <v>0</v>
      </c>
      <c r="DE9" s="46"/>
      <c r="DF9" s="48">
        <v>0</v>
      </c>
      <c r="DG9" s="49">
        <f t="shared" si="54"/>
        <v>0</v>
      </c>
      <c r="DH9" s="50"/>
      <c r="DI9" s="51">
        <v>0</v>
      </c>
      <c r="DJ9" s="46"/>
      <c r="DK9" s="45">
        <v>0</v>
      </c>
      <c r="DL9" s="46"/>
      <c r="DM9" s="48">
        <v>0</v>
      </c>
      <c r="DN9" s="49">
        <f t="shared" si="55"/>
        <v>0</v>
      </c>
      <c r="DO9" s="50"/>
      <c r="AIQ9" s="20"/>
      <c r="AIR9" s="20"/>
      <c r="AIS9" s="20"/>
      <c r="AIT9" s="20"/>
      <c r="AIU9" s="20"/>
      <c r="AIV9" s="20"/>
      <c r="AIW9" s="20"/>
      <c r="AIX9" s="20"/>
      <c r="AIY9" s="20"/>
      <c r="AIZ9" s="20"/>
      <c r="AJA9" s="20"/>
      <c r="AJB9" s="20"/>
      <c r="AJC9" s="20"/>
      <c r="AJD9" s="20"/>
      <c r="AJE9" s="20"/>
      <c r="AJF9" s="20"/>
      <c r="AJG9" s="20"/>
      <c r="AJH9" s="20"/>
      <c r="AJI9" s="20"/>
      <c r="AJJ9" s="20"/>
      <c r="AJK9" s="20"/>
      <c r="AJL9" s="20"/>
      <c r="AJM9" s="20"/>
      <c r="AJN9" s="20"/>
      <c r="AJO9" s="20"/>
      <c r="AJP9" s="20"/>
      <c r="AJQ9" s="20"/>
      <c r="AJR9" s="20"/>
      <c r="AJS9" s="20"/>
      <c r="AJT9" s="20"/>
      <c r="AJU9" s="20"/>
      <c r="AJV9" s="20"/>
      <c r="AJW9" s="20"/>
      <c r="AJX9" s="20"/>
      <c r="AJY9" s="20"/>
      <c r="AJZ9" s="20"/>
      <c r="AKA9" s="20"/>
      <c r="AKB9" s="20"/>
      <c r="AKC9" s="20"/>
      <c r="AKD9" s="20"/>
      <c r="AKE9" s="20"/>
      <c r="AKF9" s="20"/>
      <c r="AKG9" s="20"/>
      <c r="AKH9" s="20"/>
      <c r="AKI9" s="20"/>
      <c r="AKJ9" s="20"/>
      <c r="AKK9" s="20"/>
      <c r="AKL9" s="20"/>
      <c r="AKM9" s="20"/>
      <c r="AKN9" s="20"/>
      <c r="AKO9" s="20"/>
      <c r="AKP9" s="20"/>
      <c r="AKQ9" s="20"/>
      <c r="AKR9" s="20"/>
      <c r="AKS9" s="20"/>
      <c r="AKT9" s="20"/>
      <c r="AKU9" s="20"/>
      <c r="AKV9" s="20"/>
      <c r="AKW9" s="20"/>
      <c r="AKX9" s="20"/>
      <c r="AKY9" s="20"/>
      <c r="AKZ9" s="20"/>
      <c r="ALA9" s="20"/>
      <c r="ALB9" s="20"/>
      <c r="ALC9" s="20"/>
      <c r="ALD9" s="20"/>
      <c r="ALE9" s="20"/>
      <c r="ALF9" s="20"/>
      <c r="ALG9" s="20"/>
      <c r="ALH9" s="20"/>
      <c r="ALI9" s="20"/>
      <c r="ALJ9" s="20"/>
      <c r="ALK9" s="20"/>
      <c r="ALL9" s="20"/>
      <c r="ALM9" s="20"/>
      <c r="ALN9" s="20"/>
      <c r="ALO9" s="20"/>
      <c r="ALP9" s="20"/>
      <c r="ALQ9" s="20"/>
      <c r="ALR9" s="20"/>
      <c r="ALS9" s="20"/>
      <c r="ALT9" s="20"/>
      <c r="ALU9" s="20"/>
      <c r="ALV9" s="20"/>
      <c r="ALW9" s="20"/>
      <c r="ALX9" s="20"/>
      <c r="ALY9" s="20"/>
      <c r="ALZ9" s="20"/>
      <c r="AMA9" s="20"/>
      <c r="AMB9" s="20"/>
      <c r="AMC9" s="20"/>
      <c r="AMD9" s="20"/>
      <c r="AME9" s="20"/>
      <c r="AMF9" s="20"/>
      <c r="AMG9" s="20"/>
      <c r="AMH9" s="20"/>
      <c r="AMI9" s="20"/>
      <c r="AMJ9" s="20"/>
    </row>
    <row r="10" spans="1:1024" s="22" customFormat="1" ht="13" x14ac:dyDescent="0.3">
      <c r="A10" s="40" t="s">
        <v>34</v>
      </c>
      <c r="B10" s="41">
        <v>1768144</v>
      </c>
      <c r="C10" s="42">
        <f t="shared" si="0"/>
        <v>6.052126678630966</v>
      </c>
      <c r="D10" s="43">
        <v>1682638</v>
      </c>
      <c r="E10" s="42">
        <f t="shared" si="1"/>
        <v>5.6274468188854536</v>
      </c>
      <c r="F10" s="43">
        <f t="shared" si="2"/>
        <v>3450782</v>
      </c>
      <c r="G10" s="44">
        <f t="shared" si="3"/>
        <v>5.8373251730345093</v>
      </c>
      <c r="H10" s="45">
        <v>1</v>
      </c>
      <c r="I10" s="46">
        <f t="shared" si="4"/>
        <v>3.9638496908197245E-3</v>
      </c>
      <c r="J10" s="47">
        <v>1</v>
      </c>
      <c r="K10" s="46">
        <f t="shared" si="5"/>
        <v>4.9290220820189272E-3</v>
      </c>
      <c r="L10" s="48">
        <v>0</v>
      </c>
      <c r="M10" s="49">
        <f t="shared" si="6"/>
        <v>2</v>
      </c>
      <c r="N10" s="50">
        <f t="shared" si="7"/>
        <v>4.3940592319184459E-3</v>
      </c>
      <c r="O10" s="45">
        <v>0</v>
      </c>
      <c r="P10" s="46">
        <f t="shared" si="8"/>
        <v>0</v>
      </c>
      <c r="Q10" s="47">
        <v>1</v>
      </c>
      <c r="R10" s="46">
        <f t="shared" si="9"/>
        <v>5.1650224678477345E-3</v>
      </c>
      <c r="S10" s="48">
        <v>0</v>
      </c>
      <c r="T10" s="49">
        <f t="shared" si="10"/>
        <v>1</v>
      </c>
      <c r="U10" s="50">
        <f t="shared" si="11"/>
        <v>2.2886437497139193E-3</v>
      </c>
      <c r="V10" s="45">
        <v>0</v>
      </c>
      <c r="W10" s="46">
        <f t="shared" si="12"/>
        <v>0</v>
      </c>
      <c r="X10" s="47">
        <v>1</v>
      </c>
      <c r="Y10" s="46">
        <f t="shared" si="13"/>
        <v>5.5361789293029949E-3</v>
      </c>
      <c r="Z10" s="48">
        <v>0</v>
      </c>
      <c r="AA10" s="49">
        <f t="shared" si="14"/>
        <v>1</v>
      </c>
      <c r="AB10" s="50">
        <f t="shared" si="15"/>
        <v>2.4327940639824841E-3</v>
      </c>
      <c r="AC10" s="45">
        <v>0</v>
      </c>
      <c r="AD10" s="46">
        <f t="shared" si="16"/>
        <v>0</v>
      </c>
      <c r="AE10" s="47">
        <v>1</v>
      </c>
      <c r="AF10" s="46">
        <f t="shared" si="17"/>
        <v>6.1743640405038276E-3</v>
      </c>
      <c r="AG10" s="48">
        <v>0</v>
      </c>
      <c r="AH10" s="49">
        <f t="shared" si="18"/>
        <v>1</v>
      </c>
      <c r="AI10" s="50">
        <f t="shared" si="19"/>
        <v>2.6813245743397239E-3</v>
      </c>
      <c r="AJ10" s="45">
        <v>0</v>
      </c>
      <c r="AK10" s="46">
        <f t="shared" si="20"/>
        <v>0</v>
      </c>
      <c r="AL10" s="47">
        <v>1</v>
      </c>
      <c r="AM10" s="46">
        <f t="shared" si="21"/>
        <v>7.0136063964090336E-3</v>
      </c>
      <c r="AN10" s="48">
        <v>0</v>
      </c>
      <c r="AO10" s="49">
        <f t="shared" si="22"/>
        <v>1</v>
      </c>
      <c r="AP10" s="50">
        <f t="shared" si="23"/>
        <v>2.9971527049303163E-3</v>
      </c>
      <c r="AQ10" s="51">
        <v>0</v>
      </c>
      <c r="AR10" s="46">
        <f t="shared" si="24"/>
        <v>0</v>
      </c>
      <c r="AS10" s="47">
        <v>1</v>
      </c>
      <c r="AT10" s="46">
        <f t="shared" si="25"/>
        <v>8.7896633558934706E-3</v>
      </c>
      <c r="AU10" s="48">
        <v>0</v>
      </c>
      <c r="AV10" s="49">
        <f t="shared" si="26"/>
        <v>1</v>
      </c>
      <c r="AW10" s="50">
        <f t="shared" si="27"/>
        <v>3.6589828027808269E-3</v>
      </c>
      <c r="AX10" s="51">
        <v>0</v>
      </c>
      <c r="AY10" s="46">
        <f t="shared" si="28"/>
        <v>0</v>
      </c>
      <c r="AZ10" s="47">
        <v>1</v>
      </c>
      <c r="BA10" s="46">
        <f t="shared" si="29"/>
        <v>1.2997140629061606E-2</v>
      </c>
      <c r="BB10" s="48">
        <v>0</v>
      </c>
      <c r="BC10" s="49">
        <f t="shared" si="30"/>
        <v>1</v>
      </c>
      <c r="BD10" s="50">
        <f t="shared" si="31"/>
        <v>5.2375216047766196E-3</v>
      </c>
      <c r="BE10" s="51">
        <v>0</v>
      </c>
      <c r="BF10" s="46">
        <f t="shared" si="32"/>
        <v>0</v>
      </c>
      <c r="BG10" s="47">
        <v>0</v>
      </c>
      <c r="BH10" s="46">
        <f t="shared" si="33"/>
        <v>0</v>
      </c>
      <c r="BI10" s="48">
        <v>0</v>
      </c>
      <c r="BJ10" s="49">
        <f t="shared" si="34"/>
        <v>0</v>
      </c>
      <c r="BK10" s="50">
        <f t="shared" si="35"/>
        <v>0</v>
      </c>
      <c r="BL10" s="51">
        <v>0</v>
      </c>
      <c r="BM10" s="46">
        <f t="shared" si="36"/>
        <v>0</v>
      </c>
      <c r="BN10" s="47">
        <v>0</v>
      </c>
      <c r="BO10" s="46">
        <f t="shared" si="37"/>
        <v>0</v>
      </c>
      <c r="BP10" s="48">
        <v>0</v>
      </c>
      <c r="BQ10" s="49">
        <f t="shared" si="38"/>
        <v>0</v>
      </c>
      <c r="BR10" s="50">
        <f t="shared" si="39"/>
        <v>0</v>
      </c>
      <c r="BS10" s="51">
        <v>0</v>
      </c>
      <c r="BT10" s="46">
        <f t="shared" si="40"/>
        <v>0</v>
      </c>
      <c r="BU10" s="47">
        <v>0</v>
      </c>
      <c r="BV10" s="46">
        <f t="shared" si="41"/>
        <v>0</v>
      </c>
      <c r="BW10" s="48">
        <v>0</v>
      </c>
      <c r="BX10" s="49">
        <f t="shared" si="42"/>
        <v>0</v>
      </c>
      <c r="BY10" s="50">
        <f t="shared" si="43"/>
        <v>0</v>
      </c>
      <c r="BZ10" s="51">
        <v>0</v>
      </c>
      <c r="CA10" s="46">
        <f t="shared" si="44"/>
        <v>0</v>
      </c>
      <c r="CB10" s="47">
        <v>0</v>
      </c>
      <c r="CC10" s="46">
        <f t="shared" si="45"/>
        <v>0</v>
      </c>
      <c r="CD10" s="48">
        <v>0</v>
      </c>
      <c r="CE10" s="49">
        <f t="shared" si="46"/>
        <v>0</v>
      </c>
      <c r="CF10" s="50">
        <f t="shared" si="47"/>
        <v>0</v>
      </c>
      <c r="CG10" s="51">
        <v>0</v>
      </c>
      <c r="CH10" s="46">
        <f t="shared" si="48"/>
        <v>0</v>
      </c>
      <c r="CI10" s="51">
        <v>0</v>
      </c>
      <c r="CJ10" s="46">
        <f t="shared" si="49"/>
        <v>0</v>
      </c>
      <c r="CK10" s="48">
        <v>0</v>
      </c>
      <c r="CL10" s="49">
        <f t="shared" si="50"/>
        <v>0</v>
      </c>
      <c r="CM10" s="50">
        <f t="shared" si="51"/>
        <v>0</v>
      </c>
      <c r="CN10" s="51">
        <v>0</v>
      </c>
      <c r="CO10" s="46"/>
      <c r="CP10" s="45">
        <v>0</v>
      </c>
      <c r="CQ10" s="46"/>
      <c r="CR10" s="48">
        <v>0</v>
      </c>
      <c r="CS10" s="49">
        <f t="shared" si="52"/>
        <v>0</v>
      </c>
      <c r="CT10" s="50"/>
      <c r="CU10" s="51">
        <v>0</v>
      </c>
      <c r="CV10" s="46"/>
      <c r="CW10" s="45">
        <v>0</v>
      </c>
      <c r="CX10" s="46"/>
      <c r="CY10" s="48">
        <v>0</v>
      </c>
      <c r="CZ10" s="49">
        <f t="shared" si="53"/>
        <v>0</v>
      </c>
      <c r="DA10" s="50"/>
      <c r="DB10" s="51">
        <v>0</v>
      </c>
      <c r="DC10" s="46"/>
      <c r="DD10" s="45">
        <v>0</v>
      </c>
      <c r="DE10" s="46"/>
      <c r="DF10" s="48">
        <v>0</v>
      </c>
      <c r="DG10" s="49">
        <f t="shared" si="54"/>
        <v>0</v>
      </c>
      <c r="DH10" s="50"/>
      <c r="DI10" s="51">
        <v>0</v>
      </c>
      <c r="DJ10" s="46"/>
      <c r="DK10" s="45">
        <v>0</v>
      </c>
      <c r="DL10" s="46"/>
      <c r="DM10" s="48">
        <v>0</v>
      </c>
      <c r="DN10" s="49">
        <f t="shared" si="55"/>
        <v>0</v>
      </c>
      <c r="DO10" s="50"/>
      <c r="AIQ10" s="20"/>
      <c r="AIR10" s="20"/>
      <c r="AIS10" s="20"/>
      <c r="AIT10" s="20"/>
      <c r="AIU10" s="20"/>
      <c r="AIV10" s="20"/>
      <c r="AIW10" s="20"/>
      <c r="AIX10" s="20"/>
      <c r="AIY10" s="20"/>
      <c r="AIZ10" s="20"/>
      <c r="AJA10" s="20"/>
      <c r="AJB10" s="20"/>
      <c r="AJC10" s="20"/>
      <c r="AJD10" s="20"/>
      <c r="AJE10" s="20"/>
      <c r="AJF10" s="20"/>
      <c r="AJG10" s="20"/>
      <c r="AJH10" s="20"/>
      <c r="AJI10" s="20"/>
      <c r="AJJ10" s="20"/>
      <c r="AJK10" s="20"/>
      <c r="AJL10" s="20"/>
      <c r="AJM10" s="20"/>
      <c r="AJN10" s="20"/>
      <c r="AJO10" s="20"/>
      <c r="AJP10" s="20"/>
      <c r="AJQ10" s="20"/>
      <c r="AJR10" s="20"/>
      <c r="AJS10" s="20"/>
      <c r="AJT10" s="20"/>
      <c r="AJU10" s="20"/>
      <c r="AJV10" s="20"/>
      <c r="AJW10" s="20"/>
      <c r="AJX10" s="20"/>
      <c r="AJY10" s="20"/>
      <c r="AJZ10" s="20"/>
      <c r="AKA10" s="20"/>
      <c r="AKB10" s="20"/>
      <c r="AKC10" s="20"/>
      <c r="AKD10" s="20"/>
      <c r="AKE10" s="20"/>
      <c r="AKF10" s="20"/>
      <c r="AKG10" s="20"/>
      <c r="AKH10" s="20"/>
      <c r="AKI10" s="20"/>
      <c r="AKJ10" s="20"/>
      <c r="AKK10" s="20"/>
      <c r="AKL10" s="20"/>
      <c r="AKM10" s="20"/>
      <c r="AKN10" s="20"/>
      <c r="AKO10" s="20"/>
      <c r="AKP10" s="20"/>
      <c r="AKQ10" s="20"/>
      <c r="AKR10" s="20"/>
      <c r="AKS10" s="20"/>
      <c r="AKT10" s="20"/>
      <c r="AKU10" s="20"/>
      <c r="AKV10" s="20"/>
      <c r="AKW10" s="20"/>
      <c r="AKX10" s="20"/>
      <c r="AKY10" s="20"/>
      <c r="AKZ10" s="20"/>
      <c r="ALA10" s="20"/>
      <c r="ALB10" s="20"/>
      <c r="ALC10" s="20"/>
      <c r="ALD10" s="20"/>
      <c r="ALE10" s="20"/>
      <c r="ALF10" s="20"/>
      <c r="ALG10" s="20"/>
      <c r="ALH10" s="20"/>
      <c r="ALI10" s="20"/>
      <c r="ALJ10" s="20"/>
      <c r="ALK10" s="20"/>
      <c r="ALL10" s="20"/>
      <c r="ALM10" s="20"/>
      <c r="ALN10" s="20"/>
      <c r="ALO10" s="20"/>
      <c r="ALP10" s="20"/>
      <c r="ALQ10" s="20"/>
      <c r="ALR10" s="20"/>
      <c r="ALS10" s="20"/>
      <c r="ALT10" s="20"/>
      <c r="ALU10" s="20"/>
      <c r="ALV10" s="20"/>
      <c r="ALW10" s="20"/>
      <c r="ALX10" s="20"/>
      <c r="ALY10" s="20"/>
      <c r="ALZ10" s="20"/>
      <c r="AMA10" s="20"/>
      <c r="AMB10" s="20"/>
      <c r="AMC10" s="20"/>
      <c r="AMD10" s="20"/>
      <c r="AME10" s="20"/>
      <c r="AMF10" s="20"/>
      <c r="AMG10" s="20"/>
      <c r="AMH10" s="20"/>
      <c r="AMI10" s="20"/>
      <c r="AMJ10" s="20"/>
    </row>
    <row r="11" spans="1:1024" s="22" customFormat="1" ht="13" x14ac:dyDescent="0.3">
      <c r="A11" s="40" t="s">
        <v>35</v>
      </c>
      <c r="B11" s="41">
        <v>1680191</v>
      </c>
      <c r="C11" s="42">
        <f t="shared" si="0"/>
        <v>5.7510750121571776</v>
      </c>
      <c r="D11" s="43">
        <v>1590604</v>
      </c>
      <c r="E11" s="42">
        <f t="shared" si="1"/>
        <v>5.3196465430511362</v>
      </c>
      <c r="F11" s="43">
        <f t="shared" si="2"/>
        <v>3270795</v>
      </c>
      <c r="G11" s="44">
        <f t="shared" si="3"/>
        <v>5.5328600848547973</v>
      </c>
      <c r="H11" s="45">
        <v>5</v>
      </c>
      <c r="I11" s="46">
        <f t="shared" si="4"/>
        <v>1.9819248454098621E-2</v>
      </c>
      <c r="J11" s="47">
        <v>4</v>
      </c>
      <c r="K11" s="46">
        <f t="shared" si="5"/>
        <v>1.9716088328075709E-2</v>
      </c>
      <c r="L11" s="48">
        <v>0</v>
      </c>
      <c r="M11" s="49">
        <f t="shared" si="6"/>
        <v>9</v>
      </c>
      <c r="N11" s="50">
        <f t="shared" si="7"/>
        <v>1.9773266543633008E-2</v>
      </c>
      <c r="O11" s="45">
        <v>5</v>
      </c>
      <c r="P11" s="46">
        <f t="shared" si="8"/>
        <v>2.0548226688036821E-2</v>
      </c>
      <c r="Q11" s="47">
        <v>4</v>
      </c>
      <c r="R11" s="46">
        <f t="shared" si="9"/>
        <v>2.0660089871390938E-2</v>
      </c>
      <c r="S11" s="48">
        <v>0</v>
      </c>
      <c r="T11" s="49">
        <f t="shared" si="10"/>
        <v>9</v>
      </c>
      <c r="U11" s="50">
        <f t="shared" si="11"/>
        <v>2.0597793747425274E-2</v>
      </c>
      <c r="V11" s="45">
        <v>5</v>
      </c>
      <c r="W11" s="46">
        <f t="shared" si="12"/>
        <v>2.1699505251280272E-2</v>
      </c>
      <c r="X11" s="47">
        <v>4</v>
      </c>
      <c r="Y11" s="46">
        <f t="shared" si="13"/>
        <v>2.214471571721198E-2</v>
      </c>
      <c r="Z11" s="48">
        <v>0</v>
      </c>
      <c r="AA11" s="49">
        <f t="shared" si="14"/>
        <v>9</v>
      </c>
      <c r="AB11" s="50">
        <f t="shared" si="15"/>
        <v>2.1895146575842354E-2</v>
      </c>
      <c r="AC11" s="45">
        <v>5</v>
      </c>
      <c r="AD11" s="46">
        <f t="shared" si="16"/>
        <v>2.3697805583202995E-2</v>
      </c>
      <c r="AE11" s="47">
        <v>3</v>
      </c>
      <c r="AF11" s="46">
        <f t="shared" si="17"/>
        <v>1.8523092121511483E-2</v>
      </c>
      <c r="AG11" s="48">
        <v>0</v>
      </c>
      <c r="AH11" s="49">
        <f t="shared" si="18"/>
        <v>8</v>
      </c>
      <c r="AI11" s="50">
        <f t="shared" si="19"/>
        <v>2.1450596594717791E-2</v>
      </c>
      <c r="AJ11" s="45">
        <v>5</v>
      </c>
      <c r="AK11" s="46">
        <f t="shared" si="20"/>
        <v>2.6168419950803372E-2</v>
      </c>
      <c r="AL11" s="47">
        <v>3</v>
      </c>
      <c r="AM11" s="46">
        <f t="shared" si="21"/>
        <v>2.1040819189227102E-2</v>
      </c>
      <c r="AN11" s="48">
        <v>0</v>
      </c>
      <c r="AO11" s="49">
        <f t="shared" si="22"/>
        <v>8</v>
      </c>
      <c r="AP11" s="50">
        <f t="shared" si="23"/>
        <v>2.397722163944253E-2</v>
      </c>
      <c r="AQ11" s="51">
        <v>4</v>
      </c>
      <c r="AR11" s="46">
        <f t="shared" si="24"/>
        <v>2.5073653858208485E-2</v>
      </c>
      <c r="AS11" s="47">
        <v>3</v>
      </c>
      <c r="AT11" s="46">
        <f t="shared" si="25"/>
        <v>2.6368990067680408E-2</v>
      </c>
      <c r="AU11" s="48">
        <v>0</v>
      </c>
      <c r="AV11" s="49">
        <f t="shared" si="26"/>
        <v>7</v>
      </c>
      <c r="AW11" s="50">
        <f t="shared" si="27"/>
        <v>2.5612879619465789E-2</v>
      </c>
      <c r="AX11" s="51">
        <v>4</v>
      </c>
      <c r="AY11" s="46">
        <f t="shared" si="28"/>
        <v>3.509079743837179E-2</v>
      </c>
      <c r="AZ11" s="47">
        <v>3</v>
      </c>
      <c r="BA11" s="46">
        <f t="shared" si="29"/>
        <v>3.8991421887184824E-2</v>
      </c>
      <c r="BB11" s="48">
        <v>0</v>
      </c>
      <c r="BC11" s="49">
        <f t="shared" si="30"/>
        <v>7</v>
      </c>
      <c r="BD11" s="50">
        <f t="shared" si="31"/>
        <v>3.6662651233436337E-2</v>
      </c>
      <c r="BE11" s="51">
        <v>3</v>
      </c>
      <c r="BF11" s="46">
        <f t="shared" si="32"/>
        <v>4.730368968779565E-2</v>
      </c>
      <c r="BG11" s="47">
        <v>3</v>
      </c>
      <c r="BH11" s="46">
        <f t="shared" si="33"/>
        <v>7.5131480090157785E-2</v>
      </c>
      <c r="BI11" s="48">
        <v>0</v>
      </c>
      <c r="BJ11" s="49">
        <f t="shared" si="34"/>
        <v>6</v>
      </c>
      <c r="BK11" s="50">
        <f t="shared" si="35"/>
        <v>5.8055152394775031E-2</v>
      </c>
      <c r="BL11" s="51">
        <v>1</v>
      </c>
      <c r="BM11" s="46">
        <f t="shared" si="36"/>
        <v>3.9635354736424891E-2</v>
      </c>
      <c r="BN11" s="47">
        <v>2</v>
      </c>
      <c r="BO11" s="46">
        <f t="shared" si="37"/>
        <v>0.12507817385866166</v>
      </c>
      <c r="BP11" s="48">
        <v>0</v>
      </c>
      <c r="BQ11" s="49">
        <f t="shared" si="38"/>
        <v>3</v>
      </c>
      <c r="BR11" s="50">
        <f t="shared" si="39"/>
        <v>7.2780203784570605E-2</v>
      </c>
      <c r="BS11" s="51">
        <v>0</v>
      </c>
      <c r="BT11" s="46">
        <f t="shared" si="40"/>
        <v>0</v>
      </c>
      <c r="BU11" s="47">
        <v>0</v>
      </c>
      <c r="BV11" s="46">
        <f t="shared" si="41"/>
        <v>0</v>
      </c>
      <c r="BW11" s="48">
        <v>0</v>
      </c>
      <c r="BX11" s="49">
        <f t="shared" si="42"/>
        <v>0</v>
      </c>
      <c r="BY11" s="50">
        <f t="shared" si="43"/>
        <v>0</v>
      </c>
      <c r="BZ11" s="51">
        <v>0</v>
      </c>
      <c r="CA11" s="46">
        <f t="shared" si="44"/>
        <v>0</v>
      </c>
      <c r="CB11" s="47">
        <v>0</v>
      </c>
      <c r="CC11" s="46">
        <f t="shared" si="45"/>
        <v>0</v>
      </c>
      <c r="CD11" s="48">
        <v>0</v>
      </c>
      <c r="CE11" s="49">
        <f t="shared" si="46"/>
        <v>0</v>
      </c>
      <c r="CF11" s="50">
        <f t="shared" si="47"/>
        <v>0</v>
      </c>
      <c r="CG11" s="51">
        <v>0</v>
      </c>
      <c r="CH11" s="46">
        <f t="shared" si="48"/>
        <v>0</v>
      </c>
      <c r="CI11" s="51">
        <v>0</v>
      </c>
      <c r="CJ11" s="46">
        <f t="shared" si="49"/>
        <v>0</v>
      </c>
      <c r="CK11" s="48">
        <v>0</v>
      </c>
      <c r="CL11" s="49">
        <f t="shared" si="50"/>
        <v>0</v>
      </c>
      <c r="CM11" s="50">
        <f t="shared" si="51"/>
        <v>0</v>
      </c>
      <c r="CN11" s="51">
        <v>0</v>
      </c>
      <c r="CO11" s="46"/>
      <c r="CP11" s="45">
        <v>0</v>
      </c>
      <c r="CQ11" s="46"/>
      <c r="CR11" s="48">
        <v>0</v>
      </c>
      <c r="CS11" s="49">
        <f t="shared" si="52"/>
        <v>0</v>
      </c>
      <c r="CT11" s="50"/>
      <c r="CU11" s="51">
        <v>0</v>
      </c>
      <c r="CV11" s="46"/>
      <c r="CW11" s="45">
        <v>0</v>
      </c>
      <c r="CX11" s="46"/>
      <c r="CY11" s="48">
        <v>0</v>
      </c>
      <c r="CZ11" s="49">
        <f t="shared" si="53"/>
        <v>0</v>
      </c>
      <c r="DA11" s="50"/>
      <c r="DB11" s="51">
        <v>0</v>
      </c>
      <c r="DC11" s="46"/>
      <c r="DD11" s="45">
        <v>0</v>
      </c>
      <c r="DE11" s="46"/>
      <c r="DF11" s="48">
        <v>0</v>
      </c>
      <c r="DG11" s="49">
        <f t="shared" si="54"/>
        <v>0</v>
      </c>
      <c r="DH11" s="50"/>
      <c r="DI11" s="51">
        <v>0</v>
      </c>
      <c r="DJ11" s="46"/>
      <c r="DK11" s="45">
        <v>0</v>
      </c>
      <c r="DL11" s="46"/>
      <c r="DM11" s="48">
        <v>0</v>
      </c>
      <c r="DN11" s="49">
        <f t="shared" si="55"/>
        <v>0</v>
      </c>
      <c r="DO11" s="50"/>
      <c r="AIQ11" s="20"/>
      <c r="AIR11" s="20"/>
      <c r="AIS11" s="20"/>
      <c r="AIT11" s="20"/>
      <c r="AIU11" s="20"/>
      <c r="AIV11" s="20"/>
      <c r="AIW11" s="20"/>
      <c r="AIX11" s="20"/>
      <c r="AIY11" s="20"/>
      <c r="AIZ11" s="20"/>
      <c r="AJA11" s="20"/>
      <c r="AJB11" s="20"/>
      <c r="AJC11" s="20"/>
      <c r="AJD11" s="20"/>
      <c r="AJE11" s="20"/>
      <c r="AJF11" s="20"/>
      <c r="AJG11" s="20"/>
      <c r="AJH11" s="20"/>
      <c r="AJI11" s="20"/>
      <c r="AJJ11" s="20"/>
      <c r="AJK11" s="20"/>
      <c r="AJL11" s="20"/>
      <c r="AJM11" s="20"/>
      <c r="AJN11" s="20"/>
      <c r="AJO11" s="20"/>
      <c r="AJP11" s="20"/>
      <c r="AJQ11" s="20"/>
      <c r="AJR11" s="20"/>
      <c r="AJS11" s="20"/>
      <c r="AJT11" s="20"/>
      <c r="AJU11" s="20"/>
      <c r="AJV11" s="20"/>
      <c r="AJW11" s="20"/>
      <c r="AJX11" s="20"/>
      <c r="AJY11" s="20"/>
      <c r="AJZ11" s="20"/>
      <c r="AKA11" s="20"/>
      <c r="AKB11" s="20"/>
      <c r="AKC11" s="20"/>
      <c r="AKD11" s="20"/>
      <c r="AKE11" s="20"/>
      <c r="AKF11" s="20"/>
      <c r="AKG11" s="20"/>
      <c r="AKH11" s="20"/>
      <c r="AKI11" s="20"/>
      <c r="AKJ11" s="20"/>
      <c r="AKK11" s="20"/>
      <c r="AKL11" s="20"/>
      <c r="AKM11" s="20"/>
      <c r="AKN11" s="20"/>
      <c r="AKO11" s="20"/>
      <c r="AKP11" s="20"/>
      <c r="AKQ11" s="20"/>
      <c r="AKR11" s="20"/>
      <c r="AKS11" s="20"/>
      <c r="AKT11" s="20"/>
      <c r="AKU11" s="20"/>
      <c r="AKV11" s="20"/>
      <c r="AKW11" s="20"/>
      <c r="AKX11" s="20"/>
      <c r="AKY11" s="20"/>
      <c r="AKZ11" s="20"/>
      <c r="ALA11" s="20"/>
      <c r="ALB11" s="20"/>
      <c r="ALC11" s="20"/>
      <c r="ALD11" s="20"/>
      <c r="ALE11" s="20"/>
      <c r="ALF11" s="20"/>
      <c r="ALG11" s="20"/>
      <c r="ALH11" s="20"/>
      <c r="ALI11" s="20"/>
      <c r="ALJ11" s="20"/>
      <c r="ALK11" s="20"/>
      <c r="ALL11" s="20"/>
      <c r="ALM11" s="20"/>
      <c r="ALN11" s="20"/>
      <c r="ALO11" s="20"/>
      <c r="ALP11" s="20"/>
      <c r="ALQ11" s="20"/>
      <c r="ALR11" s="20"/>
      <c r="ALS11" s="20"/>
      <c r="ALT11" s="20"/>
      <c r="ALU11" s="20"/>
      <c r="ALV11" s="20"/>
      <c r="ALW11" s="20"/>
      <c r="ALX11" s="20"/>
      <c r="ALY11" s="20"/>
      <c r="ALZ11" s="20"/>
      <c r="AMA11" s="20"/>
      <c r="AMB11" s="20"/>
      <c r="AMC11" s="20"/>
      <c r="AMD11" s="20"/>
      <c r="AME11" s="20"/>
      <c r="AMF11" s="20"/>
      <c r="AMG11" s="20"/>
      <c r="AMH11" s="20"/>
      <c r="AMI11" s="20"/>
      <c r="AMJ11" s="20"/>
    </row>
    <row r="12" spans="1:1024" s="22" customFormat="1" ht="13" x14ac:dyDescent="0.3">
      <c r="A12" s="40" t="s">
        <v>36</v>
      </c>
      <c r="B12" s="41">
        <v>1913637</v>
      </c>
      <c r="C12" s="42">
        <f t="shared" si="0"/>
        <v>6.5501302727127007</v>
      </c>
      <c r="D12" s="43">
        <v>1804323</v>
      </c>
      <c r="E12" s="42">
        <f t="shared" si="1"/>
        <v>6.0344124681552769</v>
      </c>
      <c r="F12" s="43">
        <f t="shared" si="2"/>
        <v>3717960</v>
      </c>
      <c r="G12" s="44">
        <f t="shared" si="3"/>
        <v>6.2892821106448862</v>
      </c>
      <c r="H12" s="45">
        <v>14</v>
      </c>
      <c r="I12" s="46">
        <f t="shared" si="4"/>
        <v>5.549389567147614E-2</v>
      </c>
      <c r="J12" s="47">
        <v>9</v>
      </c>
      <c r="K12" s="46">
        <f t="shared" si="5"/>
        <v>4.4361198738170349E-2</v>
      </c>
      <c r="L12" s="48">
        <v>0</v>
      </c>
      <c r="M12" s="49">
        <f t="shared" si="6"/>
        <v>23</v>
      </c>
      <c r="N12" s="50">
        <f t="shared" si="7"/>
        <v>5.0531681167062137E-2</v>
      </c>
      <c r="O12" s="45">
        <v>13</v>
      </c>
      <c r="P12" s="46">
        <f t="shared" si="8"/>
        <v>5.3425389388895739E-2</v>
      </c>
      <c r="Q12" s="47">
        <v>9</v>
      </c>
      <c r="R12" s="46">
        <f t="shared" si="9"/>
        <v>4.6485202210629614E-2</v>
      </c>
      <c r="S12" s="48">
        <v>0</v>
      </c>
      <c r="T12" s="49">
        <f t="shared" si="10"/>
        <v>22</v>
      </c>
      <c r="U12" s="50">
        <f t="shared" si="11"/>
        <v>5.0350162493706233E-2</v>
      </c>
      <c r="V12" s="45">
        <v>12</v>
      </c>
      <c r="W12" s="46">
        <f t="shared" si="12"/>
        <v>5.2078812603072656E-2</v>
      </c>
      <c r="X12" s="47">
        <v>9</v>
      </c>
      <c r="Y12" s="46">
        <f t="shared" si="13"/>
        <v>4.9825610363726951E-2</v>
      </c>
      <c r="Z12" s="48">
        <v>0</v>
      </c>
      <c r="AA12" s="49">
        <f t="shared" si="14"/>
        <v>21</v>
      </c>
      <c r="AB12" s="50">
        <f t="shared" si="15"/>
        <v>5.1088675343632158E-2</v>
      </c>
      <c r="AC12" s="45">
        <v>11</v>
      </c>
      <c r="AD12" s="46">
        <f t="shared" si="16"/>
        <v>5.2135172283046594E-2</v>
      </c>
      <c r="AE12" s="47">
        <v>9</v>
      </c>
      <c r="AF12" s="46">
        <f t="shared" si="17"/>
        <v>5.5569276364534452E-2</v>
      </c>
      <c r="AG12" s="48">
        <v>0</v>
      </c>
      <c r="AH12" s="49">
        <f t="shared" si="18"/>
        <v>20</v>
      </c>
      <c r="AI12" s="50">
        <f t="shared" si="19"/>
        <v>5.3626491486794478E-2</v>
      </c>
      <c r="AJ12" s="45">
        <v>10</v>
      </c>
      <c r="AK12" s="46">
        <f t="shared" si="20"/>
        <v>5.2336839901606744E-2</v>
      </c>
      <c r="AL12" s="47">
        <v>7</v>
      </c>
      <c r="AM12" s="46">
        <f t="shared" si="21"/>
        <v>4.9095244774863232E-2</v>
      </c>
      <c r="AN12" s="48">
        <v>0</v>
      </c>
      <c r="AO12" s="49">
        <f t="shared" si="22"/>
        <v>17</v>
      </c>
      <c r="AP12" s="50">
        <f t="shared" si="23"/>
        <v>5.0951595983815372E-2</v>
      </c>
      <c r="AQ12" s="51">
        <v>8</v>
      </c>
      <c r="AR12" s="46">
        <f t="shared" si="24"/>
        <v>5.0147307716416969E-2</v>
      </c>
      <c r="AS12" s="47">
        <v>7</v>
      </c>
      <c r="AT12" s="46">
        <f t="shared" si="25"/>
        <v>6.152764349125428E-2</v>
      </c>
      <c r="AU12" s="48">
        <v>0</v>
      </c>
      <c r="AV12" s="49">
        <f t="shared" si="26"/>
        <v>15</v>
      </c>
      <c r="AW12" s="50">
        <f t="shared" si="27"/>
        <v>5.4884742041712405E-2</v>
      </c>
      <c r="AX12" s="51">
        <v>6</v>
      </c>
      <c r="AY12" s="46">
        <f t="shared" si="28"/>
        <v>5.2636196157557678E-2</v>
      </c>
      <c r="AZ12" s="47">
        <v>5</v>
      </c>
      <c r="BA12" s="46">
        <f t="shared" si="29"/>
        <v>6.4985703145308035E-2</v>
      </c>
      <c r="BB12" s="48">
        <v>0</v>
      </c>
      <c r="BC12" s="49">
        <f t="shared" si="30"/>
        <v>11</v>
      </c>
      <c r="BD12" s="50">
        <f t="shared" si="31"/>
        <v>5.7612737652542823E-2</v>
      </c>
      <c r="BE12" s="51">
        <v>4</v>
      </c>
      <c r="BF12" s="46">
        <f t="shared" si="32"/>
        <v>6.307158625039419E-2</v>
      </c>
      <c r="BG12" s="47">
        <v>4</v>
      </c>
      <c r="BH12" s="46">
        <f t="shared" si="33"/>
        <v>0.10017530678687703</v>
      </c>
      <c r="BI12" s="48">
        <v>0</v>
      </c>
      <c r="BJ12" s="49">
        <f t="shared" si="34"/>
        <v>8</v>
      </c>
      <c r="BK12" s="50">
        <f t="shared" si="35"/>
        <v>7.740686985970005E-2</v>
      </c>
      <c r="BL12" s="51">
        <v>0</v>
      </c>
      <c r="BM12" s="46">
        <f t="shared" si="36"/>
        <v>0</v>
      </c>
      <c r="BN12" s="47">
        <v>3</v>
      </c>
      <c r="BO12" s="46">
        <f t="shared" si="37"/>
        <v>0.18761726078799248</v>
      </c>
      <c r="BP12" s="48">
        <v>0</v>
      </c>
      <c r="BQ12" s="49">
        <f t="shared" si="38"/>
        <v>3</v>
      </c>
      <c r="BR12" s="50">
        <f t="shared" si="39"/>
        <v>7.2780203784570605E-2</v>
      </c>
      <c r="BS12" s="51">
        <v>0</v>
      </c>
      <c r="BT12" s="46">
        <f t="shared" si="40"/>
        <v>0</v>
      </c>
      <c r="BU12" s="47">
        <v>0</v>
      </c>
      <c r="BV12" s="46">
        <f t="shared" si="41"/>
        <v>0</v>
      </c>
      <c r="BW12" s="48">
        <v>0</v>
      </c>
      <c r="BX12" s="49">
        <f t="shared" si="42"/>
        <v>0</v>
      </c>
      <c r="BY12" s="50">
        <f t="shared" si="43"/>
        <v>0</v>
      </c>
      <c r="BZ12" s="51">
        <v>0</v>
      </c>
      <c r="CA12" s="46">
        <f t="shared" si="44"/>
        <v>0</v>
      </c>
      <c r="CB12" s="47">
        <v>0</v>
      </c>
      <c r="CC12" s="46">
        <f t="shared" si="45"/>
        <v>0</v>
      </c>
      <c r="CD12" s="48">
        <v>0</v>
      </c>
      <c r="CE12" s="49">
        <f t="shared" si="46"/>
        <v>0</v>
      </c>
      <c r="CF12" s="50">
        <f t="shared" si="47"/>
        <v>0</v>
      </c>
      <c r="CG12" s="51">
        <v>0</v>
      </c>
      <c r="CH12" s="46">
        <f t="shared" si="48"/>
        <v>0</v>
      </c>
      <c r="CI12" s="51">
        <v>0</v>
      </c>
      <c r="CJ12" s="46">
        <f t="shared" si="49"/>
        <v>0</v>
      </c>
      <c r="CK12" s="48">
        <v>0</v>
      </c>
      <c r="CL12" s="49">
        <f t="shared" si="50"/>
        <v>0</v>
      </c>
      <c r="CM12" s="50">
        <f t="shared" si="51"/>
        <v>0</v>
      </c>
      <c r="CN12" s="51">
        <v>0</v>
      </c>
      <c r="CO12" s="46"/>
      <c r="CP12" s="45">
        <v>0</v>
      </c>
      <c r="CQ12" s="46"/>
      <c r="CR12" s="48">
        <v>0</v>
      </c>
      <c r="CS12" s="49">
        <f t="shared" si="52"/>
        <v>0</v>
      </c>
      <c r="CT12" s="50"/>
      <c r="CU12" s="51">
        <v>0</v>
      </c>
      <c r="CV12" s="46"/>
      <c r="CW12" s="45">
        <v>0</v>
      </c>
      <c r="CX12" s="46"/>
      <c r="CY12" s="48">
        <v>0</v>
      </c>
      <c r="CZ12" s="49">
        <f t="shared" si="53"/>
        <v>0</v>
      </c>
      <c r="DA12" s="50"/>
      <c r="DB12" s="51">
        <v>0</v>
      </c>
      <c r="DC12" s="46"/>
      <c r="DD12" s="45">
        <v>0</v>
      </c>
      <c r="DE12" s="46"/>
      <c r="DF12" s="48">
        <v>0</v>
      </c>
      <c r="DG12" s="49">
        <f t="shared" si="54"/>
        <v>0</v>
      </c>
      <c r="DH12" s="50"/>
      <c r="DI12" s="51">
        <v>0</v>
      </c>
      <c r="DJ12" s="46"/>
      <c r="DK12" s="45">
        <v>0</v>
      </c>
      <c r="DL12" s="46"/>
      <c r="DM12" s="48">
        <v>0</v>
      </c>
      <c r="DN12" s="49">
        <f t="shared" si="55"/>
        <v>0</v>
      </c>
      <c r="DO12" s="50"/>
      <c r="AIQ12" s="20"/>
      <c r="AIR12" s="20"/>
      <c r="AIS12" s="20"/>
      <c r="AIT12" s="20"/>
      <c r="AIU12" s="20"/>
      <c r="AIV12" s="20"/>
      <c r="AIW12" s="20"/>
      <c r="AIX12" s="20"/>
      <c r="AIY12" s="20"/>
      <c r="AIZ12" s="20"/>
      <c r="AJA12" s="20"/>
      <c r="AJB12" s="20"/>
      <c r="AJC12" s="20"/>
      <c r="AJD12" s="20"/>
      <c r="AJE12" s="20"/>
      <c r="AJF12" s="20"/>
      <c r="AJG12" s="20"/>
      <c r="AJH12" s="20"/>
      <c r="AJI12" s="20"/>
      <c r="AJJ12" s="20"/>
      <c r="AJK12" s="20"/>
      <c r="AJL12" s="20"/>
      <c r="AJM12" s="20"/>
      <c r="AJN12" s="20"/>
      <c r="AJO12" s="20"/>
      <c r="AJP12" s="20"/>
      <c r="AJQ12" s="20"/>
      <c r="AJR12" s="20"/>
      <c r="AJS12" s="20"/>
      <c r="AJT12" s="20"/>
      <c r="AJU12" s="20"/>
      <c r="AJV12" s="20"/>
      <c r="AJW12" s="20"/>
      <c r="AJX12" s="20"/>
      <c r="AJY12" s="20"/>
      <c r="AJZ12" s="20"/>
      <c r="AKA12" s="20"/>
      <c r="AKB12" s="20"/>
      <c r="AKC12" s="20"/>
      <c r="AKD12" s="20"/>
      <c r="AKE12" s="20"/>
      <c r="AKF12" s="20"/>
      <c r="AKG12" s="20"/>
      <c r="AKH12" s="20"/>
      <c r="AKI12" s="20"/>
      <c r="AKJ12" s="20"/>
      <c r="AKK12" s="20"/>
      <c r="AKL12" s="20"/>
      <c r="AKM12" s="20"/>
      <c r="AKN12" s="20"/>
      <c r="AKO12" s="20"/>
      <c r="AKP12" s="20"/>
      <c r="AKQ12" s="20"/>
      <c r="AKR12" s="20"/>
      <c r="AKS12" s="20"/>
      <c r="AKT12" s="20"/>
      <c r="AKU12" s="20"/>
      <c r="AKV12" s="20"/>
      <c r="AKW12" s="20"/>
      <c r="AKX12" s="20"/>
      <c r="AKY12" s="20"/>
      <c r="AKZ12" s="20"/>
      <c r="ALA12" s="20"/>
      <c r="ALB12" s="20"/>
      <c r="ALC12" s="20"/>
      <c r="ALD12" s="20"/>
      <c r="ALE12" s="20"/>
      <c r="ALF12" s="20"/>
      <c r="ALG12" s="20"/>
      <c r="ALH12" s="20"/>
      <c r="ALI12" s="20"/>
      <c r="ALJ12" s="20"/>
      <c r="ALK12" s="20"/>
      <c r="ALL12" s="20"/>
      <c r="ALM12" s="20"/>
      <c r="ALN12" s="20"/>
      <c r="ALO12" s="20"/>
      <c r="ALP12" s="20"/>
      <c r="ALQ12" s="20"/>
      <c r="ALR12" s="20"/>
      <c r="ALS12" s="20"/>
      <c r="ALT12" s="20"/>
      <c r="ALU12" s="20"/>
      <c r="ALV12" s="20"/>
      <c r="ALW12" s="20"/>
      <c r="ALX12" s="20"/>
      <c r="ALY12" s="20"/>
      <c r="ALZ12" s="20"/>
      <c r="AMA12" s="20"/>
      <c r="AMB12" s="20"/>
      <c r="AMC12" s="20"/>
      <c r="AMD12" s="20"/>
      <c r="AME12" s="20"/>
      <c r="AMF12" s="20"/>
      <c r="AMG12" s="20"/>
      <c r="AMH12" s="20"/>
      <c r="AMI12" s="20"/>
      <c r="AMJ12" s="20"/>
    </row>
    <row r="13" spans="1:1024" s="22" customFormat="1" ht="13" x14ac:dyDescent="0.3">
      <c r="A13" s="40" t="s">
        <v>37</v>
      </c>
      <c r="B13" s="41">
        <v>2040911</v>
      </c>
      <c r="C13" s="42">
        <f t="shared" si="0"/>
        <v>6.985772602124829</v>
      </c>
      <c r="D13" s="43">
        <v>1981361</v>
      </c>
      <c r="E13" s="42">
        <f t="shared" si="1"/>
        <v>6.6265017529104311</v>
      </c>
      <c r="F13" s="43">
        <f t="shared" si="2"/>
        <v>4022272</v>
      </c>
      <c r="G13" s="44">
        <f t="shared" si="3"/>
        <v>6.8040547326350547</v>
      </c>
      <c r="H13" s="45">
        <v>30</v>
      </c>
      <c r="I13" s="46">
        <f t="shared" si="4"/>
        <v>0.11891549072459173</v>
      </c>
      <c r="J13" s="47">
        <v>16</v>
      </c>
      <c r="K13" s="46">
        <f t="shared" si="5"/>
        <v>7.8864353312302835E-2</v>
      </c>
      <c r="L13" s="48">
        <v>0</v>
      </c>
      <c r="M13" s="49">
        <f t="shared" si="6"/>
        <v>46</v>
      </c>
      <c r="N13" s="50">
        <f t="shared" si="7"/>
        <v>0.10106336233412427</v>
      </c>
      <c r="O13" s="45">
        <v>29</v>
      </c>
      <c r="P13" s="46">
        <f t="shared" si="8"/>
        <v>0.11917971479061358</v>
      </c>
      <c r="Q13" s="47">
        <v>16</v>
      </c>
      <c r="R13" s="46">
        <f t="shared" si="9"/>
        <v>8.2640359485563752E-2</v>
      </c>
      <c r="S13" s="48">
        <v>0</v>
      </c>
      <c r="T13" s="49">
        <f t="shared" si="10"/>
        <v>45</v>
      </c>
      <c r="U13" s="50">
        <f t="shared" si="11"/>
        <v>0.10298896873712639</v>
      </c>
      <c r="V13" s="45">
        <v>27</v>
      </c>
      <c r="W13" s="46">
        <f t="shared" si="12"/>
        <v>0.11717732835691347</v>
      </c>
      <c r="X13" s="47">
        <v>16</v>
      </c>
      <c r="Y13" s="46">
        <f t="shared" si="13"/>
        <v>8.8578862868847918E-2</v>
      </c>
      <c r="Z13" s="48">
        <v>0</v>
      </c>
      <c r="AA13" s="49">
        <f t="shared" si="14"/>
        <v>43</v>
      </c>
      <c r="AB13" s="50">
        <f t="shared" si="15"/>
        <v>0.1046101447512468</v>
      </c>
      <c r="AC13" s="45">
        <v>22</v>
      </c>
      <c r="AD13" s="46">
        <f t="shared" si="16"/>
        <v>0.10427034456609319</v>
      </c>
      <c r="AE13" s="47">
        <v>15</v>
      </c>
      <c r="AF13" s="46">
        <f t="shared" si="17"/>
        <v>9.2615460607557418E-2</v>
      </c>
      <c r="AG13" s="48">
        <v>0</v>
      </c>
      <c r="AH13" s="49">
        <f t="shared" si="18"/>
        <v>37</v>
      </c>
      <c r="AI13" s="50">
        <f t="shared" si="19"/>
        <v>9.9209009250569788E-2</v>
      </c>
      <c r="AJ13" s="45">
        <v>18</v>
      </c>
      <c r="AK13" s="46">
        <f t="shared" si="20"/>
        <v>9.420631182289213E-2</v>
      </c>
      <c r="AL13" s="47">
        <v>15</v>
      </c>
      <c r="AM13" s="46">
        <f t="shared" si="21"/>
        <v>0.1052040959461355</v>
      </c>
      <c r="AN13" s="48">
        <v>0</v>
      </c>
      <c r="AO13" s="49">
        <f t="shared" si="22"/>
        <v>33</v>
      </c>
      <c r="AP13" s="50">
        <f t="shared" si="23"/>
        <v>9.8906039262700446E-2</v>
      </c>
      <c r="AQ13" s="51">
        <v>17</v>
      </c>
      <c r="AR13" s="46">
        <f t="shared" si="24"/>
        <v>0.10656302889738609</v>
      </c>
      <c r="AS13" s="47">
        <v>14</v>
      </c>
      <c r="AT13" s="46">
        <f t="shared" si="25"/>
        <v>0.12305528698250856</v>
      </c>
      <c r="AU13" s="48">
        <v>0</v>
      </c>
      <c r="AV13" s="49">
        <f t="shared" si="26"/>
        <v>31</v>
      </c>
      <c r="AW13" s="50">
        <f t="shared" si="27"/>
        <v>0.11342846688620564</v>
      </c>
      <c r="AX13" s="51">
        <v>12</v>
      </c>
      <c r="AY13" s="46">
        <f t="shared" si="28"/>
        <v>0.10527239231511536</v>
      </c>
      <c r="AZ13" s="47">
        <v>10</v>
      </c>
      <c r="BA13" s="46">
        <f t="shared" si="29"/>
        <v>0.12997140629061607</v>
      </c>
      <c r="BB13" s="48">
        <v>0</v>
      </c>
      <c r="BC13" s="49">
        <f t="shared" si="30"/>
        <v>22</v>
      </c>
      <c r="BD13" s="50">
        <f t="shared" si="31"/>
        <v>0.11522547530508565</v>
      </c>
      <c r="BE13" s="51">
        <v>7</v>
      </c>
      <c r="BF13" s="46">
        <f t="shared" si="32"/>
        <v>0.11037527593818984</v>
      </c>
      <c r="BG13" s="47">
        <v>7</v>
      </c>
      <c r="BH13" s="46">
        <f t="shared" si="33"/>
        <v>0.1753067868770348</v>
      </c>
      <c r="BI13" s="48">
        <v>0</v>
      </c>
      <c r="BJ13" s="49">
        <f t="shared" si="34"/>
        <v>14</v>
      </c>
      <c r="BK13" s="50">
        <f t="shared" si="35"/>
        <v>0.13546202225447507</v>
      </c>
      <c r="BL13" s="51">
        <v>2</v>
      </c>
      <c r="BM13" s="46">
        <f t="shared" si="36"/>
        <v>7.9270709472849782E-2</v>
      </c>
      <c r="BN13" s="47">
        <v>4</v>
      </c>
      <c r="BO13" s="46">
        <f t="shared" si="37"/>
        <v>0.25015634771732331</v>
      </c>
      <c r="BP13" s="48">
        <v>0</v>
      </c>
      <c r="BQ13" s="49">
        <f t="shared" si="38"/>
        <v>6</v>
      </c>
      <c r="BR13" s="50">
        <f t="shared" si="39"/>
        <v>0.14556040756914121</v>
      </c>
      <c r="BS13" s="51">
        <v>0</v>
      </c>
      <c r="BT13" s="46">
        <f t="shared" si="40"/>
        <v>0</v>
      </c>
      <c r="BU13" s="47">
        <v>1</v>
      </c>
      <c r="BV13" s="46">
        <f t="shared" si="41"/>
        <v>0.4</v>
      </c>
      <c r="BW13" s="48">
        <v>0</v>
      </c>
      <c r="BX13" s="49">
        <f t="shared" si="42"/>
        <v>1</v>
      </c>
      <c r="BY13" s="50">
        <f t="shared" si="43"/>
        <v>0.15455950540958269</v>
      </c>
      <c r="BZ13" s="51">
        <v>0</v>
      </c>
      <c r="CA13" s="46">
        <f t="shared" si="44"/>
        <v>0</v>
      </c>
      <c r="CB13" s="47">
        <v>0</v>
      </c>
      <c r="CC13" s="46">
        <f t="shared" si="45"/>
        <v>0</v>
      </c>
      <c r="CD13" s="48">
        <v>0</v>
      </c>
      <c r="CE13" s="49">
        <f t="shared" si="46"/>
        <v>0</v>
      </c>
      <c r="CF13" s="50">
        <f t="shared" si="47"/>
        <v>0</v>
      </c>
      <c r="CG13" s="51">
        <v>0</v>
      </c>
      <c r="CH13" s="46">
        <f t="shared" si="48"/>
        <v>0</v>
      </c>
      <c r="CI13" s="51">
        <v>0</v>
      </c>
      <c r="CJ13" s="46">
        <f t="shared" si="49"/>
        <v>0</v>
      </c>
      <c r="CK13" s="48">
        <v>0</v>
      </c>
      <c r="CL13" s="49">
        <f t="shared" si="50"/>
        <v>0</v>
      </c>
      <c r="CM13" s="50">
        <f t="shared" si="51"/>
        <v>0</v>
      </c>
      <c r="CN13" s="51">
        <v>0</v>
      </c>
      <c r="CO13" s="46"/>
      <c r="CP13" s="45">
        <v>0</v>
      </c>
      <c r="CQ13" s="46"/>
      <c r="CR13" s="48">
        <v>0</v>
      </c>
      <c r="CS13" s="49">
        <f t="shared" si="52"/>
        <v>0</v>
      </c>
      <c r="CT13" s="50"/>
      <c r="CU13" s="51">
        <v>0</v>
      </c>
      <c r="CV13" s="46"/>
      <c r="CW13" s="45">
        <v>0</v>
      </c>
      <c r="CX13" s="46"/>
      <c r="CY13" s="48">
        <v>0</v>
      </c>
      <c r="CZ13" s="49">
        <f t="shared" si="53"/>
        <v>0</v>
      </c>
      <c r="DA13" s="50"/>
      <c r="DB13" s="51">
        <v>0</v>
      </c>
      <c r="DC13" s="46"/>
      <c r="DD13" s="45">
        <v>0</v>
      </c>
      <c r="DE13" s="46"/>
      <c r="DF13" s="48">
        <v>0</v>
      </c>
      <c r="DG13" s="49">
        <f t="shared" si="54"/>
        <v>0</v>
      </c>
      <c r="DH13" s="50"/>
      <c r="DI13" s="51">
        <v>0</v>
      </c>
      <c r="DJ13" s="46"/>
      <c r="DK13" s="45">
        <v>0</v>
      </c>
      <c r="DL13" s="46"/>
      <c r="DM13" s="48">
        <v>0</v>
      </c>
      <c r="DN13" s="49">
        <f t="shared" si="55"/>
        <v>0</v>
      </c>
      <c r="DO13" s="50"/>
      <c r="AIQ13" s="20"/>
      <c r="AIR13" s="20"/>
      <c r="AIS13" s="20"/>
      <c r="AIT13" s="20"/>
      <c r="AIU13" s="20"/>
      <c r="AIV13" s="20"/>
      <c r="AIW13" s="20"/>
      <c r="AIX13" s="20"/>
      <c r="AIY13" s="20"/>
      <c r="AIZ13" s="20"/>
      <c r="AJA13" s="20"/>
      <c r="AJB13" s="20"/>
      <c r="AJC13" s="20"/>
      <c r="AJD13" s="20"/>
      <c r="AJE13" s="20"/>
      <c r="AJF13" s="20"/>
      <c r="AJG13" s="20"/>
      <c r="AJH13" s="20"/>
      <c r="AJI13" s="20"/>
      <c r="AJJ13" s="20"/>
      <c r="AJK13" s="20"/>
      <c r="AJL13" s="20"/>
      <c r="AJM13" s="20"/>
      <c r="AJN13" s="20"/>
      <c r="AJO13" s="20"/>
      <c r="AJP13" s="20"/>
      <c r="AJQ13" s="20"/>
      <c r="AJR13" s="20"/>
      <c r="AJS13" s="20"/>
      <c r="AJT13" s="20"/>
      <c r="AJU13" s="20"/>
      <c r="AJV13" s="20"/>
      <c r="AJW13" s="20"/>
      <c r="AJX13" s="20"/>
      <c r="AJY13" s="20"/>
      <c r="AJZ13" s="20"/>
      <c r="AKA13" s="20"/>
      <c r="AKB13" s="20"/>
      <c r="AKC13" s="20"/>
      <c r="AKD13" s="20"/>
      <c r="AKE13" s="20"/>
      <c r="AKF13" s="20"/>
      <c r="AKG13" s="20"/>
      <c r="AKH13" s="20"/>
      <c r="AKI13" s="20"/>
      <c r="AKJ13" s="20"/>
      <c r="AKK13" s="20"/>
      <c r="AKL13" s="20"/>
      <c r="AKM13" s="20"/>
      <c r="AKN13" s="20"/>
      <c r="AKO13" s="20"/>
      <c r="AKP13" s="20"/>
      <c r="AKQ13" s="20"/>
      <c r="AKR13" s="20"/>
      <c r="AKS13" s="20"/>
      <c r="AKT13" s="20"/>
      <c r="AKU13" s="20"/>
      <c r="AKV13" s="20"/>
      <c r="AKW13" s="20"/>
      <c r="AKX13" s="20"/>
      <c r="AKY13" s="20"/>
      <c r="AKZ13" s="20"/>
      <c r="ALA13" s="20"/>
      <c r="ALB13" s="20"/>
      <c r="ALC13" s="20"/>
      <c r="ALD13" s="20"/>
      <c r="ALE13" s="20"/>
      <c r="ALF13" s="20"/>
      <c r="ALG13" s="20"/>
      <c r="ALH13" s="20"/>
      <c r="ALI13" s="20"/>
      <c r="ALJ13" s="20"/>
      <c r="ALK13" s="20"/>
      <c r="ALL13" s="20"/>
      <c r="ALM13" s="20"/>
      <c r="ALN13" s="20"/>
      <c r="ALO13" s="20"/>
      <c r="ALP13" s="20"/>
      <c r="ALQ13" s="20"/>
      <c r="ALR13" s="20"/>
      <c r="ALS13" s="20"/>
      <c r="ALT13" s="20"/>
      <c r="ALU13" s="20"/>
      <c r="ALV13" s="20"/>
      <c r="ALW13" s="20"/>
      <c r="ALX13" s="20"/>
      <c r="ALY13" s="20"/>
      <c r="ALZ13" s="20"/>
      <c r="AMA13" s="20"/>
      <c r="AMB13" s="20"/>
      <c r="AMC13" s="20"/>
      <c r="AMD13" s="20"/>
      <c r="AME13" s="20"/>
      <c r="AMF13" s="20"/>
      <c r="AMG13" s="20"/>
      <c r="AMH13" s="20"/>
      <c r="AMI13" s="20"/>
      <c r="AMJ13" s="20"/>
    </row>
    <row r="14" spans="1:1024" s="22" customFormat="1" ht="13" x14ac:dyDescent="0.3">
      <c r="A14" s="40" t="s">
        <v>38</v>
      </c>
      <c r="B14" s="41">
        <v>1983871</v>
      </c>
      <c r="C14" s="42">
        <f t="shared" si="0"/>
        <v>6.7905321094109379</v>
      </c>
      <c r="D14" s="43">
        <v>1992159</v>
      </c>
      <c r="E14" s="42">
        <f t="shared" si="1"/>
        <v>6.6626147913360008</v>
      </c>
      <c r="F14" s="43">
        <f t="shared" si="2"/>
        <v>3976030</v>
      </c>
      <c r="G14" s="44">
        <f t="shared" si="3"/>
        <v>6.7258320020622566</v>
      </c>
      <c r="H14" s="45">
        <v>46</v>
      </c>
      <c r="I14" s="46">
        <f t="shared" si="4"/>
        <v>0.1823370857777073</v>
      </c>
      <c r="J14" s="47">
        <v>29</v>
      </c>
      <c r="K14" s="46">
        <f t="shared" si="5"/>
        <v>0.1429416403785489</v>
      </c>
      <c r="L14" s="48">
        <v>0</v>
      </c>
      <c r="M14" s="49">
        <f t="shared" si="6"/>
        <v>75</v>
      </c>
      <c r="N14" s="50">
        <f t="shared" si="7"/>
        <v>0.16477722119694174</v>
      </c>
      <c r="O14" s="45">
        <v>46</v>
      </c>
      <c r="P14" s="46">
        <f t="shared" si="8"/>
        <v>0.18904368552993878</v>
      </c>
      <c r="Q14" s="47">
        <v>29</v>
      </c>
      <c r="R14" s="46">
        <f t="shared" si="9"/>
        <v>0.14978565156758433</v>
      </c>
      <c r="S14" s="48">
        <v>0</v>
      </c>
      <c r="T14" s="49">
        <f t="shared" si="10"/>
        <v>75</v>
      </c>
      <c r="U14" s="50">
        <f t="shared" si="11"/>
        <v>0.17164828122854398</v>
      </c>
      <c r="V14" s="45">
        <v>43</v>
      </c>
      <c r="W14" s="46">
        <f t="shared" si="12"/>
        <v>0.18661574516101032</v>
      </c>
      <c r="X14" s="47">
        <v>28</v>
      </c>
      <c r="Y14" s="46">
        <f t="shared" si="13"/>
        <v>0.15501301002048387</v>
      </c>
      <c r="Z14" s="48">
        <v>0</v>
      </c>
      <c r="AA14" s="49">
        <f t="shared" si="14"/>
        <v>71</v>
      </c>
      <c r="AB14" s="50">
        <f t="shared" si="15"/>
        <v>0.17272837854275636</v>
      </c>
      <c r="AC14" s="45">
        <v>41</v>
      </c>
      <c r="AD14" s="46">
        <f t="shared" si="16"/>
        <v>0.19432200578226455</v>
      </c>
      <c r="AE14" s="47">
        <v>26</v>
      </c>
      <c r="AF14" s="46">
        <f t="shared" si="17"/>
        <v>0.16053346505309954</v>
      </c>
      <c r="AG14" s="48">
        <v>0</v>
      </c>
      <c r="AH14" s="49">
        <f t="shared" si="18"/>
        <v>67</v>
      </c>
      <c r="AI14" s="50">
        <f t="shared" si="19"/>
        <v>0.17964874648076148</v>
      </c>
      <c r="AJ14" s="45">
        <v>38</v>
      </c>
      <c r="AK14" s="46">
        <f t="shared" si="20"/>
        <v>0.19887999162610559</v>
      </c>
      <c r="AL14" s="47">
        <v>21</v>
      </c>
      <c r="AM14" s="46">
        <f t="shared" si="21"/>
        <v>0.14728573432458972</v>
      </c>
      <c r="AN14" s="48">
        <v>0</v>
      </c>
      <c r="AO14" s="49">
        <f t="shared" si="22"/>
        <v>59</v>
      </c>
      <c r="AP14" s="50">
        <f t="shared" si="23"/>
        <v>0.17683200959088866</v>
      </c>
      <c r="AQ14" s="51">
        <v>33</v>
      </c>
      <c r="AR14" s="46">
        <f t="shared" si="24"/>
        <v>0.20685764433022005</v>
      </c>
      <c r="AS14" s="47">
        <v>20</v>
      </c>
      <c r="AT14" s="46">
        <f t="shared" si="25"/>
        <v>0.17579326711786938</v>
      </c>
      <c r="AU14" s="48">
        <v>0</v>
      </c>
      <c r="AV14" s="49">
        <f t="shared" si="26"/>
        <v>53</v>
      </c>
      <c r="AW14" s="50">
        <f t="shared" si="27"/>
        <v>0.19392608854738383</v>
      </c>
      <c r="AX14" s="51">
        <v>21</v>
      </c>
      <c r="AY14" s="46">
        <f t="shared" si="28"/>
        <v>0.18422668655145188</v>
      </c>
      <c r="AZ14" s="47">
        <v>12</v>
      </c>
      <c r="BA14" s="46">
        <f t="shared" si="29"/>
        <v>0.1559656875487393</v>
      </c>
      <c r="BB14" s="48">
        <v>0</v>
      </c>
      <c r="BC14" s="49">
        <f t="shared" si="30"/>
        <v>33</v>
      </c>
      <c r="BD14" s="50">
        <f t="shared" si="31"/>
        <v>0.17283821295762844</v>
      </c>
      <c r="BE14" s="51">
        <v>14</v>
      </c>
      <c r="BF14" s="46">
        <f t="shared" si="32"/>
        <v>0.22075055187637968</v>
      </c>
      <c r="BG14" s="47">
        <v>6</v>
      </c>
      <c r="BH14" s="46">
        <f t="shared" si="33"/>
        <v>0.15026296018031557</v>
      </c>
      <c r="BI14" s="48">
        <v>0</v>
      </c>
      <c r="BJ14" s="49">
        <f t="shared" si="34"/>
        <v>20</v>
      </c>
      <c r="BK14" s="50">
        <f t="shared" si="35"/>
        <v>0.19351717464925011</v>
      </c>
      <c r="BL14" s="51">
        <v>10</v>
      </c>
      <c r="BM14" s="46">
        <f t="shared" si="36"/>
        <v>0.39635354736424888</v>
      </c>
      <c r="BN14" s="47">
        <v>3</v>
      </c>
      <c r="BO14" s="46">
        <f t="shared" si="37"/>
        <v>0.18761726078799248</v>
      </c>
      <c r="BP14" s="48">
        <v>0</v>
      </c>
      <c r="BQ14" s="49">
        <f t="shared" si="38"/>
        <v>13</v>
      </c>
      <c r="BR14" s="50">
        <f t="shared" si="39"/>
        <v>0.31538088306647261</v>
      </c>
      <c r="BS14" s="51">
        <v>4</v>
      </c>
      <c r="BT14" s="46">
        <f t="shared" si="40"/>
        <v>1.0075566750629723</v>
      </c>
      <c r="BU14" s="47">
        <v>0</v>
      </c>
      <c r="BV14" s="46">
        <f t="shared" si="41"/>
        <v>0</v>
      </c>
      <c r="BW14" s="48">
        <v>0</v>
      </c>
      <c r="BX14" s="49">
        <f t="shared" si="42"/>
        <v>4</v>
      </c>
      <c r="BY14" s="50">
        <f t="shared" si="43"/>
        <v>0.61823802163833075</v>
      </c>
      <c r="BZ14" s="51">
        <v>0</v>
      </c>
      <c r="CA14" s="46">
        <f t="shared" si="44"/>
        <v>0</v>
      </c>
      <c r="CB14" s="47">
        <v>0</v>
      </c>
      <c r="CC14" s="46">
        <f t="shared" si="45"/>
        <v>0</v>
      </c>
      <c r="CD14" s="48">
        <v>0</v>
      </c>
      <c r="CE14" s="49">
        <f t="shared" si="46"/>
        <v>0</v>
      </c>
      <c r="CF14" s="50">
        <f t="shared" si="47"/>
        <v>0</v>
      </c>
      <c r="CG14" s="51">
        <v>0</v>
      </c>
      <c r="CH14" s="46">
        <f t="shared" si="48"/>
        <v>0</v>
      </c>
      <c r="CI14" s="51">
        <v>0</v>
      </c>
      <c r="CJ14" s="46">
        <f t="shared" si="49"/>
        <v>0</v>
      </c>
      <c r="CK14" s="48">
        <v>0</v>
      </c>
      <c r="CL14" s="49">
        <f t="shared" si="50"/>
        <v>0</v>
      </c>
      <c r="CM14" s="50">
        <f t="shared" si="51"/>
        <v>0</v>
      </c>
      <c r="CN14" s="51">
        <v>0</v>
      </c>
      <c r="CO14" s="46"/>
      <c r="CP14" s="45">
        <v>0</v>
      </c>
      <c r="CQ14" s="46"/>
      <c r="CR14" s="48">
        <v>0</v>
      </c>
      <c r="CS14" s="49">
        <f t="shared" si="52"/>
        <v>0</v>
      </c>
      <c r="CT14" s="50"/>
      <c r="CU14" s="51">
        <v>0</v>
      </c>
      <c r="CV14" s="46"/>
      <c r="CW14" s="45">
        <v>0</v>
      </c>
      <c r="CX14" s="46"/>
      <c r="CY14" s="48">
        <v>0</v>
      </c>
      <c r="CZ14" s="49">
        <f t="shared" si="53"/>
        <v>0</v>
      </c>
      <c r="DA14" s="50"/>
      <c r="DB14" s="51">
        <v>0</v>
      </c>
      <c r="DC14" s="46"/>
      <c r="DD14" s="45">
        <v>0</v>
      </c>
      <c r="DE14" s="46"/>
      <c r="DF14" s="48">
        <v>0</v>
      </c>
      <c r="DG14" s="49">
        <f t="shared" si="54"/>
        <v>0</v>
      </c>
      <c r="DH14" s="50"/>
      <c r="DI14" s="51">
        <v>0</v>
      </c>
      <c r="DJ14" s="46"/>
      <c r="DK14" s="45">
        <v>0</v>
      </c>
      <c r="DL14" s="46"/>
      <c r="DM14" s="48">
        <v>0</v>
      </c>
      <c r="DN14" s="49">
        <f t="shared" si="55"/>
        <v>0</v>
      </c>
      <c r="DO14" s="50"/>
      <c r="AIQ14" s="20"/>
      <c r="AIR14" s="20"/>
      <c r="AIS14" s="20"/>
      <c r="AIT14" s="20"/>
      <c r="AIU14" s="20"/>
      <c r="AIV14" s="20"/>
      <c r="AIW14" s="20"/>
      <c r="AIX14" s="20"/>
      <c r="AIY14" s="20"/>
      <c r="AIZ14" s="20"/>
      <c r="AJA14" s="20"/>
      <c r="AJB14" s="20"/>
      <c r="AJC14" s="20"/>
      <c r="AJD14" s="20"/>
      <c r="AJE14" s="20"/>
      <c r="AJF14" s="20"/>
      <c r="AJG14" s="20"/>
      <c r="AJH14" s="20"/>
      <c r="AJI14" s="20"/>
      <c r="AJJ14" s="20"/>
      <c r="AJK14" s="20"/>
      <c r="AJL14" s="20"/>
      <c r="AJM14" s="20"/>
      <c r="AJN14" s="20"/>
      <c r="AJO14" s="20"/>
      <c r="AJP14" s="20"/>
      <c r="AJQ14" s="20"/>
      <c r="AJR14" s="20"/>
      <c r="AJS14" s="20"/>
      <c r="AJT14" s="20"/>
      <c r="AJU14" s="20"/>
      <c r="AJV14" s="20"/>
      <c r="AJW14" s="20"/>
      <c r="AJX14" s="20"/>
      <c r="AJY14" s="20"/>
      <c r="AJZ14" s="20"/>
      <c r="AKA14" s="20"/>
      <c r="AKB14" s="20"/>
      <c r="AKC14" s="20"/>
      <c r="AKD14" s="20"/>
      <c r="AKE14" s="20"/>
      <c r="AKF14" s="20"/>
      <c r="AKG14" s="20"/>
      <c r="AKH14" s="20"/>
      <c r="AKI14" s="20"/>
      <c r="AKJ14" s="20"/>
      <c r="AKK14" s="20"/>
      <c r="AKL14" s="20"/>
      <c r="AKM14" s="20"/>
      <c r="AKN14" s="20"/>
      <c r="AKO14" s="20"/>
      <c r="AKP14" s="20"/>
      <c r="AKQ14" s="20"/>
      <c r="AKR14" s="20"/>
      <c r="AKS14" s="20"/>
      <c r="AKT14" s="20"/>
      <c r="AKU14" s="20"/>
      <c r="AKV14" s="20"/>
      <c r="AKW14" s="20"/>
      <c r="AKX14" s="20"/>
      <c r="AKY14" s="20"/>
      <c r="AKZ14" s="20"/>
      <c r="ALA14" s="20"/>
      <c r="ALB14" s="20"/>
      <c r="ALC14" s="20"/>
      <c r="ALD14" s="20"/>
      <c r="ALE14" s="20"/>
      <c r="ALF14" s="20"/>
      <c r="ALG14" s="20"/>
      <c r="ALH14" s="20"/>
      <c r="ALI14" s="20"/>
      <c r="ALJ14" s="20"/>
      <c r="ALK14" s="20"/>
      <c r="ALL14" s="20"/>
      <c r="ALM14" s="20"/>
      <c r="ALN14" s="20"/>
      <c r="ALO14" s="20"/>
      <c r="ALP14" s="20"/>
      <c r="ALQ14" s="20"/>
      <c r="ALR14" s="20"/>
      <c r="ALS14" s="20"/>
      <c r="ALT14" s="20"/>
      <c r="ALU14" s="20"/>
      <c r="ALV14" s="20"/>
      <c r="ALW14" s="20"/>
      <c r="ALX14" s="20"/>
      <c r="ALY14" s="20"/>
      <c r="ALZ14" s="20"/>
      <c r="AMA14" s="20"/>
      <c r="AMB14" s="20"/>
      <c r="AMC14" s="20"/>
      <c r="AMD14" s="20"/>
      <c r="AME14" s="20"/>
      <c r="AMF14" s="20"/>
      <c r="AMG14" s="20"/>
      <c r="AMH14" s="20"/>
      <c r="AMI14" s="20"/>
      <c r="AMJ14" s="20"/>
    </row>
    <row r="15" spans="1:1024" s="22" customFormat="1" ht="13" x14ac:dyDescent="0.3">
      <c r="A15" s="40" t="s">
        <v>39</v>
      </c>
      <c r="B15" s="41">
        <v>1936734</v>
      </c>
      <c r="C15" s="42">
        <f t="shared" si="0"/>
        <v>6.6291882962087172</v>
      </c>
      <c r="D15" s="43">
        <v>1964167</v>
      </c>
      <c r="E15" s="42">
        <f t="shared" si="1"/>
        <v>6.5689978093385424</v>
      </c>
      <c r="F15" s="43">
        <f t="shared" si="2"/>
        <v>3900901</v>
      </c>
      <c r="G15" s="44">
        <f t="shared" si="3"/>
        <v>6.5987441701085405</v>
      </c>
      <c r="H15" s="45">
        <v>66</v>
      </c>
      <c r="I15" s="46">
        <f t="shared" si="4"/>
        <v>0.26161407959410177</v>
      </c>
      <c r="J15" s="47">
        <v>50</v>
      </c>
      <c r="K15" s="46">
        <f t="shared" si="5"/>
        <v>0.24645110410094637</v>
      </c>
      <c r="L15" s="48">
        <v>0</v>
      </c>
      <c r="M15" s="49">
        <f t="shared" si="6"/>
        <v>116</v>
      </c>
      <c r="N15" s="50">
        <f t="shared" si="7"/>
        <v>0.25485543545126987</v>
      </c>
      <c r="O15" s="45">
        <v>65</v>
      </c>
      <c r="P15" s="46">
        <f t="shared" si="8"/>
        <v>0.26712694694447869</v>
      </c>
      <c r="Q15" s="47">
        <v>49</v>
      </c>
      <c r="R15" s="46">
        <f t="shared" si="9"/>
        <v>0.25308610092453904</v>
      </c>
      <c r="S15" s="48">
        <v>0</v>
      </c>
      <c r="T15" s="49">
        <f t="shared" si="10"/>
        <v>114</v>
      </c>
      <c r="U15" s="50">
        <f t="shared" si="11"/>
        <v>0.26090538746738678</v>
      </c>
      <c r="V15" s="45">
        <v>61</v>
      </c>
      <c r="W15" s="46">
        <f t="shared" si="12"/>
        <v>0.26473396406561928</v>
      </c>
      <c r="X15" s="47">
        <v>49</v>
      </c>
      <c r="Y15" s="46">
        <f t="shared" si="13"/>
        <v>0.27127276753584678</v>
      </c>
      <c r="Z15" s="48">
        <v>0</v>
      </c>
      <c r="AA15" s="49">
        <f t="shared" si="14"/>
        <v>110</v>
      </c>
      <c r="AB15" s="50">
        <f t="shared" si="15"/>
        <v>0.26760734703807326</v>
      </c>
      <c r="AC15" s="45">
        <v>56</v>
      </c>
      <c r="AD15" s="46">
        <f t="shared" si="16"/>
        <v>0.26541542253187356</v>
      </c>
      <c r="AE15" s="47">
        <v>47</v>
      </c>
      <c r="AF15" s="46">
        <f t="shared" si="17"/>
        <v>0.29019510990367992</v>
      </c>
      <c r="AG15" s="48">
        <v>0</v>
      </c>
      <c r="AH15" s="49">
        <f t="shared" si="18"/>
        <v>103</v>
      </c>
      <c r="AI15" s="50">
        <f t="shared" si="19"/>
        <v>0.27617643115699153</v>
      </c>
      <c r="AJ15" s="45">
        <v>54</v>
      </c>
      <c r="AK15" s="46">
        <f t="shared" si="20"/>
        <v>0.28261893546867639</v>
      </c>
      <c r="AL15" s="47">
        <v>42</v>
      </c>
      <c r="AM15" s="46">
        <f t="shared" si="21"/>
        <v>0.29457146864917944</v>
      </c>
      <c r="AN15" s="48">
        <v>0</v>
      </c>
      <c r="AO15" s="49">
        <f t="shared" si="22"/>
        <v>96</v>
      </c>
      <c r="AP15" s="50">
        <f t="shared" si="23"/>
        <v>0.28772665967331035</v>
      </c>
      <c r="AQ15" s="51">
        <v>44</v>
      </c>
      <c r="AR15" s="46">
        <f t="shared" si="24"/>
        <v>0.27581019244029337</v>
      </c>
      <c r="AS15" s="47">
        <v>34</v>
      </c>
      <c r="AT15" s="46">
        <f t="shared" si="25"/>
        <v>0.29884855410037797</v>
      </c>
      <c r="AU15" s="48">
        <v>0</v>
      </c>
      <c r="AV15" s="49">
        <f t="shared" si="26"/>
        <v>78</v>
      </c>
      <c r="AW15" s="50">
        <f t="shared" si="27"/>
        <v>0.2854006586169045</v>
      </c>
      <c r="AX15" s="51">
        <v>37</v>
      </c>
      <c r="AY15" s="46">
        <f t="shared" si="28"/>
        <v>0.32458987630493902</v>
      </c>
      <c r="AZ15" s="47">
        <v>24</v>
      </c>
      <c r="BA15" s="46">
        <f t="shared" si="29"/>
        <v>0.31193137509747859</v>
      </c>
      <c r="BB15" s="48">
        <v>0</v>
      </c>
      <c r="BC15" s="49">
        <f t="shared" si="30"/>
        <v>61</v>
      </c>
      <c r="BD15" s="50">
        <f t="shared" si="31"/>
        <v>0.31948881789137379</v>
      </c>
      <c r="BE15" s="51">
        <v>22</v>
      </c>
      <c r="BF15" s="46">
        <f t="shared" si="32"/>
        <v>0.34689372437716809</v>
      </c>
      <c r="BG15" s="47">
        <v>12</v>
      </c>
      <c r="BH15" s="46">
        <f t="shared" si="33"/>
        <v>0.30052592036063114</v>
      </c>
      <c r="BI15" s="48">
        <v>0</v>
      </c>
      <c r="BJ15" s="49">
        <f t="shared" si="34"/>
        <v>34</v>
      </c>
      <c r="BK15" s="50">
        <f t="shared" si="35"/>
        <v>0.32897919690372524</v>
      </c>
      <c r="BL15" s="51">
        <v>9</v>
      </c>
      <c r="BM15" s="46">
        <f t="shared" si="36"/>
        <v>0.356718192627824</v>
      </c>
      <c r="BN15" s="47">
        <v>6</v>
      </c>
      <c r="BO15" s="46">
        <f t="shared" si="37"/>
        <v>0.37523452157598497</v>
      </c>
      <c r="BP15" s="48">
        <v>0</v>
      </c>
      <c r="BQ15" s="49">
        <f t="shared" si="38"/>
        <v>15</v>
      </c>
      <c r="BR15" s="50">
        <f t="shared" si="39"/>
        <v>0.36390101892285298</v>
      </c>
      <c r="BS15" s="51">
        <v>2</v>
      </c>
      <c r="BT15" s="46">
        <f t="shared" si="40"/>
        <v>0.50377833753148615</v>
      </c>
      <c r="BU15" s="47">
        <v>1</v>
      </c>
      <c r="BV15" s="46">
        <f t="shared" si="41"/>
        <v>0.4</v>
      </c>
      <c r="BW15" s="48">
        <v>0</v>
      </c>
      <c r="BX15" s="49">
        <f t="shared" si="42"/>
        <v>3</v>
      </c>
      <c r="BY15" s="50">
        <f t="shared" si="43"/>
        <v>0.46367851622874806</v>
      </c>
      <c r="BZ15" s="51">
        <v>0</v>
      </c>
      <c r="CA15" s="46">
        <f t="shared" si="44"/>
        <v>0</v>
      </c>
      <c r="CB15" s="47">
        <v>0</v>
      </c>
      <c r="CC15" s="46">
        <f t="shared" si="45"/>
        <v>0</v>
      </c>
      <c r="CD15" s="48">
        <v>0</v>
      </c>
      <c r="CE15" s="49">
        <f t="shared" si="46"/>
        <v>0</v>
      </c>
      <c r="CF15" s="50">
        <f t="shared" si="47"/>
        <v>0</v>
      </c>
      <c r="CG15" s="51">
        <v>0</v>
      </c>
      <c r="CH15" s="46">
        <f t="shared" si="48"/>
        <v>0</v>
      </c>
      <c r="CI15" s="51">
        <v>0</v>
      </c>
      <c r="CJ15" s="46">
        <f t="shared" si="49"/>
        <v>0</v>
      </c>
      <c r="CK15" s="48">
        <v>0</v>
      </c>
      <c r="CL15" s="49">
        <f t="shared" si="50"/>
        <v>0</v>
      </c>
      <c r="CM15" s="50">
        <f t="shared" si="51"/>
        <v>0</v>
      </c>
      <c r="CN15" s="51">
        <v>0</v>
      </c>
      <c r="CO15" s="46"/>
      <c r="CP15" s="45">
        <v>0</v>
      </c>
      <c r="CQ15" s="46"/>
      <c r="CR15" s="48">
        <v>0</v>
      </c>
      <c r="CS15" s="49">
        <f t="shared" si="52"/>
        <v>0</v>
      </c>
      <c r="CT15" s="50"/>
      <c r="CU15" s="51">
        <v>0</v>
      </c>
      <c r="CV15" s="46"/>
      <c r="CW15" s="45">
        <v>0</v>
      </c>
      <c r="CX15" s="46"/>
      <c r="CY15" s="48">
        <v>0</v>
      </c>
      <c r="CZ15" s="49">
        <f t="shared" si="53"/>
        <v>0</v>
      </c>
      <c r="DA15" s="50"/>
      <c r="DB15" s="51">
        <v>0</v>
      </c>
      <c r="DC15" s="46"/>
      <c r="DD15" s="45">
        <v>0</v>
      </c>
      <c r="DE15" s="46"/>
      <c r="DF15" s="48">
        <v>0</v>
      </c>
      <c r="DG15" s="49">
        <f t="shared" si="54"/>
        <v>0</v>
      </c>
      <c r="DH15" s="50"/>
      <c r="DI15" s="51">
        <v>0</v>
      </c>
      <c r="DJ15" s="46"/>
      <c r="DK15" s="45">
        <v>0</v>
      </c>
      <c r="DL15" s="46"/>
      <c r="DM15" s="48">
        <v>0</v>
      </c>
      <c r="DN15" s="49">
        <f t="shared" si="55"/>
        <v>0</v>
      </c>
      <c r="DO15" s="50"/>
      <c r="AIQ15" s="20"/>
      <c r="AIR15" s="20"/>
      <c r="AIS15" s="20"/>
      <c r="AIT15" s="20"/>
      <c r="AIU15" s="20"/>
      <c r="AIV15" s="20"/>
      <c r="AIW15" s="20"/>
      <c r="AIX15" s="20"/>
      <c r="AIY15" s="20"/>
      <c r="AIZ15" s="20"/>
      <c r="AJA15" s="20"/>
      <c r="AJB15" s="20"/>
      <c r="AJC15" s="20"/>
      <c r="AJD15" s="20"/>
      <c r="AJE15" s="20"/>
      <c r="AJF15" s="20"/>
      <c r="AJG15" s="20"/>
      <c r="AJH15" s="20"/>
      <c r="AJI15" s="20"/>
      <c r="AJJ15" s="20"/>
      <c r="AJK15" s="20"/>
      <c r="AJL15" s="20"/>
      <c r="AJM15" s="20"/>
      <c r="AJN15" s="20"/>
      <c r="AJO15" s="20"/>
      <c r="AJP15" s="20"/>
      <c r="AJQ15" s="20"/>
      <c r="AJR15" s="20"/>
      <c r="AJS15" s="20"/>
      <c r="AJT15" s="20"/>
      <c r="AJU15" s="20"/>
      <c r="AJV15" s="20"/>
      <c r="AJW15" s="20"/>
      <c r="AJX15" s="20"/>
      <c r="AJY15" s="20"/>
      <c r="AJZ15" s="20"/>
      <c r="AKA15" s="20"/>
      <c r="AKB15" s="20"/>
      <c r="AKC15" s="20"/>
      <c r="AKD15" s="20"/>
      <c r="AKE15" s="20"/>
      <c r="AKF15" s="20"/>
      <c r="AKG15" s="20"/>
      <c r="AKH15" s="20"/>
      <c r="AKI15" s="20"/>
      <c r="AKJ15" s="20"/>
      <c r="AKK15" s="20"/>
      <c r="AKL15" s="20"/>
      <c r="AKM15" s="20"/>
      <c r="AKN15" s="20"/>
      <c r="AKO15" s="20"/>
      <c r="AKP15" s="20"/>
      <c r="AKQ15" s="20"/>
      <c r="AKR15" s="20"/>
      <c r="AKS15" s="20"/>
      <c r="AKT15" s="20"/>
      <c r="AKU15" s="20"/>
      <c r="AKV15" s="20"/>
      <c r="AKW15" s="20"/>
      <c r="AKX15" s="20"/>
      <c r="AKY15" s="20"/>
      <c r="AKZ15" s="20"/>
      <c r="ALA15" s="20"/>
      <c r="ALB15" s="20"/>
      <c r="ALC15" s="20"/>
      <c r="ALD15" s="20"/>
      <c r="ALE15" s="20"/>
      <c r="ALF15" s="20"/>
      <c r="ALG15" s="20"/>
      <c r="ALH15" s="20"/>
      <c r="ALI15" s="20"/>
      <c r="ALJ15" s="20"/>
      <c r="ALK15" s="20"/>
      <c r="ALL15" s="20"/>
      <c r="ALM15" s="20"/>
      <c r="ALN15" s="20"/>
      <c r="ALO15" s="20"/>
      <c r="ALP15" s="20"/>
      <c r="ALQ15" s="20"/>
      <c r="ALR15" s="20"/>
      <c r="ALS15" s="20"/>
      <c r="ALT15" s="20"/>
      <c r="ALU15" s="20"/>
      <c r="ALV15" s="20"/>
      <c r="ALW15" s="20"/>
      <c r="ALX15" s="20"/>
      <c r="ALY15" s="20"/>
      <c r="ALZ15" s="20"/>
      <c r="AMA15" s="20"/>
      <c r="AMB15" s="20"/>
      <c r="AMC15" s="20"/>
      <c r="AMD15" s="20"/>
      <c r="AME15" s="20"/>
      <c r="AMF15" s="20"/>
      <c r="AMG15" s="20"/>
      <c r="AMH15" s="20"/>
      <c r="AMI15" s="20"/>
      <c r="AMJ15" s="20"/>
    </row>
    <row r="16" spans="1:1024" s="22" customFormat="1" ht="13" x14ac:dyDescent="0.3">
      <c r="A16" s="40" t="s">
        <v>40</v>
      </c>
      <c r="B16" s="41">
        <v>1769761</v>
      </c>
      <c r="C16" s="42">
        <f t="shared" si="0"/>
        <v>6.057661459078342</v>
      </c>
      <c r="D16" s="43">
        <v>1790194</v>
      </c>
      <c r="E16" s="42">
        <f t="shared" si="1"/>
        <v>5.98715916940413</v>
      </c>
      <c r="F16" s="43">
        <f t="shared" si="2"/>
        <v>3559955</v>
      </c>
      <c r="G16" s="44">
        <f t="shared" si="3"/>
        <v>6.0220016611800071</v>
      </c>
      <c r="H16" s="45">
        <v>140</v>
      </c>
      <c r="I16" s="46">
        <f t="shared" si="4"/>
        <v>0.55493895671476134</v>
      </c>
      <c r="J16" s="47">
        <v>82</v>
      </c>
      <c r="K16" s="46">
        <f t="shared" si="5"/>
        <v>0.40417981072555204</v>
      </c>
      <c r="L16" s="48">
        <v>0</v>
      </c>
      <c r="M16" s="49">
        <f t="shared" si="6"/>
        <v>222</v>
      </c>
      <c r="N16" s="50">
        <f t="shared" si="7"/>
        <v>0.48774057474294757</v>
      </c>
      <c r="O16" s="45">
        <v>139</v>
      </c>
      <c r="P16" s="46">
        <f t="shared" si="8"/>
        <v>0.57124070192742371</v>
      </c>
      <c r="Q16" s="47">
        <v>81</v>
      </c>
      <c r="R16" s="46">
        <f t="shared" si="9"/>
        <v>0.41836681989566649</v>
      </c>
      <c r="S16" s="48">
        <v>0</v>
      </c>
      <c r="T16" s="49">
        <f t="shared" si="10"/>
        <v>220</v>
      </c>
      <c r="U16" s="50">
        <f t="shared" si="11"/>
        <v>0.5035016249370623</v>
      </c>
      <c r="V16" s="45">
        <v>128</v>
      </c>
      <c r="W16" s="46">
        <f t="shared" si="12"/>
        <v>0.55550733443277489</v>
      </c>
      <c r="X16" s="47">
        <v>73</v>
      </c>
      <c r="Y16" s="46">
        <f t="shared" si="13"/>
        <v>0.40414106183911869</v>
      </c>
      <c r="Z16" s="48">
        <v>0</v>
      </c>
      <c r="AA16" s="49">
        <f t="shared" si="14"/>
        <v>201</v>
      </c>
      <c r="AB16" s="50">
        <f t="shared" si="15"/>
        <v>0.48899160686047921</v>
      </c>
      <c r="AC16" s="45">
        <v>121</v>
      </c>
      <c r="AD16" s="46">
        <f t="shared" si="16"/>
        <v>0.57348689511351247</v>
      </c>
      <c r="AE16" s="47">
        <v>66</v>
      </c>
      <c r="AF16" s="46">
        <f t="shared" si="17"/>
        <v>0.4075080266732527</v>
      </c>
      <c r="AG16" s="48">
        <v>0</v>
      </c>
      <c r="AH16" s="49">
        <f t="shared" si="18"/>
        <v>187</v>
      </c>
      <c r="AI16" s="50">
        <f t="shared" si="19"/>
        <v>0.50140769540152841</v>
      </c>
      <c r="AJ16" s="45">
        <v>111</v>
      </c>
      <c r="AK16" s="46">
        <f t="shared" si="20"/>
        <v>0.58093892290783478</v>
      </c>
      <c r="AL16" s="47">
        <v>58</v>
      </c>
      <c r="AM16" s="46">
        <f t="shared" si="21"/>
        <v>0.4067891709917239</v>
      </c>
      <c r="AN16" s="48">
        <v>0</v>
      </c>
      <c r="AO16" s="49">
        <f t="shared" si="22"/>
        <v>169</v>
      </c>
      <c r="AP16" s="50">
        <f t="shared" si="23"/>
        <v>0.50651880713322339</v>
      </c>
      <c r="AQ16" s="51">
        <v>95</v>
      </c>
      <c r="AR16" s="46">
        <f t="shared" si="24"/>
        <v>0.5954992791324516</v>
      </c>
      <c r="AS16" s="47">
        <v>51</v>
      </c>
      <c r="AT16" s="46">
        <f t="shared" si="25"/>
        <v>0.44827283115056693</v>
      </c>
      <c r="AU16" s="48">
        <v>0</v>
      </c>
      <c r="AV16" s="49">
        <f t="shared" si="26"/>
        <v>146</v>
      </c>
      <c r="AW16" s="50">
        <f t="shared" si="27"/>
        <v>0.53421148920600081</v>
      </c>
      <c r="AX16" s="51">
        <v>57</v>
      </c>
      <c r="AY16" s="46">
        <f t="shared" si="28"/>
        <v>0.50004386349679797</v>
      </c>
      <c r="AZ16" s="47">
        <v>36</v>
      </c>
      <c r="BA16" s="46">
        <f t="shared" si="29"/>
        <v>0.46789706264621783</v>
      </c>
      <c r="BB16" s="48">
        <v>0</v>
      </c>
      <c r="BC16" s="49">
        <f t="shared" si="30"/>
        <v>93</v>
      </c>
      <c r="BD16" s="50">
        <f t="shared" si="31"/>
        <v>0.48708950924422562</v>
      </c>
      <c r="BE16" s="51">
        <v>26</v>
      </c>
      <c r="BF16" s="46">
        <f t="shared" si="32"/>
        <v>0.40996531062756231</v>
      </c>
      <c r="BG16" s="47">
        <v>18</v>
      </c>
      <c r="BH16" s="46">
        <f t="shared" si="33"/>
        <v>0.45078888054094662</v>
      </c>
      <c r="BI16" s="48">
        <v>0</v>
      </c>
      <c r="BJ16" s="49">
        <f t="shared" si="34"/>
        <v>44</v>
      </c>
      <c r="BK16" s="50">
        <f t="shared" si="35"/>
        <v>0.42573778422835029</v>
      </c>
      <c r="BL16" s="51">
        <v>7</v>
      </c>
      <c r="BM16" s="46">
        <f t="shared" si="36"/>
        <v>0.27744748315497425</v>
      </c>
      <c r="BN16" s="47">
        <v>5</v>
      </c>
      <c r="BO16" s="46">
        <f t="shared" si="37"/>
        <v>0.31269543464665417</v>
      </c>
      <c r="BP16" s="48">
        <v>0</v>
      </c>
      <c r="BQ16" s="49">
        <f t="shared" si="38"/>
        <v>12</v>
      </c>
      <c r="BR16" s="50">
        <f t="shared" si="39"/>
        <v>0.29112081513828242</v>
      </c>
      <c r="BS16" s="51">
        <v>0</v>
      </c>
      <c r="BT16" s="46">
        <f t="shared" si="40"/>
        <v>0</v>
      </c>
      <c r="BU16" s="47">
        <v>1</v>
      </c>
      <c r="BV16" s="46">
        <f t="shared" si="41"/>
        <v>0.4</v>
      </c>
      <c r="BW16" s="48">
        <v>0</v>
      </c>
      <c r="BX16" s="49">
        <f t="shared" si="42"/>
        <v>1</v>
      </c>
      <c r="BY16" s="50">
        <f t="shared" si="43"/>
        <v>0.15455950540958269</v>
      </c>
      <c r="BZ16" s="51">
        <v>0</v>
      </c>
      <c r="CA16" s="46">
        <f t="shared" si="44"/>
        <v>0</v>
      </c>
      <c r="CB16" s="47">
        <v>1</v>
      </c>
      <c r="CC16" s="46">
        <f t="shared" si="45"/>
        <v>2.2727272727272729</v>
      </c>
      <c r="CD16" s="48">
        <v>0</v>
      </c>
      <c r="CE16" s="49">
        <f t="shared" si="46"/>
        <v>1</v>
      </c>
      <c r="CF16" s="50">
        <f t="shared" si="47"/>
        <v>0.92592592592592582</v>
      </c>
      <c r="CG16" s="51">
        <v>0</v>
      </c>
      <c r="CH16" s="46">
        <f t="shared" si="48"/>
        <v>0</v>
      </c>
      <c r="CI16" s="51">
        <v>0</v>
      </c>
      <c r="CJ16" s="46">
        <f t="shared" si="49"/>
        <v>0</v>
      </c>
      <c r="CK16" s="48">
        <v>0</v>
      </c>
      <c r="CL16" s="49">
        <f t="shared" si="50"/>
        <v>0</v>
      </c>
      <c r="CM16" s="50">
        <f t="shared" si="51"/>
        <v>0</v>
      </c>
      <c r="CN16" s="51">
        <v>0</v>
      </c>
      <c r="CO16" s="46"/>
      <c r="CP16" s="45">
        <v>0</v>
      </c>
      <c r="CQ16" s="46"/>
      <c r="CR16" s="48">
        <v>0</v>
      </c>
      <c r="CS16" s="49">
        <f t="shared" si="52"/>
        <v>0</v>
      </c>
      <c r="CT16" s="50"/>
      <c r="CU16" s="51">
        <v>0</v>
      </c>
      <c r="CV16" s="46"/>
      <c r="CW16" s="45">
        <v>0</v>
      </c>
      <c r="CX16" s="46"/>
      <c r="CY16" s="48">
        <v>0</v>
      </c>
      <c r="CZ16" s="49">
        <f t="shared" si="53"/>
        <v>0</v>
      </c>
      <c r="DA16" s="50"/>
      <c r="DB16" s="51">
        <v>0</v>
      </c>
      <c r="DC16" s="46"/>
      <c r="DD16" s="45">
        <v>0</v>
      </c>
      <c r="DE16" s="46"/>
      <c r="DF16" s="48">
        <v>0</v>
      </c>
      <c r="DG16" s="49">
        <f t="shared" si="54"/>
        <v>0</v>
      </c>
      <c r="DH16" s="50"/>
      <c r="DI16" s="51">
        <v>0</v>
      </c>
      <c r="DJ16" s="46"/>
      <c r="DK16" s="45">
        <v>0</v>
      </c>
      <c r="DL16" s="46"/>
      <c r="DM16" s="48">
        <v>0</v>
      </c>
      <c r="DN16" s="49">
        <f t="shared" si="55"/>
        <v>0</v>
      </c>
      <c r="DO16" s="50"/>
      <c r="AIQ16" s="20"/>
      <c r="AIR16" s="20"/>
      <c r="AIS16" s="20"/>
      <c r="AIT16" s="20"/>
      <c r="AIU16" s="20"/>
      <c r="AIV16" s="20"/>
      <c r="AIW16" s="20"/>
      <c r="AIX16" s="20"/>
      <c r="AIY16" s="20"/>
      <c r="AIZ16" s="20"/>
      <c r="AJA16" s="20"/>
      <c r="AJB16" s="20"/>
      <c r="AJC16" s="20"/>
      <c r="AJD16" s="20"/>
      <c r="AJE16" s="20"/>
      <c r="AJF16" s="20"/>
      <c r="AJG16" s="20"/>
      <c r="AJH16" s="20"/>
      <c r="AJI16" s="20"/>
      <c r="AJJ16" s="20"/>
      <c r="AJK16" s="20"/>
      <c r="AJL16" s="20"/>
      <c r="AJM16" s="20"/>
      <c r="AJN16" s="20"/>
      <c r="AJO16" s="20"/>
      <c r="AJP16" s="20"/>
      <c r="AJQ16" s="20"/>
      <c r="AJR16" s="20"/>
      <c r="AJS16" s="20"/>
      <c r="AJT16" s="20"/>
      <c r="AJU16" s="20"/>
      <c r="AJV16" s="20"/>
      <c r="AJW16" s="20"/>
      <c r="AJX16" s="20"/>
      <c r="AJY16" s="20"/>
      <c r="AJZ16" s="20"/>
      <c r="AKA16" s="20"/>
      <c r="AKB16" s="20"/>
      <c r="AKC16" s="20"/>
      <c r="AKD16" s="20"/>
      <c r="AKE16" s="20"/>
      <c r="AKF16" s="20"/>
      <c r="AKG16" s="20"/>
      <c r="AKH16" s="20"/>
      <c r="AKI16" s="20"/>
      <c r="AKJ16" s="20"/>
      <c r="AKK16" s="20"/>
      <c r="AKL16" s="20"/>
      <c r="AKM16" s="20"/>
      <c r="AKN16" s="20"/>
      <c r="AKO16" s="20"/>
      <c r="AKP16" s="20"/>
      <c r="AKQ16" s="20"/>
      <c r="AKR16" s="20"/>
      <c r="AKS16" s="20"/>
      <c r="AKT16" s="20"/>
      <c r="AKU16" s="20"/>
      <c r="AKV16" s="20"/>
      <c r="AKW16" s="20"/>
      <c r="AKX16" s="20"/>
      <c r="AKY16" s="20"/>
      <c r="AKZ16" s="20"/>
      <c r="ALA16" s="20"/>
      <c r="ALB16" s="20"/>
      <c r="ALC16" s="20"/>
      <c r="ALD16" s="20"/>
      <c r="ALE16" s="20"/>
      <c r="ALF16" s="20"/>
      <c r="ALG16" s="20"/>
      <c r="ALH16" s="20"/>
      <c r="ALI16" s="20"/>
      <c r="ALJ16" s="20"/>
      <c r="ALK16" s="20"/>
      <c r="ALL16" s="20"/>
      <c r="ALM16" s="20"/>
      <c r="ALN16" s="20"/>
      <c r="ALO16" s="20"/>
      <c r="ALP16" s="20"/>
      <c r="ALQ16" s="20"/>
      <c r="ALR16" s="20"/>
      <c r="ALS16" s="20"/>
      <c r="ALT16" s="20"/>
      <c r="ALU16" s="20"/>
      <c r="ALV16" s="20"/>
      <c r="ALW16" s="20"/>
      <c r="ALX16" s="20"/>
      <c r="ALY16" s="20"/>
      <c r="ALZ16" s="20"/>
      <c r="AMA16" s="20"/>
      <c r="AMB16" s="20"/>
      <c r="AMC16" s="20"/>
      <c r="AMD16" s="20"/>
      <c r="AME16" s="20"/>
      <c r="AMF16" s="20"/>
      <c r="AMG16" s="20"/>
      <c r="AMH16" s="20"/>
      <c r="AMI16" s="20"/>
      <c r="AMJ16" s="20"/>
    </row>
    <row r="17" spans="1:1024" s="22" customFormat="1" ht="13" x14ac:dyDescent="0.3">
      <c r="A17" s="40" t="s">
        <v>41</v>
      </c>
      <c r="B17" s="41">
        <v>1980181</v>
      </c>
      <c r="C17" s="42">
        <f t="shared" si="0"/>
        <v>6.7779017198928049</v>
      </c>
      <c r="D17" s="43">
        <v>2025216</v>
      </c>
      <c r="E17" s="42">
        <f t="shared" si="1"/>
        <v>6.7731712565364175</v>
      </c>
      <c r="F17" s="43">
        <f t="shared" si="2"/>
        <v>4005397</v>
      </c>
      <c r="G17" s="44">
        <f t="shared" si="3"/>
        <v>6.7755090689869446</v>
      </c>
      <c r="H17" s="45">
        <v>262</v>
      </c>
      <c r="I17" s="46">
        <f t="shared" si="4"/>
        <v>1.0385286189947678</v>
      </c>
      <c r="J17" s="47">
        <v>158</v>
      </c>
      <c r="K17" s="46">
        <f t="shared" si="5"/>
        <v>0.77878548895899058</v>
      </c>
      <c r="L17" s="48">
        <v>0</v>
      </c>
      <c r="M17" s="49">
        <f t="shared" si="6"/>
        <v>420</v>
      </c>
      <c r="N17" s="50">
        <f t="shared" si="7"/>
        <v>0.9227524387028736</v>
      </c>
      <c r="O17" s="45">
        <v>256</v>
      </c>
      <c r="P17" s="46">
        <f t="shared" si="8"/>
        <v>1.0520692064274852</v>
      </c>
      <c r="Q17" s="47">
        <v>153</v>
      </c>
      <c r="R17" s="46">
        <f t="shared" si="9"/>
        <v>0.7902484375807034</v>
      </c>
      <c r="S17" s="48">
        <v>0</v>
      </c>
      <c r="T17" s="49">
        <f t="shared" si="10"/>
        <v>409</v>
      </c>
      <c r="U17" s="50">
        <f t="shared" si="11"/>
        <v>0.93605529363299311</v>
      </c>
      <c r="V17" s="45">
        <v>244</v>
      </c>
      <c r="W17" s="46">
        <f t="shared" si="12"/>
        <v>1.0589358562624771</v>
      </c>
      <c r="X17" s="47">
        <v>146</v>
      </c>
      <c r="Y17" s="46">
        <f t="shared" si="13"/>
        <v>0.80828212367823737</v>
      </c>
      <c r="Z17" s="48">
        <v>0</v>
      </c>
      <c r="AA17" s="49">
        <f t="shared" si="14"/>
        <v>390</v>
      </c>
      <c r="AB17" s="50">
        <f t="shared" si="15"/>
        <v>0.94878968495316873</v>
      </c>
      <c r="AC17" s="45">
        <v>231</v>
      </c>
      <c r="AD17" s="46">
        <f t="shared" si="16"/>
        <v>1.0948386179439784</v>
      </c>
      <c r="AE17" s="47">
        <v>134</v>
      </c>
      <c r="AF17" s="46">
        <f t="shared" si="17"/>
        <v>0.82736478142751302</v>
      </c>
      <c r="AG17" s="48">
        <v>0</v>
      </c>
      <c r="AH17" s="49">
        <f t="shared" si="18"/>
        <v>365</v>
      </c>
      <c r="AI17" s="50">
        <f t="shared" si="19"/>
        <v>0.97868346963399921</v>
      </c>
      <c r="AJ17" s="45">
        <v>212</v>
      </c>
      <c r="AK17" s="46">
        <f t="shared" si="20"/>
        <v>1.1095410059140629</v>
      </c>
      <c r="AL17" s="47">
        <v>127</v>
      </c>
      <c r="AM17" s="46">
        <f t="shared" si="21"/>
        <v>0.89072801234394727</v>
      </c>
      <c r="AN17" s="48">
        <v>0</v>
      </c>
      <c r="AO17" s="49">
        <f t="shared" si="22"/>
        <v>339</v>
      </c>
      <c r="AP17" s="50">
        <f t="shared" si="23"/>
        <v>1.0160347669713772</v>
      </c>
      <c r="AQ17" s="51">
        <v>179</v>
      </c>
      <c r="AR17" s="46">
        <f t="shared" si="24"/>
        <v>1.1220460101548297</v>
      </c>
      <c r="AS17" s="47">
        <v>104</v>
      </c>
      <c r="AT17" s="46">
        <f t="shared" si="25"/>
        <v>0.91412498901292083</v>
      </c>
      <c r="AU17" s="48">
        <v>0</v>
      </c>
      <c r="AV17" s="49">
        <f t="shared" si="26"/>
        <v>283</v>
      </c>
      <c r="AW17" s="50">
        <f t="shared" si="27"/>
        <v>1.035492133186974</v>
      </c>
      <c r="AX17" s="51">
        <v>122</v>
      </c>
      <c r="AY17" s="46">
        <f t="shared" si="28"/>
        <v>1.0702693218703394</v>
      </c>
      <c r="AZ17" s="47">
        <v>79</v>
      </c>
      <c r="BA17" s="46">
        <f t="shared" si="29"/>
        <v>1.0267741096958669</v>
      </c>
      <c r="BB17" s="48">
        <v>0</v>
      </c>
      <c r="BC17" s="49">
        <f t="shared" si="30"/>
        <v>201</v>
      </c>
      <c r="BD17" s="50">
        <f t="shared" si="31"/>
        <v>1.0527418425601005</v>
      </c>
      <c r="BE17" s="51">
        <v>68</v>
      </c>
      <c r="BF17" s="46">
        <f t="shared" si="32"/>
        <v>1.0722169662567014</v>
      </c>
      <c r="BG17" s="47">
        <v>57</v>
      </c>
      <c r="BH17" s="46">
        <f t="shared" si="33"/>
        <v>1.4274981217129978</v>
      </c>
      <c r="BI17" s="48">
        <v>0</v>
      </c>
      <c r="BJ17" s="49">
        <f t="shared" si="34"/>
        <v>125</v>
      </c>
      <c r="BK17" s="50">
        <f t="shared" si="35"/>
        <v>1.2094823415578131</v>
      </c>
      <c r="BL17" s="51">
        <v>22</v>
      </c>
      <c r="BM17" s="46">
        <f t="shared" si="36"/>
        <v>0.87197780420134752</v>
      </c>
      <c r="BN17" s="47">
        <v>28</v>
      </c>
      <c r="BO17" s="46">
        <f t="shared" si="37"/>
        <v>1.7510944340212633</v>
      </c>
      <c r="BP17" s="48">
        <v>0</v>
      </c>
      <c r="BQ17" s="49">
        <f t="shared" si="38"/>
        <v>50</v>
      </c>
      <c r="BR17" s="50">
        <f t="shared" si="39"/>
        <v>1.2130033964095099</v>
      </c>
      <c r="BS17" s="51">
        <v>4</v>
      </c>
      <c r="BT17" s="46">
        <f t="shared" si="40"/>
        <v>1.0075566750629723</v>
      </c>
      <c r="BU17" s="47">
        <v>4</v>
      </c>
      <c r="BV17" s="46">
        <f t="shared" si="41"/>
        <v>1.6</v>
      </c>
      <c r="BW17" s="48">
        <v>0</v>
      </c>
      <c r="BX17" s="49">
        <f t="shared" si="42"/>
        <v>8</v>
      </c>
      <c r="BY17" s="50">
        <f t="shared" si="43"/>
        <v>1.2364760432766615</v>
      </c>
      <c r="BZ17" s="51">
        <v>0</v>
      </c>
      <c r="CA17" s="46">
        <f t="shared" si="44"/>
        <v>0</v>
      </c>
      <c r="CB17" s="47">
        <v>0</v>
      </c>
      <c r="CC17" s="46">
        <f t="shared" si="45"/>
        <v>0</v>
      </c>
      <c r="CD17" s="48">
        <v>0</v>
      </c>
      <c r="CE17" s="49">
        <f t="shared" si="46"/>
        <v>0</v>
      </c>
      <c r="CF17" s="50">
        <f t="shared" si="47"/>
        <v>0</v>
      </c>
      <c r="CG17" s="51">
        <v>0</v>
      </c>
      <c r="CH17" s="46">
        <f t="shared" si="48"/>
        <v>0</v>
      </c>
      <c r="CI17" s="51">
        <v>0</v>
      </c>
      <c r="CJ17" s="46">
        <f t="shared" si="49"/>
        <v>0</v>
      </c>
      <c r="CK17" s="48">
        <v>0</v>
      </c>
      <c r="CL17" s="49">
        <f t="shared" si="50"/>
        <v>0</v>
      </c>
      <c r="CM17" s="50">
        <f t="shared" si="51"/>
        <v>0</v>
      </c>
      <c r="CN17" s="51">
        <v>0</v>
      </c>
      <c r="CO17" s="46"/>
      <c r="CP17" s="45">
        <v>0</v>
      </c>
      <c r="CQ17" s="46"/>
      <c r="CR17" s="48">
        <v>0</v>
      </c>
      <c r="CS17" s="49">
        <f t="shared" si="52"/>
        <v>0</v>
      </c>
      <c r="CT17" s="50"/>
      <c r="CU17" s="51">
        <v>0</v>
      </c>
      <c r="CV17" s="46"/>
      <c r="CW17" s="45">
        <v>0</v>
      </c>
      <c r="CX17" s="46"/>
      <c r="CY17" s="48">
        <v>0</v>
      </c>
      <c r="CZ17" s="49">
        <f t="shared" si="53"/>
        <v>0</v>
      </c>
      <c r="DA17" s="50"/>
      <c r="DB17" s="51">
        <v>0</v>
      </c>
      <c r="DC17" s="46"/>
      <c r="DD17" s="45">
        <v>0</v>
      </c>
      <c r="DE17" s="46"/>
      <c r="DF17" s="48">
        <v>0</v>
      </c>
      <c r="DG17" s="49">
        <f t="shared" si="54"/>
        <v>0</v>
      </c>
      <c r="DH17" s="50"/>
      <c r="DI17" s="51">
        <v>0</v>
      </c>
      <c r="DJ17" s="46"/>
      <c r="DK17" s="45">
        <v>0</v>
      </c>
      <c r="DL17" s="46"/>
      <c r="DM17" s="48">
        <v>0</v>
      </c>
      <c r="DN17" s="49">
        <f t="shared" si="55"/>
        <v>0</v>
      </c>
      <c r="DO17" s="50"/>
      <c r="AIQ17" s="20"/>
      <c r="AIR17" s="20"/>
      <c r="AIS17" s="20"/>
      <c r="AIT17" s="20"/>
      <c r="AIU17" s="20"/>
      <c r="AIV17" s="20"/>
      <c r="AIW17" s="20"/>
      <c r="AIX17" s="20"/>
      <c r="AIY17" s="20"/>
      <c r="AIZ17" s="20"/>
      <c r="AJA17" s="20"/>
      <c r="AJB17" s="20"/>
      <c r="AJC17" s="20"/>
      <c r="AJD17" s="20"/>
      <c r="AJE17" s="20"/>
      <c r="AJF17" s="20"/>
      <c r="AJG17" s="20"/>
      <c r="AJH17" s="20"/>
      <c r="AJI17" s="20"/>
      <c r="AJJ17" s="20"/>
      <c r="AJK17" s="20"/>
      <c r="AJL17" s="20"/>
      <c r="AJM17" s="20"/>
      <c r="AJN17" s="20"/>
      <c r="AJO17" s="20"/>
      <c r="AJP17" s="20"/>
      <c r="AJQ17" s="20"/>
      <c r="AJR17" s="20"/>
      <c r="AJS17" s="20"/>
      <c r="AJT17" s="20"/>
      <c r="AJU17" s="20"/>
      <c r="AJV17" s="20"/>
      <c r="AJW17" s="20"/>
      <c r="AJX17" s="20"/>
      <c r="AJY17" s="20"/>
      <c r="AJZ17" s="20"/>
      <c r="AKA17" s="20"/>
      <c r="AKB17" s="20"/>
      <c r="AKC17" s="20"/>
      <c r="AKD17" s="20"/>
      <c r="AKE17" s="20"/>
      <c r="AKF17" s="20"/>
      <c r="AKG17" s="20"/>
      <c r="AKH17" s="20"/>
      <c r="AKI17" s="20"/>
      <c r="AKJ17" s="20"/>
      <c r="AKK17" s="20"/>
      <c r="AKL17" s="20"/>
      <c r="AKM17" s="20"/>
      <c r="AKN17" s="20"/>
      <c r="AKO17" s="20"/>
      <c r="AKP17" s="20"/>
      <c r="AKQ17" s="20"/>
      <c r="AKR17" s="20"/>
      <c r="AKS17" s="20"/>
      <c r="AKT17" s="20"/>
      <c r="AKU17" s="20"/>
      <c r="AKV17" s="20"/>
      <c r="AKW17" s="20"/>
      <c r="AKX17" s="20"/>
      <c r="AKY17" s="20"/>
      <c r="AKZ17" s="20"/>
      <c r="ALA17" s="20"/>
      <c r="ALB17" s="20"/>
      <c r="ALC17" s="20"/>
      <c r="ALD17" s="20"/>
      <c r="ALE17" s="20"/>
      <c r="ALF17" s="20"/>
      <c r="ALG17" s="20"/>
      <c r="ALH17" s="20"/>
      <c r="ALI17" s="20"/>
      <c r="ALJ17" s="20"/>
      <c r="ALK17" s="20"/>
      <c r="ALL17" s="20"/>
      <c r="ALM17" s="20"/>
      <c r="ALN17" s="20"/>
      <c r="ALO17" s="20"/>
      <c r="ALP17" s="20"/>
      <c r="ALQ17" s="20"/>
      <c r="ALR17" s="20"/>
      <c r="ALS17" s="20"/>
      <c r="ALT17" s="20"/>
      <c r="ALU17" s="20"/>
      <c r="ALV17" s="20"/>
      <c r="ALW17" s="20"/>
      <c r="ALX17" s="20"/>
      <c r="ALY17" s="20"/>
      <c r="ALZ17" s="20"/>
      <c r="AMA17" s="20"/>
      <c r="AMB17" s="20"/>
      <c r="AMC17" s="20"/>
      <c r="AMD17" s="20"/>
      <c r="AME17" s="20"/>
      <c r="AMF17" s="20"/>
      <c r="AMG17" s="20"/>
      <c r="AMH17" s="20"/>
      <c r="AMI17" s="20"/>
      <c r="AMJ17" s="20"/>
    </row>
    <row r="18" spans="1:1024" s="22" customFormat="1" ht="13" x14ac:dyDescent="0.3">
      <c r="A18" s="40" t="s">
        <v>42</v>
      </c>
      <c r="B18" s="41">
        <v>2039373</v>
      </c>
      <c r="C18" s="42">
        <f t="shared" si="0"/>
        <v>6.9805082283907121</v>
      </c>
      <c r="D18" s="43">
        <v>2097758</v>
      </c>
      <c r="E18" s="42">
        <f t="shared" si="1"/>
        <v>7.0157821134976821</v>
      </c>
      <c r="F18" s="43">
        <f t="shared" si="2"/>
        <v>4137131</v>
      </c>
      <c r="G18" s="44">
        <f t="shared" si="3"/>
        <v>6.9983496292844434</v>
      </c>
      <c r="H18" s="45">
        <v>488</v>
      </c>
      <c r="I18" s="46">
        <f t="shared" si="4"/>
        <v>1.9343586491200253</v>
      </c>
      <c r="J18" s="47">
        <v>283</v>
      </c>
      <c r="K18" s="46">
        <f t="shared" si="5"/>
        <v>1.3949132492113565</v>
      </c>
      <c r="L18" s="48">
        <v>0</v>
      </c>
      <c r="M18" s="49">
        <f t="shared" si="6"/>
        <v>771</v>
      </c>
      <c r="N18" s="50">
        <f t="shared" si="7"/>
        <v>1.6939098339045611</v>
      </c>
      <c r="O18" s="45">
        <v>476</v>
      </c>
      <c r="P18" s="46">
        <f t="shared" si="8"/>
        <v>1.9561911807011056</v>
      </c>
      <c r="Q18" s="47">
        <v>277</v>
      </c>
      <c r="R18" s="46">
        <f t="shared" si="9"/>
        <v>1.4307112235938226</v>
      </c>
      <c r="S18" s="48">
        <v>0</v>
      </c>
      <c r="T18" s="49">
        <f t="shared" si="10"/>
        <v>753</v>
      </c>
      <c r="U18" s="50">
        <f t="shared" si="11"/>
        <v>1.7233487435345813</v>
      </c>
      <c r="V18" s="45">
        <v>452</v>
      </c>
      <c r="W18" s="46">
        <f t="shared" si="12"/>
        <v>1.9616352747157364</v>
      </c>
      <c r="X18" s="47">
        <v>270</v>
      </c>
      <c r="Y18" s="46">
        <f t="shared" si="13"/>
        <v>1.4947683109118086</v>
      </c>
      <c r="Z18" s="48">
        <v>0</v>
      </c>
      <c r="AA18" s="49">
        <f t="shared" si="14"/>
        <v>722</v>
      </c>
      <c r="AB18" s="50">
        <f t="shared" si="15"/>
        <v>1.7564773141953534</v>
      </c>
      <c r="AC18" s="45">
        <v>428</v>
      </c>
      <c r="AD18" s="46">
        <f t="shared" si="16"/>
        <v>2.0285321579221764</v>
      </c>
      <c r="AE18" s="47">
        <v>255</v>
      </c>
      <c r="AF18" s="46">
        <f t="shared" si="17"/>
        <v>1.5744628303284762</v>
      </c>
      <c r="AG18" s="48">
        <v>0</v>
      </c>
      <c r="AH18" s="49">
        <f t="shared" si="18"/>
        <v>683</v>
      </c>
      <c r="AI18" s="50">
        <f t="shared" si="19"/>
        <v>1.8313446842740313</v>
      </c>
      <c r="AJ18" s="45">
        <v>394</v>
      </c>
      <c r="AK18" s="46">
        <f t="shared" si="20"/>
        <v>2.0620714921233056</v>
      </c>
      <c r="AL18" s="47">
        <v>230</v>
      </c>
      <c r="AM18" s="46">
        <f t="shared" si="21"/>
        <v>1.6131294711740778</v>
      </c>
      <c r="AN18" s="48">
        <v>0</v>
      </c>
      <c r="AO18" s="49">
        <f t="shared" si="22"/>
        <v>624</v>
      </c>
      <c r="AP18" s="50">
        <f t="shared" si="23"/>
        <v>1.8702232878765175</v>
      </c>
      <c r="AQ18" s="51">
        <v>332</v>
      </c>
      <c r="AR18" s="46">
        <f t="shared" si="24"/>
        <v>2.0811132702313042</v>
      </c>
      <c r="AS18" s="47">
        <v>198</v>
      </c>
      <c r="AT18" s="46">
        <f t="shared" si="25"/>
        <v>1.7403533444669068</v>
      </c>
      <c r="AU18" s="48">
        <v>0</v>
      </c>
      <c r="AV18" s="49">
        <f t="shared" si="26"/>
        <v>530</v>
      </c>
      <c r="AW18" s="50">
        <f t="shared" si="27"/>
        <v>1.9392608854738382</v>
      </c>
      <c r="AX18" s="51">
        <v>237</v>
      </c>
      <c r="AY18" s="46">
        <f t="shared" si="28"/>
        <v>2.0791297482235285</v>
      </c>
      <c r="AZ18" s="47">
        <v>154</v>
      </c>
      <c r="BA18" s="46">
        <f t="shared" si="29"/>
        <v>2.0015596568754872</v>
      </c>
      <c r="BB18" s="48">
        <v>0</v>
      </c>
      <c r="BC18" s="49">
        <f t="shared" si="30"/>
        <v>391</v>
      </c>
      <c r="BD18" s="50">
        <f t="shared" si="31"/>
        <v>2.0478709474676582</v>
      </c>
      <c r="BE18" s="51">
        <v>126</v>
      </c>
      <c r="BF18" s="46">
        <f t="shared" si="32"/>
        <v>1.9867549668874174</v>
      </c>
      <c r="BG18" s="47">
        <v>75</v>
      </c>
      <c r="BH18" s="46">
        <f t="shared" si="33"/>
        <v>1.8782870022539442</v>
      </c>
      <c r="BI18" s="48">
        <v>0</v>
      </c>
      <c r="BJ18" s="49">
        <f t="shared" si="34"/>
        <v>201</v>
      </c>
      <c r="BK18" s="50">
        <f t="shared" si="35"/>
        <v>1.9448476052249637</v>
      </c>
      <c r="BL18" s="51">
        <v>50</v>
      </c>
      <c r="BM18" s="46">
        <f t="shared" si="36"/>
        <v>1.9817677368212445</v>
      </c>
      <c r="BN18" s="47">
        <v>25</v>
      </c>
      <c r="BO18" s="46">
        <f t="shared" si="37"/>
        <v>1.5634771732332706</v>
      </c>
      <c r="BP18" s="48">
        <v>0</v>
      </c>
      <c r="BQ18" s="49">
        <f t="shared" si="38"/>
        <v>75</v>
      </c>
      <c r="BR18" s="50">
        <f t="shared" si="39"/>
        <v>1.8195050946142648</v>
      </c>
      <c r="BS18" s="51">
        <v>7</v>
      </c>
      <c r="BT18" s="46">
        <f t="shared" si="40"/>
        <v>1.7632241813602016</v>
      </c>
      <c r="BU18" s="47">
        <v>4</v>
      </c>
      <c r="BV18" s="46">
        <f t="shared" si="41"/>
        <v>1.6</v>
      </c>
      <c r="BW18" s="48">
        <v>0</v>
      </c>
      <c r="BX18" s="49">
        <f t="shared" si="42"/>
        <v>11</v>
      </c>
      <c r="BY18" s="50">
        <f t="shared" si="43"/>
        <v>1.7001545595054095</v>
      </c>
      <c r="BZ18" s="51">
        <v>2</v>
      </c>
      <c r="CA18" s="46">
        <f t="shared" si="44"/>
        <v>3.125</v>
      </c>
      <c r="CB18" s="47">
        <v>0</v>
      </c>
      <c r="CC18" s="46">
        <f t="shared" si="45"/>
        <v>0</v>
      </c>
      <c r="CD18" s="48">
        <v>0</v>
      </c>
      <c r="CE18" s="49">
        <f t="shared" si="46"/>
        <v>2</v>
      </c>
      <c r="CF18" s="50">
        <f t="shared" si="47"/>
        <v>1.8518518518518516</v>
      </c>
      <c r="CG18" s="51">
        <v>0</v>
      </c>
      <c r="CH18" s="46">
        <f t="shared" si="48"/>
        <v>0</v>
      </c>
      <c r="CI18" s="51">
        <v>0</v>
      </c>
      <c r="CJ18" s="46">
        <f t="shared" si="49"/>
        <v>0</v>
      </c>
      <c r="CK18" s="48">
        <v>0</v>
      </c>
      <c r="CL18" s="49">
        <f t="shared" si="50"/>
        <v>0</v>
      </c>
      <c r="CM18" s="50">
        <f t="shared" si="51"/>
        <v>0</v>
      </c>
      <c r="CN18" s="51">
        <v>0</v>
      </c>
      <c r="CO18" s="46"/>
      <c r="CP18" s="45">
        <v>0</v>
      </c>
      <c r="CQ18" s="46"/>
      <c r="CR18" s="48">
        <v>0</v>
      </c>
      <c r="CS18" s="49">
        <f t="shared" si="52"/>
        <v>0</v>
      </c>
      <c r="CT18" s="50"/>
      <c r="CU18" s="51">
        <v>0</v>
      </c>
      <c r="CV18" s="46"/>
      <c r="CW18" s="45">
        <v>0</v>
      </c>
      <c r="CX18" s="46"/>
      <c r="CY18" s="48">
        <v>0</v>
      </c>
      <c r="CZ18" s="49">
        <f t="shared" si="53"/>
        <v>0</v>
      </c>
      <c r="DA18" s="50"/>
      <c r="DB18" s="51">
        <v>0</v>
      </c>
      <c r="DC18" s="46"/>
      <c r="DD18" s="45">
        <v>0</v>
      </c>
      <c r="DE18" s="46"/>
      <c r="DF18" s="48">
        <v>0</v>
      </c>
      <c r="DG18" s="49">
        <f t="shared" si="54"/>
        <v>0</v>
      </c>
      <c r="DH18" s="50"/>
      <c r="DI18" s="51">
        <v>0</v>
      </c>
      <c r="DJ18" s="46"/>
      <c r="DK18" s="45">
        <v>0</v>
      </c>
      <c r="DL18" s="46"/>
      <c r="DM18" s="48">
        <v>0</v>
      </c>
      <c r="DN18" s="49">
        <f t="shared" si="55"/>
        <v>0</v>
      </c>
      <c r="DO18" s="50"/>
      <c r="AIQ18" s="20"/>
      <c r="AIR18" s="20"/>
      <c r="AIS18" s="20"/>
      <c r="AIT18" s="20"/>
      <c r="AIU18" s="20"/>
      <c r="AIV18" s="20"/>
      <c r="AIW18" s="20"/>
      <c r="AIX18" s="20"/>
      <c r="AIY18" s="20"/>
      <c r="AIZ18" s="20"/>
      <c r="AJA18" s="20"/>
      <c r="AJB18" s="20"/>
      <c r="AJC18" s="20"/>
      <c r="AJD18" s="20"/>
      <c r="AJE18" s="20"/>
      <c r="AJF18" s="20"/>
      <c r="AJG18" s="20"/>
      <c r="AJH18" s="20"/>
      <c r="AJI18" s="20"/>
      <c r="AJJ18" s="20"/>
      <c r="AJK18" s="20"/>
      <c r="AJL18" s="20"/>
      <c r="AJM18" s="20"/>
      <c r="AJN18" s="20"/>
      <c r="AJO18" s="20"/>
      <c r="AJP18" s="20"/>
      <c r="AJQ18" s="20"/>
      <c r="AJR18" s="20"/>
      <c r="AJS18" s="20"/>
      <c r="AJT18" s="20"/>
      <c r="AJU18" s="20"/>
      <c r="AJV18" s="20"/>
      <c r="AJW18" s="20"/>
      <c r="AJX18" s="20"/>
      <c r="AJY18" s="20"/>
      <c r="AJZ18" s="20"/>
      <c r="AKA18" s="20"/>
      <c r="AKB18" s="20"/>
      <c r="AKC18" s="20"/>
      <c r="AKD18" s="20"/>
      <c r="AKE18" s="20"/>
      <c r="AKF18" s="20"/>
      <c r="AKG18" s="20"/>
      <c r="AKH18" s="20"/>
      <c r="AKI18" s="20"/>
      <c r="AKJ18" s="20"/>
      <c r="AKK18" s="20"/>
      <c r="AKL18" s="20"/>
      <c r="AKM18" s="20"/>
      <c r="AKN18" s="20"/>
      <c r="AKO18" s="20"/>
      <c r="AKP18" s="20"/>
      <c r="AKQ18" s="20"/>
      <c r="AKR18" s="20"/>
      <c r="AKS18" s="20"/>
      <c r="AKT18" s="20"/>
      <c r="AKU18" s="20"/>
      <c r="AKV18" s="20"/>
      <c r="AKW18" s="20"/>
      <c r="AKX18" s="20"/>
      <c r="AKY18" s="20"/>
      <c r="AKZ18" s="20"/>
      <c r="ALA18" s="20"/>
      <c r="ALB18" s="20"/>
      <c r="ALC18" s="20"/>
      <c r="ALD18" s="20"/>
      <c r="ALE18" s="20"/>
      <c r="ALF18" s="20"/>
      <c r="ALG18" s="20"/>
      <c r="ALH18" s="20"/>
      <c r="ALI18" s="20"/>
      <c r="ALJ18" s="20"/>
      <c r="ALK18" s="20"/>
      <c r="ALL18" s="20"/>
      <c r="ALM18" s="20"/>
      <c r="ALN18" s="20"/>
      <c r="ALO18" s="20"/>
      <c r="ALP18" s="20"/>
      <c r="ALQ18" s="20"/>
      <c r="ALR18" s="20"/>
      <c r="ALS18" s="20"/>
      <c r="ALT18" s="20"/>
      <c r="ALU18" s="20"/>
      <c r="ALV18" s="20"/>
      <c r="ALW18" s="20"/>
      <c r="ALX18" s="20"/>
      <c r="ALY18" s="20"/>
      <c r="ALZ18" s="20"/>
      <c r="AMA18" s="20"/>
      <c r="AMB18" s="20"/>
      <c r="AMC18" s="20"/>
      <c r="AMD18" s="20"/>
      <c r="AME18" s="20"/>
      <c r="AMF18" s="20"/>
      <c r="AMG18" s="20"/>
      <c r="AMH18" s="20"/>
      <c r="AMI18" s="20"/>
      <c r="AMJ18" s="20"/>
    </row>
    <row r="19" spans="1:1024" s="22" customFormat="1" ht="13" x14ac:dyDescent="0.3">
      <c r="A19" s="40" t="s">
        <v>43</v>
      </c>
      <c r="B19" s="41">
        <v>1866897</v>
      </c>
      <c r="C19" s="42">
        <f t="shared" si="0"/>
        <v>6.3901453388163594</v>
      </c>
      <c r="D19" s="43">
        <v>1918667</v>
      </c>
      <c r="E19" s="42">
        <f t="shared" si="1"/>
        <v>6.4168267361431841</v>
      </c>
      <c r="F19" s="43">
        <f t="shared" si="2"/>
        <v>3785564</v>
      </c>
      <c r="G19" s="44">
        <f t="shared" si="3"/>
        <v>6.4036406911051484</v>
      </c>
      <c r="H19" s="45">
        <v>901</v>
      </c>
      <c r="I19" s="46">
        <f t="shared" si="4"/>
        <v>3.5714285714285712</v>
      </c>
      <c r="J19" s="47">
        <v>433</v>
      </c>
      <c r="K19" s="46">
        <f t="shared" si="5"/>
        <v>2.1342665615141954</v>
      </c>
      <c r="L19" s="48">
        <v>0</v>
      </c>
      <c r="M19" s="49">
        <f t="shared" si="6"/>
        <v>1334</v>
      </c>
      <c r="N19" s="50">
        <f t="shared" si="7"/>
        <v>2.9308375076896036</v>
      </c>
      <c r="O19" s="45">
        <v>876</v>
      </c>
      <c r="P19" s="46">
        <f t="shared" si="8"/>
        <v>3.6000493157440512</v>
      </c>
      <c r="Q19" s="47">
        <v>417</v>
      </c>
      <c r="R19" s="46">
        <f t="shared" si="9"/>
        <v>2.1538143690925056</v>
      </c>
      <c r="S19" s="48">
        <v>0</v>
      </c>
      <c r="T19" s="49">
        <f t="shared" si="10"/>
        <v>1293</v>
      </c>
      <c r="U19" s="50">
        <f t="shared" si="11"/>
        <v>2.9592163683800981</v>
      </c>
      <c r="V19" s="45">
        <v>835</v>
      </c>
      <c r="W19" s="46">
        <f t="shared" si="12"/>
        <v>3.6238173769638053</v>
      </c>
      <c r="X19" s="47">
        <v>396</v>
      </c>
      <c r="Y19" s="46">
        <f t="shared" si="13"/>
        <v>2.1923268560039859</v>
      </c>
      <c r="Z19" s="48">
        <v>0</v>
      </c>
      <c r="AA19" s="49">
        <f t="shared" si="14"/>
        <v>1231</v>
      </c>
      <c r="AB19" s="50">
        <f t="shared" si="15"/>
        <v>2.9947694927624378</v>
      </c>
      <c r="AC19" s="45">
        <v>780</v>
      </c>
      <c r="AD19" s="46">
        <f t="shared" si="16"/>
        <v>3.6968576709796674</v>
      </c>
      <c r="AE19" s="47">
        <v>371</v>
      </c>
      <c r="AF19" s="46">
        <f t="shared" si="17"/>
        <v>2.2906890590269202</v>
      </c>
      <c r="AG19" s="48">
        <v>0</v>
      </c>
      <c r="AH19" s="49">
        <f t="shared" si="18"/>
        <v>1151</v>
      </c>
      <c r="AI19" s="50">
        <f t="shared" si="19"/>
        <v>3.0862045850650222</v>
      </c>
      <c r="AJ19" s="45">
        <v>711</v>
      </c>
      <c r="AK19" s="46">
        <f t="shared" si="20"/>
        <v>3.7211493170042393</v>
      </c>
      <c r="AL19" s="47">
        <v>343</v>
      </c>
      <c r="AM19" s="46">
        <f t="shared" si="21"/>
        <v>2.4056669939682984</v>
      </c>
      <c r="AN19" s="48">
        <v>0</v>
      </c>
      <c r="AO19" s="49">
        <f t="shared" si="22"/>
        <v>1054</v>
      </c>
      <c r="AP19" s="50">
        <f t="shared" si="23"/>
        <v>3.1589989509965535</v>
      </c>
      <c r="AQ19" s="51">
        <v>599</v>
      </c>
      <c r="AR19" s="46">
        <f t="shared" si="24"/>
        <v>3.7547796652667214</v>
      </c>
      <c r="AS19" s="47">
        <v>291</v>
      </c>
      <c r="AT19" s="46">
        <f t="shared" si="25"/>
        <v>2.5577920365649995</v>
      </c>
      <c r="AU19" s="48">
        <v>0</v>
      </c>
      <c r="AV19" s="49">
        <f t="shared" si="26"/>
        <v>890</v>
      </c>
      <c r="AW19" s="50">
        <f t="shared" si="27"/>
        <v>3.2564946944749358</v>
      </c>
      <c r="AX19" s="51">
        <v>437</v>
      </c>
      <c r="AY19" s="46">
        <f t="shared" si="28"/>
        <v>3.8336696201421177</v>
      </c>
      <c r="AZ19" s="47">
        <v>213</v>
      </c>
      <c r="BA19" s="46">
        <f t="shared" si="29"/>
        <v>2.7683909539901221</v>
      </c>
      <c r="BB19" s="48">
        <v>0</v>
      </c>
      <c r="BC19" s="49">
        <f t="shared" si="30"/>
        <v>650</v>
      </c>
      <c r="BD19" s="50">
        <f t="shared" si="31"/>
        <v>3.4043890431048029</v>
      </c>
      <c r="BE19" s="51">
        <v>234</v>
      </c>
      <c r="BF19" s="46">
        <f t="shared" si="32"/>
        <v>3.6896877956480605</v>
      </c>
      <c r="BG19" s="47">
        <v>129</v>
      </c>
      <c r="BH19" s="46">
        <f t="shared" si="33"/>
        <v>3.2306536438767846</v>
      </c>
      <c r="BI19" s="48">
        <v>0</v>
      </c>
      <c r="BJ19" s="49">
        <f t="shared" si="34"/>
        <v>363</v>
      </c>
      <c r="BK19" s="50">
        <f t="shared" si="35"/>
        <v>3.5123367198838897</v>
      </c>
      <c r="BL19" s="51">
        <v>99</v>
      </c>
      <c r="BM19" s="46">
        <f t="shared" si="36"/>
        <v>3.9239001189060643</v>
      </c>
      <c r="BN19" s="47">
        <v>56</v>
      </c>
      <c r="BO19" s="46">
        <f t="shared" si="37"/>
        <v>3.5021888680425266</v>
      </c>
      <c r="BP19" s="48">
        <v>0</v>
      </c>
      <c r="BQ19" s="49">
        <f t="shared" si="38"/>
        <v>155</v>
      </c>
      <c r="BR19" s="50">
        <f t="shared" si="39"/>
        <v>3.7603105288694807</v>
      </c>
      <c r="BS19" s="51">
        <v>13</v>
      </c>
      <c r="BT19" s="46">
        <f t="shared" si="40"/>
        <v>3.2745591939546599</v>
      </c>
      <c r="BU19" s="47">
        <v>5</v>
      </c>
      <c r="BV19" s="46">
        <f t="shared" si="41"/>
        <v>2</v>
      </c>
      <c r="BW19" s="48">
        <v>0</v>
      </c>
      <c r="BX19" s="49">
        <f t="shared" si="42"/>
        <v>18</v>
      </c>
      <c r="BY19" s="50">
        <f t="shared" si="43"/>
        <v>2.7820710973724885</v>
      </c>
      <c r="BZ19" s="51">
        <v>1</v>
      </c>
      <c r="CA19" s="46">
        <f t="shared" si="44"/>
        <v>1.5625</v>
      </c>
      <c r="CB19" s="47">
        <v>1</v>
      </c>
      <c r="CC19" s="46">
        <f t="shared" si="45"/>
        <v>2.2727272727272729</v>
      </c>
      <c r="CD19" s="48">
        <v>0</v>
      </c>
      <c r="CE19" s="49">
        <f t="shared" si="46"/>
        <v>2</v>
      </c>
      <c r="CF19" s="50">
        <f t="shared" si="47"/>
        <v>1.8518518518518516</v>
      </c>
      <c r="CG19" s="51">
        <v>0</v>
      </c>
      <c r="CH19" s="46">
        <f t="shared" si="48"/>
        <v>0</v>
      </c>
      <c r="CI19" s="51">
        <v>0</v>
      </c>
      <c r="CJ19" s="46">
        <f t="shared" si="49"/>
        <v>0</v>
      </c>
      <c r="CK19" s="48">
        <v>0</v>
      </c>
      <c r="CL19" s="49">
        <f t="shared" si="50"/>
        <v>0</v>
      </c>
      <c r="CM19" s="50">
        <f t="shared" si="51"/>
        <v>0</v>
      </c>
      <c r="CN19" s="51">
        <v>0</v>
      </c>
      <c r="CO19" s="46"/>
      <c r="CP19" s="45">
        <v>0</v>
      </c>
      <c r="CQ19" s="46"/>
      <c r="CR19" s="48">
        <v>0</v>
      </c>
      <c r="CS19" s="49">
        <f t="shared" si="52"/>
        <v>0</v>
      </c>
      <c r="CT19" s="50"/>
      <c r="CU19" s="51">
        <v>0</v>
      </c>
      <c r="CV19" s="46"/>
      <c r="CW19" s="45">
        <v>0</v>
      </c>
      <c r="CX19" s="46"/>
      <c r="CY19" s="48">
        <v>0</v>
      </c>
      <c r="CZ19" s="49">
        <f t="shared" si="53"/>
        <v>0</v>
      </c>
      <c r="DA19" s="50"/>
      <c r="DB19" s="51">
        <v>0</v>
      </c>
      <c r="DC19" s="46"/>
      <c r="DD19" s="45">
        <v>0</v>
      </c>
      <c r="DE19" s="46"/>
      <c r="DF19" s="48">
        <v>0</v>
      </c>
      <c r="DG19" s="49">
        <f t="shared" si="54"/>
        <v>0</v>
      </c>
      <c r="DH19" s="50"/>
      <c r="DI19" s="51">
        <v>0</v>
      </c>
      <c r="DJ19" s="46"/>
      <c r="DK19" s="45">
        <v>0</v>
      </c>
      <c r="DL19" s="46"/>
      <c r="DM19" s="48">
        <v>0</v>
      </c>
      <c r="DN19" s="49">
        <f t="shared" si="55"/>
        <v>0</v>
      </c>
      <c r="DO19" s="50"/>
      <c r="AIQ19" s="20"/>
      <c r="AIR19" s="20"/>
      <c r="AIS19" s="20"/>
      <c r="AIT19" s="20"/>
      <c r="AIU19" s="20"/>
      <c r="AIV19" s="20"/>
      <c r="AIW19" s="20"/>
      <c r="AIX19" s="20"/>
      <c r="AIY19" s="20"/>
      <c r="AIZ19" s="20"/>
      <c r="AJA19" s="20"/>
      <c r="AJB19" s="20"/>
      <c r="AJC19" s="20"/>
      <c r="AJD19" s="20"/>
      <c r="AJE19" s="20"/>
      <c r="AJF19" s="20"/>
      <c r="AJG19" s="20"/>
      <c r="AJH19" s="20"/>
      <c r="AJI19" s="20"/>
      <c r="AJJ19" s="20"/>
      <c r="AJK19" s="20"/>
      <c r="AJL19" s="20"/>
      <c r="AJM19" s="20"/>
      <c r="AJN19" s="20"/>
      <c r="AJO19" s="20"/>
      <c r="AJP19" s="20"/>
      <c r="AJQ19" s="20"/>
      <c r="AJR19" s="20"/>
      <c r="AJS19" s="20"/>
      <c r="AJT19" s="20"/>
      <c r="AJU19" s="20"/>
      <c r="AJV19" s="20"/>
      <c r="AJW19" s="20"/>
      <c r="AJX19" s="20"/>
      <c r="AJY19" s="20"/>
      <c r="AJZ19" s="20"/>
      <c r="AKA19" s="20"/>
      <c r="AKB19" s="20"/>
      <c r="AKC19" s="20"/>
      <c r="AKD19" s="20"/>
      <c r="AKE19" s="20"/>
      <c r="AKF19" s="20"/>
      <c r="AKG19" s="20"/>
      <c r="AKH19" s="20"/>
      <c r="AKI19" s="20"/>
      <c r="AKJ19" s="20"/>
      <c r="AKK19" s="20"/>
      <c r="AKL19" s="20"/>
      <c r="AKM19" s="20"/>
      <c r="AKN19" s="20"/>
      <c r="AKO19" s="20"/>
      <c r="AKP19" s="20"/>
      <c r="AKQ19" s="20"/>
      <c r="AKR19" s="20"/>
      <c r="AKS19" s="20"/>
      <c r="AKT19" s="20"/>
      <c r="AKU19" s="20"/>
      <c r="AKV19" s="20"/>
      <c r="AKW19" s="20"/>
      <c r="AKX19" s="20"/>
      <c r="AKY19" s="20"/>
      <c r="AKZ19" s="20"/>
      <c r="ALA19" s="20"/>
      <c r="ALB19" s="20"/>
      <c r="ALC19" s="20"/>
      <c r="ALD19" s="20"/>
      <c r="ALE19" s="20"/>
      <c r="ALF19" s="20"/>
      <c r="ALG19" s="20"/>
      <c r="ALH19" s="20"/>
      <c r="ALI19" s="20"/>
      <c r="ALJ19" s="20"/>
      <c r="ALK19" s="20"/>
      <c r="ALL19" s="20"/>
      <c r="ALM19" s="20"/>
      <c r="ALN19" s="20"/>
      <c r="ALO19" s="20"/>
      <c r="ALP19" s="20"/>
      <c r="ALQ19" s="20"/>
      <c r="ALR19" s="20"/>
      <c r="ALS19" s="20"/>
      <c r="ALT19" s="20"/>
      <c r="ALU19" s="20"/>
      <c r="ALV19" s="20"/>
      <c r="ALW19" s="20"/>
      <c r="ALX19" s="20"/>
      <c r="ALY19" s="20"/>
      <c r="ALZ19" s="20"/>
      <c r="AMA19" s="20"/>
      <c r="AMB19" s="20"/>
      <c r="AMC19" s="20"/>
      <c r="AMD19" s="20"/>
      <c r="AME19" s="20"/>
      <c r="AMF19" s="20"/>
      <c r="AMG19" s="20"/>
      <c r="AMH19" s="20"/>
      <c r="AMI19" s="20"/>
      <c r="AMJ19" s="20"/>
    </row>
    <row r="20" spans="1:1024" s="22" customFormat="1" ht="13" x14ac:dyDescent="0.3">
      <c r="A20" s="40" t="s">
        <v>44</v>
      </c>
      <c r="B20" s="41">
        <v>1585580</v>
      </c>
      <c r="C20" s="42">
        <f t="shared" si="0"/>
        <v>5.4272338786341416</v>
      </c>
      <c r="D20" s="43">
        <v>1648446</v>
      </c>
      <c r="E20" s="42">
        <f t="shared" si="1"/>
        <v>5.5130944379031321</v>
      </c>
      <c r="F20" s="43">
        <f t="shared" si="2"/>
        <v>3234026</v>
      </c>
      <c r="G20" s="44">
        <f t="shared" si="3"/>
        <v>5.4706618326072469</v>
      </c>
      <c r="H20" s="45">
        <v>1266</v>
      </c>
      <c r="I20" s="46">
        <f t="shared" si="4"/>
        <v>5.0182337085777702</v>
      </c>
      <c r="J20" s="47">
        <v>638</v>
      </c>
      <c r="K20" s="46">
        <f t="shared" si="5"/>
        <v>3.1447160883280754</v>
      </c>
      <c r="L20" s="48">
        <v>0</v>
      </c>
      <c r="M20" s="49">
        <f t="shared" si="6"/>
        <v>1904</v>
      </c>
      <c r="N20" s="50">
        <f t="shared" si="7"/>
        <v>4.1831443887863609</v>
      </c>
      <c r="O20" s="45">
        <v>1234</v>
      </c>
      <c r="P20" s="46">
        <f t="shared" si="8"/>
        <v>5.0713023466074878</v>
      </c>
      <c r="Q20" s="47">
        <v>617</v>
      </c>
      <c r="R20" s="46">
        <f t="shared" si="9"/>
        <v>3.1868188626620526</v>
      </c>
      <c r="S20" s="48">
        <v>0</v>
      </c>
      <c r="T20" s="49">
        <f t="shared" si="10"/>
        <v>1851</v>
      </c>
      <c r="U20" s="50">
        <f t="shared" si="11"/>
        <v>4.2362795807204652</v>
      </c>
      <c r="V20" s="45">
        <v>1181</v>
      </c>
      <c r="W20" s="46">
        <f t="shared" si="12"/>
        <v>5.1254231403523995</v>
      </c>
      <c r="X20" s="47">
        <v>584</v>
      </c>
      <c r="Y20" s="46">
        <f t="shared" si="13"/>
        <v>3.2331284947129495</v>
      </c>
      <c r="Z20" s="48">
        <v>0</v>
      </c>
      <c r="AA20" s="49">
        <f t="shared" si="14"/>
        <v>1765</v>
      </c>
      <c r="AB20" s="50">
        <f t="shared" si="15"/>
        <v>4.2938815229290839</v>
      </c>
      <c r="AC20" s="45">
        <v>1102</v>
      </c>
      <c r="AD20" s="46">
        <f t="shared" si="16"/>
        <v>5.2229963505379402</v>
      </c>
      <c r="AE20" s="47">
        <v>541</v>
      </c>
      <c r="AF20" s="46">
        <f t="shared" si="17"/>
        <v>3.3403309459125707</v>
      </c>
      <c r="AG20" s="48">
        <v>0</v>
      </c>
      <c r="AH20" s="49">
        <f t="shared" si="18"/>
        <v>1643</v>
      </c>
      <c r="AI20" s="50">
        <f t="shared" si="19"/>
        <v>4.4054162756401665</v>
      </c>
      <c r="AJ20" s="45">
        <v>1011</v>
      </c>
      <c r="AK20" s="46">
        <f t="shared" si="20"/>
        <v>5.2912545140524418</v>
      </c>
      <c r="AL20" s="47">
        <v>497</v>
      </c>
      <c r="AM20" s="46">
        <f t="shared" si="21"/>
        <v>3.4857623790152901</v>
      </c>
      <c r="AN20" s="48">
        <v>0</v>
      </c>
      <c r="AO20" s="49">
        <f t="shared" si="22"/>
        <v>1508</v>
      </c>
      <c r="AP20" s="50">
        <f t="shared" si="23"/>
        <v>4.5197062790349172</v>
      </c>
      <c r="AQ20" s="51">
        <v>874</v>
      </c>
      <c r="AR20" s="46">
        <f t="shared" si="24"/>
        <v>5.4785933680185543</v>
      </c>
      <c r="AS20" s="47">
        <v>436</v>
      </c>
      <c r="AT20" s="46">
        <f t="shared" si="25"/>
        <v>3.832293223169553</v>
      </c>
      <c r="AU20" s="48">
        <v>0</v>
      </c>
      <c r="AV20" s="49">
        <f t="shared" si="26"/>
        <v>1310</v>
      </c>
      <c r="AW20" s="50">
        <f t="shared" si="27"/>
        <v>4.7932674716428831</v>
      </c>
      <c r="AX20" s="51">
        <v>635</v>
      </c>
      <c r="AY20" s="46">
        <f t="shared" si="28"/>
        <v>5.5706640933415219</v>
      </c>
      <c r="AZ20" s="47">
        <v>313</v>
      </c>
      <c r="BA20" s="46">
        <f t="shared" si="29"/>
        <v>4.0681050168962827</v>
      </c>
      <c r="BB20" s="48">
        <v>0</v>
      </c>
      <c r="BC20" s="49">
        <f t="shared" si="30"/>
        <v>948</v>
      </c>
      <c r="BD20" s="50">
        <f t="shared" si="31"/>
        <v>4.9651704813282356</v>
      </c>
      <c r="BE20" s="51">
        <v>363</v>
      </c>
      <c r="BF20" s="46">
        <f t="shared" si="32"/>
        <v>5.7237464522232733</v>
      </c>
      <c r="BG20" s="47">
        <v>172</v>
      </c>
      <c r="BH20" s="46">
        <f t="shared" si="33"/>
        <v>4.3075381918357118</v>
      </c>
      <c r="BI20" s="48">
        <v>0</v>
      </c>
      <c r="BJ20" s="49">
        <f t="shared" si="34"/>
        <v>535</v>
      </c>
      <c r="BK20" s="50">
        <f t="shared" si="35"/>
        <v>5.1765844218674406</v>
      </c>
      <c r="BL20" s="51">
        <v>138</v>
      </c>
      <c r="BM20" s="46">
        <f t="shared" si="36"/>
        <v>5.4696789536266346</v>
      </c>
      <c r="BN20" s="47">
        <v>64</v>
      </c>
      <c r="BO20" s="46">
        <f t="shared" si="37"/>
        <v>4.002501563477173</v>
      </c>
      <c r="BP20" s="48">
        <v>0</v>
      </c>
      <c r="BQ20" s="49">
        <f t="shared" si="38"/>
        <v>202</v>
      </c>
      <c r="BR20" s="50">
        <f t="shared" si="39"/>
        <v>4.90053372149442</v>
      </c>
      <c r="BS20" s="51">
        <v>20</v>
      </c>
      <c r="BT20" s="46">
        <f t="shared" si="40"/>
        <v>5.037783375314862</v>
      </c>
      <c r="BU20" s="47">
        <v>13</v>
      </c>
      <c r="BV20" s="46">
        <f t="shared" si="41"/>
        <v>5.2</v>
      </c>
      <c r="BW20" s="48">
        <v>0</v>
      </c>
      <c r="BX20" s="49">
        <f t="shared" si="42"/>
        <v>33</v>
      </c>
      <c r="BY20" s="50">
        <f t="shared" si="43"/>
        <v>5.1004636785162285</v>
      </c>
      <c r="BZ20" s="51">
        <v>1</v>
      </c>
      <c r="CA20" s="46">
        <f t="shared" si="44"/>
        <v>1.5625</v>
      </c>
      <c r="CB20" s="47">
        <v>2</v>
      </c>
      <c r="CC20" s="46">
        <f t="shared" si="45"/>
        <v>4.5454545454545459</v>
      </c>
      <c r="CD20" s="48">
        <v>0</v>
      </c>
      <c r="CE20" s="49">
        <f t="shared" si="46"/>
        <v>3</v>
      </c>
      <c r="CF20" s="50">
        <f t="shared" si="47"/>
        <v>2.7777777777777777</v>
      </c>
      <c r="CG20" s="51">
        <v>1</v>
      </c>
      <c r="CH20" s="46">
        <f t="shared" si="48"/>
        <v>50</v>
      </c>
      <c r="CI20" s="51">
        <v>0</v>
      </c>
      <c r="CJ20" s="46">
        <f t="shared" si="49"/>
        <v>0</v>
      </c>
      <c r="CK20" s="48">
        <v>0</v>
      </c>
      <c r="CL20" s="49">
        <f t="shared" si="50"/>
        <v>1</v>
      </c>
      <c r="CM20" s="50">
        <f t="shared" si="51"/>
        <v>20</v>
      </c>
      <c r="CN20" s="51">
        <v>0</v>
      </c>
      <c r="CO20" s="46"/>
      <c r="CP20" s="45">
        <v>0</v>
      </c>
      <c r="CQ20" s="46"/>
      <c r="CR20" s="48">
        <v>0</v>
      </c>
      <c r="CS20" s="49">
        <f t="shared" si="52"/>
        <v>0</v>
      </c>
      <c r="CT20" s="50"/>
      <c r="CU20" s="51">
        <v>0</v>
      </c>
      <c r="CV20" s="46"/>
      <c r="CW20" s="45">
        <v>0</v>
      </c>
      <c r="CX20" s="46"/>
      <c r="CY20" s="48">
        <v>0</v>
      </c>
      <c r="CZ20" s="49">
        <f t="shared" si="53"/>
        <v>0</v>
      </c>
      <c r="DA20" s="50"/>
      <c r="DB20" s="51">
        <v>0</v>
      </c>
      <c r="DC20" s="46"/>
      <c r="DD20" s="45">
        <v>0</v>
      </c>
      <c r="DE20" s="46"/>
      <c r="DF20" s="48">
        <v>0</v>
      </c>
      <c r="DG20" s="49">
        <f t="shared" si="54"/>
        <v>0</v>
      </c>
      <c r="DH20" s="50"/>
      <c r="DI20" s="51">
        <v>0</v>
      </c>
      <c r="DJ20" s="46"/>
      <c r="DK20" s="45">
        <v>0</v>
      </c>
      <c r="DL20" s="46"/>
      <c r="DM20" s="48">
        <v>0</v>
      </c>
      <c r="DN20" s="49">
        <f t="shared" si="55"/>
        <v>0</v>
      </c>
      <c r="DO20" s="50"/>
      <c r="AIQ20" s="20"/>
      <c r="AIR20" s="20"/>
      <c r="AIS20" s="20"/>
      <c r="AIT20" s="20"/>
      <c r="AIU20" s="20"/>
      <c r="AIV20" s="20"/>
      <c r="AIW20" s="20"/>
      <c r="AIX20" s="20"/>
      <c r="AIY20" s="20"/>
      <c r="AIZ20" s="20"/>
      <c r="AJA20" s="20"/>
      <c r="AJB20" s="20"/>
      <c r="AJC20" s="20"/>
      <c r="AJD20" s="20"/>
      <c r="AJE20" s="20"/>
      <c r="AJF20" s="20"/>
      <c r="AJG20" s="20"/>
      <c r="AJH20" s="20"/>
      <c r="AJI20" s="20"/>
      <c r="AJJ20" s="20"/>
      <c r="AJK20" s="20"/>
      <c r="AJL20" s="20"/>
      <c r="AJM20" s="20"/>
      <c r="AJN20" s="20"/>
      <c r="AJO20" s="20"/>
      <c r="AJP20" s="20"/>
      <c r="AJQ20" s="20"/>
      <c r="AJR20" s="20"/>
      <c r="AJS20" s="20"/>
      <c r="AJT20" s="20"/>
      <c r="AJU20" s="20"/>
      <c r="AJV20" s="20"/>
      <c r="AJW20" s="20"/>
      <c r="AJX20" s="20"/>
      <c r="AJY20" s="20"/>
      <c r="AJZ20" s="20"/>
      <c r="AKA20" s="20"/>
      <c r="AKB20" s="20"/>
      <c r="AKC20" s="20"/>
      <c r="AKD20" s="20"/>
      <c r="AKE20" s="20"/>
      <c r="AKF20" s="20"/>
      <c r="AKG20" s="20"/>
      <c r="AKH20" s="20"/>
      <c r="AKI20" s="20"/>
      <c r="AKJ20" s="20"/>
      <c r="AKK20" s="20"/>
      <c r="AKL20" s="20"/>
      <c r="AKM20" s="20"/>
      <c r="AKN20" s="20"/>
      <c r="AKO20" s="20"/>
      <c r="AKP20" s="20"/>
      <c r="AKQ20" s="20"/>
      <c r="AKR20" s="20"/>
      <c r="AKS20" s="20"/>
      <c r="AKT20" s="20"/>
      <c r="AKU20" s="20"/>
      <c r="AKV20" s="20"/>
      <c r="AKW20" s="20"/>
      <c r="AKX20" s="20"/>
      <c r="AKY20" s="20"/>
      <c r="AKZ20" s="20"/>
      <c r="ALA20" s="20"/>
      <c r="ALB20" s="20"/>
      <c r="ALC20" s="20"/>
      <c r="ALD20" s="20"/>
      <c r="ALE20" s="20"/>
      <c r="ALF20" s="20"/>
      <c r="ALG20" s="20"/>
      <c r="ALH20" s="20"/>
      <c r="ALI20" s="20"/>
      <c r="ALJ20" s="20"/>
      <c r="ALK20" s="20"/>
      <c r="ALL20" s="20"/>
      <c r="ALM20" s="20"/>
      <c r="ALN20" s="20"/>
      <c r="ALO20" s="20"/>
      <c r="ALP20" s="20"/>
      <c r="ALQ20" s="20"/>
      <c r="ALR20" s="20"/>
      <c r="ALS20" s="20"/>
      <c r="ALT20" s="20"/>
      <c r="ALU20" s="20"/>
      <c r="ALV20" s="20"/>
      <c r="ALW20" s="20"/>
      <c r="ALX20" s="20"/>
      <c r="ALY20" s="20"/>
      <c r="ALZ20" s="20"/>
      <c r="AMA20" s="20"/>
      <c r="AMB20" s="20"/>
      <c r="AMC20" s="20"/>
      <c r="AMD20" s="20"/>
      <c r="AME20" s="20"/>
      <c r="AMF20" s="20"/>
      <c r="AMG20" s="20"/>
      <c r="AMH20" s="20"/>
      <c r="AMI20" s="20"/>
      <c r="AMJ20" s="20"/>
    </row>
    <row r="21" spans="1:1024" s="22" customFormat="1" ht="13" x14ac:dyDescent="0.3">
      <c r="A21" s="40" t="s">
        <v>45</v>
      </c>
      <c r="B21" s="41">
        <v>1455983</v>
      </c>
      <c r="C21" s="42">
        <f t="shared" si="0"/>
        <v>4.9836402227042313</v>
      </c>
      <c r="D21" s="43">
        <v>1550793</v>
      </c>
      <c r="E21" s="42">
        <f t="shared" si="1"/>
        <v>5.186501870633986</v>
      </c>
      <c r="F21" s="43">
        <f t="shared" si="2"/>
        <v>3006776</v>
      </c>
      <c r="G21" s="44">
        <f t="shared" si="3"/>
        <v>5.0862468954793458</v>
      </c>
      <c r="H21" s="45">
        <v>1676</v>
      </c>
      <c r="I21" s="46">
        <f t="shared" si="4"/>
        <v>6.6434120818138567</v>
      </c>
      <c r="J21" s="47">
        <v>878</v>
      </c>
      <c r="K21" s="46">
        <f t="shared" si="5"/>
        <v>4.3276813880126186</v>
      </c>
      <c r="L21" s="48">
        <v>0</v>
      </c>
      <c r="M21" s="49">
        <f t="shared" si="6"/>
        <v>2554</v>
      </c>
      <c r="N21" s="50">
        <f t="shared" si="7"/>
        <v>5.6112136391598559</v>
      </c>
      <c r="O21" s="45">
        <v>1643</v>
      </c>
      <c r="P21" s="46">
        <f t="shared" si="8"/>
        <v>6.7521472896888994</v>
      </c>
      <c r="Q21" s="47">
        <v>845</v>
      </c>
      <c r="R21" s="46">
        <f t="shared" si="9"/>
        <v>4.3644439853313362</v>
      </c>
      <c r="S21" s="48">
        <v>0</v>
      </c>
      <c r="T21" s="49">
        <f t="shared" si="10"/>
        <v>2488</v>
      </c>
      <c r="U21" s="50">
        <f t="shared" si="11"/>
        <v>5.6941456492882319</v>
      </c>
      <c r="V21" s="45">
        <v>1577</v>
      </c>
      <c r="W21" s="46">
        <f t="shared" si="12"/>
        <v>6.8440239562537979</v>
      </c>
      <c r="X21" s="47">
        <v>808</v>
      </c>
      <c r="Y21" s="46">
        <f t="shared" si="13"/>
        <v>4.4732325748768202</v>
      </c>
      <c r="Z21" s="48">
        <v>0</v>
      </c>
      <c r="AA21" s="49">
        <f t="shared" si="14"/>
        <v>2385</v>
      </c>
      <c r="AB21" s="50">
        <f t="shared" si="15"/>
        <v>5.8022138425982241</v>
      </c>
      <c r="AC21" s="45">
        <v>1466</v>
      </c>
      <c r="AD21" s="46">
        <f t="shared" si="16"/>
        <v>6.9481965969951185</v>
      </c>
      <c r="AE21" s="47">
        <v>738</v>
      </c>
      <c r="AF21" s="46">
        <f t="shared" si="17"/>
        <v>4.556680661891825</v>
      </c>
      <c r="AG21" s="48">
        <v>0</v>
      </c>
      <c r="AH21" s="49">
        <f t="shared" si="18"/>
        <v>2204</v>
      </c>
      <c r="AI21" s="50">
        <f t="shared" si="19"/>
        <v>5.9096393618447509</v>
      </c>
      <c r="AJ21" s="45">
        <v>1355</v>
      </c>
      <c r="AK21" s="46">
        <f t="shared" si="20"/>
        <v>7.0916418066677132</v>
      </c>
      <c r="AL21" s="47">
        <v>670</v>
      </c>
      <c r="AM21" s="46">
        <f t="shared" si="21"/>
        <v>4.6991162855940525</v>
      </c>
      <c r="AN21" s="48">
        <v>0</v>
      </c>
      <c r="AO21" s="49">
        <f t="shared" si="22"/>
        <v>2025</v>
      </c>
      <c r="AP21" s="50">
        <f t="shared" si="23"/>
        <v>6.0692342274838902</v>
      </c>
      <c r="AQ21" s="51">
        <v>1146</v>
      </c>
      <c r="AR21" s="46">
        <f t="shared" si="24"/>
        <v>7.1836018303767322</v>
      </c>
      <c r="AS21" s="47">
        <v>569</v>
      </c>
      <c r="AT21" s="46">
        <f t="shared" si="25"/>
        <v>5.0013184495033842</v>
      </c>
      <c r="AU21" s="48">
        <v>0</v>
      </c>
      <c r="AV21" s="49">
        <f t="shared" si="26"/>
        <v>1715</v>
      </c>
      <c r="AW21" s="50">
        <f t="shared" si="27"/>
        <v>6.2751555067691189</v>
      </c>
      <c r="AX21" s="51">
        <v>839</v>
      </c>
      <c r="AY21" s="46">
        <f t="shared" si="28"/>
        <v>7.3602947626984827</v>
      </c>
      <c r="AZ21" s="47">
        <v>418</v>
      </c>
      <c r="BA21" s="46">
        <f t="shared" si="29"/>
        <v>5.432804782947751</v>
      </c>
      <c r="BB21" s="48">
        <v>0</v>
      </c>
      <c r="BC21" s="49">
        <f t="shared" si="30"/>
        <v>1257</v>
      </c>
      <c r="BD21" s="50">
        <f t="shared" si="31"/>
        <v>6.5835646572042101</v>
      </c>
      <c r="BE21" s="51">
        <v>469</v>
      </c>
      <c r="BF21" s="46">
        <f t="shared" si="32"/>
        <v>7.3951434878587197</v>
      </c>
      <c r="BG21" s="47">
        <v>235</v>
      </c>
      <c r="BH21" s="46">
        <f t="shared" si="33"/>
        <v>5.8852992737290259</v>
      </c>
      <c r="BI21" s="48">
        <v>0</v>
      </c>
      <c r="BJ21" s="49">
        <f t="shared" si="34"/>
        <v>704</v>
      </c>
      <c r="BK21" s="50">
        <f t="shared" si="35"/>
        <v>6.8118045476536047</v>
      </c>
      <c r="BL21" s="51">
        <v>190</v>
      </c>
      <c r="BM21" s="46">
        <f t="shared" si="36"/>
        <v>7.5307173999207295</v>
      </c>
      <c r="BN21" s="47">
        <v>87</v>
      </c>
      <c r="BO21" s="46">
        <f t="shared" si="37"/>
        <v>5.4409005628517821</v>
      </c>
      <c r="BP21" s="48">
        <v>0</v>
      </c>
      <c r="BQ21" s="49">
        <f t="shared" si="38"/>
        <v>277</v>
      </c>
      <c r="BR21" s="50">
        <f t="shared" si="39"/>
        <v>6.7200388161086853</v>
      </c>
      <c r="BS21" s="51">
        <v>37</v>
      </c>
      <c r="BT21" s="46">
        <f t="shared" si="40"/>
        <v>9.3198992443324933</v>
      </c>
      <c r="BU21" s="47">
        <v>16</v>
      </c>
      <c r="BV21" s="46">
        <f t="shared" si="41"/>
        <v>6.4</v>
      </c>
      <c r="BW21" s="48">
        <v>0</v>
      </c>
      <c r="BX21" s="49">
        <f t="shared" si="42"/>
        <v>53</v>
      </c>
      <c r="BY21" s="50">
        <f t="shared" si="43"/>
        <v>8.1916537867078816</v>
      </c>
      <c r="BZ21" s="51">
        <v>7</v>
      </c>
      <c r="CA21" s="46">
        <f t="shared" si="44"/>
        <v>10.9375</v>
      </c>
      <c r="CB21" s="47">
        <v>4</v>
      </c>
      <c r="CC21" s="46">
        <f t="shared" si="45"/>
        <v>9.0909090909090917</v>
      </c>
      <c r="CD21" s="48">
        <v>0</v>
      </c>
      <c r="CE21" s="49">
        <f t="shared" si="46"/>
        <v>11</v>
      </c>
      <c r="CF21" s="50">
        <f t="shared" si="47"/>
        <v>10.185185185185185</v>
      </c>
      <c r="CG21" s="51">
        <v>0</v>
      </c>
      <c r="CH21" s="46">
        <f t="shared" si="48"/>
        <v>0</v>
      </c>
      <c r="CI21" s="51">
        <v>0</v>
      </c>
      <c r="CJ21" s="46">
        <f t="shared" si="49"/>
        <v>0</v>
      </c>
      <c r="CK21" s="48">
        <v>0</v>
      </c>
      <c r="CL21" s="49">
        <f t="shared" si="50"/>
        <v>0</v>
      </c>
      <c r="CM21" s="50">
        <f t="shared" si="51"/>
        <v>0</v>
      </c>
      <c r="CN21" s="51">
        <v>0</v>
      </c>
      <c r="CO21" s="46"/>
      <c r="CP21" s="45">
        <v>0</v>
      </c>
      <c r="CQ21" s="46"/>
      <c r="CR21" s="48">
        <v>0</v>
      </c>
      <c r="CS21" s="49">
        <f t="shared" si="52"/>
        <v>0</v>
      </c>
      <c r="CT21" s="50"/>
      <c r="CU21" s="51">
        <v>0</v>
      </c>
      <c r="CV21" s="46"/>
      <c r="CW21" s="45">
        <v>0</v>
      </c>
      <c r="CX21" s="46"/>
      <c r="CY21" s="48">
        <v>0</v>
      </c>
      <c r="CZ21" s="49">
        <f t="shared" si="53"/>
        <v>0</v>
      </c>
      <c r="DA21" s="50"/>
      <c r="DB21" s="51">
        <v>0</v>
      </c>
      <c r="DC21" s="46"/>
      <c r="DD21" s="45">
        <v>0</v>
      </c>
      <c r="DE21" s="46"/>
      <c r="DF21" s="48">
        <v>0</v>
      </c>
      <c r="DG21" s="49">
        <f t="shared" si="54"/>
        <v>0</v>
      </c>
      <c r="DH21" s="50"/>
      <c r="DI21" s="51">
        <v>0</v>
      </c>
      <c r="DJ21" s="46"/>
      <c r="DK21" s="45">
        <v>0</v>
      </c>
      <c r="DL21" s="46"/>
      <c r="DM21" s="48">
        <v>0</v>
      </c>
      <c r="DN21" s="49">
        <f t="shared" si="55"/>
        <v>0</v>
      </c>
      <c r="DO21" s="50"/>
      <c r="AIQ21" s="20"/>
      <c r="AIR21" s="20"/>
      <c r="AIS21" s="20"/>
      <c r="AIT21" s="20"/>
      <c r="AIU21" s="20"/>
      <c r="AIV21" s="20"/>
      <c r="AIW21" s="20"/>
      <c r="AIX21" s="20"/>
      <c r="AIY21" s="20"/>
      <c r="AIZ21" s="20"/>
      <c r="AJA21" s="20"/>
      <c r="AJB21" s="20"/>
      <c r="AJC21" s="20"/>
      <c r="AJD21" s="20"/>
      <c r="AJE21" s="20"/>
      <c r="AJF21" s="20"/>
      <c r="AJG21" s="20"/>
      <c r="AJH21" s="20"/>
      <c r="AJI21" s="20"/>
      <c r="AJJ21" s="20"/>
      <c r="AJK21" s="20"/>
      <c r="AJL21" s="20"/>
      <c r="AJM21" s="20"/>
      <c r="AJN21" s="20"/>
      <c r="AJO21" s="20"/>
      <c r="AJP21" s="20"/>
      <c r="AJQ21" s="20"/>
      <c r="AJR21" s="20"/>
      <c r="AJS21" s="20"/>
      <c r="AJT21" s="20"/>
      <c r="AJU21" s="20"/>
      <c r="AJV21" s="20"/>
      <c r="AJW21" s="20"/>
      <c r="AJX21" s="20"/>
      <c r="AJY21" s="20"/>
      <c r="AJZ21" s="20"/>
      <c r="AKA21" s="20"/>
      <c r="AKB21" s="20"/>
      <c r="AKC21" s="20"/>
      <c r="AKD21" s="20"/>
      <c r="AKE21" s="20"/>
      <c r="AKF21" s="20"/>
      <c r="AKG21" s="20"/>
      <c r="AKH21" s="20"/>
      <c r="AKI21" s="20"/>
      <c r="AKJ21" s="20"/>
      <c r="AKK21" s="20"/>
      <c r="AKL21" s="20"/>
      <c r="AKM21" s="20"/>
      <c r="AKN21" s="20"/>
      <c r="AKO21" s="20"/>
      <c r="AKP21" s="20"/>
      <c r="AKQ21" s="20"/>
      <c r="AKR21" s="20"/>
      <c r="AKS21" s="20"/>
      <c r="AKT21" s="20"/>
      <c r="AKU21" s="20"/>
      <c r="AKV21" s="20"/>
      <c r="AKW21" s="20"/>
      <c r="AKX21" s="20"/>
      <c r="AKY21" s="20"/>
      <c r="AKZ21" s="20"/>
      <c r="ALA21" s="20"/>
      <c r="ALB21" s="20"/>
      <c r="ALC21" s="20"/>
      <c r="ALD21" s="20"/>
      <c r="ALE21" s="20"/>
      <c r="ALF21" s="20"/>
      <c r="ALG21" s="20"/>
      <c r="ALH21" s="20"/>
      <c r="ALI21" s="20"/>
      <c r="ALJ21" s="20"/>
      <c r="ALK21" s="20"/>
      <c r="ALL21" s="20"/>
      <c r="ALM21" s="20"/>
      <c r="ALN21" s="20"/>
      <c r="ALO21" s="20"/>
      <c r="ALP21" s="20"/>
      <c r="ALQ21" s="20"/>
      <c r="ALR21" s="20"/>
      <c r="ALS21" s="20"/>
      <c r="ALT21" s="20"/>
      <c r="ALU21" s="20"/>
      <c r="ALV21" s="20"/>
      <c r="ALW21" s="20"/>
      <c r="ALX21" s="20"/>
      <c r="ALY21" s="20"/>
      <c r="ALZ21" s="20"/>
      <c r="AMA21" s="20"/>
      <c r="AMB21" s="20"/>
      <c r="AMC21" s="20"/>
      <c r="AMD21" s="20"/>
      <c r="AME21" s="20"/>
      <c r="AMF21" s="20"/>
      <c r="AMG21" s="20"/>
      <c r="AMH21" s="20"/>
      <c r="AMI21" s="20"/>
      <c r="AMJ21" s="20"/>
    </row>
    <row r="22" spans="1:1024" s="22" customFormat="1" ht="13" x14ac:dyDescent="0.3">
      <c r="A22" s="40" t="s">
        <v>46</v>
      </c>
      <c r="B22" s="41">
        <v>1389405</v>
      </c>
      <c r="C22" s="42">
        <f t="shared" si="0"/>
        <v>4.7557523979513299</v>
      </c>
      <c r="D22" s="43">
        <v>1510747</v>
      </c>
      <c r="E22" s="42">
        <f t="shared" si="1"/>
        <v>5.0525712597069257</v>
      </c>
      <c r="F22" s="43">
        <f t="shared" si="2"/>
        <v>2900152</v>
      </c>
      <c r="G22" s="44">
        <f t="shared" si="3"/>
        <v>4.9058822826902357</v>
      </c>
      <c r="H22" s="45">
        <v>2755</v>
      </c>
      <c r="I22" s="46">
        <f t="shared" si="4"/>
        <v>10.920405898208339</v>
      </c>
      <c r="J22" s="47">
        <v>1473</v>
      </c>
      <c r="K22" s="46">
        <f t="shared" si="5"/>
        <v>7.2604495268138809</v>
      </c>
      <c r="L22" s="48">
        <v>0</v>
      </c>
      <c r="M22" s="49">
        <f t="shared" si="6"/>
        <v>4228</v>
      </c>
      <c r="N22" s="50">
        <f t="shared" si="7"/>
        <v>9.2890412162755958</v>
      </c>
      <c r="O22" s="45">
        <v>2665</v>
      </c>
      <c r="P22" s="46">
        <f t="shared" si="8"/>
        <v>10.952204824723626</v>
      </c>
      <c r="Q22" s="47">
        <v>1406</v>
      </c>
      <c r="R22" s="46">
        <f t="shared" si="9"/>
        <v>7.2620215897939158</v>
      </c>
      <c r="S22" s="48">
        <v>0</v>
      </c>
      <c r="T22" s="49">
        <f t="shared" si="10"/>
        <v>4071</v>
      </c>
      <c r="U22" s="50">
        <f t="shared" si="11"/>
        <v>9.3170687050853669</v>
      </c>
      <c r="V22" s="45">
        <v>2527</v>
      </c>
      <c r="W22" s="46">
        <f t="shared" si="12"/>
        <v>10.966929953997049</v>
      </c>
      <c r="X22" s="47">
        <v>1345</v>
      </c>
      <c r="Y22" s="46">
        <f t="shared" si="13"/>
        <v>7.4461606599125281</v>
      </c>
      <c r="Z22" s="48">
        <v>0</v>
      </c>
      <c r="AA22" s="49">
        <f t="shared" si="14"/>
        <v>3872</v>
      </c>
      <c r="AB22" s="50">
        <f t="shared" si="15"/>
        <v>9.4197786157401779</v>
      </c>
      <c r="AC22" s="45">
        <v>2333</v>
      </c>
      <c r="AD22" s="46">
        <f t="shared" si="16"/>
        <v>11.057396085122518</v>
      </c>
      <c r="AE22" s="47">
        <v>1235</v>
      </c>
      <c r="AF22" s="46">
        <f t="shared" si="17"/>
        <v>7.6253395900222269</v>
      </c>
      <c r="AG22" s="48">
        <v>0</v>
      </c>
      <c r="AH22" s="49">
        <f t="shared" si="18"/>
        <v>3568</v>
      </c>
      <c r="AI22" s="50">
        <f t="shared" si="19"/>
        <v>9.5669660812441339</v>
      </c>
      <c r="AJ22" s="45">
        <v>2144</v>
      </c>
      <c r="AK22" s="46">
        <f t="shared" si="20"/>
        <v>11.221018474904486</v>
      </c>
      <c r="AL22" s="47">
        <v>1117</v>
      </c>
      <c r="AM22" s="46">
        <f t="shared" si="21"/>
        <v>7.8341983447888914</v>
      </c>
      <c r="AN22" s="48">
        <v>0</v>
      </c>
      <c r="AO22" s="49">
        <f t="shared" si="22"/>
        <v>3261</v>
      </c>
      <c r="AP22" s="50">
        <f t="shared" si="23"/>
        <v>9.7737149707777604</v>
      </c>
      <c r="AQ22" s="51">
        <v>1817</v>
      </c>
      <c r="AR22" s="46">
        <f t="shared" si="24"/>
        <v>11.389707265091205</v>
      </c>
      <c r="AS22" s="47">
        <v>949</v>
      </c>
      <c r="AT22" s="46">
        <f t="shared" si="25"/>
        <v>8.3413905247429021</v>
      </c>
      <c r="AU22" s="48">
        <v>0</v>
      </c>
      <c r="AV22" s="49">
        <f t="shared" si="26"/>
        <v>2766</v>
      </c>
      <c r="AW22" s="50">
        <f t="shared" si="27"/>
        <v>10.120746432491767</v>
      </c>
      <c r="AX22" s="51">
        <v>1347</v>
      </c>
      <c r="AY22" s="46">
        <f t="shared" si="28"/>
        <v>11.816826037371699</v>
      </c>
      <c r="AZ22" s="47">
        <v>688</v>
      </c>
      <c r="BA22" s="46">
        <f t="shared" si="29"/>
        <v>8.9420327527943844</v>
      </c>
      <c r="BB22" s="48">
        <v>0</v>
      </c>
      <c r="BC22" s="49">
        <f t="shared" si="30"/>
        <v>2035</v>
      </c>
      <c r="BD22" s="50">
        <f t="shared" si="31"/>
        <v>10.658356465720422</v>
      </c>
      <c r="BE22" s="51">
        <v>756</v>
      </c>
      <c r="BF22" s="46">
        <f t="shared" si="32"/>
        <v>11.920529801324504</v>
      </c>
      <c r="BG22" s="47">
        <v>390</v>
      </c>
      <c r="BH22" s="46">
        <f t="shared" si="33"/>
        <v>9.7670924117205118</v>
      </c>
      <c r="BI22" s="48">
        <v>0</v>
      </c>
      <c r="BJ22" s="49">
        <f t="shared" si="34"/>
        <v>1146</v>
      </c>
      <c r="BK22" s="50">
        <f t="shared" si="35"/>
        <v>11.088534107402031</v>
      </c>
      <c r="BL22" s="51">
        <v>310</v>
      </c>
      <c r="BM22" s="46">
        <f t="shared" si="36"/>
        <v>12.286959968291717</v>
      </c>
      <c r="BN22" s="47">
        <v>159</v>
      </c>
      <c r="BO22" s="46">
        <f t="shared" si="37"/>
        <v>9.9437148217636029</v>
      </c>
      <c r="BP22" s="48">
        <v>0</v>
      </c>
      <c r="BQ22" s="49">
        <f t="shared" si="38"/>
        <v>469</v>
      </c>
      <c r="BR22" s="50">
        <f t="shared" si="39"/>
        <v>11.377971858321203</v>
      </c>
      <c r="BS22" s="51">
        <v>44</v>
      </c>
      <c r="BT22" s="46">
        <f t="shared" si="40"/>
        <v>11.083123425692696</v>
      </c>
      <c r="BU22" s="47">
        <v>23</v>
      </c>
      <c r="BV22" s="46">
        <f t="shared" si="41"/>
        <v>9.1999999999999993</v>
      </c>
      <c r="BW22" s="48">
        <v>0</v>
      </c>
      <c r="BX22" s="49">
        <f t="shared" si="42"/>
        <v>67</v>
      </c>
      <c r="BY22" s="50">
        <f t="shared" si="43"/>
        <v>10.35548686244204</v>
      </c>
      <c r="BZ22" s="51">
        <v>6</v>
      </c>
      <c r="CA22" s="46">
        <f t="shared" si="44"/>
        <v>9.375</v>
      </c>
      <c r="CB22" s="47">
        <v>4</v>
      </c>
      <c r="CC22" s="46">
        <f t="shared" si="45"/>
        <v>9.0909090909090917</v>
      </c>
      <c r="CD22" s="48">
        <v>0</v>
      </c>
      <c r="CE22" s="49">
        <f t="shared" si="46"/>
        <v>10</v>
      </c>
      <c r="CF22" s="50">
        <f t="shared" si="47"/>
        <v>9.2592592592592595</v>
      </c>
      <c r="CG22" s="51">
        <v>0</v>
      </c>
      <c r="CH22" s="46">
        <f t="shared" si="48"/>
        <v>0</v>
      </c>
      <c r="CI22" s="51">
        <v>1</v>
      </c>
      <c r="CJ22" s="46">
        <f t="shared" si="49"/>
        <v>33.333333333333329</v>
      </c>
      <c r="CK22" s="48">
        <v>0</v>
      </c>
      <c r="CL22" s="49">
        <f t="shared" si="50"/>
        <v>1</v>
      </c>
      <c r="CM22" s="50">
        <f t="shared" si="51"/>
        <v>20</v>
      </c>
      <c r="CN22" s="51">
        <v>0</v>
      </c>
      <c r="CO22" s="46"/>
      <c r="CP22" s="45">
        <v>0</v>
      </c>
      <c r="CQ22" s="46"/>
      <c r="CR22" s="48">
        <v>0</v>
      </c>
      <c r="CS22" s="49">
        <f t="shared" si="52"/>
        <v>0</v>
      </c>
      <c r="CT22" s="50"/>
      <c r="CU22" s="51">
        <v>0</v>
      </c>
      <c r="CV22" s="46"/>
      <c r="CW22" s="45">
        <v>0</v>
      </c>
      <c r="CX22" s="46"/>
      <c r="CY22" s="48">
        <v>0</v>
      </c>
      <c r="CZ22" s="49">
        <f t="shared" si="53"/>
        <v>0</v>
      </c>
      <c r="DA22" s="50"/>
      <c r="DB22" s="51">
        <v>0</v>
      </c>
      <c r="DC22" s="46"/>
      <c r="DD22" s="45">
        <v>0</v>
      </c>
      <c r="DE22" s="46"/>
      <c r="DF22" s="48">
        <v>0</v>
      </c>
      <c r="DG22" s="49">
        <f t="shared" si="54"/>
        <v>0</v>
      </c>
      <c r="DH22" s="50"/>
      <c r="DI22" s="51">
        <v>0</v>
      </c>
      <c r="DJ22" s="46"/>
      <c r="DK22" s="45">
        <v>0</v>
      </c>
      <c r="DL22" s="46"/>
      <c r="DM22" s="48">
        <v>0</v>
      </c>
      <c r="DN22" s="49">
        <f t="shared" si="55"/>
        <v>0</v>
      </c>
      <c r="DO22" s="50"/>
      <c r="AIQ22" s="20"/>
      <c r="AIR22" s="20"/>
      <c r="AIS22" s="20"/>
      <c r="AIT22" s="20"/>
      <c r="AIU22" s="20"/>
      <c r="AIV22" s="20"/>
      <c r="AIW22" s="20"/>
      <c r="AIX22" s="20"/>
      <c r="AIY22" s="20"/>
      <c r="AIZ22" s="20"/>
      <c r="AJA22" s="20"/>
      <c r="AJB22" s="20"/>
      <c r="AJC22" s="20"/>
      <c r="AJD22" s="20"/>
      <c r="AJE22" s="20"/>
      <c r="AJF22" s="20"/>
      <c r="AJG22" s="20"/>
      <c r="AJH22" s="20"/>
      <c r="AJI22" s="20"/>
      <c r="AJJ22" s="20"/>
      <c r="AJK22" s="20"/>
      <c r="AJL22" s="20"/>
      <c r="AJM22" s="20"/>
      <c r="AJN22" s="20"/>
      <c r="AJO22" s="20"/>
      <c r="AJP22" s="20"/>
      <c r="AJQ22" s="20"/>
      <c r="AJR22" s="20"/>
      <c r="AJS22" s="20"/>
      <c r="AJT22" s="20"/>
      <c r="AJU22" s="20"/>
      <c r="AJV22" s="20"/>
      <c r="AJW22" s="20"/>
      <c r="AJX22" s="20"/>
      <c r="AJY22" s="20"/>
      <c r="AJZ22" s="20"/>
      <c r="AKA22" s="20"/>
      <c r="AKB22" s="20"/>
      <c r="AKC22" s="20"/>
      <c r="AKD22" s="20"/>
      <c r="AKE22" s="20"/>
      <c r="AKF22" s="20"/>
      <c r="AKG22" s="20"/>
      <c r="AKH22" s="20"/>
      <c r="AKI22" s="20"/>
      <c r="AKJ22" s="20"/>
      <c r="AKK22" s="20"/>
      <c r="AKL22" s="20"/>
      <c r="AKM22" s="20"/>
      <c r="AKN22" s="20"/>
      <c r="AKO22" s="20"/>
      <c r="AKP22" s="20"/>
      <c r="AKQ22" s="20"/>
      <c r="AKR22" s="20"/>
      <c r="AKS22" s="20"/>
      <c r="AKT22" s="20"/>
      <c r="AKU22" s="20"/>
      <c r="AKV22" s="20"/>
      <c r="AKW22" s="20"/>
      <c r="AKX22" s="20"/>
      <c r="AKY22" s="20"/>
      <c r="AKZ22" s="20"/>
      <c r="ALA22" s="20"/>
      <c r="ALB22" s="20"/>
      <c r="ALC22" s="20"/>
      <c r="ALD22" s="20"/>
      <c r="ALE22" s="20"/>
      <c r="ALF22" s="20"/>
      <c r="ALG22" s="20"/>
      <c r="ALH22" s="20"/>
      <c r="ALI22" s="20"/>
      <c r="ALJ22" s="20"/>
      <c r="ALK22" s="20"/>
      <c r="ALL22" s="20"/>
      <c r="ALM22" s="20"/>
      <c r="ALN22" s="20"/>
      <c r="ALO22" s="20"/>
      <c r="ALP22" s="20"/>
      <c r="ALQ22" s="20"/>
      <c r="ALR22" s="20"/>
      <c r="ALS22" s="20"/>
      <c r="ALT22" s="20"/>
      <c r="ALU22" s="20"/>
      <c r="ALV22" s="20"/>
      <c r="ALW22" s="20"/>
      <c r="ALX22" s="20"/>
      <c r="ALY22" s="20"/>
      <c r="ALZ22" s="20"/>
      <c r="AMA22" s="20"/>
      <c r="AMB22" s="20"/>
      <c r="AMC22" s="20"/>
      <c r="AMD22" s="20"/>
      <c r="AME22" s="20"/>
      <c r="AMF22" s="20"/>
      <c r="AMG22" s="20"/>
      <c r="AMH22" s="20"/>
      <c r="AMI22" s="20"/>
      <c r="AMJ22" s="20"/>
    </row>
    <row r="23" spans="1:1024" s="22" customFormat="1" ht="13" x14ac:dyDescent="0.3">
      <c r="A23" s="40" t="s">
        <v>47</v>
      </c>
      <c r="B23" s="41">
        <v>918891</v>
      </c>
      <c r="C23" s="42">
        <f t="shared" si="0"/>
        <v>3.1452442424677445</v>
      </c>
      <c r="D23" s="43">
        <v>1066234</v>
      </c>
      <c r="E23" s="42">
        <f t="shared" si="1"/>
        <v>3.5659334518104977</v>
      </c>
      <c r="F23" s="43">
        <f t="shared" si="2"/>
        <v>1985125</v>
      </c>
      <c r="G23" s="44">
        <f t="shared" si="3"/>
        <v>3.3580272918196887</v>
      </c>
      <c r="H23" s="45">
        <v>3762</v>
      </c>
      <c r="I23" s="46">
        <f t="shared" si="4"/>
        <v>14.912002536863803</v>
      </c>
      <c r="J23" s="47">
        <v>2323</v>
      </c>
      <c r="K23" s="46">
        <f t="shared" si="5"/>
        <v>11.450118296529968</v>
      </c>
      <c r="L23" s="48">
        <v>0</v>
      </c>
      <c r="M23" s="49">
        <f t="shared" si="6"/>
        <v>6085</v>
      </c>
      <c r="N23" s="50">
        <f t="shared" si="7"/>
        <v>13.368925213111874</v>
      </c>
      <c r="O23" s="45">
        <v>3640</v>
      </c>
      <c r="P23" s="46">
        <f t="shared" si="8"/>
        <v>14.959109028890808</v>
      </c>
      <c r="Q23" s="47">
        <v>2235</v>
      </c>
      <c r="R23" s="46">
        <f t="shared" si="9"/>
        <v>11.543825215639689</v>
      </c>
      <c r="S23" s="48">
        <v>0</v>
      </c>
      <c r="T23" s="49">
        <f t="shared" si="10"/>
        <v>5875</v>
      </c>
      <c r="U23" s="50">
        <f t="shared" si="11"/>
        <v>13.445782029569278</v>
      </c>
      <c r="V23" s="45">
        <v>3466</v>
      </c>
      <c r="W23" s="46">
        <f t="shared" si="12"/>
        <v>15.042097040187482</v>
      </c>
      <c r="X23" s="47">
        <v>2093</v>
      </c>
      <c r="Y23" s="46">
        <f t="shared" si="13"/>
        <v>11.587222499031169</v>
      </c>
      <c r="Z23" s="48">
        <v>0</v>
      </c>
      <c r="AA23" s="49">
        <f t="shared" si="14"/>
        <v>5559</v>
      </c>
      <c r="AB23" s="50">
        <f t="shared" si="15"/>
        <v>13.523902201678627</v>
      </c>
      <c r="AC23" s="45">
        <v>3165</v>
      </c>
      <c r="AD23" s="46">
        <f t="shared" si="16"/>
        <v>15.000710934167497</v>
      </c>
      <c r="AE23" s="47">
        <v>1925</v>
      </c>
      <c r="AF23" s="46">
        <f t="shared" si="17"/>
        <v>11.88565077796987</v>
      </c>
      <c r="AG23" s="48">
        <v>0</v>
      </c>
      <c r="AH23" s="49">
        <f t="shared" si="18"/>
        <v>5090</v>
      </c>
      <c r="AI23" s="50">
        <f t="shared" si="19"/>
        <v>13.647942083389195</v>
      </c>
      <c r="AJ23" s="45">
        <v>2889</v>
      </c>
      <c r="AK23" s="46">
        <f t="shared" si="20"/>
        <v>15.120113047574188</v>
      </c>
      <c r="AL23" s="47">
        <v>1737</v>
      </c>
      <c r="AM23" s="46">
        <f t="shared" si="21"/>
        <v>12.182634310562491</v>
      </c>
      <c r="AN23" s="48">
        <v>0</v>
      </c>
      <c r="AO23" s="49">
        <f t="shared" si="22"/>
        <v>4626</v>
      </c>
      <c r="AP23" s="50">
        <f t="shared" si="23"/>
        <v>13.864828413007643</v>
      </c>
      <c r="AQ23" s="51">
        <v>2451</v>
      </c>
      <c r="AR23" s="46">
        <f t="shared" si="24"/>
        <v>15.363881401617252</v>
      </c>
      <c r="AS23" s="47">
        <v>1405</v>
      </c>
      <c r="AT23" s="46">
        <f t="shared" si="25"/>
        <v>12.349477015030324</v>
      </c>
      <c r="AU23" s="48">
        <v>0</v>
      </c>
      <c r="AV23" s="49">
        <f t="shared" si="26"/>
        <v>3856</v>
      </c>
      <c r="AW23" s="50">
        <f t="shared" si="27"/>
        <v>14.109037687522868</v>
      </c>
      <c r="AX23" s="51">
        <v>1794</v>
      </c>
      <c r="AY23" s="46">
        <f t="shared" si="28"/>
        <v>15.738222651109746</v>
      </c>
      <c r="AZ23" s="47">
        <v>1022</v>
      </c>
      <c r="BA23" s="46">
        <f t="shared" si="29"/>
        <v>13.283077722900963</v>
      </c>
      <c r="BB23" s="48">
        <v>0</v>
      </c>
      <c r="BC23" s="49">
        <f t="shared" si="30"/>
        <v>2816</v>
      </c>
      <c r="BD23" s="50">
        <f t="shared" si="31"/>
        <v>14.748860839050963</v>
      </c>
      <c r="BE23" s="51">
        <v>1062</v>
      </c>
      <c r="BF23" s="46">
        <f t="shared" si="32"/>
        <v>16.74550614947966</v>
      </c>
      <c r="BG23" s="47">
        <v>557</v>
      </c>
      <c r="BH23" s="46">
        <f t="shared" si="33"/>
        <v>13.949411470072626</v>
      </c>
      <c r="BI23" s="48">
        <v>0</v>
      </c>
      <c r="BJ23" s="49">
        <f t="shared" si="34"/>
        <v>1619</v>
      </c>
      <c r="BK23" s="50">
        <f t="shared" si="35"/>
        <v>15.665215287856798</v>
      </c>
      <c r="BL23" s="51">
        <v>421</v>
      </c>
      <c r="BM23" s="46">
        <f t="shared" si="36"/>
        <v>16.686484344034881</v>
      </c>
      <c r="BN23" s="47">
        <v>225</v>
      </c>
      <c r="BO23" s="46">
        <f t="shared" si="37"/>
        <v>14.071294559099437</v>
      </c>
      <c r="BP23" s="48">
        <v>0</v>
      </c>
      <c r="BQ23" s="49">
        <f t="shared" si="38"/>
        <v>646</v>
      </c>
      <c r="BR23" s="50">
        <f t="shared" si="39"/>
        <v>15.672003881610868</v>
      </c>
      <c r="BS23" s="51">
        <v>69</v>
      </c>
      <c r="BT23" s="46">
        <f t="shared" si="40"/>
        <v>17.380352644836272</v>
      </c>
      <c r="BU23" s="47">
        <v>28</v>
      </c>
      <c r="BV23" s="46">
        <f t="shared" si="41"/>
        <v>11.200000000000001</v>
      </c>
      <c r="BW23" s="48">
        <v>0</v>
      </c>
      <c r="BX23" s="49">
        <f t="shared" si="42"/>
        <v>97</v>
      </c>
      <c r="BY23" s="50">
        <f t="shared" si="43"/>
        <v>14.992272024729521</v>
      </c>
      <c r="BZ23" s="51">
        <v>6</v>
      </c>
      <c r="CA23" s="46">
        <f t="shared" si="44"/>
        <v>9.375</v>
      </c>
      <c r="CB23" s="47">
        <v>7</v>
      </c>
      <c r="CC23" s="46">
        <f t="shared" si="45"/>
        <v>15.909090909090908</v>
      </c>
      <c r="CD23" s="48">
        <v>0</v>
      </c>
      <c r="CE23" s="49">
        <f t="shared" si="46"/>
        <v>13</v>
      </c>
      <c r="CF23" s="50">
        <f t="shared" si="47"/>
        <v>12.037037037037036</v>
      </c>
      <c r="CG23" s="51">
        <v>0</v>
      </c>
      <c r="CH23" s="46">
        <f t="shared" si="48"/>
        <v>0</v>
      </c>
      <c r="CI23" s="51">
        <v>2</v>
      </c>
      <c r="CJ23" s="46">
        <f t="shared" si="49"/>
        <v>66.666666666666657</v>
      </c>
      <c r="CK23" s="48">
        <v>0</v>
      </c>
      <c r="CL23" s="49">
        <f t="shared" si="50"/>
        <v>2</v>
      </c>
      <c r="CM23" s="50">
        <f t="shared" si="51"/>
        <v>40</v>
      </c>
      <c r="CN23" s="51">
        <v>0</v>
      </c>
      <c r="CO23" s="46"/>
      <c r="CP23" s="45">
        <v>0</v>
      </c>
      <c r="CQ23" s="46"/>
      <c r="CR23" s="48">
        <v>0</v>
      </c>
      <c r="CS23" s="49">
        <f t="shared" si="52"/>
        <v>0</v>
      </c>
      <c r="CT23" s="50"/>
      <c r="CU23" s="51">
        <v>0</v>
      </c>
      <c r="CV23" s="46"/>
      <c r="CW23" s="45">
        <v>0</v>
      </c>
      <c r="CX23" s="46"/>
      <c r="CY23" s="48">
        <v>0</v>
      </c>
      <c r="CZ23" s="49">
        <f t="shared" si="53"/>
        <v>0</v>
      </c>
      <c r="DA23" s="50"/>
      <c r="DB23" s="51">
        <v>0</v>
      </c>
      <c r="DC23" s="46"/>
      <c r="DD23" s="45">
        <v>0</v>
      </c>
      <c r="DE23" s="46"/>
      <c r="DF23" s="48">
        <v>0</v>
      </c>
      <c r="DG23" s="49">
        <f t="shared" si="54"/>
        <v>0</v>
      </c>
      <c r="DH23" s="50"/>
      <c r="DI23" s="51">
        <v>0</v>
      </c>
      <c r="DJ23" s="46"/>
      <c r="DK23" s="45">
        <v>0</v>
      </c>
      <c r="DL23" s="46"/>
      <c r="DM23" s="48">
        <v>0</v>
      </c>
      <c r="DN23" s="49">
        <f t="shared" si="55"/>
        <v>0</v>
      </c>
      <c r="DO23" s="50"/>
      <c r="AIQ23" s="20"/>
      <c r="AIR23" s="20"/>
      <c r="AIS23" s="20"/>
      <c r="AIT23" s="20"/>
      <c r="AIU23" s="20"/>
      <c r="AIV23" s="20"/>
      <c r="AIW23" s="20"/>
      <c r="AIX23" s="20"/>
      <c r="AIY23" s="20"/>
      <c r="AIZ23" s="20"/>
      <c r="AJA23" s="20"/>
      <c r="AJB23" s="20"/>
      <c r="AJC23" s="20"/>
      <c r="AJD23" s="20"/>
      <c r="AJE23" s="20"/>
      <c r="AJF23" s="20"/>
      <c r="AJG23" s="20"/>
      <c r="AJH23" s="20"/>
      <c r="AJI23" s="20"/>
      <c r="AJJ23" s="20"/>
      <c r="AJK23" s="20"/>
      <c r="AJL23" s="20"/>
      <c r="AJM23" s="20"/>
      <c r="AJN23" s="20"/>
      <c r="AJO23" s="20"/>
      <c r="AJP23" s="20"/>
      <c r="AJQ23" s="20"/>
      <c r="AJR23" s="20"/>
      <c r="AJS23" s="20"/>
      <c r="AJT23" s="20"/>
      <c r="AJU23" s="20"/>
      <c r="AJV23" s="20"/>
      <c r="AJW23" s="20"/>
      <c r="AJX23" s="20"/>
      <c r="AJY23" s="20"/>
      <c r="AJZ23" s="20"/>
      <c r="AKA23" s="20"/>
      <c r="AKB23" s="20"/>
      <c r="AKC23" s="20"/>
      <c r="AKD23" s="20"/>
      <c r="AKE23" s="20"/>
      <c r="AKF23" s="20"/>
      <c r="AKG23" s="20"/>
      <c r="AKH23" s="20"/>
      <c r="AKI23" s="20"/>
      <c r="AKJ23" s="20"/>
      <c r="AKK23" s="20"/>
      <c r="AKL23" s="20"/>
      <c r="AKM23" s="20"/>
      <c r="AKN23" s="20"/>
      <c r="AKO23" s="20"/>
      <c r="AKP23" s="20"/>
      <c r="AKQ23" s="20"/>
      <c r="AKR23" s="20"/>
      <c r="AKS23" s="20"/>
      <c r="AKT23" s="20"/>
      <c r="AKU23" s="20"/>
      <c r="AKV23" s="20"/>
      <c r="AKW23" s="20"/>
      <c r="AKX23" s="20"/>
      <c r="AKY23" s="20"/>
      <c r="AKZ23" s="20"/>
      <c r="ALA23" s="20"/>
      <c r="ALB23" s="20"/>
      <c r="ALC23" s="20"/>
      <c r="ALD23" s="20"/>
      <c r="ALE23" s="20"/>
      <c r="ALF23" s="20"/>
      <c r="ALG23" s="20"/>
      <c r="ALH23" s="20"/>
      <c r="ALI23" s="20"/>
      <c r="ALJ23" s="20"/>
      <c r="ALK23" s="20"/>
      <c r="ALL23" s="20"/>
      <c r="ALM23" s="20"/>
      <c r="ALN23" s="20"/>
      <c r="ALO23" s="20"/>
      <c r="ALP23" s="20"/>
      <c r="ALQ23" s="20"/>
      <c r="ALR23" s="20"/>
      <c r="ALS23" s="20"/>
      <c r="ALT23" s="20"/>
      <c r="ALU23" s="20"/>
      <c r="ALV23" s="20"/>
      <c r="ALW23" s="20"/>
      <c r="ALX23" s="20"/>
      <c r="ALY23" s="20"/>
      <c r="ALZ23" s="20"/>
      <c r="AMA23" s="20"/>
      <c r="AMB23" s="20"/>
      <c r="AMC23" s="20"/>
      <c r="AMD23" s="20"/>
      <c r="AME23" s="20"/>
      <c r="AMF23" s="20"/>
      <c r="AMG23" s="20"/>
      <c r="AMH23" s="20"/>
      <c r="AMI23" s="20"/>
      <c r="AMJ23" s="20"/>
    </row>
    <row r="24" spans="1:1024" s="22" customFormat="1" ht="13" x14ac:dyDescent="0.3">
      <c r="A24" s="40" t="s">
        <v>48</v>
      </c>
      <c r="B24" s="41">
        <v>655504</v>
      </c>
      <c r="C24" s="42">
        <f t="shared" si="0"/>
        <v>2.2437048375863688</v>
      </c>
      <c r="D24" s="43">
        <v>836293</v>
      </c>
      <c r="E24" s="42">
        <f t="shared" si="1"/>
        <v>2.7969143585882246</v>
      </c>
      <c r="F24" s="43">
        <f t="shared" si="2"/>
        <v>1491797</v>
      </c>
      <c r="G24" s="44">
        <f t="shared" si="3"/>
        <v>2.5235161714525467</v>
      </c>
      <c r="H24" s="45">
        <v>4979</v>
      </c>
      <c r="I24" s="46">
        <f t="shared" si="4"/>
        <v>19.736007610591404</v>
      </c>
      <c r="J24" s="47">
        <v>3662</v>
      </c>
      <c r="K24" s="46">
        <f t="shared" si="5"/>
        <v>18.05007886435331</v>
      </c>
      <c r="L24" s="48">
        <v>0</v>
      </c>
      <c r="M24" s="49">
        <f t="shared" si="6"/>
        <v>8641</v>
      </c>
      <c r="N24" s="50">
        <f t="shared" si="7"/>
        <v>18.984532911503646</v>
      </c>
      <c r="O24" s="45">
        <v>4782</v>
      </c>
      <c r="P24" s="46">
        <f t="shared" si="8"/>
        <v>19.65232400443842</v>
      </c>
      <c r="Q24" s="47">
        <v>3478</v>
      </c>
      <c r="R24" s="46">
        <f t="shared" si="9"/>
        <v>17.963948143174424</v>
      </c>
      <c r="S24" s="48">
        <v>0</v>
      </c>
      <c r="T24" s="49">
        <f t="shared" si="10"/>
        <v>8260</v>
      </c>
      <c r="U24" s="50">
        <f t="shared" si="11"/>
        <v>18.904197372636975</v>
      </c>
      <c r="V24" s="45">
        <v>4536</v>
      </c>
      <c r="W24" s="46">
        <f t="shared" si="12"/>
        <v>19.685791163961461</v>
      </c>
      <c r="X24" s="47">
        <v>3267</v>
      </c>
      <c r="Y24" s="46">
        <f t="shared" si="13"/>
        <v>18.086696562032888</v>
      </c>
      <c r="Z24" s="48">
        <v>0</v>
      </c>
      <c r="AA24" s="49">
        <f t="shared" si="14"/>
        <v>7803</v>
      </c>
      <c r="AB24" s="50">
        <f t="shared" si="15"/>
        <v>18.983092081255322</v>
      </c>
      <c r="AC24" s="45">
        <v>4161</v>
      </c>
      <c r="AD24" s="46">
        <f t="shared" si="16"/>
        <v>19.721313806341534</v>
      </c>
      <c r="AE24" s="47">
        <v>2956</v>
      </c>
      <c r="AF24" s="46">
        <f t="shared" si="17"/>
        <v>18.251420103729316</v>
      </c>
      <c r="AG24" s="48">
        <v>0</v>
      </c>
      <c r="AH24" s="49">
        <f t="shared" si="18"/>
        <v>7117</v>
      </c>
      <c r="AI24" s="50">
        <f t="shared" si="19"/>
        <v>19.082986995575816</v>
      </c>
      <c r="AJ24" s="45">
        <v>3728</v>
      </c>
      <c r="AK24" s="46">
        <f t="shared" si="20"/>
        <v>19.511173915318995</v>
      </c>
      <c r="AL24" s="47">
        <v>2617</v>
      </c>
      <c r="AM24" s="46">
        <f t="shared" si="21"/>
        <v>18.354607939402438</v>
      </c>
      <c r="AN24" s="48">
        <v>0</v>
      </c>
      <c r="AO24" s="49">
        <f t="shared" si="22"/>
        <v>6345</v>
      </c>
      <c r="AP24" s="50">
        <f t="shared" si="23"/>
        <v>19.016933912782857</v>
      </c>
      <c r="AQ24" s="51">
        <v>3149</v>
      </c>
      <c r="AR24" s="46">
        <f t="shared" si="24"/>
        <v>19.739233999874632</v>
      </c>
      <c r="AS24" s="47">
        <v>2100</v>
      </c>
      <c r="AT24" s="46">
        <f t="shared" si="25"/>
        <v>18.458293047376287</v>
      </c>
      <c r="AU24" s="48">
        <v>0</v>
      </c>
      <c r="AV24" s="49">
        <f t="shared" si="26"/>
        <v>5249</v>
      </c>
      <c r="AW24" s="50">
        <f t="shared" si="27"/>
        <v>19.206000731796561</v>
      </c>
      <c r="AX24" s="51">
        <v>2267</v>
      </c>
      <c r="AY24" s="46">
        <f t="shared" si="28"/>
        <v>19.88770944819721</v>
      </c>
      <c r="AZ24" s="47">
        <v>1407</v>
      </c>
      <c r="BA24" s="46">
        <f t="shared" si="29"/>
        <v>18.286976865089681</v>
      </c>
      <c r="BB24" s="48">
        <v>0</v>
      </c>
      <c r="BC24" s="49">
        <f t="shared" si="30"/>
        <v>3674</v>
      </c>
      <c r="BD24" s="50">
        <f t="shared" si="31"/>
        <v>19.2426543759493</v>
      </c>
      <c r="BE24" s="51">
        <v>1282</v>
      </c>
      <c r="BF24" s="46">
        <f t="shared" si="32"/>
        <v>20.21444339325134</v>
      </c>
      <c r="BG24" s="47">
        <v>755</v>
      </c>
      <c r="BH24" s="46">
        <f t="shared" si="33"/>
        <v>18.908089156023038</v>
      </c>
      <c r="BI24" s="48">
        <v>0</v>
      </c>
      <c r="BJ24" s="49">
        <f t="shared" si="34"/>
        <v>2037</v>
      </c>
      <c r="BK24" s="50">
        <f t="shared" si="35"/>
        <v>19.709724238026123</v>
      </c>
      <c r="BL24" s="51">
        <v>510</v>
      </c>
      <c r="BM24" s="46">
        <f t="shared" si="36"/>
        <v>20.214030915576693</v>
      </c>
      <c r="BN24" s="47">
        <v>290</v>
      </c>
      <c r="BO24" s="46">
        <f t="shared" si="37"/>
        <v>18.13633520950594</v>
      </c>
      <c r="BP24" s="48">
        <v>0</v>
      </c>
      <c r="BQ24" s="49">
        <f t="shared" si="38"/>
        <v>800</v>
      </c>
      <c r="BR24" s="50">
        <f t="shared" si="39"/>
        <v>19.408054342552159</v>
      </c>
      <c r="BS24" s="51">
        <v>69</v>
      </c>
      <c r="BT24" s="46">
        <f t="shared" si="40"/>
        <v>17.380352644836272</v>
      </c>
      <c r="BU24" s="47">
        <v>49</v>
      </c>
      <c r="BV24" s="46">
        <f t="shared" si="41"/>
        <v>19.600000000000001</v>
      </c>
      <c r="BW24" s="48">
        <v>0</v>
      </c>
      <c r="BX24" s="49">
        <f t="shared" si="42"/>
        <v>118</v>
      </c>
      <c r="BY24" s="50">
        <f t="shared" si="43"/>
        <v>18.238021638330757</v>
      </c>
      <c r="BZ24" s="51">
        <v>14</v>
      </c>
      <c r="CA24" s="46">
        <f t="shared" si="44"/>
        <v>21.875</v>
      </c>
      <c r="CB24" s="47">
        <v>7</v>
      </c>
      <c r="CC24" s="46">
        <f t="shared" si="45"/>
        <v>15.909090909090908</v>
      </c>
      <c r="CD24" s="48">
        <v>0</v>
      </c>
      <c r="CE24" s="49">
        <f t="shared" si="46"/>
        <v>21</v>
      </c>
      <c r="CF24" s="50">
        <f t="shared" si="47"/>
        <v>19.444444444444446</v>
      </c>
      <c r="CG24" s="51">
        <v>1</v>
      </c>
      <c r="CH24" s="46">
        <f t="shared" si="48"/>
        <v>50</v>
      </c>
      <c r="CI24" s="51">
        <v>0</v>
      </c>
      <c r="CJ24" s="46">
        <f t="shared" si="49"/>
        <v>0</v>
      </c>
      <c r="CK24" s="48">
        <v>0</v>
      </c>
      <c r="CL24" s="49">
        <f t="shared" si="50"/>
        <v>1</v>
      </c>
      <c r="CM24" s="50">
        <f t="shared" si="51"/>
        <v>20</v>
      </c>
      <c r="CN24" s="51">
        <v>0</v>
      </c>
      <c r="CO24" s="46"/>
      <c r="CP24" s="45">
        <v>0</v>
      </c>
      <c r="CQ24" s="46"/>
      <c r="CR24" s="48">
        <v>0</v>
      </c>
      <c r="CS24" s="49">
        <f t="shared" si="52"/>
        <v>0</v>
      </c>
      <c r="CT24" s="50"/>
      <c r="CU24" s="51">
        <v>0</v>
      </c>
      <c r="CV24" s="46"/>
      <c r="CW24" s="45">
        <v>0</v>
      </c>
      <c r="CX24" s="46"/>
      <c r="CY24" s="48">
        <v>0</v>
      </c>
      <c r="CZ24" s="49">
        <f t="shared" si="53"/>
        <v>0</v>
      </c>
      <c r="DA24" s="50"/>
      <c r="DB24" s="51">
        <v>0</v>
      </c>
      <c r="DC24" s="46"/>
      <c r="DD24" s="45">
        <v>0</v>
      </c>
      <c r="DE24" s="46"/>
      <c r="DF24" s="48">
        <v>0</v>
      </c>
      <c r="DG24" s="49">
        <f t="shared" si="54"/>
        <v>0</v>
      </c>
      <c r="DH24" s="50"/>
      <c r="DI24" s="51">
        <v>0</v>
      </c>
      <c r="DJ24" s="46"/>
      <c r="DK24" s="45">
        <v>0</v>
      </c>
      <c r="DL24" s="46"/>
      <c r="DM24" s="48">
        <v>0</v>
      </c>
      <c r="DN24" s="49">
        <f t="shared" si="55"/>
        <v>0</v>
      </c>
      <c r="DO24" s="50"/>
      <c r="AIQ24" s="20"/>
      <c r="AIR24" s="20"/>
      <c r="AIS24" s="20"/>
      <c r="AIT24" s="20"/>
      <c r="AIU24" s="20"/>
      <c r="AIV24" s="20"/>
      <c r="AIW24" s="20"/>
      <c r="AIX24" s="20"/>
      <c r="AIY24" s="20"/>
      <c r="AIZ24" s="20"/>
      <c r="AJA24" s="20"/>
      <c r="AJB24" s="20"/>
      <c r="AJC24" s="20"/>
      <c r="AJD24" s="20"/>
      <c r="AJE24" s="20"/>
      <c r="AJF24" s="20"/>
      <c r="AJG24" s="20"/>
      <c r="AJH24" s="20"/>
      <c r="AJI24" s="20"/>
      <c r="AJJ24" s="20"/>
      <c r="AJK24" s="20"/>
      <c r="AJL24" s="20"/>
      <c r="AJM24" s="20"/>
      <c r="AJN24" s="20"/>
      <c r="AJO24" s="20"/>
      <c r="AJP24" s="20"/>
      <c r="AJQ24" s="20"/>
      <c r="AJR24" s="20"/>
      <c r="AJS24" s="20"/>
      <c r="AJT24" s="20"/>
      <c r="AJU24" s="20"/>
      <c r="AJV24" s="20"/>
      <c r="AJW24" s="20"/>
      <c r="AJX24" s="20"/>
      <c r="AJY24" s="20"/>
      <c r="AJZ24" s="20"/>
      <c r="AKA24" s="20"/>
      <c r="AKB24" s="20"/>
      <c r="AKC24" s="20"/>
      <c r="AKD24" s="20"/>
      <c r="AKE24" s="20"/>
      <c r="AKF24" s="20"/>
      <c r="AKG24" s="20"/>
      <c r="AKH24" s="20"/>
      <c r="AKI24" s="20"/>
      <c r="AKJ24" s="20"/>
      <c r="AKK24" s="20"/>
      <c r="AKL24" s="20"/>
      <c r="AKM24" s="20"/>
      <c r="AKN24" s="20"/>
      <c r="AKO24" s="20"/>
      <c r="AKP24" s="20"/>
      <c r="AKQ24" s="20"/>
      <c r="AKR24" s="20"/>
      <c r="AKS24" s="20"/>
      <c r="AKT24" s="20"/>
      <c r="AKU24" s="20"/>
      <c r="AKV24" s="20"/>
      <c r="AKW24" s="20"/>
      <c r="AKX24" s="20"/>
      <c r="AKY24" s="20"/>
      <c r="AKZ24" s="20"/>
      <c r="ALA24" s="20"/>
      <c r="ALB24" s="20"/>
      <c r="ALC24" s="20"/>
      <c r="ALD24" s="20"/>
      <c r="ALE24" s="20"/>
      <c r="ALF24" s="20"/>
      <c r="ALG24" s="20"/>
      <c r="ALH24" s="20"/>
      <c r="ALI24" s="20"/>
      <c r="ALJ24" s="20"/>
      <c r="ALK24" s="20"/>
      <c r="ALL24" s="20"/>
      <c r="ALM24" s="20"/>
      <c r="ALN24" s="20"/>
      <c r="ALO24" s="20"/>
      <c r="ALP24" s="20"/>
      <c r="ALQ24" s="20"/>
      <c r="ALR24" s="20"/>
      <c r="ALS24" s="20"/>
      <c r="ALT24" s="20"/>
      <c r="ALU24" s="20"/>
      <c r="ALV24" s="20"/>
      <c r="ALW24" s="20"/>
      <c r="ALX24" s="20"/>
      <c r="ALY24" s="20"/>
      <c r="ALZ24" s="20"/>
      <c r="AMA24" s="20"/>
      <c r="AMB24" s="20"/>
      <c r="AMC24" s="20"/>
      <c r="AMD24" s="20"/>
      <c r="AME24" s="20"/>
      <c r="AMF24" s="20"/>
      <c r="AMG24" s="20"/>
      <c r="AMH24" s="20"/>
      <c r="AMI24" s="20"/>
      <c r="AMJ24" s="20"/>
    </row>
    <row r="25" spans="1:1024" s="22" customFormat="1" ht="13" x14ac:dyDescent="0.3">
      <c r="A25" s="40" t="s">
        <v>49</v>
      </c>
      <c r="B25" s="41">
        <v>362168</v>
      </c>
      <c r="C25" s="42">
        <f t="shared" si="0"/>
        <v>1.2396539054208364</v>
      </c>
      <c r="D25" s="43">
        <v>556269</v>
      </c>
      <c r="E25" s="42">
        <f t="shared" si="1"/>
        <v>1.8603967190177522</v>
      </c>
      <c r="F25" s="43">
        <f t="shared" si="2"/>
        <v>918437</v>
      </c>
      <c r="G25" s="44">
        <f t="shared" si="3"/>
        <v>1.5536233294210691</v>
      </c>
      <c r="H25" s="45">
        <v>4851</v>
      </c>
      <c r="I25" s="46">
        <f t="shared" si="4"/>
        <v>19.228634850166483</v>
      </c>
      <c r="J25" s="47">
        <v>4443</v>
      </c>
      <c r="K25" s="46">
        <f t="shared" si="5"/>
        <v>21.899645110410095</v>
      </c>
      <c r="L25" s="48">
        <v>0</v>
      </c>
      <c r="M25" s="49">
        <f t="shared" si="6"/>
        <v>9294</v>
      </c>
      <c r="N25" s="50">
        <f t="shared" si="7"/>
        <v>20.419193250725019</v>
      </c>
      <c r="O25" s="45">
        <v>4650</v>
      </c>
      <c r="P25" s="46">
        <f t="shared" si="8"/>
        <v>19.109850819874243</v>
      </c>
      <c r="Q25" s="47">
        <v>4234</v>
      </c>
      <c r="R25" s="46">
        <f t="shared" si="9"/>
        <v>21.868705128867312</v>
      </c>
      <c r="S25" s="48">
        <v>0</v>
      </c>
      <c r="T25" s="49">
        <f t="shared" si="10"/>
        <v>8884</v>
      </c>
      <c r="U25" s="50">
        <f t="shared" si="11"/>
        <v>20.332311072458463</v>
      </c>
      <c r="V25" s="45">
        <v>4365</v>
      </c>
      <c r="W25" s="46">
        <f t="shared" si="12"/>
        <v>18.943668084367676</v>
      </c>
      <c r="X25" s="47">
        <v>3926</v>
      </c>
      <c r="Y25" s="46">
        <f t="shared" si="13"/>
        <v>21.735038476443556</v>
      </c>
      <c r="Z25" s="48">
        <v>0</v>
      </c>
      <c r="AA25" s="49">
        <f t="shared" si="14"/>
        <v>8291</v>
      </c>
      <c r="AB25" s="50">
        <f t="shared" si="15"/>
        <v>20.170295584478772</v>
      </c>
      <c r="AC25" s="45">
        <v>3969</v>
      </c>
      <c r="AD25" s="46">
        <f t="shared" si="16"/>
        <v>18.811318071946538</v>
      </c>
      <c r="AE25" s="47">
        <v>3454</v>
      </c>
      <c r="AF25" s="46">
        <f t="shared" si="17"/>
        <v>21.326253395900221</v>
      </c>
      <c r="AG25" s="48">
        <v>0</v>
      </c>
      <c r="AH25" s="49">
        <f t="shared" si="18"/>
        <v>7423</v>
      </c>
      <c r="AI25" s="50">
        <f t="shared" si="19"/>
        <v>19.903472315323771</v>
      </c>
      <c r="AJ25" s="45">
        <v>3589</v>
      </c>
      <c r="AK25" s="46">
        <f t="shared" si="20"/>
        <v>18.783691840686657</v>
      </c>
      <c r="AL25" s="47">
        <v>2999</v>
      </c>
      <c r="AM25" s="46">
        <f t="shared" si="21"/>
        <v>21.033805582830691</v>
      </c>
      <c r="AN25" s="48">
        <v>0</v>
      </c>
      <c r="AO25" s="49">
        <f t="shared" si="22"/>
        <v>6588</v>
      </c>
      <c r="AP25" s="50">
        <f t="shared" si="23"/>
        <v>19.745242020080923</v>
      </c>
      <c r="AQ25" s="51">
        <v>2951</v>
      </c>
      <c r="AR25" s="46">
        <f t="shared" si="24"/>
        <v>18.498088133893312</v>
      </c>
      <c r="AS25" s="47">
        <v>2331</v>
      </c>
      <c r="AT25" s="46">
        <f t="shared" si="25"/>
        <v>20.488705282587677</v>
      </c>
      <c r="AU25" s="48">
        <v>0</v>
      </c>
      <c r="AV25" s="49">
        <f t="shared" si="26"/>
        <v>5282</v>
      </c>
      <c r="AW25" s="50">
        <f t="shared" si="27"/>
        <v>19.326747164288328</v>
      </c>
      <c r="AX25" s="51">
        <v>2055</v>
      </c>
      <c r="AY25" s="46">
        <f t="shared" si="28"/>
        <v>18.027897183963507</v>
      </c>
      <c r="AZ25" s="47">
        <v>1518</v>
      </c>
      <c r="BA25" s="46">
        <f t="shared" si="29"/>
        <v>19.729659474915518</v>
      </c>
      <c r="BB25" s="48">
        <v>0</v>
      </c>
      <c r="BC25" s="49">
        <f t="shared" si="30"/>
        <v>3573</v>
      </c>
      <c r="BD25" s="50">
        <f t="shared" si="31"/>
        <v>18.713664693866864</v>
      </c>
      <c r="BE25" s="51">
        <v>1097</v>
      </c>
      <c r="BF25" s="46">
        <f t="shared" si="32"/>
        <v>17.297382529170608</v>
      </c>
      <c r="BG25" s="47">
        <v>737</v>
      </c>
      <c r="BH25" s="46">
        <f t="shared" si="33"/>
        <v>18.457300275482094</v>
      </c>
      <c r="BI25" s="48">
        <v>0</v>
      </c>
      <c r="BJ25" s="49">
        <f t="shared" si="34"/>
        <v>1834</v>
      </c>
      <c r="BK25" s="50">
        <f t="shared" si="35"/>
        <v>17.745524915336237</v>
      </c>
      <c r="BL25" s="51">
        <v>429</v>
      </c>
      <c r="BM25" s="46">
        <f t="shared" si="36"/>
        <v>17.003567181926279</v>
      </c>
      <c r="BN25" s="47">
        <v>314</v>
      </c>
      <c r="BO25" s="46">
        <f t="shared" si="37"/>
        <v>19.63727329580988</v>
      </c>
      <c r="BP25" s="48">
        <v>0</v>
      </c>
      <c r="BQ25" s="49">
        <f t="shared" si="38"/>
        <v>743</v>
      </c>
      <c r="BR25" s="50">
        <f t="shared" si="39"/>
        <v>18.025230470645319</v>
      </c>
      <c r="BS25" s="51">
        <v>75</v>
      </c>
      <c r="BT25" s="46">
        <f t="shared" si="40"/>
        <v>18.89168765743073</v>
      </c>
      <c r="BU25" s="47">
        <v>51</v>
      </c>
      <c r="BV25" s="46">
        <f t="shared" si="41"/>
        <v>20.399999999999999</v>
      </c>
      <c r="BW25" s="48">
        <v>0</v>
      </c>
      <c r="BX25" s="49">
        <f t="shared" si="42"/>
        <v>126</v>
      </c>
      <c r="BY25" s="50">
        <f t="shared" si="43"/>
        <v>19.474497681607421</v>
      </c>
      <c r="BZ25" s="51">
        <v>16</v>
      </c>
      <c r="CA25" s="46">
        <f t="shared" si="44"/>
        <v>25</v>
      </c>
      <c r="CB25" s="47">
        <v>8</v>
      </c>
      <c r="CC25" s="46">
        <f t="shared" si="45"/>
        <v>18.181818181818183</v>
      </c>
      <c r="CD25" s="48">
        <v>0</v>
      </c>
      <c r="CE25" s="49">
        <f t="shared" si="46"/>
        <v>24</v>
      </c>
      <c r="CF25" s="50">
        <f t="shared" si="47"/>
        <v>22.222222222222221</v>
      </c>
      <c r="CG25" s="51">
        <v>0</v>
      </c>
      <c r="CH25" s="46">
        <f t="shared" si="48"/>
        <v>0</v>
      </c>
      <c r="CI25" s="51">
        <v>0</v>
      </c>
      <c r="CJ25" s="46">
        <f t="shared" si="49"/>
        <v>0</v>
      </c>
      <c r="CK25" s="48">
        <v>0</v>
      </c>
      <c r="CL25" s="49">
        <f t="shared" si="50"/>
        <v>0</v>
      </c>
      <c r="CM25" s="50">
        <f t="shared" si="51"/>
        <v>0</v>
      </c>
      <c r="CN25" s="51">
        <v>0</v>
      </c>
      <c r="CO25" s="46"/>
      <c r="CP25" s="45">
        <v>0</v>
      </c>
      <c r="CQ25" s="46"/>
      <c r="CR25" s="48">
        <v>0</v>
      </c>
      <c r="CS25" s="49">
        <f t="shared" si="52"/>
        <v>0</v>
      </c>
      <c r="CT25" s="50"/>
      <c r="CU25" s="51">
        <v>0</v>
      </c>
      <c r="CV25" s="46"/>
      <c r="CW25" s="45">
        <v>0</v>
      </c>
      <c r="CX25" s="46"/>
      <c r="CY25" s="48">
        <v>0</v>
      </c>
      <c r="CZ25" s="49">
        <f t="shared" si="53"/>
        <v>0</v>
      </c>
      <c r="DA25" s="50"/>
      <c r="DB25" s="51">
        <v>0</v>
      </c>
      <c r="DC25" s="46"/>
      <c r="DD25" s="45">
        <v>0</v>
      </c>
      <c r="DE25" s="46"/>
      <c r="DF25" s="48">
        <v>0</v>
      </c>
      <c r="DG25" s="49">
        <f t="shared" si="54"/>
        <v>0</v>
      </c>
      <c r="DH25" s="50"/>
      <c r="DI25" s="51">
        <v>0</v>
      </c>
      <c r="DJ25" s="46"/>
      <c r="DK25" s="45">
        <v>0</v>
      </c>
      <c r="DL25" s="46"/>
      <c r="DM25" s="48">
        <v>0</v>
      </c>
      <c r="DN25" s="49">
        <f t="shared" si="55"/>
        <v>0</v>
      </c>
      <c r="DO25" s="50"/>
      <c r="AIQ25" s="20"/>
      <c r="AIR25" s="20"/>
      <c r="AIS25" s="20"/>
      <c r="AIT25" s="20"/>
      <c r="AIU25" s="20"/>
      <c r="AIV25" s="20"/>
      <c r="AIW25" s="20"/>
      <c r="AIX25" s="20"/>
      <c r="AIY25" s="20"/>
      <c r="AIZ25" s="20"/>
      <c r="AJA25" s="20"/>
      <c r="AJB25" s="20"/>
      <c r="AJC25" s="20"/>
      <c r="AJD25" s="20"/>
      <c r="AJE25" s="20"/>
      <c r="AJF25" s="20"/>
      <c r="AJG25" s="20"/>
      <c r="AJH25" s="20"/>
      <c r="AJI25" s="20"/>
      <c r="AJJ25" s="20"/>
      <c r="AJK25" s="20"/>
      <c r="AJL25" s="20"/>
      <c r="AJM25" s="20"/>
      <c r="AJN25" s="20"/>
      <c r="AJO25" s="20"/>
      <c r="AJP25" s="20"/>
      <c r="AJQ25" s="20"/>
      <c r="AJR25" s="20"/>
      <c r="AJS25" s="20"/>
      <c r="AJT25" s="20"/>
      <c r="AJU25" s="20"/>
      <c r="AJV25" s="20"/>
      <c r="AJW25" s="20"/>
      <c r="AJX25" s="20"/>
      <c r="AJY25" s="20"/>
      <c r="AJZ25" s="20"/>
      <c r="AKA25" s="20"/>
      <c r="AKB25" s="20"/>
      <c r="AKC25" s="20"/>
      <c r="AKD25" s="20"/>
      <c r="AKE25" s="20"/>
      <c r="AKF25" s="20"/>
      <c r="AKG25" s="20"/>
      <c r="AKH25" s="20"/>
      <c r="AKI25" s="20"/>
      <c r="AKJ25" s="20"/>
      <c r="AKK25" s="20"/>
      <c r="AKL25" s="20"/>
      <c r="AKM25" s="20"/>
      <c r="AKN25" s="20"/>
      <c r="AKO25" s="20"/>
      <c r="AKP25" s="20"/>
      <c r="AKQ25" s="20"/>
      <c r="AKR25" s="20"/>
      <c r="AKS25" s="20"/>
      <c r="AKT25" s="20"/>
      <c r="AKU25" s="20"/>
      <c r="AKV25" s="20"/>
      <c r="AKW25" s="20"/>
      <c r="AKX25" s="20"/>
      <c r="AKY25" s="20"/>
      <c r="AKZ25" s="20"/>
      <c r="ALA25" s="20"/>
      <c r="ALB25" s="20"/>
      <c r="ALC25" s="20"/>
      <c r="ALD25" s="20"/>
      <c r="ALE25" s="20"/>
      <c r="ALF25" s="20"/>
      <c r="ALG25" s="20"/>
      <c r="ALH25" s="20"/>
      <c r="ALI25" s="20"/>
      <c r="ALJ25" s="20"/>
      <c r="ALK25" s="20"/>
      <c r="ALL25" s="20"/>
      <c r="ALM25" s="20"/>
      <c r="ALN25" s="20"/>
      <c r="ALO25" s="20"/>
      <c r="ALP25" s="20"/>
      <c r="ALQ25" s="20"/>
      <c r="ALR25" s="20"/>
      <c r="ALS25" s="20"/>
      <c r="ALT25" s="20"/>
      <c r="ALU25" s="20"/>
      <c r="ALV25" s="20"/>
      <c r="ALW25" s="20"/>
      <c r="ALX25" s="20"/>
      <c r="ALY25" s="20"/>
      <c r="ALZ25" s="20"/>
      <c r="AMA25" s="20"/>
      <c r="AMB25" s="20"/>
      <c r="AMC25" s="20"/>
      <c r="AMD25" s="20"/>
      <c r="AME25" s="20"/>
      <c r="AMF25" s="20"/>
      <c r="AMG25" s="20"/>
      <c r="AMH25" s="20"/>
      <c r="AMI25" s="20"/>
      <c r="AMJ25" s="20"/>
    </row>
    <row r="26" spans="1:1024" s="22" customFormat="1" ht="13" x14ac:dyDescent="0.3">
      <c r="A26" s="40" t="s">
        <v>50</v>
      </c>
      <c r="B26" s="41">
        <v>167009</v>
      </c>
      <c r="C26" s="42">
        <f t="shared" si="0"/>
        <v>0.57165006044274613</v>
      </c>
      <c r="D26" s="43">
        <v>361950</v>
      </c>
      <c r="E26" s="42">
        <f t="shared" si="1"/>
        <v>1.2105125262210825</v>
      </c>
      <c r="F26" s="43">
        <f t="shared" si="2"/>
        <v>528959</v>
      </c>
      <c r="G26" s="44">
        <f t="shared" si="3"/>
        <v>0.89478433763800824</v>
      </c>
      <c r="H26" s="45">
        <v>3984</v>
      </c>
      <c r="I26" s="46">
        <f t="shared" si="4"/>
        <v>15.791977168225783</v>
      </c>
      <c r="J26" s="47">
        <v>5805</v>
      </c>
      <c r="K26" s="46">
        <f t="shared" si="5"/>
        <v>28.612973186119874</v>
      </c>
      <c r="L26" s="48">
        <v>0</v>
      </c>
      <c r="M26" s="49">
        <f t="shared" si="6"/>
        <v>9789</v>
      </c>
      <c r="N26" s="50">
        <f t="shared" si="7"/>
        <v>21.506722910624834</v>
      </c>
      <c r="O26" s="45">
        <v>3812</v>
      </c>
      <c r="P26" s="46">
        <f t="shared" si="8"/>
        <v>15.665968026959273</v>
      </c>
      <c r="Q26" s="47">
        <v>5509</v>
      </c>
      <c r="R26" s="46">
        <f t="shared" si="9"/>
        <v>28.454108775373172</v>
      </c>
      <c r="S26" s="48">
        <v>0</v>
      </c>
      <c r="T26" s="49">
        <f t="shared" si="10"/>
        <v>9321</v>
      </c>
      <c r="U26" s="50">
        <f t="shared" si="11"/>
        <v>21.332448391083446</v>
      </c>
      <c r="V26" s="45">
        <v>3581</v>
      </c>
      <c r="W26" s="46">
        <f t="shared" si="12"/>
        <v>15.54118566096693</v>
      </c>
      <c r="X26" s="47">
        <v>5047</v>
      </c>
      <c r="Y26" s="46">
        <f t="shared" si="13"/>
        <v>27.941095056192218</v>
      </c>
      <c r="Z26" s="48">
        <v>0</v>
      </c>
      <c r="AA26" s="49">
        <f t="shared" si="14"/>
        <v>8628</v>
      </c>
      <c r="AB26" s="50">
        <f t="shared" si="15"/>
        <v>20.990147184040872</v>
      </c>
      <c r="AC26" s="45">
        <v>3207</v>
      </c>
      <c r="AD26" s="46">
        <f t="shared" si="16"/>
        <v>15.199772501066402</v>
      </c>
      <c r="AE26" s="47">
        <v>4419</v>
      </c>
      <c r="AF26" s="46">
        <f t="shared" si="17"/>
        <v>27.284514694986417</v>
      </c>
      <c r="AG26" s="48">
        <v>0</v>
      </c>
      <c r="AH26" s="49">
        <f t="shared" si="18"/>
        <v>7626</v>
      </c>
      <c r="AI26" s="50">
        <f t="shared" si="19"/>
        <v>20.447781203914733</v>
      </c>
      <c r="AJ26" s="45">
        <v>2838</v>
      </c>
      <c r="AK26" s="46">
        <f t="shared" si="20"/>
        <v>14.853195164075995</v>
      </c>
      <c r="AL26" s="47">
        <v>3773</v>
      </c>
      <c r="AM26" s="46">
        <f t="shared" si="21"/>
        <v>26.462336933651283</v>
      </c>
      <c r="AN26" s="48">
        <v>0</v>
      </c>
      <c r="AO26" s="49">
        <f t="shared" si="22"/>
        <v>6611</v>
      </c>
      <c r="AP26" s="50">
        <f t="shared" si="23"/>
        <v>19.814176532294319</v>
      </c>
      <c r="AQ26" s="51">
        <v>2254</v>
      </c>
      <c r="AR26" s="46">
        <f t="shared" si="24"/>
        <v>14.129003949100483</v>
      </c>
      <c r="AS26" s="47">
        <v>2863</v>
      </c>
      <c r="AT26" s="46">
        <f t="shared" si="25"/>
        <v>25.164806187922999</v>
      </c>
      <c r="AU26" s="48">
        <v>0</v>
      </c>
      <c r="AV26" s="49">
        <f t="shared" si="26"/>
        <v>5117</v>
      </c>
      <c r="AW26" s="50">
        <f t="shared" si="27"/>
        <v>18.723015001829491</v>
      </c>
      <c r="AX26" s="51">
        <v>1529</v>
      </c>
      <c r="AY26" s="46">
        <f t="shared" si="28"/>
        <v>13.413457320817615</v>
      </c>
      <c r="AZ26" s="47">
        <v>1790</v>
      </c>
      <c r="BA26" s="46">
        <f t="shared" si="29"/>
        <v>23.264881726020274</v>
      </c>
      <c r="BB26" s="48">
        <v>0</v>
      </c>
      <c r="BC26" s="49">
        <f t="shared" si="30"/>
        <v>3319</v>
      </c>
      <c r="BD26" s="50">
        <f t="shared" si="31"/>
        <v>17.3833342062536</v>
      </c>
      <c r="BE26" s="51">
        <v>809</v>
      </c>
      <c r="BF26" s="46">
        <f t="shared" si="32"/>
        <v>12.756228319142227</v>
      </c>
      <c r="BG26" s="47">
        <v>836</v>
      </c>
      <c r="BH26" s="46">
        <f t="shared" si="33"/>
        <v>20.9366391184573</v>
      </c>
      <c r="BI26" s="48">
        <v>0</v>
      </c>
      <c r="BJ26" s="49">
        <f t="shared" si="34"/>
        <v>1645</v>
      </c>
      <c r="BK26" s="50">
        <f t="shared" si="35"/>
        <v>15.916787614900823</v>
      </c>
      <c r="BL26" s="51">
        <v>325</v>
      </c>
      <c r="BM26" s="46">
        <f t="shared" si="36"/>
        <v>12.881490289338091</v>
      </c>
      <c r="BN26" s="47">
        <v>328</v>
      </c>
      <c r="BO26" s="46">
        <f t="shared" si="37"/>
        <v>20.512820512820511</v>
      </c>
      <c r="BP26" s="48">
        <v>0</v>
      </c>
      <c r="BQ26" s="49">
        <f t="shared" si="38"/>
        <v>653</v>
      </c>
      <c r="BR26" s="50">
        <f t="shared" si="39"/>
        <v>15.8418243571082</v>
      </c>
      <c r="BS26" s="51">
        <v>53</v>
      </c>
      <c r="BT26" s="46">
        <f t="shared" si="40"/>
        <v>13.350125944584383</v>
      </c>
      <c r="BU26" s="47">
        <v>54</v>
      </c>
      <c r="BV26" s="46">
        <f t="shared" si="41"/>
        <v>21.6</v>
      </c>
      <c r="BW26" s="48">
        <v>0</v>
      </c>
      <c r="BX26" s="49">
        <f t="shared" si="42"/>
        <v>107</v>
      </c>
      <c r="BY26" s="50">
        <f t="shared" si="43"/>
        <v>16.537867078825347</v>
      </c>
      <c r="BZ26" s="51">
        <v>11</v>
      </c>
      <c r="CA26" s="46">
        <f t="shared" si="44"/>
        <v>17.1875</v>
      </c>
      <c r="CB26" s="47">
        <v>10</v>
      </c>
      <c r="CC26" s="46">
        <f t="shared" si="45"/>
        <v>22.727272727272727</v>
      </c>
      <c r="CD26" s="48">
        <v>0</v>
      </c>
      <c r="CE26" s="49">
        <f t="shared" si="46"/>
        <v>21</v>
      </c>
      <c r="CF26" s="50">
        <f t="shared" si="47"/>
        <v>19.444444444444446</v>
      </c>
      <c r="CG26" s="51">
        <v>0</v>
      </c>
      <c r="CH26" s="46">
        <f t="shared" si="48"/>
        <v>0</v>
      </c>
      <c r="CI26" s="51">
        <v>0</v>
      </c>
      <c r="CJ26" s="46">
        <f t="shared" si="49"/>
        <v>0</v>
      </c>
      <c r="CK26" s="48">
        <v>0</v>
      </c>
      <c r="CL26" s="49">
        <f t="shared" si="50"/>
        <v>0</v>
      </c>
      <c r="CM26" s="50">
        <f t="shared" si="51"/>
        <v>0</v>
      </c>
      <c r="CN26" s="51">
        <v>0</v>
      </c>
      <c r="CO26" s="46"/>
      <c r="CP26" s="45">
        <v>0</v>
      </c>
      <c r="CQ26" s="46"/>
      <c r="CR26" s="48">
        <v>0</v>
      </c>
      <c r="CS26" s="49">
        <f t="shared" si="52"/>
        <v>0</v>
      </c>
      <c r="CT26" s="50"/>
      <c r="CU26" s="51">
        <v>0</v>
      </c>
      <c r="CV26" s="46"/>
      <c r="CW26" s="45">
        <v>0</v>
      </c>
      <c r="CX26" s="46"/>
      <c r="CY26" s="48">
        <v>0</v>
      </c>
      <c r="CZ26" s="49">
        <f t="shared" si="53"/>
        <v>0</v>
      </c>
      <c r="DA26" s="50"/>
      <c r="DB26" s="51">
        <v>0</v>
      </c>
      <c r="DC26" s="46"/>
      <c r="DD26" s="45">
        <v>0</v>
      </c>
      <c r="DE26" s="46"/>
      <c r="DF26" s="48">
        <v>0</v>
      </c>
      <c r="DG26" s="49">
        <f t="shared" si="54"/>
        <v>0</v>
      </c>
      <c r="DH26" s="50"/>
      <c r="DI26" s="51">
        <v>0</v>
      </c>
      <c r="DJ26" s="46"/>
      <c r="DK26" s="45">
        <v>0</v>
      </c>
      <c r="DL26" s="46"/>
      <c r="DM26" s="48">
        <v>0</v>
      </c>
      <c r="DN26" s="49">
        <f t="shared" si="55"/>
        <v>0</v>
      </c>
      <c r="DO26" s="50"/>
      <c r="AIQ26" s="20"/>
      <c r="AIR26" s="20"/>
      <c r="AIS26" s="20"/>
      <c r="AIT26" s="20"/>
      <c r="AIU26" s="20"/>
      <c r="AIV26" s="20"/>
      <c r="AIW26" s="20"/>
      <c r="AIX26" s="20"/>
      <c r="AIY26" s="20"/>
      <c r="AIZ26" s="20"/>
      <c r="AJA26" s="20"/>
      <c r="AJB26" s="20"/>
      <c r="AJC26" s="20"/>
      <c r="AJD26" s="20"/>
      <c r="AJE26" s="20"/>
      <c r="AJF26" s="20"/>
      <c r="AJG26" s="20"/>
      <c r="AJH26" s="20"/>
      <c r="AJI26" s="20"/>
      <c r="AJJ26" s="20"/>
      <c r="AJK26" s="20"/>
      <c r="AJL26" s="20"/>
      <c r="AJM26" s="20"/>
      <c r="AJN26" s="20"/>
      <c r="AJO26" s="20"/>
      <c r="AJP26" s="20"/>
      <c r="AJQ26" s="20"/>
      <c r="AJR26" s="20"/>
      <c r="AJS26" s="20"/>
      <c r="AJT26" s="20"/>
      <c r="AJU26" s="20"/>
      <c r="AJV26" s="20"/>
      <c r="AJW26" s="20"/>
      <c r="AJX26" s="20"/>
      <c r="AJY26" s="20"/>
      <c r="AJZ26" s="20"/>
      <c r="AKA26" s="20"/>
      <c r="AKB26" s="20"/>
      <c r="AKC26" s="20"/>
      <c r="AKD26" s="20"/>
      <c r="AKE26" s="20"/>
      <c r="AKF26" s="20"/>
      <c r="AKG26" s="20"/>
      <c r="AKH26" s="20"/>
      <c r="AKI26" s="20"/>
      <c r="AKJ26" s="20"/>
      <c r="AKK26" s="20"/>
      <c r="AKL26" s="20"/>
      <c r="AKM26" s="20"/>
      <c r="AKN26" s="20"/>
      <c r="AKO26" s="20"/>
      <c r="AKP26" s="20"/>
      <c r="AKQ26" s="20"/>
      <c r="AKR26" s="20"/>
      <c r="AKS26" s="20"/>
      <c r="AKT26" s="20"/>
      <c r="AKU26" s="20"/>
      <c r="AKV26" s="20"/>
      <c r="AKW26" s="20"/>
      <c r="AKX26" s="20"/>
      <c r="AKY26" s="20"/>
      <c r="AKZ26" s="20"/>
      <c r="ALA26" s="20"/>
      <c r="ALB26" s="20"/>
      <c r="ALC26" s="20"/>
      <c r="ALD26" s="20"/>
      <c r="ALE26" s="20"/>
      <c r="ALF26" s="20"/>
      <c r="ALG26" s="20"/>
      <c r="ALH26" s="20"/>
      <c r="ALI26" s="20"/>
      <c r="ALJ26" s="20"/>
      <c r="ALK26" s="20"/>
      <c r="ALL26" s="20"/>
      <c r="ALM26" s="20"/>
      <c r="ALN26" s="20"/>
      <c r="ALO26" s="20"/>
      <c r="ALP26" s="20"/>
      <c r="ALQ26" s="20"/>
      <c r="ALR26" s="20"/>
      <c r="ALS26" s="20"/>
      <c r="ALT26" s="20"/>
      <c r="ALU26" s="20"/>
      <c r="ALV26" s="20"/>
      <c r="ALW26" s="20"/>
      <c r="ALX26" s="20"/>
      <c r="ALY26" s="20"/>
      <c r="ALZ26" s="20"/>
      <c r="AMA26" s="20"/>
      <c r="AMB26" s="20"/>
      <c r="AMC26" s="20"/>
      <c r="AMD26" s="20"/>
      <c r="AME26" s="20"/>
      <c r="AMF26" s="20"/>
      <c r="AMG26" s="20"/>
      <c r="AMH26" s="20"/>
      <c r="AMI26" s="20"/>
      <c r="AMJ26" s="20"/>
    </row>
    <row r="27" spans="1:1024" s="22" customFormat="1" ht="13" x14ac:dyDescent="0.3">
      <c r="A27" s="52"/>
      <c r="B27" s="53"/>
      <c r="C27" s="54"/>
      <c r="D27" s="55"/>
      <c r="E27" s="54"/>
      <c r="F27" s="55"/>
      <c r="G27" s="56"/>
      <c r="H27" s="49"/>
      <c r="I27" s="57"/>
      <c r="J27" s="49"/>
      <c r="K27" s="57"/>
      <c r="L27" s="58"/>
      <c r="M27" s="49"/>
      <c r="N27" s="59"/>
      <c r="O27" s="49"/>
      <c r="P27" s="57"/>
      <c r="Q27" s="49"/>
      <c r="R27" s="57"/>
      <c r="S27" s="58"/>
      <c r="T27" s="49"/>
      <c r="U27" s="59"/>
      <c r="V27" s="49"/>
      <c r="W27" s="57"/>
      <c r="X27" s="49"/>
      <c r="Y27" s="57"/>
      <c r="Z27" s="58"/>
      <c r="AA27" s="49"/>
      <c r="AB27" s="59"/>
      <c r="AC27" s="49"/>
      <c r="AD27" s="57"/>
      <c r="AE27" s="49"/>
      <c r="AF27" s="57"/>
      <c r="AG27" s="58"/>
      <c r="AH27" s="49"/>
      <c r="AI27" s="59"/>
      <c r="AJ27" s="49"/>
      <c r="AK27" s="57"/>
      <c r="AL27" s="49"/>
      <c r="AM27" s="57"/>
      <c r="AN27" s="58"/>
      <c r="AO27" s="49"/>
      <c r="AP27" s="59"/>
      <c r="AQ27" s="60"/>
      <c r="AR27" s="57"/>
      <c r="AS27" s="49"/>
      <c r="AT27" s="57"/>
      <c r="AU27" s="58"/>
      <c r="AV27" s="49"/>
      <c r="AW27" s="59"/>
      <c r="AX27" s="60"/>
      <c r="AY27" s="57"/>
      <c r="AZ27" s="49"/>
      <c r="BA27" s="57"/>
      <c r="BB27" s="58"/>
      <c r="BC27" s="49"/>
      <c r="BD27" s="59"/>
      <c r="BE27" s="60"/>
      <c r="BF27" s="57"/>
      <c r="BG27" s="49"/>
      <c r="BH27" s="57"/>
      <c r="BI27" s="58"/>
      <c r="BJ27" s="49"/>
      <c r="BK27" s="59"/>
      <c r="BL27" s="60"/>
      <c r="BM27" s="57"/>
      <c r="BN27" s="49"/>
      <c r="BO27" s="57"/>
      <c r="BP27" s="58"/>
      <c r="BQ27" s="49"/>
      <c r="BR27" s="59"/>
      <c r="BS27" s="60"/>
      <c r="BT27" s="57"/>
      <c r="BU27" s="49"/>
      <c r="BV27" s="57"/>
      <c r="BW27" s="58"/>
      <c r="BX27" s="49"/>
      <c r="BY27" s="59"/>
      <c r="BZ27" s="60"/>
      <c r="CA27" s="57"/>
      <c r="CB27" s="49"/>
      <c r="CC27" s="57"/>
      <c r="CD27" s="58"/>
      <c r="CE27" s="49"/>
      <c r="CF27" s="59"/>
      <c r="CG27" s="60"/>
      <c r="CH27" s="57"/>
      <c r="CI27" s="49"/>
      <c r="CJ27" s="57"/>
      <c r="CK27" s="58"/>
      <c r="CL27" s="49"/>
      <c r="CM27" s="59"/>
      <c r="CN27" s="60"/>
      <c r="CO27" s="57"/>
      <c r="CP27" s="49"/>
      <c r="CQ27" s="57"/>
      <c r="CR27" s="58"/>
      <c r="CS27" s="49"/>
      <c r="CT27" s="59"/>
      <c r="CU27" s="60"/>
      <c r="CV27" s="57"/>
      <c r="CW27" s="49"/>
      <c r="CX27" s="57"/>
      <c r="CY27" s="58"/>
      <c r="CZ27" s="49"/>
      <c r="DA27" s="59"/>
      <c r="DB27" s="60"/>
      <c r="DC27" s="57"/>
      <c r="DD27" s="49"/>
      <c r="DE27" s="57"/>
      <c r="DF27" s="58"/>
      <c r="DG27" s="49"/>
      <c r="DH27" s="59"/>
      <c r="DI27" s="60"/>
      <c r="DJ27" s="57"/>
      <c r="DK27" s="49"/>
      <c r="DL27" s="57"/>
      <c r="DM27" s="58"/>
      <c r="DN27" s="49"/>
      <c r="DO27" s="59"/>
      <c r="AIQ27" s="20"/>
      <c r="AIR27" s="20"/>
      <c r="AIS27" s="20"/>
      <c r="AIT27" s="20"/>
      <c r="AIU27" s="20"/>
      <c r="AIV27" s="20"/>
      <c r="AIW27" s="20"/>
      <c r="AIX27" s="20"/>
      <c r="AIY27" s="20"/>
      <c r="AIZ27" s="20"/>
      <c r="AJA27" s="20"/>
      <c r="AJB27" s="20"/>
      <c r="AJC27" s="20"/>
      <c r="AJD27" s="20"/>
      <c r="AJE27" s="20"/>
      <c r="AJF27" s="20"/>
      <c r="AJG27" s="20"/>
      <c r="AJH27" s="20"/>
      <c r="AJI27" s="20"/>
      <c r="AJJ27" s="20"/>
      <c r="AJK27" s="20"/>
      <c r="AJL27" s="20"/>
      <c r="AJM27" s="20"/>
      <c r="AJN27" s="20"/>
      <c r="AJO27" s="20"/>
      <c r="AJP27" s="20"/>
      <c r="AJQ27" s="20"/>
      <c r="AJR27" s="20"/>
      <c r="AJS27" s="20"/>
      <c r="AJT27" s="20"/>
      <c r="AJU27" s="20"/>
      <c r="AJV27" s="20"/>
      <c r="AJW27" s="20"/>
      <c r="AJX27" s="20"/>
      <c r="AJY27" s="20"/>
      <c r="AJZ27" s="20"/>
      <c r="AKA27" s="20"/>
      <c r="AKB27" s="20"/>
      <c r="AKC27" s="20"/>
      <c r="AKD27" s="20"/>
      <c r="AKE27" s="20"/>
      <c r="AKF27" s="20"/>
      <c r="AKG27" s="20"/>
      <c r="AKH27" s="20"/>
      <c r="AKI27" s="20"/>
      <c r="AKJ27" s="20"/>
      <c r="AKK27" s="20"/>
      <c r="AKL27" s="20"/>
      <c r="AKM27" s="20"/>
      <c r="AKN27" s="20"/>
      <c r="AKO27" s="20"/>
      <c r="AKP27" s="20"/>
      <c r="AKQ27" s="20"/>
      <c r="AKR27" s="20"/>
      <c r="AKS27" s="20"/>
      <c r="AKT27" s="20"/>
      <c r="AKU27" s="20"/>
      <c r="AKV27" s="20"/>
      <c r="AKW27" s="20"/>
      <c r="AKX27" s="20"/>
      <c r="AKY27" s="20"/>
      <c r="AKZ27" s="20"/>
      <c r="ALA27" s="20"/>
      <c r="ALB27" s="20"/>
      <c r="ALC27" s="20"/>
      <c r="ALD27" s="20"/>
      <c r="ALE27" s="20"/>
      <c r="ALF27" s="20"/>
      <c r="ALG27" s="20"/>
      <c r="ALH27" s="20"/>
      <c r="ALI27" s="20"/>
      <c r="ALJ27" s="20"/>
      <c r="ALK27" s="20"/>
      <c r="ALL27" s="20"/>
      <c r="ALM27" s="20"/>
      <c r="ALN27" s="20"/>
      <c r="ALO27" s="20"/>
      <c r="ALP27" s="20"/>
      <c r="ALQ27" s="20"/>
      <c r="ALR27" s="20"/>
      <c r="ALS27" s="20"/>
      <c r="ALT27" s="20"/>
      <c r="ALU27" s="20"/>
      <c r="ALV27" s="20"/>
      <c r="ALW27" s="20"/>
      <c r="ALX27" s="20"/>
      <c r="ALY27" s="20"/>
      <c r="ALZ27" s="20"/>
      <c r="AMA27" s="20"/>
      <c r="AMB27" s="20"/>
      <c r="AMC27" s="20"/>
      <c r="AMD27" s="20"/>
      <c r="AME27" s="20"/>
      <c r="AMF27" s="20"/>
      <c r="AMG27" s="20"/>
      <c r="AMH27" s="20"/>
      <c r="AMI27" s="20"/>
      <c r="AMJ27" s="20"/>
    </row>
    <row r="28" spans="1:1024" s="22" customFormat="1" ht="13" x14ac:dyDescent="0.3">
      <c r="A28" s="61" t="s">
        <v>51</v>
      </c>
      <c r="B28" s="41">
        <f t="shared" ref="B28:AG28" si="56">SUM(B8:B26)</f>
        <v>29215251</v>
      </c>
      <c r="C28" s="62">
        <f t="shared" si="56"/>
        <v>99.999999999999986</v>
      </c>
      <c r="D28" s="43">
        <f t="shared" si="56"/>
        <v>29900558</v>
      </c>
      <c r="E28" s="62">
        <f t="shared" si="56"/>
        <v>100</v>
      </c>
      <c r="F28" s="43">
        <f t="shared" si="56"/>
        <v>59115809</v>
      </c>
      <c r="G28" s="63">
        <f t="shared" si="56"/>
        <v>100</v>
      </c>
      <c r="H28" s="64">
        <f t="shared" si="56"/>
        <v>25228</v>
      </c>
      <c r="I28" s="65">
        <f t="shared" si="56"/>
        <v>100</v>
      </c>
      <c r="J28" s="64">
        <f t="shared" si="56"/>
        <v>20288</v>
      </c>
      <c r="K28" s="66">
        <f t="shared" si="56"/>
        <v>100</v>
      </c>
      <c r="L28" s="67">
        <f t="shared" si="56"/>
        <v>0</v>
      </c>
      <c r="M28" s="64">
        <f t="shared" si="56"/>
        <v>45516</v>
      </c>
      <c r="N28" s="68">
        <f t="shared" si="56"/>
        <v>99.999999999999986</v>
      </c>
      <c r="O28" s="64">
        <f t="shared" si="56"/>
        <v>24333</v>
      </c>
      <c r="P28" s="65">
        <f t="shared" si="56"/>
        <v>100</v>
      </c>
      <c r="Q28" s="64">
        <f t="shared" si="56"/>
        <v>19361</v>
      </c>
      <c r="R28" s="66">
        <f t="shared" si="56"/>
        <v>100</v>
      </c>
      <c r="S28" s="67">
        <f t="shared" si="56"/>
        <v>0</v>
      </c>
      <c r="T28" s="64">
        <f t="shared" si="56"/>
        <v>43694</v>
      </c>
      <c r="U28" s="68">
        <f t="shared" si="56"/>
        <v>100.00000000000001</v>
      </c>
      <c r="V28" s="64">
        <f t="shared" si="56"/>
        <v>23042</v>
      </c>
      <c r="W28" s="65">
        <f t="shared" si="56"/>
        <v>99.999999999999986</v>
      </c>
      <c r="X28" s="64">
        <f t="shared" si="56"/>
        <v>18063</v>
      </c>
      <c r="Y28" s="66">
        <f t="shared" si="56"/>
        <v>100</v>
      </c>
      <c r="Z28" s="67">
        <f t="shared" si="56"/>
        <v>0</v>
      </c>
      <c r="AA28" s="64">
        <f t="shared" si="56"/>
        <v>41105</v>
      </c>
      <c r="AB28" s="68">
        <f t="shared" si="56"/>
        <v>100</v>
      </c>
      <c r="AC28" s="64">
        <f t="shared" si="56"/>
        <v>21099</v>
      </c>
      <c r="AD28" s="65">
        <f t="shared" si="56"/>
        <v>100.00000000000003</v>
      </c>
      <c r="AE28" s="64">
        <f t="shared" si="56"/>
        <v>16196</v>
      </c>
      <c r="AF28" s="66">
        <f t="shared" si="56"/>
        <v>100</v>
      </c>
      <c r="AG28" s="67">
        <f t="shared" si="56"/>
        <v>0</v>
      </c>
      <c r="AH28" s="64">
        <f t="shared" ref="AH28:BM28" si="57">SUM(AH8:AH26)</f>
        <v>37295</v>
      </c>
      <c r="AI28" s="68">
        <f t="shared" si="57"/>
        <v>100</v>
      </c>
      <c r="AJ28" s="64">
        <f t="shared" si="57"/>
        <v>19107</v>
      </c>
      <c r="AK28" s="65">
        <f t="shared" si="57"/>
        <v>100.00000000000001</v>
      </c>
      <c r="AL28" s="64">
        <f t="shared" si="57"/>
        <v>14258</v>
      </c>
      <c r="AM28" s="66">
        <f t="shared" si="57"/>
        <v>100.00000000000001</v>
      </c>
      <c r="AN28" s="67">
        <f t="shared" si="57"/>
        <v>0</v>
      </c>
      <c r="AO28" s="64">
        <f t="shared" si="57"/>
        <v>33365</v>
      </c>
      <c r="AP28" s="68">
        <f t="shared" si="57"/>
        <v>100</v>
      </c>
      <c r="AQ28" s="69">
        <f t="shared" si="57"/>
        <v>15953</v>
      </c>
      <c r="AR28" s="65">
        <f t="shared" si="57"/>
        <v>100</v>
      </c>
      <c r="AS28" s="64">
        <f t="shared" si="57"/>
        <v>11377</v>
      </c>
      <c r="AT28" s="66">
        <f t="shared" si="57"/>
        <v>100</v>
      </c>
      <c r="AU28" s="67">
        <f t="shared" si="57"/>
        <v>0</v>
      </c>
      <c r="AV28" s="64">
        <f t="shared" si="57"/>
        <v>27330</v>
      </c>
      <c r="AW28" s="68">
        <f t="shared" si="57"/>
        <v>100.00000000000001</v>
      </c>
      <c r="AX28" s="69">
        <f t="shared" si="57"/>
        <v>11399</v>
      </c>
      <c r="AY28" s="65">
        <f t="shared" si="57"/>
        <v>100</v>
      </c>
      <c r="AZ28" s="64">
        <f t="shared" si="57"/>
        <v>7694</v>
      </c>
      <c r="BA28" s="66">
        <f t="shared" si="57"/>
        <v>100</v>
      </c>
      <c r="BB28" s="67">
        <f t="shared" si="57"/>
        <v>0</v>
      </c>
      <c r="BC28" s="64">
        <f t="shared" si="57"/>
        <v>19093</v>
      </c>
      <c r="BD28" s="68">
        <f t="shared" si="57"/>
        <v>100</v>
      </c>
      <c r="BE28" s="69">
        <f t="shared" si="57"/>
        <v>6342</v>
      </c>
      <c r="BF28" s="65">
        <f t="shared" si="57"/>
        <v>100</v>
      </c>
      <c r="BG28" s="64">
        <f t="shared" si="57"/>
        <v>3993</v>
      </c>
      <c r="BH28" s="66">
        <f t="shared" si="57"/>
        <v>100</v>
      </c>
      <c r="BI28" s="67">
        <f t="shared" si="57"/>
        <v>0</v>
      </c>
      <c r="BJ28" s="64">
        <f t="shared" si="57"/>
        <v>10335</v>
      </c>
      <c r="BK28" s="68">
        <f t="shared" si="57"/>
        <v>100</v>
      </c>
      <c r="BL28" s="69">
        <f t="shared" si="57"/>
        <v>2523</v>
      </c>
      <c r="BM28" s="65">
        <f t="shared" si="57"/>
        <v>100.00000000000001</v>
      </c>
      <c r="BN28" s="64">
        <f t="shared" ref="BN28:CN28" si="58">SUM(BN8:BN26)</f>
        <v>1599</v>
      </c>
      <c r="BO28" s="66">
        <f t="shared" si="58"/>
        <v>100</v>
      </c>
      <c r="BP28" s="67">
        <f t="shared" si="58"/>
        <v>0</v>
      </c>
      <c r="BQ28" s="64">
        <f t="shared" si="58"/>
        <v>4122</v>
      </c>
      <c r="BR28" s="68">
        <f t="shared" si="58"/>
        <v>99.999999999999986</v>
      </c>
      <c r="BS28" s="69">
        <f t="shared" si="58"/>
        <v>397</v>
      </c>
      <c r="BT28" s="65">
        <f t="shared" si="58"/>
        <v>99.999999999999986</v>
      </c>
      <c r="BU28" s="64">
        <f t="shared" si="58"/>
        <v>250</v>
      </c>
      <c r="BV28" s="66">
        <f t="shared" si="58"/>
        <v>100</v>
      </c>
      <c r="BW28" s="67">
        <f t="shared" si="58"/>
        <v>0</v>
      </c>
      <c r="BX28" s="64">
        <f t="shared" si="58"/>
        <v>647</v>
      </c>
      <c r="BY28" s="68">
        <f t="shared" si="58"/>
        <v>100</v>
      </c>
      <c r="BZ28" s="69">
        <f t="shared" si="58"/>
        <v>64</v>
      </c>
      <c r="CA28" s="65">
        <f t="shared" si="58"/>
        <v>100</v>
      </c>
      <c r="CB28" s="64">
        <f t="shared" si="58"/>
        <v>44</v>
      </c>
      <c r="CC28" s="66">
        <f t="shared" si="58"/>
        <v>100</v>
      </c>
      <c r="CD28" s="67">
        <f t="shared" si="58"/>
        <v>0</v>
      </c>
      <c r="CE28" s="64">
        <f t="shared" si="58"/>
        <v>108</v>
      </c>
      <c r="CF28" s="68">
        <f t="shared" si="58"/>
        <v>99.999999999999986</v>
      </c>
      <c r="CG28" s="69">
        <f t="shared" si="58"/>
        <v>2</v>
      </c>
      <c r="CH28" s="65">
        <f t="shared" si="58"/>
        <v>100</v>
      </c>
      <c r="CI28" s="64">
        <f t="shared" si="58"/>
        <v>3</v>
      </c>
      <c r="CJ28" s="66">
        <f t="shared" si="58"/>
        <v>99.999999999999986</v>
      </c>
      <c r="CK28" s="67">
        <f t="shared" si="58"/>
        <v>0</v>
      </c>
      <c r="CL28" s="64">
        <f t="shared" si="58"/>
        <v>5</v>
      </c>
      <c r="CM28" s="68">
        <f t="shared" si="58"/>
        <v>100</v>
      </c>
      <c r="CN28" s="69">
        <f t="shared" si="58"/>
        <v>0</v>
      </c>
      <c r="CO28" s="65"/>
      <c r="CP28" s="64">
        <f>SUM(CP8:CP26)</f>
        <v>0</v>
      </c>
      <c r="CQ28" s="66"/>
      <c r="CR28" s="67">
        <f>SUM(CR8:CR26)</f>
        <v>0</v>
      </c>
      <c r="CS28" s="64">
        <f>SUM(CS8:CS26)</f>
        <v>0</v>
      </c>
      <c r="CT28" s="68"/>
      <c r="CU28" s="69">
        <f>SUM(CU8:CU26)</f>
        <v>0</v>
      </c>
      <c r="CV28" s="65"/>
      <c r="CW28" s="64">
        <f>SUM(CW8:CW26)</f>
        <v>0</v>
      </c>
      <c r="CX28" s="66"/>
      <c r="CY28" s="67">
        <f>SUM(CY8:CY26)</f>
        <v>0</v>
      </c>
      <c r="CZ28" s="64">
        <f>SUM(CZ8:CZ26)</f>
        <v>0</v>
      </c>
      <c r="DA28" s="68"/>
      <c r="DB28" s="69">
        <f>SUM(DB8:DB26)</f>
        <v>0</v>
      </c>
      <c r="DC28" s="65"/>
      <c r="DD28" s="64">
        <f>SUM(DD8:DD26)</f>
        <v>0</v>
      </c>
      <c r="DE28" s="66"/>
      <c r="DF28" s="67">
        <f>SUM(DF8:DF26)</f>
        <v>0</v>
      </c>
      <c r="DG28" s="64">
        <f>SUM(DG8:DG26)</f>
        <v>0</v>
      </c>
      <c r="DH28" s="68"/>
      <c r="DI28" s="69">
        <f>SUM(DI8:DI26)</f>
        <v>0</v>
      </c>
      <c r="DJ28" s="65"/>
      <c r="DK28" s="64">
        <f>SUM(DK8:DK26)</f>
        <v>0</v>
      </c>
      <c r="DL28" s="66"/>
      <c r="DM28" s="67">
        <f>SUM(DM8:DM26)</f>
        <v>0</v>
      </c>
      <c r="DN28" s="64">
        <f>SUM(DN8:DN26)</f>
        <v>0</v>
      </c>
      <c r="DO28" s="68"/>
      <c r="AIQ28" s="20"/>
      <c r="AIR28" s="20"/>
      <c r="AIS28" s="20"/>
      <c r="AIT28" s="20"/>
      <c r="AIU28" s="20"/>
      <c r="AIV28" s="20"/>
      <c r="AIW28" s="20"/>
      <c r="AIX28" s="20"/>
      <c r="AIY28" s="20"/>
      <c r="AIZ28" s="20"/>
      <c r="AJA28" s="20"/>
      <c r="AJB28" s="20"/>
      <c r="AJC28" s="20"/>
      <c r="AJD28" s="20"/>
      <c r="AJE28" s="20"/>
      <c r="AJF28" s="20"/>
      <c r="AJG28" s="20"/>
      <c r="AJH28" s="20"/>
      <c r="AJI28" s="20"/>
      <c r="AJJ28" s="20"/>
      <c r="AJK28" s="20"/>
      <c r="AJL28" s="20"/>
      <c r="AJM28" s="20"/>
      <c r="AJN28" s="20"/>
      <c r="AJO28" s="20"/>
      <c r="AJP28" s="20"/>
      <c r="AJQ28" s="20"/>
      <c r="AJR28" s="20"/>
      <c r="AJS28" s="20"/>
      <c r="AJT28" s="20"/>
      <c r="AJU28" s="20"/>
      <c r="AJV28" s="20"/>
      <c r="AJW28" s="20"/>
      <c r="AJX28" s="20"/>
      <c r="AJY28" s="20"/>
      <c r="AJZ28" s="20"/>
      <c r="AKA28" s="20"/>
      <c r="AKB28" s="20"/>
      <c r="AKC28" s="20"/>
      <c r="AKD28" s="20"/>
      <c r="AKE28" s="20"/>
      <c r="AKF28" s="20"/>
      <c r="AKG28" s="20"/>
      <c r="AKH28" s="20"/>
      <c r="AKI28" s="20"/>
      <c r="AKJ28" s="20"/>
      <c r="AKK28" s="20"/>
      <c r="AKL28" s="20"/>
      <c r="AKM28" s="20"/>
      <c r="AKN28" s="20"/>
      <c r="AKO28" s="20"/>
      <c r="AKP28" s="20"/>
      <c r="AKQ28" s="20"/>
      <c r="AKR28" s="20"/>
      <c r="AKS28" s="20"/>
      <c r="AKT28" s="20"/>
      <c r="AKU28" s="20"/>
      <c r="AKV28" s="20"/>
      <c r="AKW28" s="20"/>
      <c r="AKX28" s="20"/>
      <c r="AKY28" s="20"/>
      <c r="AKZ28" s="20"/>
      <c r="ALA28" s="20"/>
      <c r="ALB28" s="20"/>
      <c r="ALC28" s="20"/>
      <c r="ALD28" s="20"/>
      <c r="ALE28" s="20"/>
      <c r="ALF28" s="20"/>
      <c r="ALG28" s="20"/>
      <c r="ALH28" s="20"/>
      <c r="ALI28" s="20"/>
      <c r="ALJ28" s="20"/>
      <c r="ALK28" s="20"/>
      <c r="ALL28" s="20"/>
      <c r="ALM28" s="20"/>
      <c r="ALN28" s="20"/>
      <c r="ALO28" s="20"/>
      <c r="ALP28" s="20"/>
      <c r="ALQ28" s="20"/>
      <c r="ALR28" s="20"/>
      <c r="ALS28" s="20"/>
      <c r="ALT28" s="20"/>
      <c r="ALU28" s="20"/>
      <c r="ALV28" s="20"/>
      <c r="ALW28" s="20"/>
      <c r="ALX28" s="20"/>
      <c r="ALY28" s="20"/>
      <c r="ALZ28" s="20"/>
      <c r="AMA28" s="20"/>
      <c r="AMB28" s="20"/>
      <c r="AMC28" s="20"/>
      <c r="AMD28" s="20"/>
      <c r="AME28" s="20"/>
      <c r="AMF28" s="20"/>
      <c r="AMG28" s="20"/>
      <c r="AMH28" s="20"/>
      <c r="AMI28" s="20"/>
      <c r="AMJ28" s="20"/>
    </row>
    <row r="29" spans="1:1024" s="22" customFormat="1" ht="13" x14ac:dyDescent="0.3">
      <c r="A29" s="70"/>
      <c r="B29" s="71"/>
      <c r="C29" s="72"/>
      <c r="D29" s="72"/>
      <c r="E29" s="72"/>
      <c r="F29" s="72"/>
      <c r="G29" s="73"/>
      <c r="H29" s="49"/>
      <c r="I29" s="49"/>
      <c r="J29" s="49"/>
      <c r="K29" s="49"/>
      <c r="L29" s="58"/>
      <c r="M29" s="49"/>
      <c r="N29" s="74"/>
      <c r="O29" s="49"/>
      <c r="P29" s="49"/>
      <c r="Q29" s="49"/>
      <c r="R29" s="49"/>
      <c r="S29" s="58"/>
      <c r="T29" s="49"/>
      <c r="U29" s="74"/>
      <c r="V29" s="49"/>
      <c r="W29" s="49"/>
      <c r="X29" s="49"/>
      <c r="Y29" s="49"/>
      <c r="Z29" s="58"/>
      <c r="AA29" s="49"/>
      <c r="AB29" s="74"/>
      <c r="AC29" s="49"/>
      <c r="AD29" s="49"/>
      <c r="AE29" s="49"/>
      <c r="AF29" s="49"/>
      <c r="AG29" s="58"/>
      <c r="AH29" s="49"/>
      <c r="AI29" s="74"/>
      <c r="AJ29" s="49"/>
      <c r="AK29" s="49"/>
      <c r="AL29" s="49"/>
      <c r="AM29" s="49"/>
      <c r="AN29" s="58"/>
      <c r="AO29" s="49"/>
      <c r="AP29" s="74"/>
      <c r="AQ29" s="60"/>
      <c r="AR29" s="49"/>
      <c r="AS29" s="49"/>
      <c r="AT29" s="49"/>
      <c r="AU29" s="58"/>
      <c r="AV29" s="49"/>
      <c r="AW29" s="74"/>
      <c r="AX29" s="60"/>
      <c r="AY29" s="49"/>
      <c r="AZ29" s="49"/>
      <c r="BA29" s="49"/>
      <c r="BB29" s="58"/>
      <c r="BC29" s="49"/>
      <c r="BD29" s="74"/>
      <c r="BE29" s="60"/>
      <c r="BF29" s="49"/>
      <c r="BG29" s="49"/>
      <c r="BH29" s="49"/>
      <c r="BI29" s="58"/>
      <c r="BJ29" s="49"/>
      <c r="BK29" s="74"/>
      <c r="BL29" s="60"/>
      <c r="BM29" s="49"/>
      <c r="BN29" s="49"/>
      <c r="BO29" s="49"/>
      <c r="BP29" s="58"/>
      <c r="BQ29" s="49"/>
      <c r="BR29" s="74"/>
      <c r="BS29" s="60"/>
      <c r="BT29" s="49"/>
      <c r="BU29" s="49"/>
      <c r="BV29" s="49"/>
      <c r="BW29" s="58"/>
      <c r="BX29" s="49"/>
      <c r="BY29" s="74"/>
      <c r="BZ29" s="60"/>
      <c r="CA29" s="49"/>
      <c r="CB29" s="49"/>
      <c r="CC29" s="49"/>
      <c r="CD29" s="58"/>
      <c r="CE29" s="49"/>
      <c r="CF29" s="74"/>
      <c r="CG29" s="60"/>
      <c r="CH29" s="49"/>
      <c r="CI29" s="49"/>
      <c r="CJ29" s="49"/>
      <c r="CK29" s="58"/>
      <c r="CL29" s="49"/>
      <c r="CM29" s="74"/>
      <c r="CN29" s="60"/>
      <c r="CO29" s="49"/>
      <c r="CP29" s="49"/>
      <c r="CQ29" s="49"/>
      <c r="CR29" s="58"/>
      <c r="CS29" s="49"/>
      <c r="CT29" s="74"/>
      <c r="CU29" s="60"/>
      <c r="CV29" s="49"/>
      <c r="CW29" s="49"/>
      <c r="CX29" s="49"/>
      <c r="CY29" s="58"/>
      <c r="CZ29" s="49"/>
      <c r="DA29" s="74"/>
      <c r="DB29" s="60"/>
      <c r="DC29" s="49"/>
      <c r="DD29" s="49"/>
      <c r="DE29" s="49"/>
      <c r="DF29" s="58"/>
      <c r="DG29" s="49"/>
      <c r="DH29" s="74"/>
      <c r="DI29" s="60"/>
      <c r="DJ29" s="49"/>
      <c r="DK29" s="49"/>
      <c r="DL29" s="49"/>
      <c r="DM29" s="58"/>
      <c r="DN29" s="49"/>
      <c r="DO29" s="74"/>
      <c r="AIQ29" s="20"/>
      <c r="AIR29" s="20"/>
      <c r="AIS29" s="20"/>
      <c r="AIT29" s="20"/>
      <c r="AIU29" s="20"/>
      <c r="AIV29" s="20"/>
      <c r="AIW29" s="20"/>
      <c r="AIX29" s="20"/>
      <c r="AIY29" s="20"/>
      <c r="AIZ29" s="20"/>
      <c r="AJA29" s="20"/>
      <c r="AJB29" s="20"/>
      <c r="AJC29" s="20"/>
      <c r="AJD29" s="20"/>
      <c r="AJE29" s="20"/>
      <c r="AJF29" s="20"/>
      <c r="AJG29" s="20"/>
      <c r="AJH29" s="20"/>
      <c r="AJI29" s="20"/>
      <c r="AJJ29" s="20"/>
      <c r="AJK29" s="20"/>
      <c r="AJL29" s="20"/>
      <c r="AJM29" s="20"/>
      <c r="AJN29" s="20"/>
      <c r="AJO29" s="20"/>
      <c r="AJP29" s="20"/>
      <c r="AJQ29" s="20"/>
      <c r="AJR29" s="20"/>
      <c r="AJS29" s="20"/>
      <c r="AJT29" s="20"/>
      <c r="AJU29" s="20"/>
      <c r="AJV29" s="20"/>
      <c r="AJW29" s="20"/>
      <c r="AJX29" s="20"/>
      <c r="AJY29" s="20"/>
      <c r="AJZ29" s="20"/>
      <c r="AKA29" s="20"/>
      <c r="AKB29" s="20"/>
      <c r="AKC29" s="20"/>
      <c r="AKD29" s="20"/>
      <c r="AKE29" s="20"/>
      <c r="AKF29" s="20"/>
      <c r="AKG29" s="20"/>
      <c r="AKH29" s="20"/>
      <c r="AKI29" s="20"/>
      <c r="AKJ29" s="20"/>
      <c r="AKK29" s="20"/>
      <c r="AKL29" s="20"/>
      <c r="AKM29" s="20"/>
      <c r="AKN29" s="20"/>
      <c r="AKO29" s="20"/>
      <c r="AKP29" s="20"/>
      <c r="AKQ29" s="20"/>
      <c r="AKR29" s="20"/>
      <c r="AKS29" s="20"/>
      <c r="AKT29" s="20"/>
      <c r="AKU29" s="20"/>
      <c r="AKV29" s="20"/>
      <c r="AKW29" s="20"/>
      <c r="AKX29" s="20"/>
      <c r="AKY29" s="20"/>
      <c r="AKZ29" s="20"/>
      <c r="ALA29" s="20"/>
      <c r="ALB29" s="20"/>
      <c r="ALC29" s="20"/>
      <c r="ALD29" s="20"/>
      <c r="ALE29" s="20"/>
      <c r="ALF29" s="20"/>
      <c r="ALG29" s="20"/>
      <c r="ALH29" s="20"/>
      <c r="ALI29" s="20"/>
      <c r="ALJ29" s="20"/>
      <c r="ALK29" s="20"/>
      <c r="ALL29" s="20"/>
      <c r="ALM29" s="20"/>
      <c r="ALN29" s="20"/>
      <c r="ALO29" s="20"/>
      <c r="ALP29" s="20"/>
      <c r="ALQ29" s="20"/>
      <c r="ALR29" s="20"/>
      <c r="ALS29" s="20"/>
      <c r="ALT29" s="20"/>
      <c r="ALU29" s="20"/>
      <c r="ALV29" s="20"/>
      <c r="ALW29" s="20"/>
      <c r="ALX29" s="20"/>
      <c r="ALY29" s="20"/>
      <c r="ALZ29" s="20"/>
      <c r="AMA29" s="20"/>
      <c r="AMB29" s="20"/>
      <c r="AMC29" s="20"/>
      <c r="AMD29" s="20"/>
      <c r="AME29" s="20"/>
      <c r="AMF29" s="20"/>
      <c r="AMG29" s="20"/>
      <c r="AMH29" s="20"/>
      <c r="AMI29" s="20"/>
      <c r="AMJ29" s="20"/>
    </row>
    <row r="30" spans="1:1024" s="22" customFormat="1" ht="13" x14ac:dyDescent="0.3">
      <c r="A30" s="75" t="s">
        <v>31</v>
      </c>
      <c r="B30" s="76"/>
      <c r="C30" s="76"/>
      <c r="D30" s="76"/>
      <c r="E30" s="76"/>
      <c r="F30" s="76"/>
      <c r="G30" s="76"/>
      <c r="H30" s="77">
        <v>0</v>
      </c>
      <c r="I30" s="78"/>
      <c r="J30" s="78">
        <v>0</v>
      </c>
      <c r="K30" s="78"/>
      <c r="L30" s="79"/>
      <c r="M30" s="78">
        <v>0</v>
      </c>
      <c r="N30" s="80"/>
      <c r="O30" s="77">
        <v>0</v>
      </c>
      <c r="P30" s="78"/>
      <c r="Q30" s="78">
        <v>0</v>
      </c>
      <c r="R30" s="78"/>
      <c r="S30" s="79"/>
      <c r="T30" s="78">
        <v>0</v>
      </c>
      <c r="U30" s="80"/>
      <c r="V30" s="77">
        <v>0</v>
      </c>
      <c r="W30" s="78"/>
      <c r="X30" s="78">
        <v>0</v>
      </c>
      <c r="Y30" s="78"/>
      <c r="Z30" s="79"/>
      <c r="AA30" s="78">
        <v>0</v>
      </c>
      <c r="AB30" s="80"/>
      <c r="AC30" s="77">
        <v>0</v>
      </c>
      <c r="AD30" s="78"/>
      <c r="AE30" s="78">
        <v>0</v>
      </c>
      <c r="AF30" s="78"/>
      <c r="AG30" s="79"/>
      <c r="AH30" s="78">
        <v>0</v>
      </c>
      <c r="AI30" s="80"/>
      <c r="AJ30" s="77">
        <v>0</v>
      </c>
      <c r="AK30" s="78"/>
      <c r="AL30" s="78">
        <v>0</v>
      </c>
      <c r="AM30" s="78"/>
      <c r="AN30" s="79"/>
      <c r="AO30" s="78">
        <v>0</v>
      </c>
      <c r="AP30" s="80"/>
      <c r="AQ30" s="77">
        <v>0</v>
      </c>
      <c r="AR30" s="78"/>
      <c r="AS30" s="78">
        <v>0</v>
      </c>
      <c r="AT30" s="78"/>
      <c r="AU30" s="79"/>
      <c r="AV30" s="78">
        <v>0</v>
      </c>
      <c r="AW30" s="80"/>
      <c r="AX30" s="77">
        <v>0</v>
      </c>
      <c r="AY30" s="78"/>
      <c r="AZ30" s="78">
        <v>0</v>
      </c>
      <c r="BA30" s="78"/>
      <c r="BB30" s="79"/>
      <c r="BC30" s="78">
        <v>0</v>
      </c>
      <c r="BD30" s="80"/>
      <c r="BE30" s="77">
        <v>0</v>
      </c>
      <c r="BF30" s="78"/>
      <c r="BG30" s="78">
        <v>0</v>
      </c>
      <c r="BH30" s="78"/>
      <c r="BI30" s="79"/>
      <c r="BJ30" s="78">
        <v>0</v>
      </c>
      <c r="BK30" s="80"/>
      <c r="BL30" s="77">
        <v>0</v>
      </c>
      <c r="BM30" s="78"/>
      <c r="BN30" s="78">
        <v>0</v>
      </c>
      <c r="BO30" s="78"/>
      <c r="BP30" s="79"/>
      <c r="BQ30" s="78">
        <v>0</v>
      </c>
      <c r="BR30" s="80"/>
      <c r="BS30" s="77">
        <v>0</v>
      </c>
      <c r="BT30" s="78"/>
      <c r="BU30" s="78">
        <v>0</v>
      </c>
      <c r="BV30" s="78"/>
      <c r="BW30" s="79"/>
      <c r="BX30" s="78">
        <v>0</v>
      </c>
      <c r="BY30" s="80"/>
      <c r="BZ30" s="77">
        <v>0</v>
      </c>
      <c r="CA30" s="78"/>
      <c r="CB30" s="78">
        <v>0</v>
      </c>
      <c r="CC30" s="78"/>
      <c r="CD30" s="79"/>
      <c r="CE30" s="78">
        <v>0</v>
      </c>
      <c r="CF30" s="80"/>
      <c r="CG30" s="77">
        <v>0</v>
      </c>
      <c r="CH30" s="78"/>
      <c r="CI30" s="78">
        <v>0</v>
      </c>
      <c r="CJ30" s="78"/>
      <c r="CK30" s="79"/>
      <c r="CL30" s="78">
        <v>0</v>
      </c>
      <c r="CM30" s="80"/>
      <c r="CN30" s="77">
        <v>0</v>
      </c>
      <c r="CO30" s="78"/>
      <c r="CP30" s="78">
        <v>0</v>
      </c>
      <c r="CQ30" s="78"/>
      <c r="CR30" s="79"/>
      <c r="CS30" s="78">
        <v>0</v>
      </c>
      <c r="CT30" s="80"/>
      <c r="CU30" s="77">
        <v>0</v>
      </c>
      <c r="CV30" s="78"/>
      <c r="CW30" s="78">
        <v>0</v>
      </c>
      <c r="CX30" s="78"/>
      <c r="CY30" s="79"/>
      <c r="CZ30" s="78">
        <v>0</v>
      </c>
      <c r="DA30" s="80"/>
      <c r="DB30" s="77">
        <v>0</v>
      </c>
      <c r="DC30" s="78"/>
      <c r="DD30" s="78">
        <v>0</v>
      </c>
      <c r="DE30" s="78"/>
      <c r="DF30" s="79"/>
      <c r="DG30" s="78">
        <v>0</v>
      </c>
      <c r="DH30" s="80"/>
      <c r="DI30" s="77">
        <v>0</v>
      </c>
      <c r="DJ30" s="78"/>
      <c r="DK30" s="78">
        <v>0</v>
      </c>
      <c r="DL30" s="78"/>
      <c r="DM30" s="79"/>
      <c r="DN30" s="78">
        <v>0</v>
      </c>
      <c r="DO30" s="80"/>
      <c r="AIQ30" s="20"/>
      <c r="AIR30" s="20"/>
      <c r="AIS30" s="20"/>
      <c r="AIT30" s="20"/>
      <c r="AIU30" s="20"/>
      <c r="AIV30" s="20"/>
      <c r="AIW30" s="20"/>
      <c r="AIX30" s="20"/>
      <c r="AIY30" s="20"/>
      <c r="AIZ30" s="20"/>
      <c r="AJA30" s="20"/>
      <c r="AJB30" s="20"/>
      <c r="AJC30" s="20"/>
      <c r="AJD30" s="20"/>
      <c r="AJE30" s="20"/>
      <c r="AJF30" s="20"/>
      <c r="AJG30" s="20"/>
      <c r="AJH30" s="20"/>
      <c r="AJI30" s="20"/>
      <c r="AJJ30" s="20"/>
      <c r="AJK30" s="20"/>
      <c r="AJL30" s="20"/>
      <c r="AJM30" s="20"/>
      <c r="AJN30" s="20"/>
      <c r="AJO30" s="20"/>
      <c r="AJP30" s="20"/>
      <c r="AJQ30" s="20"/>
      <c r="AJR30" s="20"/>
      <c r="AJS30" s="20"/>
      <c r="AJT30" s="20"/>
      <c r="AJU30" s="20"/>
      <c r="AJV30" s="20"/>
      <c r="AJW30" s="20"/>
      <c r="AJX30" s="20"/>
      <c r="AJY30" s="20"/>
      <c r="AJZ30" s="20"/>
      <c r="AKA30" s="20"/>
      <c r="AKB30" s="20"/>
      <c r="AKC30" s="20"/>
      <c r="AKD30" s="20"/>
      <c r="AKE30" s="20"/>
      <c r="AKF30" s="20"/>
      <c r="AKG30" s="20"/>
      <c r="AKH30" s="20"/>
      <c r="AKI30" s="20"/>
      <c r="AKJ30" s="20"/>
      <c r="AKK30" s="20"/>
      <c r="AKL30" s="20"/>
      <c r="AKM30" s="20"/>
      <c r="AKN30" s="20"/>
      <c r="AKO30" s="20"/>
      <c r="AKP30" s="20"/>
      <c r="AKQ30" s="20"/>
      <c r="AKR30" s="20"/>
      <c r="AKS30" s="20"/>
      <c r="AKT30" s="20"/>
      <c r="AKU30" s="20"/>
      <c r="AKV30" s="20"/>
      <c r="AKW30" s="20"/>
      <c r="AKX30" s="20"/>
      <c r="AKY30" s="20"/>
      <c r="AKZ30" s="20"/>
      <c r="ALA30" s="20"/>
      <c r="ALB30" s="20"/>
      <c r="ALC30" s="20"/>
      <c r="ALD30" s="20"/>
      <c r="ALE30" s="20"/>
      <c r="ALF30" s="20"/>
      <c r="ALG30" s="20"/>
      <c r="ALH30" s="20"/>
      <c r="ALI30" s="20"/>
      <c r="ALJ30" s="20"/>
      <c r="ALK30" s="20"/>
      <c r="ALL30" s="20"/>
      <c r="ALM30" s="20"/>
      <c r="ALN30" s="20"/>
      <c r="ALO30" s="20"/>
      <c r="ALP30" s="20"/>
      <c r="ALQ30" s="20"/>
      <c r="ALR30" s="20"/>
      <c r="ALS30" s="20"/>
      <c r="ALT30" s="20"/>
      <c r="ALU30" s="20"/>
      <c r="ALV30" s="20"/>
      <c r="ALW30" s="20"/>
      <c r="ALX30" s="20"/>
      <c r="ALY30" s="20"/>
      <c r="ALZ30" s="20"/>
      <c r="AMA30" s="20"/>
      <c r="AMB30" s="20"/>
      <c r="AMC30" s="20"/>
      <c r="AMD30" s="20"/>
      <c r="AME30" s="20"/>
      <c r="AMF30" s="20"/>
      <c r="AMG30" s="20"/>
      <c r="AMH30" s="20"/>
      <c r="AMI30" s="20"/>
      <c r="AMJ30" s="20"/>
    </row>
    <row r="31" spans="1:1024" s="22" customFormat="1" ht="13" x14ac:dyDescent="0.3">
      <c r="A31" s="34" t="s">
        <v>52</v>
      </c>
      <c r="B31" s="81">
        <f>B28+B30</f>
        <v>29215251</v>
      </c>
      <c r="C31" s="81"/>
      <c r="D31" s="81">
        <f>D28+D30</f>
        <v>29900558</v>
      </c>
      <c r="E31" s="81"/>
      <c r="F31" s="82">
        <f>F28+F30</f>
        <v>59115809</v>
      </c>
      <c r="G31" s="81"/>
      <c r="H31" s="83">
        <f>H28+H30</f>
        <v>25228</v>
      </c>
      <c r="I31" s="84"/>
      <c r="J31" s="84">
        <f>J28+J30</f>
        <v>20288</v>
      </c>
      <c r="K31" s="84"/>
      <c r="L31" s="85">
        <f>L28+L30</f>
        <v>0</v>
      </c>
      <c r="M31" s="85">
        <f>M28+M30</f>
        <v>45516</v>
      </c>
      <c r="N31" s="86"/>
      <c r="O31" s="83">
        <f>O28+O30</f>
        <v>24333</v>
      </c>
      <c r="P31" s="84"/>
      <c r="Q31" s="84">
        <f>Q28+Q30</f>
        <v>19361</v>
      </c>
      <c r="R31" s="84"/>
      <c r="S31" s="85">
        <f>S28+S30</f>
        <v>0</v>
      </c>
      <c r="T31" s="85">
        <f>T28+T30</f>
        <v>43694</v>
      </c>
      <c r="U31" s="86"/>
      <c r="V31" s="83">
        <f>V28+V30</f>
        <v>23042</v>
      </c>
      <c r="W31" s="84"/>
      <c r="X31" s="84">
        <f>X28+X30</f>
        <v>18063</v>
      </c>
      <c r="Y31" s="84"/>
      <c r="Z31" s="85">
        <f>Z28+Z30</f>
        <v>0</v>
      </c>
      <c r="AA31" s="85">
        <f>AA28+AA30</f>
        <v>41105</v>
      </c>
      <c r="AB31" s="86"/>
      <c r="AC31" s="83">
        <f>AC28+AC30</f>
        <v>21099</v>
      </c>
      <c r="AD31" s="84"/>
      <c r="AE31" s="84">
        <f>AE28+AE30</f>
        <v>16196</v>
      </c>
      <c r="AF31" s="84"/>
      <c r="AG31" s="85">
        <f>AG28+AG30</f>
        <v>0</v>
      </c>
      <c r="AH31" s="85">
        <f>AH28+AH30</f>
        <v>37295</v>
      </c>
      <c r="AI31" s="86"/>
      <c r="AJ31" s="83">
        <f>AJ28+AJ30</f>
        <v>19107</v>
      </c>
      <c r="AK31" s="84"/>
      <c r="AL31" s="84">
        <f>AL28+AL30</f>
        <v>14258</v>
      </c>
      <c r="AM31" s="84"/>
      <c r="AN31" s="85">
        <f>AN28+AN30</f>
        <v>0</v>
      </c>
      <c r="AO31" s="85">
        <f>AO28+AO30</f>
        <v>33365</v>
      </c>
      <c r="AP31" s="86"/>
      <c r="AQ31" s="83">
        <f>AQ28+AQ30</f>
        <v>15953</v>
      </c>
      <c r="AR31" s="84"/>
      <c r="AS31" s="84">
        <f>AS28+AS30</f>
        <v>11377</v>
      </c>
      <c r="AT31" s="84"/>
      <c r="AU31" s="85">
        <f>AU28+AU30</f>
        <v>0</v>
      </c>
      <c r="AV31" s="85">
        <f>AV28+AV30</f>
        <v>27330</v>
      </c>
      <c r="AW31" s="86"/>
      <c r="AX31" s="83">
        <f>AX28+AX30</f>
        <v>11399</v>
      </c>
      <c r="AY31" s="84"/>
      <c r="AZ31" s="84">
        <f>AZ28+AZ30</f>
        <v>7694</v>
      </c>
      <c r="BA31" s="84"/>
      <c r="BB31" s="85">
        <f>BB28+BB30</f>
        <v>0</v>
      </c>
      <c r="BC31" s="85">
        <f>BC28+BC30</f>
        <v>19093</v>
      </c>
      <c r="BD31" s="86"/>
      <c r="BE31" s="83">
        <f>BE28+BE30</f>
        <v>6342</v>
      </c>
      <c r="BF31" s="84"/>
      <c r="BG31" s="84">
        <f>BG28+BG30</f>
        <v>3993</v>
      </c>
      <c r="BH31" s="84"/>
      <c r="BI31" s="85">
        <f>BI28+BI30</f>
        <v>0</v>
      </c>
      <c r="BJ31" s="85">
        <f>BJ28+BJ30</f>
        <v>10335</v>
      </c>
      <c r="BK31" s="86"/>
      <c r="BL31" s="83">
        <f>BL28+BL30</f>
        <v>2523</v>
      </c>
      <c r="BM31" s="84"/>
      <c r="BN31" s="84">
        <f>BN28+BN30</f>
        <v>1599</v>
      </c>
      <c r="BO31" s="84"/>
      <c r="BP31" s="85">
        <f>BP28+BP30</f>
        <v>0</v>
      </c>
      <c r="BQ31" s="85">
        <f>BQ28+BQ30</f>
        <v>4122</v>
      </c>
      <c r="BR31" s="86"/>
      <c r="BS31" s="83">
        <f>BS28+BS30</f>
        <v>397</v>
      </c>
      <c r="BT31" s="84"/>
      <c r="BU31" s="84">
        <f>BU28+BU30</f>
        <v>250</v>
      </c>
      <c r="BV31" s="84"/>
      <c r="BW31" s="85">
        <f>BW28+BW30</f>
        <v>0</v>
      </c>
      <c r="BX31" s="85">
        <f>BX28+BX30</f>
        <v>647</v>
      </c>
      <c r="BY31" s="86"/>
      <c r="BZ31" s="83">
        <f>BZ28+BZ30</f>
        <v>64</v>
      </c>
      <c r="CA31" s="84"/>
      <c r="CB31" s="84">
        <f>CB28+CB30</f>
        <v>44</v>
      </c>
      <c r="CC31" s="84"/>
      <c r="CD31" s="85">
        <f>CD28+CD30</f>
        <v>0</v>
      </c>
      <c r="CE31" s="85">
        <f>CE28+CE30</f>
        <v>108</v>
      </c>
      <c r="CF31" s="86"/>
      <c r="CG31" s="83">
        <f>CG28+CG30</f>
        <v>2</v>
      </c>
      <c r="CH31" s="84"/>
      <c r="CI31" s="84">
        <f>CI28+CI30</f>
        <v>3</v>
      </c>
      <c r="CJ31" s="84"/>
      <c r="CK31" s="85">
        <f>CK28+CK30</f>
        <v>0</v>
      </c>
      <c r="CL31" s="85">
        <f>CL28+CL30</f>
        <v>5</v>
      </c>
      <c r="CM31" s="86"/>
      <c r="CN31" s="83">
        <f>CN28+CN30</f>
        <v>0</v>
      </c>
      <c r="CO31" s="84"/>
      <c r="CP31" s="84">
        <f>CP28+CP30</f>
        <v>0</v>
      </c>
      <c r="CQ31" s="84"/>
      <c r="CR31" s="85">
        <f>CR28+CR30</f>
        <v>0</v>
      </c>
      <c r="CS31" s="85">
        <f>CS28+CS30</f>
        <v>0</v>
      </c>
      <c r="CT31" s="86"/>
      <c r="CU31" s="83">
        <f>CU28+CU30</f>
        <v>0</v>
      </c>
      <c r="CV31" s="84"/>
      <c r="CW31" s="84">
        <f>CW28+CW30</f>
        <v>0</v>
      </c>
      <c r="CX31" s="84"/>
      <c r="CY31" s="85">
        <f>CY28+CY30</f>
        <v>0</v>
      </c>
      <c r="CZ31" s="85">
        <f>CZ28+CZ30</f>
        <v>0</v>
      </c>
      <c r="DA31" s="86"/>
      <c r="DB31" s="83">
        <f>DB28+DB30</f>
        <v>0</v>
      </c>
      <c r="DC31" s="84"/>
      <c r="DD31" s="84">
        <f>DD28+DD30</f>
        <v>0</v>
      </c>
      <c r="DE31" s="84"/>
      <c r="DF31" s="85">
        <f>DF28+DF30</f>
        <v>0</v>
      </c>
      <c r="DG31" s="85">
        <f>DG28+DG30</f>
        <v>0</v>
      </c>
      <c r="DH31" s="86"/>
      <c r="DI31" s="83">
        <f>DI28+DI30</f>
        <v>0</v>
      </c>
      <c r="DJ31" s="84"/>
      <c r="DK31" s="84">
        <f>DK28+DK30</f>
        <v>0</v>
      </c>
      <c r="DL31" s="84"/>
      <c r="DM31" s="85">
        <f>DM28+DM30</f>
        <v>0</v>
      </c>
      <c r="DN31" s="85">
        <f>DN28+DN30</f>
        <v>0</v>
      </c>
      <c r="DO31" s="86"/>
      <c r="AIQ31" s="20"/>
      <c r="AIR31" s="20"/>
      <c r="AIS31" s="20"/>
      <c r="AIT31" s="20"/>
      <c r="AIU31" s="20"/>
      <c r="AIV31" s="20"/>
      <c r="AIW31" s="20"/>
      <c r="AIX31" s="20"/>
      <c r="AIY31" s="20"/>
      <c r="AIZ31" s="20"/>
      <c r="AJA31" s="20"/>
      <c r="AJB31" s="20"/>
      <c r="AJC31" s="20"/>
      <c r="AJD31" s="20"/>
      <c r="AJE31" s="20"/>
      <c r="AJF31" s="20"/>
      <c r="AJG31" s="20"/>
      <c r="AJH31" s="20"/>
      <c r="AJI31" s="20"/>
      <c r="AJJ31" s="20"/>
      <c r="AJK31" s="20"/>
      <c r="AJL31" s="20"/>
      <c r="AJM31" s="20"/>
      <c r="AJN31" s="20"/>
      <c r="AJO31" s="20"/>
      <c r="AJP31" s="20"/>
      <c r="AJQ31" s="20"/>
      <c r="AJR31" s="20"/>
      <c r="AJS31" s="20"/>
      <c r="AJT31" s="20"/>
      <c r="AJU31" s="20"/>
      <c r="AJV31" s="20"/>
      <c r="AJW31" s="20"/>
      <c r="AJX31" s="20"/>
      <c r="AJY31" s="20"/>
      <c r="AJZ31" s="20"/>
      <c r="AKA31" s="20"/>
      <c r="AKB31" s="20"/>
      <c r="AKC31" s="20"/>
      <c r="AKD31" s="20"/>
      <c r="AKE31" s="20"/>
      <c r="AKF31" s="20"/>
      <c r="AKG31" s="20"/>
      <c r="AKH31" s="20"/>
      <c r="AKI31" s="20"/>
      <c r="AKJ31" s="20"/>
      <c r="AKK31" s="20"/>
      <c r="AKL31" s="20"/>
      <c r="AKM31" s="20"/>
      <c r="AKN31" s="20"/>
      <c r="AKO31" s="20"/>
      <c r="AKP31" s="20"/>
      <c r="AKQ31" s="20"/>
      <c r="AKR31" s="20"/>
      <c r="AKS31" s="20"/>
      <c r="AKT31" s="20"/>
      <c r="AKU31" s="20"/>
      <c r="AKV31" s="20"/>
      <c r="AKW31" s="20"/>
      <c r="AKX31" s="20"/>
      <c r="AKY31" s="20"/>
      <c r="AKZ31" s="20"/>
      <c r="ALA31" s="20"/>
      <c r="ALB31" s="20"/>
      <c r="ALC31" s="20"/>
      <c r="ALD31" s="20"/>
      <c r="ALE31" s="20"/>
      <c r="ALF31" s="20"/>
      <c r="ALG31" s="20"/>
      <c r="ALH31" s="20"/>
      <c r="ALI31" s="20"/>
      <c r="ALJ31" s="20"/>
      <c r="ALK31" s="20"/>
      <c r="ALL31" s="20"/>
      <c r="ALM31" s="20"/>
      <c r="ALN31" s="20"/>
      <c r="ALO31" s="20"/>
      <c r="ALP31" s="20"/>
      <c r="ALQ31" s="20"/>
      <c r="ALR31" s="20"/>
      <c r="ALS31" s="20"/>
      <c r="ALT31" s="20"/>
      <c r="ALU31" s="20"/>
      <c r="ALV31" s="20"/>
      <c r="ALW31" s="20"/>
      <c r="ALX31" s="20"/>
      <c r="ALY31" s="20"/>
      <c r="ALZ31" s="20"/>
      <c r="AMA31" s="20"/>
      <c r="AMB31" s="20"/>
      <c r="AMC31" s="20"/>
      <c r="AMD31" s="20"/>
      <c r="AME31" s="20"/>
      <c r="AMF31" s="20"/>
      <c r="AMG31" s="20"/>
      <c r="AMH31" s="20"/>
      <c r="AMI31" s="20"/>
      <c r="AMJ31" s="20"/>
    </row>
    <row r="32" spans="1:1024" s="22" customFormat="1" ht="13" x14ac:dyDescent="0.3">
      <c r="BC32" s="87"/>
      <c r="AIQ32" s="20"/>
      <c r="AIR32" s="20"/>
      <c r="AIS32" s="20"/>
      <c r="AIT32" s="20"/>
      <c r="AIU32" s="20"/>
      <c r="AIV32" s="20"/>
      <c r="AIW32" s="20"/>
      <c r="AIX32" s="20"/>
      <c r="AIY32" s="20"/>
      <c r="AIZ32" s="20"/>
      <c r="AJA32" s="20"/>
      <c r="AJB32" s="20"/>
      <c r="AJC32" s="20"/>
      <c r="AJD32" s="20"/>
      <c r="AJE32" s="20"/>
      <c r="AJF32" s="20"/>
      <c r="AJG32" s="20"/>
      <c r="AJH32" s="20"/>
      <c r="AJI32" s="20"/>
      <c r="AJJ32" s="20"/>
      <c r="AJK32" s="20"/>
      <c r="AJL32" s="20"/>
      <c r="AJM32" s="20"/>
      <c r="AJN32" s="20"/>
      <c r="AJO32" s="20"/>
      <c r="AJP32" s="20"/>
      <c r="AJQ32" s="20"/>
      <c r="AJR32" s="20"/>
      <c r="AJS32" s="20"/>
      <c r="AJT32" s="20"/>
      <c r="AJU32" s="20"/>
      <c r="AJV32" s="20"/>
      <c r="AJW32" s="20"/>
      <c r="AJX32" s="20"/>
      <c r="AJY32" s="20"/>
      <c r="AJZ32" s="20"/>
      <c r="AKA32" s="20"/>
      <c r="AKB32" s="20"/>
      <c r="AKC32" s="20"/>
      <c r="AKD32" s="20"/>
      <c r="AKE32" s="20"/>
      <c r="AKF32" s="20"/>
      <c r="AKG32" s="20"/>
      <c r="AKH32" s="20"/>
      <c r="AKI32" s="20"/>
      <c r="AKJ32" s="20"/>
      <c r="AKK32" s="20"/>
      <c r="AKL32" s="20"/>
      <c r="AKM32" s="20"/>
      <c r="AKN32" s="20"/>
      <c r="AKO32" s="20"/>
      <c r="AKP32" s="20"/>
      <c r="AKQ32" s="20"/>
      <c r="AKR32" s="20"/>
      <c r="AKS32" s="20"/>
      <c r="AKT32" s="20"/>
      <c r="AKU32" s="20"/>
      <c r="AKV32" s="20"/>
      <c r="AKW32" s="20"/>
      <c r="AKX32" s="20"/>
      <c r="AKY32" s="20"/>
      <c r="AKZ32" s="20"/>
      <c r="ALA32" s="20"/>
      <c r="ALB32" s="20"/>
      <c r="ALC32" s="20"/>
      <c r="ALD32" s="20"/>
      <c r="ALE32" s="20"/>
      <c r="ALF32" s="20"/>
      <c r="ALG32" s="20"/>
      <c r="ALH32" s="20"/>
      <c r="ALI32" s="20"/>
      <c r="ALJ32" s="20"/>
      <c r="ALK32" s="20"/>
      <c r="ALL32" s="20"/>
      <c r="ALM32" s="20"/>
      <c r="ALN32" s="20"/>
      <c r="ALO32" s="20"/>
      <c r="ALP32" s="20"/>
      <c r="ALQ32" s="20"/>
      <c r="ALR32" s="20"/>
      <c r="ALS32" s="20"/>
      <c r="ALT32" s="20"/>
      <c r="ALU32" s="20"/>
      <c r="ALV32" s="20"/>
      <c r="ALW32" s="20"/>
      <c r="ALX32" s="20"/>
      <c r="ALY32" s="20"/>
      <c r="ALZ32" s="20"/>
      <c r="AMA32" s="20"/>
      <c r="AMB32" s="20"/>
      <c r="AMC32" s="20"/>
      <c r="AMD32" s="20"/>
      <c r="AME32" s="20"/>
      <c r="AMF32" s="20"/>
      <c r="AMG32" s="20"/>
      <c r="AMH32" s="20"/>
      <c r="AMI32" s="20"/>
      <c r="AMJ32" s="20"/>
    </row>
    <row r="33" spans="1:1024" s="22" customFormat="1" ht="13" x14ac:dyDescent="0.3">
      <c r="AIQ33" s="20"/>
      <c r="AIR33" s="20"/>
      <c r="AIS33" s="20"/>
      <c r="AIT33" s="20"/>
      <c r="AIU33" s="20"/>
      <c r="AIV33" s="20"/>
      <c r="AIW33" s="20"/>
      <c r="AIX33" s="20"/>
      <c r="AIY33" s="20"/>
      <c r="AIZ33" s="20"/>
      <c r="AJA33" s="20"/>
      <c r="AJB33" s="20"/>
      <c r="AJC33" s="20"/>
      <c r="AJD33" s="20"/>
      <c r="AJE33" s="20"/>
      <c r="AJF33" s="20"/>
      <c r="AJG33" s="20"/>
      <c r="AJH33" s="20"/>
      <c r="AJI33" s="20"/>
      <c r="AJJ33" s="20"/>
      <c r="AJK33" s="20"/>
      <c r="AJL33" s="20"/>
      <c r="AJM33" s="20"/>
      <c r="AJN33" s="20"/>
      <c r="AJO33" s="20"/>
      <c r="AJP33" s="20"/>
      <c r="AJQ33" s="20"/>
      <c r="AJR33" s="20"/>
      <c r="AJS33" s="20"/>
      <c r="AJT33" s="20"/>
      <c r="AJU33" s="20"/>
      <c r="AJV33" s="20"/>
      <c r="AJW33" s="20"/>
      <c r="AJX33" s="20"/>
      <c r="AJY33" s="20"/>
      <c r="AJZ33" s="20"/>
      <c r="AKA33" s="20"/>
      <c r="AKB33" s="20"/>
      <c r="AKC33" s="20"/>
      <c r="AKD33" s="20"/>
      <c r="AKE33" s="20"/>
      <c r="AKF33" s="20"/>
      <c r="AKG33" s="20"/>
      <c r="AKH33" s="20"/>
      <c r="AKI33" s="20"/>
      <c r="AKJ33" s="20"/>
      <c r="AKK33" s="20"/>
      <c r="AKL33" s="20"/>
      <c r="AKM33" s="20"/>
      <c r="AKN33" s="20"/>
      <c r="AKO33" s="20"/>
      <c r="AKP33" s="20"/>
      <c r="AKQ33" s="20"/>
      <c r="AKR33" s="20"/>
      <c r="AKS33" s="20"/>
      <c r="AKT33" s="20"/>
      <c r="AKU33" s="20"/>
      <c r="AKV33" s="20"/>
      <c r="AKW33" s="20"/>
      <c r="AKX33" s="20"/>
      <c r="AKY33" s="20"/>
      <c r="AKZ33" s="20"/>
      <c r="ALA33" s="20"/>
      <c r="ALB33" s="20"/>
      <c r="ALC33" s="20"/>
      <c r="ALD33" s="20"/>
      <c r="ALE33" s="20"/>
      <c r="ALF33" s="20"/>
      <c r="ALG33" s="20"/>
      <c r="ALH33" s="20"/>
      <c r="ALI33" s="20"/>
      <c r="ALJ33" s="20"/>
      <c r="ALK33" s="20"/>
      <c r="ALL33" s="20"/>
      <c r="ALM33" s="20"/>
      <c r="ALN33" s="20"/>
      <c r="ALO33" s="20"/>
      <c r="ALP33" s="20"/>
      <c r="ALQ33" s="20"/>
      <c r="ALR33" s="20"/>
      <c r="ALS33" s="20"/>
      <c r="ALT33" s="20"/>
      <c r="ALU33" s="20"/>
      <c r="ALV33" s="20"/>
      <c r="ALW33" s="20"/>
      <c r="ALX33" s="20"/>
      <c r="ALY33" s="20"/>
      <c r="ALZ33" s="20"/>
      <c r="AMA33" s="20"/>
      <c r="AMB33" s="20"/>
      <c r="AMC33" s="20"/>
      <c r="AMD33" s="20"/>
      <c r="AME33" s="20"/>
      <c r="AMF33" s="20"/>
      <c r="AMG33" s="20"/>
      <c r="AMH33" s="20"/>
      <c r="AMI33" s="20"/>
      <c r="AMJ33" s="20"/>
    </row>
    <row r="34" spans="1:1024" s="22" customFormat="1" ht="15.5" x14ac:dyDescent="0.35">
      <c r="A34" s="17" t="s">
        <v>3</v>
      </c>
      <c r="B34" s="88"/>
      <c r="C34" s="88"/>
      <c r="D34" s="88"/>
      <c r="E34" s="88"/>
      <c r="F34" s="88"/>
      <c r="BN34" s="47"/>
      <c r="BO34" s="47"/>
      <c r="AIQ34" s="20"/>
      <c r="AIR34" s="20"/>
      <c r="AIS34" s="20"/>
      <c r="AIT34" s="20"/>
      <c r="AIU34" s="20"/>
      <c r="AIV34" s="20"/>
      <c r="AIW34" s="20"/>
      <c r="AIX34" s="20"/>
      <c r="AIY34" s="20"/>
      <c r="AIZ34" s="20"/>
      <c r="AJA34" s="20"/>
      <c r="AJB34" s="20"/>
      <c r="AJC34" s="20"/>
      <c r="AJD34" s="20"/>
      <c r="AJE34" s="20"/>
      <c r="AJF34" s="20"/>
      <c r="AJG34" s="20"/>
      <c r="AJH34" s="20"/>
      <c r="AJI34" s="20"/>
      <c r="AJJ34" s="20"/>
      <c r="AJK34" s="20"/>
      <c r="AJL34" s="20"/>
      <c r="AJM34" s="20"/>
      <c r="AJN34" s="20"/>
      <c r="AJO34" s="20"/>
      <c r="AJP34" s="20"/>
      <c r="AJQ34" s="20"/>
      <c r="AJR34" s="20"/>
      <c r="AJS34" s="20"/>
      <c r="AJT34" s="20"/>
      <c r="AJU34" s="20"/>
      <c r="AJV34" s="20"/>
      <c r="AJW34" s="20"/>
      <c r="AJX34" s="20"/>
      <c r="AJY34" s="20"/>
      <c r="AJZ34" s="20"/>
      <c r="AKA34" s="20"/>
      <c r="AKB34" s="20"/>
      <c r="AKC34" s="20"/>
      <c r="AKD34" s="20"/>
      <c r="AKE34" s="20"/>
      <c r="AKF34" s="20"/>
      <c r="AKG34" s="20"/>
      <c r="AKH34" s="20"/>
      <c r="AKI34" s="20"/>
      <c r="AKJ34" s="20"/>
      <c r="AKK34" s="20"/>
      <c r="AKL34" s="20"/>
      <c r="AKM34" s="20"/>
      <c r="AKN34" s="20"/>
      <c r="AKO34" s="20"/>
      <c r="AKP34" s="20"/>
      <c r="AKQ34" s="20"/>
      <c r="AKR34" s="20"/>
      <c r="AKS34" s="20"/>
      <c r="AKT34" s="20"/>
      <c r="AKU34" s="20"/>
      <c r="AKV34" s="20"/>
      <c r="AKW34" s="20"/>
      <c r="AKX34" s="20"/>
      <c r="AKY34" s="20"/>
      <c r="AKZ34" s="20"/>
      <c r="ALA34" s="20"/>
      <c r="ALB34" s="20"/>
      <c r="ALC34" s="20"/>
      <c r="ALD34" s="20"/>
      <c r="ALE34" s="20"/>
      <c r="ALF34" s="20"/>
      <c r="ALG34" s="20"/>
      <c r="ALH34" s="20"/>
      <c r="ALI34" s="20"/>
      <c r="ALJ34" s="20"/>
      <c r="ALK34" s="20"/>
      <c r="ALL34" s="20"/>
      <c r="ALM34" s="20"/>
      <c r="ALN34" s="20"/>
      <c r="ALO34" s="20"/>
      <c r="ALP34" s="20"/>
      <c r="ALQ34" s="20"/>
      <c r="ALR34" s="20"/>
      <c r="ALS34" s="20"/>
      <c r="ALT34" s="20"/>
      <c r="ALU34" s="20"/>
      <c r="ALV34" s="20"/>
      <c r="ALW34" s="20"/>
      <c r="ALX34" s="20"/>
      <c r="ALY34" s="20"/>
      <c r="ALZ34" s="20"/>
      <c r="AMA34" s="20"/>
      <c r="AMB34" s="20"/>
      <c r="AMC34" s="20"/>
      <c r="AMD34" s="20"/>
      <c r="AME34" s="20"/>
      <c r="AMF34" s="20"/>
      <c r="AMG34" s="20"/>
      <c r="AMH34" s="20"/>
      <c r="AMI34" s="20"/>
      <c r="AMJ34" s="20"/>
    </row>
    <row r="35" spans="1:1024" s="22" customFormat="1" ht="13" x14ac:dyDescent="0.3">
      <c r="A35" s="88" t="s">
        <v>53</v>
      </c>
      <c r="B35" s="20" t="s">
        <v>54</v>
      </c>
      <c r="C35" s="20"/>
      <c r="D35" s="20"/>
      <c r="E35" s="89"/>
      <c r="F35" s="89"/>
      <c r="AIQ35" s="20"/>
      <c r="AIR35" s="20"/>
      <c r="AIS35" s="20"/>
      <c r="AIT35" s="20"/>
      <c r="AIU35" s="20"/>
      <c r="AIV35" s="20"/>
      <c r="AIW35" s="20"/>
      <c r="AIX35" s="20"/>
      <c r="AIY35" s="20"/>
      <c r="AIZ35" s="20"/>
      <c r="AJA35" s="20"/>
      <c r="AJB35" s="20"/>
      <c r="AJC35" s="20"/>
      <c r="AJD35" s="20"/>
      <c r="AJE35" s="20"/>
      <c r="AJF35" s="20"/>
      <c r="AJG35" s="20"/>
      <c r="AJH35" s="20"/>
      <c r="AJI35" s="20"/>
      <c r="AJJ35" s="20"/>
      <c r="AJK35" s="20"/>
      <c r="AJL35" s="20"/>
      <c r="AJM35" s="20"/>
      <c r="AJN35" s="20"/>
      <c r="AJO35" s="20"/>
      <c r="AJP35" s="20"/>
      <c r="AJQ35" s="20"/>
      <c r="AJR35" s="20"/>
      <c r="AJS35" s="20"/>
      <c r="AJT35" s="20"/>
      <c r="AJU35" s="20"/>
      <c r="AJV35" s="20"/>
      <c r="AJW35" s="20"/>
      <c r="AJX35" s="20"/>
      <c r="AJY35" s="20"/>
      <c r="AJZ35" s="20"/>
      <c r="AKA35" s="20"/>
      <c r="AKB35" s="20"/>
      <c r="AKC35" s="20"/>
      <c r="AKD35" s="20"/>
      <c r="AKE35" s="20"/>
      <c r="AKF35" s="20"/>
      <c r="AKG35" s="20"/>
      <c r="AKH35" s="20"/>
      <c r="AKI35" s="20"/>
      <c r="AKJ35" s="20"/>
      <c r="AKK35" s="20"/>
      <c r="AKL35" s="20"/>
      <c r="AKM35" s="20"/>
      <c r="AKN35" s="20"/>
      <c r="AKO35" s="20"/>
      <c r="AKP35" s="20"/>
      <c r="AKQ35" s="20"/>
      <c r="AKR35" s="20"/>
      <c r="AKS35" s="20"/>
      <c r="AKT35" s="20"/>
      <c r="AKU35" s="20"/>
      <c r="AKV35" s="20"/>
      <c r="AKW35" s="20"/>
      <c r="AKX35" s="20"/>
      <c r="AKY35" s="20"/>
      <c r="AKZ35" s="20"/>
      <c r="ALA35" s="20"/>
      <c r="ALB35" s="20"/>
      <c r="ALC35" s="20"/>
      <c r="ALD35" s="20"/>
      <c r="ALE35" s="20"/>
      <c r="ALF35" s="20"/>
      <c r="ALG35" s="20"/>
      <c r="ALH35" s="20"/>
      <c r="ALI35" s="20"/>
      <c r="ALJ35" s="20"/>
      <c r="ALK35" s="20"/>
      <c r="ALL35" s="20"/>
      <c r="ALM35" s="20"/>
      <c r="ALN35" s="20"/>
      <c r="ALO35" s="20"/>
      <c r="ALP35" s="20"/>
      <c r="ALQ35" s="20"/>
      <c r="ALR35" s="20"/>
      <c r="ALS35" s="20"/>
      <c r="ALT35" s="20"/>
      <c r="ALU35" s="20"/>
      <c r="ALV35" s="20"/>
      <c r="ALW35" s="20"/>
      <c r="ALX35" s="20"/>
      <c r="ALY35" s="20"/>
      <c r="ALZ35" s="20"/>
      <c r="AMA35" s="20"/>
      <c r="AMB35" s="20"/>
      <c r="AMC35" s="20"/>
      <c r="AMD35" s="20"/>
      <c r="AME35" s="20"/>
      <c r="AMF35" s="20"/>
      <c r="AMG35" s="20"/>
      <c r="AMH35" s="20"/>
      <c r="AMI35" s="20"/>
      <c r="AMJ35" s="20"/>
    </row>
    <row r="36" spans="1:1024" s="22" customFormat="1" ht="13" x14ac:dyDescent="0.3">
      <c r="A36" s="88" t="s">
        <v>55</v>
      </c>
      <c r="B36" s="20"/>
      <c r="C36" s="20"/>
      <c r="D36" s="20"/>
      <c r="E36" s="20"/>
      <c r="F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ht="13" x14ac:dyDescent="0.3">
      <c r="A37" s="22" t="s">
        <v>56</v>
      </c>
      <c r="B37" s="90" t="s">
        <v>5</v>
      </c>
    </row>
    <row r="38" spans="1:1024" ht="13" x14ac:dyDescent="0.3">
      <c r="A38" s="22" t="s">
        <v>57</v>
      </c>
      <c r="B38" s="20" t="s">
        <v>58</v>
      </c>
    </row>
  </sheetData>
  <mergeCells count="19">
    <mergeCell ref="CU6:DA6"/>
    <mergeCell ref="DB6:DH6"/>
    <mergeCell ref="DI6:DO6"/>
    <mergeCell ref="B5:G5"/>
    <mergeCell ref="H5:DO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C1" zoomScaleNormal="100" workbookViewId="0">
      <selection activeCell="J33" sqref="J33"/>
    </sheetView>
  </sheetViews>
  <sheetFormatPr baseColWidth="10" defaultColWidth="8.7265625" defaultRowHeight="12.5" x14ac:dyDescent="0.25"/>
  <cols>
    <col min="1" max="1" width="11.81640625" style="20" customWidth="1"/>
    <col min="2" max="1025" width="8.81640625" style="20" customWidth="1"/>
  </cols>
  <sheetData>
    <row r="1" spans="1:130" ht="18.5" x14ac:dyDescent="0.45">
      <c r="A1" s="21" t="s">
        <v>19</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c r="CD1" s="22"/>
      <c r="CE1" s="22"/>
      <c r="CF1" s="22"/>
      <c r="CG1" s="22"/>
      <c r="CH1" s="22"/>
      <c r="CI1" s="22"/>
      <c r="CJ1" s="22"/>
      <c r="CK1" s="22"/>
      <c r="CL1" s="22"/>
      <c r="CM1" s="22"/>
      <c r="CN1" s="22"/>
      <c r="CO1" s="22"/>
      <c r="CP1" s="22"/>
      <c r="CQ1" s="22"/>
      <c r="CR1" s="22"/>
      <c r="CS1" s="22"/>
      <c r="CT1" s="22"/>
      <c r="CU1" s="22"/>
      <c r="CV1" s="22"/>
      <c r="CW1" s="22"/>
      <c r="CX1" s="22"/>
    </row>
    <row r="2" spans="1:130" s="25" customFormat="1" ht="18.5" x14ac:dyDescent="0.45">
      <c r="A2" s="23" t="s">
        <v>20</v>
      </c>
      <c r="B2" s="24" t="s">
        <v>59</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c r="CK2" s="24"/>
      <c r="CL2" s="24"/>
      <c r="CM2" s="24"/>
      <c r="CN2" s="24"/>
      <c r="CO2" s="24"/>
      <c r="CP2" s="24"/>
      <c r="CQ2" s="24"/>
      <c r="CR2" s="24"/>
      <c r="CS2" s="24"/>
      <c r="CT2" s="24"/>
      <c r="CU2" s="24"/>
      <c r="CV2" s="24"/>
      <c r="CW2" s="24"/>
      <c r="CX2" s="24"/>
    </row>
    <row r="3" spans="1:130" s="26" customFormat="1" ht="15.5" x14ac:dyDescent="0.35">
      <c r="A3" s="17" t="s">
        <v>22</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row>
    <row r="4" spans="1:130" s="26" customFormat="1" ht="15.5" x14ac:dyDescent="0.35">
      <c r="A4" s="27" t="s">
        <v>23</v>
      </c>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row>
    <row r="5" spans="1:130" ht="13" x14ac:dyDescent="0.3">
      <c r="A5" s="28"/>
      <c r="B5" s="91"/>
      <c r="C5" s="92"/>
      <c r="D5" s="92"/>
      <c r="E5" s="92"/>
      <c r="F5" s="92"/>
      <c r="G5" s="93"/>
      <c r="H5" s="6" t="s">
        <v>60</v>
      </c>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29"/>
      <c r="DQ5" s="29"/>
      <c r="DR5" s="29"/>
      <c r="DS5" s="29"/>
      <c r="DT5" s="29"/>
      <c r="DU5" s="29"/>
      <c r="DV5" s="29"/>
      <c r="DW5" s="29"/>
      <c r="DX5" s="29"/>
      <c r="DY5" s="29"/>
      <c r="DZ5" s="29"/>
    </row>
    <row r="6" spans="1:130" s="33" customFormat="1" ht="13" x14ac:dyDescent="0.3">
      <c r="A6" s="31" t="s">
        <v>25</v>
      </c>
      <c r="B6" s="5" t="s">
        <v>26</v>
      </c>
      <c r="C6" s="5"/>
      <c r="D6" s="5"/>
      <c r="E6" s="5"/>
      <c r="F6" s="5"/>
      <c r="G6" s="5"/>
      <c r="H6" s="8">
        <v>43980</v>
      </c>
      <c r="I6" s="8"/>
      <c r="J6" s="8"/>
      <c r="K6" s="8"/>
      <c r="L6" s="8"/>
      <c r="M6" s="8"/>
      <c r="N6" s="8"/>
      <c r="O6" s="8">
        <v>43973</v>
      </c>
      <c r="P6" s="8"/>
      <c r="Q6" s="8"/>
      <c r="R6" s="8"/>
      <c r="S6" s="8"/>
      <c r="T6" s="8"/>
      <c r="U6" s="8"/>
      <c r="V6" s="8">
        <v>43966</v>
      </c>
      <c r="W6" s="8"/>
      <c r="X6" s="8"/>
      <c r="Y6" s="8"/>
      <c r="Z6" s="8"/>
      <c r="AA6" s="8"/>
      <c r="AB6" s="8"/>
      <c r="AC6" s="8">
        <v>43959</v>
      </c>
      <c r="AD6" s="8"/>
      <c r="AE6" s="8"/>
      <c r="AF6" s="8"/>
      <c r="AG6" s="8"/>
      <c r="AH6" s="8"/>
      <c r="AI6" s="8"/>
      <c r="AJ6" s="8">
        <v>43952</v>
      </c>
      <c r="AK6" s="8"/>
      <c r="AL6" s="8"/>
      <c r="AM6" s="8"/>
      <c r="AN6" s="8"/>
      <c r="AO6" s="8"/>
      <c r="AP6" s="8"/>
      <c r="AQ6" s="8">
        <v>43945</v>
      </c>
      <c r="AR6" s="8"/>
      <c r="AS6" s="8"/>
      <c r="AT6" s="8"/>
      <c r="AU6" s="8"/>
      <c r="AV6" s="8"/>
      <c r="AW6" s="8"/>
      <c r="AX6" s="8">
        <v>43938</v>
      </c>
      <c r="AY6" s="8"/>
      <c r="AZ6" s="8"/>
      <c r="BA6" s="8"/>
      <c r="BB6" s="8"/>
      <c r="BC6" s="8"/>
      <c r="BD6" s="8"/>
      <c r="BE6" s="7">
        <v>43931</v>
      </c>
      <c r="BF6" s="7"/>
      <c r="BG6" s="7"/>
      <c r="BH6" s="7"/>
      <c r="BI6" s="7"/>
      <c r="BJ6" s="7"/>
      <c r="BK6" s="7"/>
      <c r="BL6" s="7">
        <v>43924</v>
      </c>
      <c r="BM6" s="7"/>
      <c r="BN6" s="7"/>
      <c r="BO6" s="7"/>
      <c r="BP6" s="7"/>
      <c r="BQ6" s="7"/>
      <c r="BR6" s="7"/>
      <c r="BS6" s="7">
        <v>43917</v>
      </c>
      <c r="BT6" s="7"/>
      <c r="BU6" s="7"/>
      <c r="BV6" s="7"/>
      <c r="BW6" s="7"/>
      <c r="BX6" s="7"/>
      <c r="BY6" s="7"/>
      <c r="BZ6" s="7">
        <v>43910</v>
      </c>
      <c r="CA6" s="7"/>
      <c r="CB6" s="7"/>
      <c r="CC6" s="7"/>
      <c r="CD6" s="7"/>
      <c r="CE6" s="7"/>
      <c r="CF6" s="7"/>
      <c r="CG6" s="7">
        <v>43903</v>
      </c>
      <c r="CH6" s="7"/>
      <c r="CI6" s="7"/>
      <c r="CJ6" s="7"/>
      <c r="CK6" s="7"/>
      <c r="CL6" s="7"/>
      <c r="CM6" s="7"/>
      <c r="CN6" s="7">
        <v>43896</v>
      </c>
      <c r="CO6" s="7"/>
      <c r="CP6" s="7"/>
      <c r="CQ6" s="7"/>
      <c r="CR6" s="7"/>
      <c r="CS6" s="7"/>
      <c r="CT6" s="7"/>
      <c r="CU6" s="7">
        <v>43889</v>
      </c>
      <c r="CV6" s="7"/>
      <c r="CW6" s="7"/>
      <c r="CX6" s="7"/>
      <c r="CY6" s="7"/>
      <c r="CZ6" s="7"/>
      <c r="DA6" s="7"/>
      <c r="DB6" s="7">
        <v>43882</v>
      </c>
      <c r="DC6" s="7"/>
      <c r="DD6" s="7"/>
      <c r="DE6" s="7"/>
      <c r="DF6" s="7"/>
      <c r="DG6" s="7"/>
      <c r="DH6" s="7"/>
      <c r="DI6" s="7">
        <v>43875</v>
      </c>
      <c r="DJ6" s="7"/>
      <c r="DK6" s="7"/>
      <c r="DL6" s="7"/>
      <c r="DM6" s="7"/>
      <c r="DN6" s="7"/>
      <c r="DO6" s="7"/>
    </row>
    <row r="7" spans="1:130" ht="13" x14ac:dyDescent="0.3">
      <c r="A7" s="34"/>
      <c r="B7" s="35" t="s">
        <v>27</v>
      </c>
      <c r="C7" s="36" t="s">
        <v>28</v>
      </c>
      <c r="D7" s="37" t="s">
        <v>29</v>
      </c>
      <c r="E7" s="36" t="s">
        <v>28</v>
      </c>
      <c r="F7" s="38" t="s">
        <v>30</v>
      </c>
      <c r="G7" s="39" t="s">
        <v>28</v>
      </c>
      <c r="H7" s="37" t="s">
        <v>27</v>
      </c>
      <c r="I7" s="36" t="s">
        <v>28</v>
      </c>
      <c r="J7" s="37" t="s">
        <v>29</v>
      </c>
      <c r="K7" s="36" t="s">
        <v>28</v>
      </c>
      <c r="L7" s="37" t="s">
        <v>31</v>
      </c>
      <c r="M7" s="37" t="s">
        <v>30</v>
      </c>
      <c r="N7" s="39" t="s">
        <v>28</v>
      </c>
      <c r="O7" s="37" t="s">
        <v>27</v>
      </c>
      <c r="P7" s="36" t="s">
        <v>28</v>
      </c>
      <c r="Q7" s="37" t="s">
        <v>29</v>
      </c>
      <c r="R7" s="36" t="s">
        <v>28</v>
      </c>
      <c r="S7" s="37" t="s">
        <v>31</v>
      </c>
      <c r="T7" s="37" t="s">
        <v>30</v>
      </c>
      <c r="U7" s="39" t="s">
        <v>28</v>
      </c>
      <c r="V7" s="37" t="s">
        <v>27</v>
      </c>
      <c r="W7" s="36" t="s">
        <v>28</v>
      </c>
      <c r="X7" s="37" t="s">
        <v>29</v>
      </c>
      <c r="Y7" s="36" t="s">
        <v>28</v>
      </c>
      <c r="Z7" s="37" t="s">
        <v>31</v>
      </c>
      <c r="AA7" s="37" t="s">
        <v>30</v>
      </c>
      <c r="AB7" s="39" t="s">
        <v>28</v>
      </c>
      <c r="AC7" s="37" t="s">
        <v>27</v>
      </c>
      <c r="AD7" s="36" t="s">
        <v>28</v>
      </c>
      <c r="AE7" s="37" t="s">
        <v>29</v>
      </c>
      <c r="AF7" s="36" t="s">
        <v>28</v>
      </c>
      <c r="AG7" s="37" t="s">
        <v>31</v>
      </c>
      <c r="AH7" s="37" t="s">
        <v>30</v>
      </c>
      <c r="AI7" s="39" t="s">
        <v>28</v>
      </c>
      <c r="AJ7" s="37" t="s">
        <v>27</v>
      </c>
      <c r="AK7" s="36" t="s">
        <v>28</v>
      </c>
      <c r="AL7" s="37" t="s">
        <v>29</v>
      </c>
      <c r="AM7" s="36" t="s">
        <v>28</v>
      </c>
      <c r="AN7" s="37" t="s">
        <v>31</v>
      </c>
      <c r="AO7" s="37" t="s">
        <v>30</v>
      </c>
      <c r="AP7" s="39" t="s">
        <v>28</v>
      </c>
      <c r="AQ7" s="35" t="s">
        <v>27</v>
      </c>
      <c r="AR7" s="36" t="s">
        <v>28</v>
      </c>
      <c r="AS7" s="37" t="s">
        <v>29</v>
      </c>
      <c r="AT7" s="36" t="s">
        <v>28</v>
      </c>
      <c r="AU7" s="37" t="s">
        <v>31</v>
      </c>
      <c r="AV7" s="37" t="s">
        <v>30</v>
      </c>
      <c r="AW7" s="39" t="s">
        <v>28</v>
      </c>
      <c r="AX7" s="35" t="s">
        <v>27</v>
      </c>
      <c r="AY7" s="36" t="s">
        <v>28</v>
      </c>
      <c r="AZ7" s="37" t="s">
        <v>29</v>
      </c>
      <c r="BA7" s="36" t="s">
        <v>28</v>
      </c>
      <c r="BB7" s="37" t="s">
        <v>31</v>
      </c>
      <c r="BC7" s="37" t="s">
        <v>30</v>
      </c>
      <c r="BD7" s="39" t="s">
        <v>28</v>
      </c>
      <c r="BE7" s="35" t="s">
        <v>27</v>
      </c>
      <c r="BF7" s="36" t="s">
        <v>28</v>
      </c>
      <c r="BG7" s="37" t="s">
        <v>29</v>
      </c>
      <c r="BH7" s="36" t="s">
        <v>28</v>
      </c>
      <c r="BI7" s="37" t="s">
        <v>31</v>
      </c>
      <c r="BJ7" s="37" t="s">
        <v>30</v>
      </c>
      <c r="BK7" s="39" t="s">
        <v>28</v>
      </c>
      <c r="BL7" s="35" t="s">
        <v>27</v>
      </c>
      <c r="BM7" s="36" t="s">
        <v>28</v>
      </c>
      <c r="BN7" s="37" t="s">
        <v>29</v>
      </c>
      <c r="BO7" s="36" t="s">
        <v>28</v>
      </c>
      <c r="BP7" s="37" t="s">
        <v>31</v>
      </c>
      <c r="BQ7" s="37" t="s">
        <v>30</v>
      </c>
      <c r="BR7" s="39" t="s">
        <v>28</v>
      </c>
      <c r="BS7" s="35" t="s">
        <v>27</v>
      </c>
      <c r="BT7" s="36" t="s">
        <v>28</v>
      </c>
      <c r="BU7" s="37" t="s">
        <v>29</v>
      </c>
      <c r="BV7" s="36" t="s">
        <v>28</v>
      </c>
      <c r="BW7" s="37" t="s">
        <v>31</v>
      </c>
      <c r="BX7" s="37" t="s">
        <v>30</v>
      </c>
      <c r="BY7" s="39" t="s">
        <v>28</v>
      </c>
      <c r="BZ7" s="35" t="s">
        <v>27</v>
      </c>
      <c r="CA7" s="36" t="s">
        <v>28</v>
      </c>
      <c r="CB7" s="37" t="s">
        <v>29</v>
      </c>
      <c r="CC7" s="36" t="s">
        <v>28</v>
      </c>
      <c r="CD7" s="37" t="s">
        <v>31</v>
      </c>
      <c r="CE7" s="37" t="s">
        <v>30</v>
      </c>
      <c r="CF7" s="39" t="s">
        <v>28</v>
      </c>
      <c r="CG7" s="35" t="s">
        <v>27</v>
      </c>
      <c r="CH7" s="36" t="s">
        <v>28</v>
      </c>
      <c r="CI7" s="37" t="s">
        <v>29</v>
      </c>
      <c r="CJ7" s="36" t="s">
        <v>28</v>
      </c>
      <c r="CK7" s="37" t="s">
        <v>31</v>
      </c>
      <c r="CL7" s="37" t="s">
        <v>30</v>
      </c>
      <c r="CM7" s="39" t="s">
        <v>28</v>
      </c>
      <c r="CN7" s="35" t="s">
        <v>27</v>
      </c>
      <c r="CO7" s="36" t="s">
        <v>28</v>
      </c>
      <c r="CP7" s="37" t="s">
        <v>29</v>
      </c>
      <c r="CQ7" s="36" t="s">
        <v>28</v>
      </c>
      <c r="CR7" s="37" t="s">
        <v>31</v>
      </c>
      <c r="CS7" s="37" t="s">
        <v>30</v>
      </c>
      <c r="CT7" s="39" t="s">
        <v>28</v>
      </c>
      <c r="CU7" s="35" t="s">
        <v>27</v>
      </c>
      <c r="CV7" s="36" t="s">
        <v>28</v>
      </c>
      <c r="CW7" s="37" t="s">
        <v>29</v>
      </c>
      <c r="CX7" s="36" t="s">
        <v>28</v>
      </c>
      <c r="CY7" s="37" t="s">
        <v>31</v>
      </c>
      <c r="CZ7" s="37" t="s">
        <v>30</v>
      </c>
      <c r="DA7" s="39" t="s">
        <v>28</v>
      </c>
      <c r="DB7" s="35" t="s">
        <v>27</v>
      </c>
      <c r="DC7" s="36" t="s">
        <v>28</v>
      </c>
      <c r="DD7" s="37" t="s">
        <v>29</v>
      </c>
      <c r="DE7" s="36" t="s">
        <v>28</v>
      </c>
      <c r="DF7" s="37" t="s">
        <v>31</v>
      </c>
      <c r="DG7" s="37" t="s">
        <v>30</v>
      </c>
      <c r="DH7" s="39" t="s">
        <v>28</v>
      </c>
      <c r="DI7" s="35" t="s">
        <v>27</v>
      </c>
      <c r="DJ7" s="36" t="s">
        <v>28</v>
      </c>
      <c r="DK7" s="37" t="s">
        <v>29</v>
      </c>
      <c r="DL7" s="36" t="s">
        <v>28</v>
      </c>
      <c r="DM7" s="37" t="s">
        <v>31</v>
      </c>
      <c r="DN7" s="37" t="s">
        <v>30</v>
      </c>
      <c r="DO7" s="39" t="s">
        <v>28</v>
      </c>
    </row>
    <row r="8" spans="1:130" ht="13" x14ac:dyDescent="0.3">
      <c r="A8" s="40" t="s">
        <v>32</v>
      </c>
      <c r="B8" s="41">
        <v>1802527</v>
      </c>
      <c r="C8" s="42">
        <f t="shared" ref="C8:C26" si="0">B8/B$28*100</f>
        <v>6.1698152105556101</v>
      </c>
      <c r="D8" s="43">
        <v>1712903</v>
      </c>
      <c r="E8" s="42">
        <f t="shared" ref="E8:E26" si="1">D8/D$28*100</f>
        <v>5.7286656657042991</v>
      </c>
      <c r="F8" s="43">
        <f t="shared" ref="F8:F26" si="2">B8+D8</f>
        <v>3515430</v>
      </c>
      <c r="G8" s="44">
        <f t="shared" ref="G8:G26" si="3">F8/F$28*100</f>
        <v>5.9466833990210644</v>
      </c>
      <c r="H8" s="45">
        <v>2</v>
      </c>
      <c r="I8" s="46">
        <f t="shared" ref="I8:I26" si="4">H8/H$28*100</f>
        <v>7.7763521132236876E-3</v>
      </c>
      <c r="J8" s="47">
        <v>1</v>
      </c>
      <c r="K8" s="46">
        <f t="shared" ref="K8:K26" si="5">J8/J$28*100</f>
        <v>4.8304511641387307E-3</v>
      </c>
      <c r="L8" s="48">
        <v>0</v>
      </c>
      <c r="M8" s="49">
        <f t="shared" ref="M8:M26" si="6">H8+J8</f>
        <v>3</v>
      </c>
      <c r="N8" s="50">
        <f t="shared" ref="N8:N26" si="7">M8/M$28*100</f>
        <v>6.4625923612158286E-3</v>
      </c>
      <c r="O8" s="45">
        <v>2</v>
      </c>
      <c r="P8" s="46">
        <f t="shared" ref="P8:P26" si="8">O8/O$28*100</f>
        <v>8.0343871771180655E-3</v>
      </c>
      <c r="Q8" s="47">
        <v>1</v>
      </c>
      <c r="R8" s="46">
        <f t="shared" ref="R8:R26" si="9">Q8/Q$28*100</f>
        <v>5.0248731219536703E-3</v>
      </c>
      <c r="S8" s="48">
        <v>0</v>
      </c>
      <c r="T8" s="49">
        <f t="shared" ref="T8:T26" si="10">O8+Q8</f>
        <v>3</v>
      </c>
      <c r="U8" s="50">
        <f t="shared" ref="U8:U26" si="11">T8/T$28*100</f>
        <v>6.6973255346698228E-3</v>
      </c>
      <c r="V8" s="45">
        <v>2</v>
      </c>
      <c r="W8" s="46">
        <f t="shared" ref="W8:W26" si="12">V8/V$28*100</f>
        <v>8.3924300281146402E-3</v>
      </c>
      <c r="X8" s="47">
        <v>1</v>
      </c>
      <c r="Y8" s="46">
        <f t="shared" ref="Y8:Y26" si="13">X8/X$28*100</f>
        <v>5.3313429652929569E-3</v>
      </c>
      <c r="Z8" s="48">
        <v>0</v>
      </c>
      <c r="AA8" s="49">
        <f t="shared" ref="AA8:AA26" si="14">V8+X8</f>
        <v>3</v>
      </c>
      <c r="AB8" s="50">
        <f t="shared" ref="AB8:AB26" si="15">AA8/AA$28*100</f>
        <v>7.0442378134685825E-3</v>
      </c>
      <c r="AC8" s="45">
        <v>1</v>
      </c>
      <c r="AD8" s="46">
        <f t="shared" ref="AD8:AD26" si="16">AC8/AC$28*100</f>
        <v>4.4577185396514063E-3</v>
      </c>
      <c r="AE8" s="47">
        <v>1</v>
      </c>
      <c r="AF8" s="46">
        <f t="shared" ref="AF8:AF26" si="17">AE8/AE$28*100</f>
        <v>5.7623602627636279E-3</v>
      </c>
      <c r="AG8" s="48">
        <v>0</v>
      </c>
      <c r="AH8" s="49">
        <f t="shared" ref="AH8:AH26" si="18">AC8+AE8</f>
        <v>2</v>
      </c>
      <c r="AI8" s="50">
        <f t="shared" ref="AI8:AI26" si="19">AH8/AH$28*100</f>
        <v>5.0267675371352448E-3</v>
      </c>
      <c r="AJ8" s="45">
        <v>0</v>
      </c>
      <c r="AK8" s="46">
        <f t="shared" ref="AK8:AK26" si="20">AJ8/AJ$28*100</f>
        <v>0</v>
      </c>
      <c r="AL8" s="47">
        <v>1</v>
      </c>
      <c r="AM8" s="46">
        <f t="shared" ref="AM8:AM26" si="21">AL8/AL$28*100</f>
        <v>6.4876086674451805E-3</v>
      </c>
      <c r="AN8" s="48">
        <v>0</v>
      </c>
      <c r="AO8" s="49">
        <f t="shared" ref="AO8:AO26" si="22">AJ8+AL8</f>
        <v>1</v>
      </c>
      <c r="AP8" s="50">
        <f t="shared" ref="AP8:AP26" si="23">AO8/AO$28*100</f>
        <v>2.7873787490244177E-3</v>
      </c>
      <c r="AQ8" s="51">
        <v>0</v>
      </c>
      <c r="AR8" s="46">
        <f t="shared" ref="AR8:AR26" si="24">AQ8/AQ$28*100</f>
        <v>0</v>
      </c>
      <c r="AS8" s="47">
        <v>1</v>
      </c>
      <c r="AT8" s="46">
        <f t="shared" ref="AT8:AT26" si="25">AS8/AS$28*100</f>
        <v>7.7399380804953569E-3</v>
      </c>
      <c r="AU8" s="48">
        <v>0</v>
      </c>
      <c r="AV8" s="49">
        <f t="shared" ref="AV8:AV26" si="26">AQ8+AS8</f>
        <v>1</v>
      </c>
      <c r="AW8" s="50">
        <f t="shared" ref="AW8:AW26" si="27">AV8/AV$28*100</f>
        <v>3.2534079448222012E-3</v>
      </c>
      <c r="AX8" s="51">
        <v>0</v>
      </c>
      <c r="AY8" s="46">
        <f t="shared" ref="AY8:AY26" si="28">AX8/AX$28*100</f>
        <v>0</v>
      </c>
      <c r="AZ8" s="47">
        <v>1</v>
      </c>
      <c r="BA8" s="46">
        <f t="shared" ref="BA8:BA26" si="29">AZ8/AZ$28*100</f>
        <v>1.0264832683227263E-2</v>
      </c>
      <c r="BB8" s="48">
        <v>0</v>
      </c>
      <c r="BC8" s="49">
        <f t="shared" ref="BC8:BC26" si="30">AX8+AZ8</f>
        <v>1</v>
      </c>
      <c r="BD8" s="50">
        <f t="shared" ref="BD8:BD26" si="31">BC8/BC$28*100</f>
        <v>4.1898856161226797E-3</v>
      </c>
      <c r="BE8" s="51">
        <v>0</v>
      </c>
      <c r="BF8" s="46">
        <f t="shared" ref="BF8:BF26" si="32">BE8/BE$28*100</f>
        <v>0</v>
      </c>
      <c r="BG8" s="47">
        <v>0</v>
      </c>
      <c r="BH8" s="46">
        <f t="shared" ref="BH8:BH26" si="33">BG8/BG$28*100</f>
        <v>0</v>
      </c>
      <c r="BI8" s="48">
        <v>0</v>
      </c>
      <c r="BJ8" s="49">
        <f t="shared" ref="BJ8:BJ26" si="34">BE8+BG8</f>
        <v>0</v>
      </c>
      <c r="BK8" s="50">
        <f t="shared" ref="BK8:BK26" si="35">BJ8/BJ$28*100</f>
        <v>0</v>
      </c>
      <c r="BL8" s="51">
        <v>0</v>
      </c>
      <c r="BM8" s="46">
        <f t="shared" ref="BM8:BM26" si="36">BL8/BL$28*100</f>
        <v>0</v>
      </c>
      <c r="BN8" s="47">
        <v>0</v>
      </c>
      <c r="BO8" s="46">
        <f t="shared" ref="BO8:BO26" si="37">BN8/BN$28*100</f>
        <v>0</v>
      </c>
      <c r="BP8" s="48">
        <v>0</v>
      </c>
      <c r="BQ8" s="49">
        <f t="shared" ref="BQ8:BQ26" si="38">BL8+BN8</f>
        <v>0</v>
      </c>
      <c r="BR8" s="50">
        <f t="shared" ref="BR8:BR26" si="39">BQ8/BQ$28*100</f>
        <v>0</v>
      </c>
      <c r="BS8" s="51">
        <v>0</v>
      </c>
      <c r="BT8" s="46">
        <f t="shared" ref="BT8:BT26" si="40">BS8/BS$28*100</f>
        <v>0</v>
      </c>
      <c r="BU8" s="47">
        <v>0</v>
      </c>
      <c r="BV8" s="46">
        <f t="shared" ref="BV8:BV26" si="41">BU8/BU$28*100</f>
        <v>0</v>
      </c>
      <c r="BW8" s="48">
        <v>0</v>
      </c>
      <c r="BX8" s="49">
        <f t="shared" ref="BX8:BX26" si="42">BS8+BU8</f>
        <v>0</v>
      </c>
      <c r="BY8" s="50">
        <f t="shared" ref="BY8:BY26" si="43">BX8/BX$28*100</f>
        <v>0</v>
      </c>
      <c r="BZ8" s="51">
        <v>0</v>
      </c>
      <c r="CA8" s="46">
        <f t="shared" ref="CA8:CA26" si="44">BZ8/BZ$28*100</f>
        <v>0</v>
      </c>
      <c r="CB8" s="47">
        <v>0</v>
      </c>
      <c r="CC8" s="46">
        <f t="shared" ref="CC8:CC26" si="45">CB8/CB$28*100</f>
        <v>0</v>
      </c>
      <c r="CD8" s="48">
        <v>0</v>
      </c>
      <c r="CE8" s="49">
        <f t="shared" ref="CE8:CE26" si="46">BZ8+CB8</f>
        <v>0</v>
      </c>
      <c r="CF8" s="50">
        <f t="shared" ref="CF8:CF26" si="47">CE8/CE$28*100</f>
        <v>0</v>
      </c>
      <c r="CG8" s="51">
        <v>0</v>
      </c>
      <c r="CH8" s="46">
        <f t="shared" ref="CH8:CH26" si="48">CG8/CG$28*100</f>
        <v>0</v>
      </c>
      <c r="CI8" s="47">
        <v>0</v>
      </c>
      <c r="CJ8" s="46">
        <f t="shared" ref="CJ8:CJ26" si="49">CI8/CI$28*100</f>
        <v>0</v>
      </c>
      <c r="CK8" s="48">
        <v>0</v>
      </c>
      <c r="CL8" s="49">
        <f t="shared" ref="CL8:CL26" si="50">CG8+CI8</f>
        <v>0</v>
      </c>
      <c r="CM8" s="50">
        <f t="shared" ref="CM8:CM26" si="51">CL8/CL$28*100</f>
        <v>0</v>
      </c>
      <c r="CN8" s="51">
        <v>0</v>
      </c>
      <c r="CO8" s="46">
        <f t="shared" ref="CO8:CO26" si="52">CN8/CN$28*100</f>
        <v>0</v>
      </c>
      <c r="CP8" s="47">
        <v>0</v>
      </c>
      <c r="CQ8" s="46">
        <f t="shared" ref="CQ8:CQ26" si="53">CP8/CP$28*100</f>
        <v>0</v>
      </c>
      <c r="CR8" s="48">
        <v>0</v>
      </c>
      <c r="CS8" s="49">
        <f t="shared" ref="CS8:CS26" si="54">CN8+CP8</f>
        <v>0</v>
      </c>
      <c r="CT8" s="50">
        <f t="shared" ref="CT8:CT26" si="55">CS8/CS$28*100</f>
        <v>0</v>
      </c>
      <c r="CU8" s="51">
        <v>0</v>
      </c>
      <c r="CV8" s="46">
        <f t="shared" ref="CV8:CV26" si="56">CU8/CU$28*100</f>
        <v>0</v>
      </c>
      <c r="CW8" s="47">
        <v>0</v>
      </c>
      <c r="CX8" s="46"/>
      <c r="CY8" s="48">
        <v>0</v>
      </c>
      <c r="CZ8" s="49">
        <f t="shared" ref="CZ8:CZ26" si="57">CU8+CW8</f>
        <v>0</v>
      </c>
      <c r="DA8" s="50">
        <f t="shared" ref="DA8:DA26" si="58">CZ8/CZ$28*100</f>
        <v>0</v>
      </c>
      <c r="DB8" s="51">
        <v>0</v>
      </c>
      <c r="DC8" s="46">
        <f t="shared" ref="DC8:DC26" si="59">DB8/DB$28*100</f>
        <v>0</v>
      </c>
      <c r="DD8" s="47">
        <v>0</v>
      </c>
      <c r="DE8" s="46"/>
      <c r="DF8" s="48">
        <v>0</v>
      </c>
      <c r="DG8" s="49">
        <f t="shared" ref="DG8:DG26" si="60">DB8+DD8</f>
        <v>0</v>
      </c>
      <c r="DH8" s="50">
        <f t="shared" ref="DH8:DH26" si="61">DG8/DG$28*100</f>
        <v>0</v>
      </c>
      <c r="DI8" s="51">
        <v>0</v>
      </c>
      <c r="DJ8" s="46">
        <f t="shared" ref="DJ8:DJ26" si="62">DI8/DI$28*100</f>
        <v>0</v>
      </c>
      <c r="DK8" s="47">
        <v>0</v>
      </c>
      <c r="DL8" s="46"/>
      <c r="DM8" s="48">
        <v>0</v>
      </c>
      <c r="DN8" s="49">
        <f t="shared" ref="DN8:DN26" si="63">DI8+DK8</f>
        <v>0</v>
      </c>
      <c r="DO8" s="50">
        <f t="shared" ref="DO8:DO26" si="64">DN8/DN$28*100</f>
        <v>0</v>
      </c>
    </row>
    <row r="9" spans="1:130" ht="13" x14ac:dyDescent="0.3">
      <c r="A9" s="40" t="s">
        <v>33</v>
      </c>
      <c r="B9" s="41">
        <v>1898484</v>
      </c>
      <c r="C9" s="42">
        <f t="shared" si="0"/>
        <v>6.4982635268134441</v>
      </c>
      <c r="D9" s="43">
        <v>1809836</v>
      </c>
      <c r="E9" s="42">
        <f t="shared" si="1"/>
        <v>6.0528502511558484</v>
      </c>
      <c r="F9" s="43">
        <f t="shared" si="2"/>
        <v>3708320</v>
      </c>
      <c r="G9" s="44">
        <f t="shared" si="3"/>
        <v>6.2729751359742032</v>
      </c>
      <c r="H9" s="45">
        <v>0</v>
      </c>
      <c r="I9" s="46">
        <f t="shared" si="4"/>
        <v>0</v>
      </c>
      <c r="J9" s="47">
        <v>0</v>
      </c>
      <c r="K9" s="46">
        <f t="shared" si="5"/>
        <v>0</v>
      </c>
      <c r="L9" s="48">
        <v>0</v>
      </c>
      <c r="M9" s="49">
        <f t="shared" si="6"/>
        <v>0</v>
      </c>
      <c r="N9" s="50">
        <f t="shared" si="7"/>
        <v>0</v>
      </c>
      <c r="O9" s="45">
        <v>0</v>
      </c>
      <c r="P9" s="46">
        <f t="shared" si="8"/>
        <v>0</v>
      </c>
      <c r="Q9" s="47">
        <v>0</v>
      </c>
      <c r="R9" s="46">
        <f t="shared" si="9"/>
        <v>0</v>
      </c>
      <c r="S9" s="48">
        <v>0</v>
      </c>
      <c r="T9" s="49">
        <f t="shared" si="10"/>
        <v>0</v>
      </c>
      <c r="U9" s="50">
        <f t="shared" si="11"/>
        <v>0</v>
      </c>
      <c r="V9" s="45">
        <v>0</v>
      </c>
      <c r="W9" s="46">
        <f t="shared" si="12"/>
        <v>0</v>
      </c>
      <c r="X9" s="47">
        <v>0</v>
      </c>
      <c r="Y9" s="46">
        <f t="shared" si="13"/>
        <v>0</v>
      </c>
      <c r="Z9" s="48">
        <v>0</v>
      </c>
      <c r="AA9" s="49">
        <f t="shared" si="14"/>
        <v>0</v>
      </c>
      <c r="AB9" s="50">
        <f t="shared" si="15"/>
        <v>0</v>
      </c>
      <c r="AC9" s="45">
        <v>0</v>
      </c>
      <c r="AD9" s="46">
        <f t="shared" si="16"/>
        <v>0</v>
      </c>
      <c r="AE9" s="47">
        <v>0</v>
      </c>
      <c r="AF9" s="46">
        <f t="shared" si="17"/>
        <v>0</v>
      </c>
      <c r="AG9" s="48">
        <v>0</v>
      </c>
      <c r="AH9" s="49">
        <f t="shared" si="18"/>
        <v>0</v>
      </c>
      <c r="AI9" s="50">
        <f t="shared" si="19"/>
        <v>0</v>
      </c>
      <c r="AJ9" s="45">
        <v>0</v>
      </c>
      <c r="AK9" s="46">
        <f t="shared" si="20"/>
        <v>0</v>
      </c>
      <c r="AL9" s="47">
        <v>0</v>
      </c>
      <c r="AM9" s="46">
        <f t="shared" si="21"/>
        <v>0</v>
      </c>
      <c r="AN9" s="48">
        <v>0</v>
      </c>
      <c r="AO9" s="49">
        <f t="shared" si="22"/>
        <v>0</v>
      </c>
      <c r="AP9" s="50">
        <f t="shared" si="23"/>
        <v>0</v>
      </c>
      <c r="AQ9" s="51">
        <v>0</v>
      </c>
      <c r="AR9" s="46">
        <f t="shared" si="24"/>
        <v>0</v>
      </c>
      <c r="AS9" s="47">
        <v>0</v>
      </c>
      <c r="AT9" s="46">
        <f t="shared" si="25"/>
        <v>0</v>
      </c>
      <c r="AU9" s="48">
        <v>0</v>
      </c>
      <c r="AV9" s="49">
        <f t="shared" si="26"/>
        <v>0</v>
      </c>
      <c r="AW9" s="50">
        <f t="shared" si="27"/>
        <v>0</v>
      </c>
      <c r="AX9" s="51">
        <v>0</v>
      </c>
      <c r="AY9" s="46">
        <f t="shared" si="28"/>
        <v>0</v>
      </c>
      <c r="AZ9" s="47">
        <v>0</v>
      </c>
      <c r="BA9" s="46">
        <f t="shared" si="29"/>
        <v>0</v>
      </c>
      <c r="BB9" s="48">
        <v>0</v>
      </c>
      <c r="BC9" s="49">
        <f t="shared" si="30"/>
        <v>0</v>
      </c>
      <c r="BD9" s="50">
        <f t="shared" si="31"/>
        <v>0</v>
      </c>
      <c r="BE9" s="51">
        <v>0</v>
      </c>
      <c r="BF9" s="46">
        <f t="shared" si="32"/>
        <v>0</v>
      </c>
      <c r="BG9" s="47">
        <v>0</v>
      </c>
      <c r="BH9" s="46">
        <f t="shared" si="33"/>
        <v>0</v>
      </c>
      <c r="BI9" s="48">
        <v>0</v>
      </c>
      <c r="BJ9" s="49">
        <f t="shared" si="34"/>
        <v>0</v>
      </c>
      <c r="BK9" s="50">
        <f t="shared" si="35"/>
        <v>0</v>
      </c>
      <c r="BL9" s="51">
        <v>0</v>
      </c>
      <c r="BM9" s="46">
        <f t="shared" si="36"/>
        <v>0</v>
      </c>
      <c r="BN9" s="47">
        <v>0</v>
      </c>
      <c r="BO9" s="46">
        <f t="shared" si="37"/>
        <v>0</v>
      </c>
      <c r="BP9" s="48">
        <v>0</v>
      </c>
      <c r="BQ9" s="49">
        <f t="shared" si="38"/>
        <v>0</v>
      </c>
      <c r="BR9" s="50">
        <f t="shared" si="39"/>
        <v>0</v>
      </c>
      <c r="BS9" s="51">
        <v>0</v>
      </c>
      <c r="BT9" s="46">
        <f t="shared" si="40"/>
        <v>0</v>
      </c>
      <c r="BU9" s="47">
        <v>0</v>
      </c>
      <c r="BV9" s="46">
        <f t="shared" si="41"/>
        <v>0</v>
      </c>
      <c r="BW9" s="48">
        <v>0</v>
      </c>
      <c r="BX9" s="49">
        <f t="shared" si="42"/>
        <v>0</v>
      </c>
      <c r="BY9" s="50">
        <f t="shared" si="43"/>
        <v>0</v>
      </c>
      <c r="BZ9" s="51">
        <v>0</v>
      </c>
      <c r="CA9" s="46">
        <f t="shared" si="44"/>
        <v>0</v>
      </c>
      <c r="CB9" s="47">
        <v>0</v>
      </c>
      <c r="CC9" s="46">
        <f t="shared" si="45"/>
        <v>0</v>
      </c>
      <c r="CD9" s="48">
        <v>0</v>
      </c>
      <c r="CE9" s="49">
        <f t="shared" si="46"/>
        <v>0</v>
      </c>
      <c r="CF9" s="50">
        <f t="shared" si="47"/>
        <v>0</v>
      </c>
      <c r="CG9" s="51">
        <v>0</v>
      </c>
      <c r="CH9" s="46">
        <f t="shared" si="48"/>
        <v>0</v>
      </c>
      <c r="CI9" s="47">
        <v>0</v>
      </c>
      <c r="CJ9" s="46">
        <f t="shared" si="49"/>
        <v>0</v>
      </c>
      <c r="CK9" s="48">
        <v>0</v>
      </c>
      <c r="CL9" s="49">
        <f t="shared" si="50"/>
        <v>0</v>
      </c>
      <c r="CM9" s="50">
        <f t="shared" si="51"/>
        <v>0</v>
      </c>
      <c r="CN9" s="94">
        <v>0</v>
      </c>
      <c r="CO9" s="46">
        <f t="shared" si="52"/>
        <v>0</v>
      </c>
      <c r="CP9" s="94">
        <v>0</v>
      </c>
      <c r="CQ9" s="46">
        <f t="shared" si="53"/>
        <v>0</v>
      </c>
      <c r="CR9" s="48">
        <v>0</v>
      </c>
      <c r="CS9" s="49">
        <f t="shared" si="54"/>
        <v>0</v>
      </c>
      <c r="CT9" s="50">
        <f t="shared" si="55"/>
        <v>0</v>
      </c>
      <c r="CU9" s="94">
        <v>0</v>
      </c>
      <c r="CV9" s="46">
        <f t="shared" si="56"/>
        <v>0</v>
      </c>
      <c r="CW9" s="94">
        <v>0</v>
      </c>
      <c r="CX9" s="46"/>
      <c r="CY9" s="48">
        <v>0</v>
      </c>
      <c r="CZ9" s="49">
        <f t="shared" si="57"/>
        <v>0</v>
      </c>
      <c r="DA9" s="50">
        <f t="shared" si="58"/>
        <v>0</v>
      </c>
      <c r="DB9" s="94">
        <v>0</v>
      </c>
      <c r="DC9" s="46">
        <f t="shared" si="59"/>
        <v>0</v>
      </c>
      <c r="DD9" s="94">
        <v>0</v>
      </c>
      <c r="DE9" s="46"/>
      <c r="DF9" s="48">
        <v>0</v>
      </c>
      <c r="DG9" s="49">
        <f t="shared" si="60"/>
        <v>0</v>
      </c>
      <c r="DH9" s="50">
        <f t="shared" si="61"/>
        <v>0</v>
      </c>
      <c r="DI9" s="94">
        <v>0</v>
      </c>
      <c r="DJ9" s="46">
        <f t="shared" si="62"/>
        <v>0</v>
      </c>
      <c r="DK9" s="94">
        <v>0</v>
      </c>
      <c r="DL9" s="46"/>
      <c r="DM9" s="48">
        <v>0</v>
      </c>
      <c r="DN9" s="49">
        <f t="shared" si="63"/>
        <v>0</v>
      </c>
      <c r="DO9" s="50">
        <f t="shared" si="64"/>
        <v>0</v>
      </c>
    </row>
    <row r="10" spans="1:130" ht="13" x14ac:dyDescent="0.3">
      <c r="A10" s="40" t="s">
        <v>34</v>
      </c>
      <c r="B10" s="41">
        <v>1768144</v>
      </c>
      <c r="C10" s="42">
        <f t="shared" si="0"/>
        <v>6.052126678630966</v>
      </c>
      <c r="D10" s="43">
        <v>1682638</v>
      </c>
      <c r="E10" s="42">
        <f t="shared" si="1"/>
        <v>5.6274468188854536</v>
      </c>
      <c r="F10" s="43">
        <f t="shared" si="2"/>
        <v>3450782</v>
      </c>
      <c r="G10" s="44">
        <f t="shared" si="3"/>
        <v>5.8373251730345093</v>
      </c>
      <c r="H10" s="45">
        <v>1</v>
      </c>
      <c r="I10" s="46">
        <f t="shared" si="4"/>
        <v>3.8881760566118438E-3</v>
      </c>
      <c r="J10" s="47">
        <v>1</v>
      </c>
      <c r="K10" s="46">
        <f t="shared" si="5"/>
        <v>4.8304511641387307E-3</v>
      </c>
      <c r="L10" s="48">
        <v>0</v>
      </c>
      <c r="M10" s="49">
        <f t="shared" si="6"/>
        <v>2</v>
      </c>
      <c r="N10" s="50">
        <f t="shared" si="7"/>
        <v>4.3083949074772194E-3</v>
      </c>
      <c r="O10" s="45">
        <v>1</v>
      </c>
      <c r="P10" s="46">
        <f t="shared" si="8"/>
        <v>4.0171935885590327E-3</v>
      </c>
      <c r="Q10" s="47">
        <v>1</v>
      </c>
      <c r="R10" s="46">
        <f t="shared" si="9"/>
        <v>5.0248731219536703E-3</v>
      </c>
      <c r="S10" s="48">
        <v>0</v>
      </c>
      <c r="T10" s="49">
        <f t="shared" si="10"/>
        <v>2</v>
      </c>
      <c r="U10" s="50">
        <f t="shared" si="11"/>
        <v>4.464883689779881E-3</v>
      </c>
      <c r="V10" s="45">
        <v>0</v>
      </c>
      <c r="W10" s="46">
        <f t="shared" si="12"/>
        <v>0</v>
      </c>
      <c r="X10" s="47">
        <v>1</v>
      </c>
      <c r="Y10" s="46">
        <f t="shared" si="13"/>
        <v>5.3313429652929569E-3</v>
      </c>
      <c r="Z10" s="48">
        <v>0</v>
      </c>
      <c r="AA10" s="49">
        <f t="shared" si="14"/>
        <v>1</v>
      </c>
      <c r="AB10" s="50">
        <f t="shared" si="15"/>
        <v>2.3480792711561942E-3</v>
      </c>
      <c r="AC10" s="45">
        <v>0</v>
      </c>
      <c r="AD10" s="46">
        <f t="shared" si="16"/>
        <v>0</v>
      </c>
      <c r="AE10" s="47">
        <v>1</v>
      </c>
      <c r="AF10" s="46">
        <f t="shared" si="17"/>
        <v>5.7623602627636279E-3</v>
      </c>
      <c r="AG10" s="48">
        <v>0</v>
      </c>
      <c r="AH10" s="49">
        <f t="shared" si="18"/>
        <v>1</v>
      </c>
      <c r="AI10" s="50">
        <f t="shared" si="19"/>
        <v>2.5133837685676224E-3</v>
      </c>
      <c r="AJ10" s="45">
        <v>0</v>
      </c>
      <c r="AK10" s="46">
        <f t="shared" si="20"/>
        <v>0</v>
      </c>
      <c r="AL10" s="47">
        <v>1</v>
      </c>
      <c r="AM10" s="46">
        <f t="shared" si="21"/>
        <v>6.4876086674451805E-3</v>
      </c>
      <c r="AN10" s="48">
        <v>0</v>
      </c>
      <c r="AO10" s="49">
        <f t="shared" si="22"/>
        <v>1</v>
      </c>
      <c r="AP10" s="50">
        <f t="shared" si="23"/>
        <v>2.7873787490244177E-3</v>
      </c>
      <c r="AQ10" s="51">
        <v>0</v>
      </c>
      <c r="AR10" s="46">
        <f t="shared" si="24"/>
        <v>0</v>
      </c>
      <c r="AS10" s="47">
        <v>1</v>
      </c>
      <c r="AT10" s="46">
        <f t="shared" si="25"/>
        <v>7.7399380804953569E-3</v>
      </c>
      <c r="AU10" s="48">
        <v>0</v>
      </c>
      <c r="AV10" s="49">
        <f t="shared" si="26"/>
        <v>1</v>
      </c>
      <c r="AW10" s="50">
        <f t="shared" si="27"/>
        <v>3.2534079448222012E-3</v>
      </c>
      <c r="AX10" s="51">
        <v>0</v>
      </c>
      <c r="AY10" s="46">
        <f t="shared" si="28"/>
        <v>0</v>
      </c>
      <c r="AZ10" s="47">
        <v>1</v>
      </c>
      <c r="BA10" s="46">
        <f t="shared" si="29"/>
        <v>1.0264832683227263E-2</v>
      </c>
      <c r="BB10" s="48">
        <v>0</v>
      </c>
      <c r="BC10" s="49">
        <f t="shared" si="30"/>
        <v>1</v>
      </c>
      <c r="BD10" s="50">
        <f t="shared" si="31"/>
        <v>4.1898856161226797E-3</v>
      </c>
      <c r="BE10" s="51">
        <v>0</v>
      </c>
      <c r="BF10" s="46">
        <f t="shared" si="32"/>
        <v>0</v>
      </c>
      <c r="BG10" s="47">
        <v>1</v>
      </c>
      <c r="BH10" s="46">
        <f t="shared" si="33"/>
        <v>1.6299918500407497E-2</v>
      </c>
      <c r="BI10" s="48">
        <v>0</v>
      </c>
      <c r="BJ10" s="49">
        <f t="shared" si="34"/>
        <v>1</v>
      </c>
      <c r="BK10" s="50">
        <f t="shared" si="35"/>
        <v>6.3987714358843097E-3</v>
      </c>
      <c r="BL10" s="51">
        <v>0</v>
      </c>
      <c r="BM10" s="46">
        <f t="shared" si="36"/>
        <v>0</v>
      </c>
      <c r="BN10" s="47">
        <v>0</v>
      </c>
      <c r="BO10" s="46">
        <f t="shared" si="37"/>
        <v>0</v>
      </c>
      <c r="BP10" s="48">
        <v>0</v>
      </c>
      <c r="BQ10" s="49">
        <f t="shared" si="38"/>
        <v>0</v>
      </c>
      <c r="BR10" s="50">
        <f t="shared" si="39"/>
        <v>0</v>
      </c>
      <c r="BS10" s="51">
        <v>0</v>
      </c>
      <c r="BT10" s="46">
        <f t="shared" si="40"/>
        <v>0</v>
      </c>
      <c r="BU10" s="47">
        <v>0</v>
      </c>
      <c r="BV10" s="46">
        <f t="shared" si="41"/>
        <v>0</v>
      </c>
      <c r="BW10" s="48">
        <v>0</v>
      </c>
      <c r="BX10" s="49">
        <f t="shared" si="42"/>
        <v>0</v>
      </c>
      <c r="BY10" s="50">
        <f t="shared" si="43"/>
        <v>0</v>
      </c>
      <c r="BZ10" s="51">
        <v>0</v>
      </c>
      <c r="CA10" s="46">
        <f t="shared" si="44"/>
        <v>0</v>
      </c>
      <c r="CB10" s="47">
        <v>0</v>
      </c>
      <c r="CC10" s="46">
        <f t="shared" si="45"/>
        <v>0</v>
      </c>
      <c r="CD10" s="48">
        <v>0</v>
      </c>
      <c r="CE10" s="49">
        <f t="shared" si="46"/>
        <v>0</v>
      </c>
      <c r="CF10" s="50">
        <f t="shared" si="47"/>
        <v>0</v>
      </c>
      <c r="CG10" s="51">
        <v>0</v>
      </c>
      <c r="CH10" s="46">
        <f t="shared" si="48"/>
        <v>0</v>
      </c>
      <c r="CI10" s="47">
        <v>0</v>
      </c>
      <c r="CJ10" s="46">
        <f t="shared" si="49"/>
        <v>0</v>
      </c>
      <c r="CK10" s="48">
        <v>0</v>
      </c>
      <c r="CL10" s="49">
        <f t="shared" si="50"/>
        <v>0</v>
      </c>
      <c r="CM10" s="50">
        <f t="shared" si="51"/>
        <v>0</v>
      </c>
      <c r="CN10" s="94">
        <v>0</v>
      </c>
      <c r="CO10" s="46">
        <f t="shared" si="52"/>
        <v>0</v>
      </c>
      <c r="CP10" s="94">
        <v>0</v>
      </c>
      <c r="CQ10" s="46">
        <f t="shared" si="53"/>
        <v>0</v>
      </c>
      <c r="CR10" s="48">
        <v>0</v>
      </c>
      <c r="CS10" s="49">
        <f t="shared" si="54"/>
        <v>0</v>
      </c>
      <c r="CT10" s="50">
        <f t="shared" si="55"/>
        <v>0</v>
      </c>
      <c r="CU10" s="94">
        <v>0</v>
      </c>
      <c r="CV10" s="46">
        <f t="shared" si="56"/>
        <v>0</v>
      </c>
      <c r="CW10" s="94">
        <v>0</v>
      </c>
      <c r="CX10" s="46"/>
      <c r="CY10" s="48">
        <v>0</v>
      </c>
      <c r="CZ10" s="49">
        <f t="shared" si="57"/>
        <v>0</v>
      </c>
      <c r="DA10" s="50">
        <f t="shared" si="58"/>
        <v>0</v>
      </c>
      <c r="DB10" s="94">
        <v>0</v>
      </c>
      <c r="DC10" s="46">
        <f t="shared" si="59"/>
        <v>0</v>
      </c>
      <c r="DD10" s="94">
        <v>0</v>
      </c>
      <c r="DE10" s="46"/>
      <c r="DF10" s="48">
        <v>0</v>
      </c>
      <c r="DG10" s="49">
        <f t="shared" si="60"/>
        <v>0</v>
      </c>
      <c r="DH10" s="50">
        <f t="shared" si="61"/>
        <v>0</v>
      </c>
      <c r="DI10" s="94">
        <v>0</v>
      </c>
      <c r="DJ10" s="46">
        <f t="shared" si="62"/>
        <v>0</v>
      </c>
      <c r="DK10" s="94">
        <v>0</v>
      </c>
      <c r="DL10" s="46"/>
      <c r="DM10" s="48">
        <v>0</v>
      </c>
      <c r="DN10" s="49">
        <f t="shared" si="63"/>
        <v>0</v>
      </c>
      <c r="DO10" s="50">
        <f t="shared" si="64"/>
        <v>0</v>
      </c>
    </row>
    <row r="11" spans="1:130" ht="13" x14ac:dyDescent="0.3">
      <c r="A11" s="40" t="s">
        <v>35</v>
      </c>
      <c r="B11" s="41">
        <v>1680191</v>
      </c>
      <c r="C11" s="42">
        <f t="shared" si="0"/>
        <v>5.7510750121571776</v>
      </c>
      <c r="D11" s="43">
        <v>1590604</v>
      </c>
      <c r="E11" s="42">
        <f t="shared" si="1"/>
        <v>5.3196465430511362</v>
      </c>
      <c r="F11" s="43">
        <f t="shared" si="2"/>
        <v>3270795</v>
      </c>
      <c r="G11" s="44">
        <f t="shared" si="3"/>
        <v>5.5328600848547973</v>
      </c>
      <c r="H11" s="45">
        <v>5</v>
      </c>
      <c r="I11" s="46">
        <f t="shared" si="4"/>
        <v>1.9440880283059219E-2</v>
      </c>
      <c r="J11" s="47">
        <v>4</v>
      </c>
      <c r="K11" s="46">
        <f t="shared" si="5"/>
        <v>1.9321804656554923E-2</v>
      </c>
      <c r="L11" s="48">
        <v>0</v>
      </c>
      <c r="M11" s="49">
        <f t="shared" si="6"/>
        <v>9</v>
      </c>
      <c r="N11" s="50">
        <f t="shared" si="7"/>
        <v>1.9387777083647487E-2</v>
      </c>
      <c r="O11" s="45">
        <v>5</v>
      </c>
      <c r="P11" s="46">
        <f t="shared" si="8"/>
        <v>2.0085967942795161E-2</v>
      </c>
      <c r="Q11" s="47">
        <v>4</v>
      </c>
      <c r="R11" s="46">
        <f t="shared" si="9"/>
        <v>2.0099492487814681E-2</v>
      </c>
      <c r="S11" s="48">
        <v>0</v>
      </c>
      <c r="T11" s="49">
        <f t="shared" si="10"/>
        <v>9</v>
      </c>
      <c r="U11" s="50">
        <f t="shared" si="11"/>
        <v>2.0091976604009465E-2</v>
      </c>
      <c r="V11" s="45">
        <v>5</v>
      </c>
      <c r="W11" s="46">
        <f t="shared" si="12"/>
        <v>2.0981075070286601E-2</v>
      </c>
      <c r="X11" s="47">
        <v>4</v>
      </c>
      <c r="Y11" s="46">
        <f t="shared" si="13"/>
        <v>2.1325371861171828E-2</v>
      </c>
      <c r="Z11" s="48">
        <v>0</v>
      </c>
      <c r="AA11" s="49">
        <f t="shared" si="14"/>
        <v>9</v>
      </c>
      <c r="AB11" s="50">
        <f t="shared" si="15"/>
        <v>2.1132713440405747E-2</v>
      </c>
      <c r="AC11" s="45">
        <v>5</v>
      </c>
      <c r="AD11" s="46">
        <f t="shared" si="16"/>
        <v>2.2288592698257031E-2</v>
      </c>
      <c r="AE11" s="47">
        <v>3</v>
      </c>
      <c r="AF11" s="46">
        <f t="shared" si="17"/>
        <v>1.7287080788290884E-2</v>
      </c>
      <c r="AG11" s="48">
        <v>0</v>
      </c>
      <c r="AH11" s="49">
        <f t="shared" si="18"/>
        <v>8</v>
      </c>
      <c r="AI11" s="50">
        <f t="shared" si="19"/>
        <v>2.0107070148540979E-2</v>
      </c>
      <c r="AJ11" s="45">
        <v>5</v>
      </c>
      <c r="AK11" s="46">
        <f t="shared" si="20"/>
        <v>2.4435539047991402E-2</v>
      </c>
      <c r="AL11" s="47">
        <v>3</v>
      </c>
      <c r="AM11" s="46">
        <f t="shared" si="21"/>
        <v>1.9462826002335537E-2</v>
      </c>
      <c r="AN11" s="48">
        <v>0</v>
      </c>
      <c r="AO11" s="49">
        <f t="shared" si="22"/>
        <v>8</v>
      </c>
      <c r="AP11" s="50">
        <f t="shared" si="23"/>
        <v>2.2299029992195341E-2</v>
      </c>
      <c r="AQ11" s="51">
        <v>5</v>
      </c>
      <c r="AR11" s="46">
        <f t="shared" si="24"/>
        <v>2.8063085816916428E-2</v>
      </c>
      <c r="AS11" s="47">
        <v>3</v>
      </c>
      <c r="AT11" s="46">
        <f t="shared" si="25"/>
        <v>2.3219814241486066E-2</v>
      </c>
      <c r="AU11" s="48">
        <v>0</v>
      </c>
      <c r="AV11" s="49">
        <f t="shared" si="26"/>
        <v>8</v>
      </c>
      <c r="AW11" s="50">
        <f t="shared" si="27"/>
        <v>2.602726355857761E-2</v>
      </c>
      <c r="AX11" s="51">
        <v>5</v>
      </c>
      <c r="AY11" s="46">
        <f t="shared" si="28"/>
        <v>3.5398230088495575E-2</v>
      </c>
      <c r="AZ11" s="47">
        <v>3</v>
      </c>
      <c r="BA11" s="46">
        <f t="shared" si="29"/>
        <v>3.079449804968179E-2</v>
      </c>
      <c r="BB11" s="48">
        <v>0</v>
      </c>
      <c r="BC11" s="49">
        <f t="shared" si="30"/>
        <v>8</v>
      </c>
      <c r="BD11" s="50">
        <f t="shared" si="31"/>
        <v>3.3519084928981438E-2</v>
      </c>
      <c r="BE11" s="51">
        <v>3</v>
      </c>
      <c r="BF11" s="46">
        <f t="shared" si="32"/>
        <v>3.1602233224481198E-2</v>
      </c>
      <c r="BG11" s="47">
        <v>3</v>
      </c>
      <c r="BH11" s="46">
        <f t="shared" si="33"/>
        <v>4.889975550122249E-2</v>
      </c>
      <c r="BI11" s="48">
        <v>0</v>
      </c>
      <c r="BJ11" s="49">
        <f t="shared" si="34"/>
        <v>6</v>
      </c>
      <c r="BK11" s="50">
        <f t="shared" si="35"/>
        <v>3.839262861530586E-2</v>
      </c>
      <c r="BL11" s="51">
        <v>2</v>
      </c>
      <c r="BM11" s="46">
        <f t="shared" si="36"/>
        <v>4.3440486533449174E-2</v>
      </c>
      <c r="BN11" s="47">
        <v>3</v>
      </c>
      <c r="BO11" s="46">
        <f t="shared" si="37"/>
        <v>0.10518934081346423</v>
      </c>
      <c r="BP11" s="48">
        <v>0</v>
      </c>
      <c r="BQ11" s="49">
        <f t="shared" si="38"/>
        <v>5</v>
      </c>
      <c r="BR11" s="50">
        <f t="shared" si="39"/>
        <v>6.7060085836909866E-2</v>
      </c>
      <c r="BS11" s="51">
        <v>1</v>
      </c>
      <c r="BT11" s="46">
        <f t="shared" si="40"/>
        <v>7.1275837491090524E-2</v>
      </c>
      <c r="BU11" s="47">
        <v>1</v>
      </c>
      <c r="BV11" s="46">
        <f t="shared" si="41"/>
        <v>0.11061946902654868</v>
      </c>
      <c r="BW11" s="48">
        <v>0</v>
      </c>
      <c r="BX11" s="49">
        <f t="shared" si="42"/>
        <v>2</v>
      </c>
      <c r="BY11" s="50">
        <f t="shared" si="43"/>
        <v>8.6692674469007372E-2</v>
      </c>
      <c r="BZ11" s="51">
        <v>0</v>
      </c>
      <c r="CA11" s="46">
        <f t="shared" si="44"/>
        <v>0</v>
      </c>
      <c r="CB11" s="47">
        <v>0</v>
      </c>
      <c r="CC11" s="46">
        <f t="shared" si="45"/>
        <v>0</v>
      </c>
      <c r="CD11" s="48">
        <v>0</v>
      </c>
      <c r="CE11" s="49">
        <f t="shared" si="46"/>
        <v>0</v>
      </c>
      <c r="CF11" s="50">
        <f t="shared" si="47"/>
        <v>0</v>
      </c>
      <c r="CG11" s="51">
        <v>0</v>
      </c>
      <c r="CH11" s="46">
        <f t="shared" si="48"/>
        <v>0</v>
      </c>
      <c r="CI11" s="47">
        <v>0</v>
      </c>
      <c r="CJ11" s="46">
        <f t="shared" si="49"/>
        <v>0</v>
      </c>
      <c r="CK11" s="48">
        <v>0</v>
      </c>
      <c r="CL11" s="49">
        <f t="shared" si="50"/>
        <v>0</v>
      </c>
      <c r="CM11" s="50">
        <f t="shared" si="51"/>
        <v>0</v>
      </c>
      <c r="CN11" s="20">
        <v>0</v>
      </c>
      <c r="CO11" s="46">
        <f t="shared" si="52"/>
        <v>0</v>
      </c>
      <c r="CP11" s="20">
        <v>0</v>
      </c>
      <c r="CQ11" s="46">
        <f t="shared" si="53"/>
        <v>0</v>
      </c>
      <c r="CR11" s="48">
        <v>0</v>
      </c>
      <c r="CS11" s="49">
        <f t="shared" si="54"/>
        <v>0</v>
      </c>
      <c r="CT11" s="50">
        <f t="shared" si="55"/>
        <v>0</v>
      </c>
      <c r="CU11" s="20">
        <v>0</v>
      </c>
      <c r="CV11" s="46">
        <f t="shared" si="56"/>
        <v>0</v>
      </c>
      <c r="CW11" s="20">
        <v>0</v>
      </c>
      <c r="CX11" s="46"/>
      <c r="CY11" s="48">
        <v>0</v>
      </c>
      <c r="CZ11" s="49">
        <f t="shared" si="57"/>
        <v>0</v>
      </c>
      <c r="DA11" s="50">
        <f t="shared" si="58"/>
        <v>0</v>
      </c>
      <c r="DB11" s="20">
        <v>0</v>
      </c>
      <c r="DC11" s="46">
        <f t="shared" si="59"/>
        <v>0</v>
      </c>
      <c r="DD11" s="20">
        <v>0</v>
      </c>
      <c r="DE11" s="46"/>
      <c r="DF11" s="48">
        <v>0</v>
      </c>
      <c r="DG11" s="49">
        <f t="shared" si="60"/>
        <v>0</v>
      </c>
      <c r="DH11" s="50">
        <f t="shared" si="61"/>
        <v>0</v>
      </c>
      <c r="DI11" s="20">
        <v>0</v>
      </c>
      <c r="DJ11" s="46">
        <f t="shared" si="62"/>
        <v>0</v>
      </c>
      <c r="DK11" s="20">
        <v>0</v>
      </c>
      <c r="DL11" s="46"/>
      <c r="DM11" s="48">
        <v>0</v>
      </c>
      <c r="DN11" s="49">
        <f t="shared" si="63"/>
        <v>0</v>
      </c>
      <c r="DO11" s="50">
        <f t="shared" si="64"/>
        <v>0</v>
      </c>
    </row>
    <row r="12" spans="1:130" ht="13" x14ac:dyDescent="0.3">
      <c r="A12" s="40" t="s">
        <v>36</v>
      </c>
      <c r="B12" s="41">
        <v>1913637</v>
      </c>
      <c r="C12" s="42">
        <f t="shared" si="0"/>
        <v>6.5501302727127007</v>
      </c>
      <c r="D12" s="43">
        <v>1804323</v>
      </c>
      <c r="E12" s="42">
        <f t="shared" si="1"/>
        <v>6.0344124681552769</v>
      </c>
      <c r="F12" s="43">
        <f t="shared" si="2"/>
        <v>3717960</v>
      </c>
      <c r="G12" s="44">
        <f t="shared" si="3"/>
        <v>6.2892821106448862</v>
      </c>
      <c r="H12" s="45">
        <v>14</v>
      </c>
      <c r="I12" s="46">
        <f t="shared" si="4"/>
        <v>5.4434464792565813E-2</v>
      </c>
      <c r="J12" s="47">
        <v>9</v>
      </c>
      <c r="K12" s="46">
        <f t="shared" si="5"/>
        <v>4.3474060477248576E-2</v>
      </c>
      <c r="L12" s="48">
        <v>0</v>
      </c>
      <c r="M12" s="49">
        <f t="shared" si="6"/>
        <v>23</v>
      </c>
      <c r="N12" s="50">
        <f t="shared" si="7"/>
        <v>4.9546541435988023E-2</v>
      </c>
      <c r="O12" s="45">
        <v>13</v>
      </c>
      <c r="P12" s="46">
        <f t="shared" si="8"/>
        <v>5.222351665126742E-2</v>
      </c>
      <c r="Q12" s="47">
        <v>9</v>
      </c>
      <c r="R12" s="46">
        <f t="shared" si="9"/>
        <v>4.5223858097583038E-2</v>
      </c>
      <c r="S12" s="48">
        <v>0</v>
      </c>
      <c r="T12" s="49">
        <f t="shared" si="10"/>
        <v>22</v>
      </c>
      <c r="U12" s="50">
        <f t="shared" si="11"/>
        <v>4.9113720587578694E-2</v>
      </c>
      <c r="V12" s="45">
        <v>13</v>
      </c>
      <c r="W12" s="46">
        <f t="shared" si="12"/>
        <v>5.4550795182745165E-2</v>
      </c>
      <c r="X12" s="47">
        <v>9</v>
      </c>
      <c r="Y12" s="46">
        <f t="shared" si="13"/>
        <v>4.7982086687636614E-2</v>
      </c>
      <c r="Z12" s="48">
        <v>0</v>
      </c>
      <c r="AA12" s="49">
        <f t="shared" si="14"/>
        <v>22</v>
      </c>
      <c r="AB12" s="50">
        <f t="shared" si="15"/>
        <v>5.1657743965436279E-2</v>
      </c>
      <c r="AC12" s="45">
        <v>13</v>
      </c>
      <c r="AD12" s="46">
        <f t="shared" si="16"/>
        <v>5.7950341015468289E-2</v>
      </c>
      <c r="AE12" s="47">
        <v>9</v>
      </c>
      <c r="AF12" s="46">
        <f t="shared" si="17"/>
        <v>5.1861242364872655E-2</v>
      </c>
      <c r="AG12" s="48">
        <v>0</v>
      </c>
      <c r="AH12" s="49">
        <f t="shared" si="18"/>
        <v>22</v>
      </c>
      <c r="AI12" s="50">
        <f t="shared" si="19"/>
        <v>5.5294442908487701E-2</v>
      </c>
      <c r="AJ12" s="45">
        <v>11</v>
      </c>
      <c r="AK12" s="46">
        <f t="shared" si="20"/>
        <v>5.3758185905581075E-2</v>
      </c>
      <c r="AL12" s="47">
        <v>8</v>
      </c>
      <c r="AM12" s="46">
        <f t="shared" si="21"/>
        <v>5.1900869339561444E-2</v>
      </c>
      <c r="AN12" s="48">
        <v>0</v>
      </c>
      <c r="AO12" s="49">
        <f t="shared" si="22"/>
        <v>19</v>
      </c>
      <c r="AP12" s="50">
        <f t="shared" si="23"/>
        <v>5.2960196231463932E-2</v>
      </c>
      <c r="AQ12" s="51">
        <v>9</v>
      </c>
      <c r="AR12" s="46">
        <f t="shared" si="24"/>
        <v>5.051355447044957E-2</v>
      </c>
      <c r="AS12" s="47">
        <v>7</v>
      </c>
      <c r="AT12" s="46">
        <f t="shared" si="25"/>
        <v>5.4179566563467493E-2</v>
      </c>
      <c r="AU12" s="48">
        <v>0</v>
      </c>
      <c r="AV12" s="49">
        <f t="shared" si="26"/>
        <v>16</v>
      </c>
      <c r="AW12" s="50">
        <f t="shared" si="27"/>
        <v>5.2054527117155219E-2</v>
      </c>
      <c r="AX12" s="51">
        <v>6</v>
      </c>
      <c r="AY12" s="46">
        <f t="shared" si="28"/>
        <v>4.247787610619469E-2</v>
      </c>
      <c r="AZ12" s="47">
        <v>6</v>
      </c>
      <c r="BA12" s="46">
        <f t="shared" si="29"/>
        <v>6.158899609936358E-2</v>
      </c>
      <c r="BB12" s="48">
        <v>0</v>
      </c>
      <c r="BC12" s="49">
        <f t="shared" si="30"/>
        <v>12</v>
      </c>
      <c r="BD12" s="50">
        <f t="shared" si="31"/>
        <v>5.0278627393472157E-2</v>
      </c>
      <c r="BE12" s="51">
        <v>5</v>
      </c>
      <c r="BF12" s="46">
        <f t="shared" si="32"/>
        <v>5.2670388707468659E-2</v>
      </c>
      <c r="BG12" s="47">
        <v>4</v>
      </c>
      <c r="BH12" s="46">
        <f t="shared" si="33"/>
        <v>6.5199674001629987E-2</v>
      </c>
      <c r="BI12" s="48">
        <v>0</v>
      </c>
      <c r="BJ12" s="49">
        <f t="shared" si="34"/>
        <v>9</v>
      </c>
      <c r="BK12" s="50">
        <f t="shared" si="35"/>
        <v>5.7588942922958797E-2</v>
      </c>
      <c r="BL12" s="51">
        <v>3</v>
      </c>
      <c r="BM12" s="46">
        <f t="shared" si="36"/>
        <v>6.5160729800173761E-2</v>
      </c>
      <c r="BN12" s="47">
        <v>4</v>
      </c>
      <c r="BO12" s="46">
        <f t="shared" si="37"/>
        <v>0.14025245441795231</v>
      </c>
      <c r="BP12" s="48">
        <v>0</v>
      </c>
      <c r="BQ12" s="49">
        <f t="shared" si="38"/>
        <v>7</v>
      </c>
      <c r="BR12" s="50">
        <f t="shared" si="39"/>
        <v>9.3884120171673816E-2</v>
      </c>
      <c r="BS12" s="51">
        <v>0</v>
      </c>
      <c r="BT12" s="46">
        <f t="shared" si="40"/>
        <v>0</v>
      </c>
      <c r="BU12" s="47">
        <v>2</v>
      </c>
      <c r="BV12" s="46">
        <f t="shared" si="41"/>
        <v>0.22123893805309736</v>
      </c>
      <c r="BW12" s="48">
        <v>0</v>
      </c>
      <c r="BX12" s="49">
        <f t="shared" si="42"/>
        <v>2</v>
      </c>
      <c r="BY12" s="50">
        <f t="shared" si="43"/>
        <v>8.6692674469007372E-2</v>
      </c>
      <c r="BZ12" s="51">
        <v>0</v>
      </c>
      <c r="CA12" s="46">
        <f t="shared" si="44"/>
        <v>0</v>
      </c>
      <c r="CB12" s="47">
        <v>1</v>
      </c>
      <c r="CC12" s="46">
        <f t="shared" si="45"/>
        <v>0.5181347150259068</v>
      </c>
      <c r="CD12" s="48">
        <v>0</v>
      </c>
      <c r="CE12" s="49">
        <f t="shared" si="46"/>
        <v>1</v>
      </c>
      <c r="CF12" s="50">
        <f t="shared" si="47"/>
        <v>0.22421524663677131</v>
      </c>
      <c r="CG12" s="51">
        <v>0</v>
      </c>
      <c r="CH12" s="46">
        <f t="shared" si="48"/>
        <v>0</v>
      </c>
      <c r="CI12" s="47">
        <v>0</v>
      </c>
      <c r="CJ12" s="46">
        <f t="shared" si="49"/>
        <v>0</v>
      </c>
      <c r="CK12" s="48">
        <v>0</v>
      </c>
      <c r="CL12" s="49">
        <f t="shared" si="50"/>
        <v>0</v>
      </c>
      <c r="CM12" s="50">
        <f t="shared" si="51"/>
        <v>0</v>
      </c>
      <c r="CN12" s="20">
        <v>0</v>
      </c>
      <c r="CO12" s="46">
        <f t="shared" si="52"/>
        <v>0</v>
      </c>
      <c r="CP12" s="20">
        <v>0</v>
      </c>
      <c r="CQ12" s="46">
        <f t="shared" si="53"/>
        <v>0</v>
      </c>
      <c r="CR12" s="48">
        <v>0</v>
      </c>
      <c r="CS12" s="49">
        <f t="shared" si="54"/>
        <v>0</v>
      </c>
      <c r="CT12" s="50">
        <f t="shared" si="55"/>
        <v>0</v>
      </c>
      <c r="CU12" s="20">
        <v>0</v>
      </c>
      <c r="CV12" s="46">
        <f t="shared" si="56"/>
        <v>0</v>
      </c>
      <c r="CW12" s="20">
        <v>0</v>
      </c>
      <c r="CX12" s="46"/>
      <c r="CY12" s="48">
        <v>0</v>
      </c>
      <c r="CZ12" s="49">
        <f t="shared" si="57"/>
        <v>0</v>
      </c>
      <c r="DA12" s="50">
        <f t="shared" si="58"/>
        <v>0</v>
      </c>
      <c r="DB12" s="20">
        <v>0</v>
      </c>
      <c r="DC12" s="46">
        <f t="shared" si="59"/>
        <v>0</v>
      </c>
      <c r="DD12" s="20">
        <v>0</v>
      </c>
      <c r="DE12" s="46"/>
      <c r="DF12" s="48">
        <v>0</v>
      </c>
      <c r="DG12" s="49">
        <f t="shared" si="60"/>
        <v>0</v>
      </c>
      <c r="DH12" s="50">
        <f t="shared" si="61"/>
        <v>0</v>
      </c>
      <c r="DI12" s="20">
        <v>0</v>
      </c>
      <c r="DJ12" s="46">
        <f t="shared" si="62"/>
        <v>0</v>
      </c>
      <c r="DK12" s="20">
        <v>0</v>
      </c>
      <c r="DL12" s="46"/>
      <c r="DM12" s="48">
        <v>0</v>
      </c>
      <c r="DN12" s="49">
        <f t="shared" si="63"/>
        <v>0</v>
      </c>
      <c r="DO12" s="50">
        <f t="shared" si="64"/>
        <v>0</v>
      </c>
    </row>
    <row r="13" spans="1:130" ht="13" x14ac:dyDescent="0.3">
      <c r="A13" s="40" t="s">
        <v>37</v>
      </c>
      <c r="B13" s="41">
        <v>2040911</v>
      </c>
      <c r="C13" s="42">
        <f t="shared" si="0"/>
        <v>6.985772602124829</v>
      </c>
      <c r="D13" s="43">
        <v>1981361</v>
      </c>
      <c r="E13" s="42">
        <f t="shared" si="1"/>
        <v>6.6265017529104311</v>
      </c>
      <c r="F13" s="43">
        <f t="shared" si="2"/>
        <v>4022272</v>
      </c>
      <c r="G13" s="44">
        <f t="shared" si="3"/>
        <v>6.8040547326350547</v>
      </c>
      <c r="H13" s="45">
        <v>30</v>
      </c>
      <c r="I13" s="46">
        <f t="shared" si="4"/>
        <v>0.11664528169835529</v>
      </c>
      <c r="J13" s="47">
        <v>17</v>
      </c>
      <c r="K13" s="46">
        <f t="shared" si="5"/>
        <v>8.2117669790358422E-2</v>
      </c>
      <c r="L13" s="48">
        <v>0</v>
      </c>
      <c r="M13" s="49">
        <f t="shared" si="6"/>
        <v>47</v>
      </c>
      <c r="N13" s="50">
        <f t="shared" si="7"/>
        <v>0.10124728032571464</v>
      </c>
      <c r="O13" s="45">
        <v>29</v>
      </c>
      <c r="P13" s="46">
        <f t="shared" si="8"/>
        <v>0.11649861406821194</v>
      </c>
      <c r="Q13" s="47">
        <v>16</v>
      </c>
      <c r="R13" s="46">
        <f t="shared" si="9"/>
        <v>8.0397969951258724E-2</v>
      </c>
      <c r="S13" s="48">
        <v>0</v>
      </c>
      <c r="T13" s="49">
        <f t="shared" si="10"/>
        <v>45</v>
      </c>
      <c r="U13" s="50">
        <f t="shared" si="11"/>
        <v>0.10045988302004732</v>
      </c>
      <c r="V13" s="45">
        <v>29</v>
      </c>
      <c r="W13" s="46">
        <f t="shared" si="12"/>
        <v>0.12169023540766227</v>
      </c>
      <c r="X13" s="47">
        <v>16</v>
      </c>
      <c r="Y13" s="46">
        <f t="shared" si="13"/>
        <v>8.530148744468731E-2</v>
      </c>
      <c r="Z13" s="48">
        <v>0</v>
      </c>
      <c r="AA13" s="49">
        <f t="shared" si="14"/>
        <v>45</v>
      </c>
      <c r="AB13" s="50">
        <f t="shared" si="15"/>
        <v>0.10566356720202875</v>
      </c>
      <c r="AC13" s="45">
        <v>27</v>
      </c>
      <c r="AD13" s="46">
        <f t="shared" si="16"/>
        <v>0.12035840057058797</v>
      </c>
      <c r="AE13" s="47">
        <v>16</v>
      </c>
      <c r="AF13" s="46">
        <f t="shared" si="17"/>
        <v>9.2197764204218047E-2</v>
      </c>
      <c r="AG13" s="48">
        <v>0</v>
      </c>
      <c r="AH13" s="49">
        <f t="shared" si="18"/>
        <v>43</v>
      </c>
      <c r="AI13" s="50">
        <f t="shared" si="19"/>
        <v>0.10807550204840777</v>
      </c>
      <c r="AJ13" s="45">
        <v>24</v>
      </c>
      <c r="AK13" s="46">
        <f t="shared" si="20"/>
        <v>0.11729058743035871</v>
      </c>
      <c r="AL13" s="47">
        <v>16</v>
      </c>
      <c r="AM13" s="46">
        <f t="shared" si="21"/>
        <v>0.10380173867912289</v>
      </c>
      <c r="AN13" s="48">
        <v>0</v>
      </c>
      <c r="AO13" s="49">
        <f t="shared" si="22"/>
        <v>40</v>
      </c>
      <c r="AP13" s="50">
        <f t="shared" si="23"/>
        <v>0.1114951499609767</v>
      </c>
      <c r="AQ13" s="51">
        <v>22</v>
      </c>
      <c r="AR13" s="46">
        <f t="shared" si="24"/>
        <v>0.12347757759443229</v>
      </c>
      <c r="AS13" s="47">
        <v>16</v>
      </c>
      <c r="AT13" s="46">
        <f t="shared" si="25"/>
        <v>0.12383900928792571</v>
      </c>
      <c r="AU13" s="48">
        <v>0</v>
      </c>
      <c r="AV13" s="49">
        <f t="shared" si="26"/>
        <v>38</v>
      </c>
      <c r="AW13" s="50">
        <f t="shared" si="27"/>
        <v>0.12362950190324365</v>
      </c>
      <c r="AX13" s="51">
        <v>17</v>
      </c>
      <c r="AY13" s="46">
        <f t="shared" si="28"/>
        <v>0.12035398230088497</v>
      </c>
      <c r="AZ13" s="47">
        <v>13</v>
      </c>
      <c r="BA13" s="46">
        <f t="shared" si="29"/>
        <v>0.13344282488195444</v>
      </c>
      <c r="BB13" s="48">
        <v>0</v>
      </c>
      <c r="BC13" s="49">
        <f t="shared" si="30"/>
        <v>30</v>
      </c>
      <c r="BD13" s="50">
        <f t="shared" si="31"/>
        <v>0.12569656848368038</v>
      </c>
      <c r="BE13" s="51">
        <v>13</v>
      </c>
      <c r="BF13" s="46">
        <f t="shared" si="32"/>
        <v>0.13694301063941852</v>
      </c>
      <c r="BG13" s="47">
        <v>11</v>
      </c>
      <c r="BH13" s="46">
        <f t="shared" si="33"/>
        <v>0.17929910350448247</v>
      </c>
      <c r="BI13" s="48">
        <v>0</v>
      </c>
      <c r="BJ13" s="49">
        <f t="shared" si="34"/>
        <v>24</v>
      </c>
      <c r="BK13" s="50">
        <f t="shared" si="35"/>
        <v>0.15357051446122344</v>
      </c>
      <c r="BL13" s="51">
        <v>5</v>
      </c>
      <c r="BM13" s="46">
        <f t="shared" si="36"/>
        <v>0.10860121633362295</v>
      </c>
      <c r="BN13" s="47">
        <v>6</v>
      </c>
      <c r="BO13" s="46">
        <f t="shared" si="37"/>
        <v>0.21037868162692847</v>
      </c>
      <c r="BP13" s="48">
        <v>0</v>
      </c>
      <c r="BQ13" s="49">
        <f t="shared" si="38"/>
        <v>11</v>
      </c>
      <c r="BR13" s="50">
        <f t="shared" si="39"/>
        <v>0.14753218884120173</v>
      </c>
      <c r="BS13" s="51">
        <v>2</v>
      </c>
      <c r="BT13" s="46">
        <f t="shared" si="40"/>
        <v>0.14255167498218105</v>
      </c>
      <c r="BU13" s="47">
        <v>3</v>
      </c>
      <c r="BV13" s="46">
        <f t="shared" si="41"/>
        <v>0.33185840707964603</v>
      </c>
      <c r="BW13" s="48">
        <v>0</v>
      </c>
      <c r="BX13" s="49">
        <f t="shared" si="42"/>
        <v>5</v>
      </c>
      <c r="BY13" s="50">
        <f t="shared" si="43"/>
        <v>0.21673168617251842</v>
      </c>
      <c r="BZ13" s="51">
        <v>1</v>
      </c>
      <c r="CA13" s="46">
        <f t="shared" si="44"/>
        <v>0.39525691699604742</v>
      </c>
      <c r="CB13" s="47">
        <v>1</v>
      </c>
      <c r="CC13" s="46">
        <f t="shared" si="45"/>
        <v>0.5181347150259068</v>
      </c>
      <c r="CD13" s="48">
        <v>0</v>
      </c>
      <c r="CE13" s="49">
        <f t="shared" si="46"/>
        <v>2</v>
      </c>
      <c r="CF13" s="50">
        <f t="shared" si="47"/>
        <v>0.44843049327354262</v>
      </c>
      <c r="CG13" s="51">
        <v>0</v>
      </c>
      <c r="CH13" s="46">
        <f t="shared" si="48"/>
        <v>0</v>
      </c>
      <c r="CI13" s="47">
        <v>0</v>
      </c>
      <c r="CJ13" s="46">
        <f t="shared" si="49"/>
        <v>0</v>
      </c>
      <c r="CK13" s="48">
        <v>0</v>
      </c>
      <c r="CL13" s="49">
        <f t="shared" si="50"/>
        <v>0</v>
      </c>
      <c r="CM13" s="50">
        <f t="shared" si="51"/>
        <v>0</v>
      </c>
      <c r="CN13" s="20">
        <v>0</v>
      </c>
      <c r="CO13" s="46">
        <f t="shared" si="52"/>
        <v>0</v>
      </c>
      <c r="CP13" s="20">
        <v>0</v>
      </c>
      <c r="CQ13" s="46">
        <f t="shared" si="53"/>
        <v>0</v>
      </c>
      <c r="CR13" s="48">
        <v>0</v>
      </c>
      <c r="CS13" s="49">
        <f t="shared" si="54"/>
        <v>0</v>
      </c>
      <c r="CT13" s="50">
        <f t="shared" si="55"/>
        <v>0</v>
      </c>
      <c r="CU13" s="20">
        <v>0</v>
      </c>
      <c r="CV13" s="46">
        <f t="shared" si="56"/>
        <v>0</v>
      </c>
      <c r="CW13" s="20">
        <v>0</v>
      </c>
      <c r="CX13" s="46"/>
      <c r="CY13" s="48">
        <v>0</v>
      </c>
      <c r="CZ13" s="49">
        <f t="shared" si="57"/>
        <v>0</v>
      </c>
      <c r="DA13" s="50">
        <f t="shared" si="58"/>
        <v>0</v>
      </c>
      <c r="DB13" s="20">
        <v>0</v>
      </c>
      <c r="DC13" s="46">
        <f t="shared" si="59"/>
        <v>0</v>
      </c>
      <c r="DD13" s="20">
        <v>0</v>
      </c>
      <c r="DE13" s="46"/>
      <c r="DF13" s="48">
        <v>0</v>
      </c>
      <c r="DG13" s="49">
        <f t="shared" si="60"/>
        <v>0</v>
      </c>
      <c r="DH13" s="50">
        <f t="shared" si="61"/>
        <v>0</v>
      </c>
      <c r="DI13" s="20">
        <v>0</v>
      </c>
      <c r="DJ13" s="46">
        <f t="shared" si="62"/>
        <v>0</v>
      </c>
      <c r="DK13" s="20">
        <v>0</v>
      </c>
      <c r="DL13" s="46"/>
      <c r="DM13" s="48">
        <v>0</v>
      </c>
      <c r="DN13" s="49">
        <f t="shared" si="63"/>
        <v>0</v>
      </c>
      <c r="DO13" s="50">
        <f t="shared" si="64"/>
        <v>0</v>
      </c>
    </row>
    <row r="14" spans="1:130" ht="13" x14ac:dyDescent="0.3">
      <c r="A14" s="40" t="s">
        <v>38</v>
      </c>
      <c r="B14" s="41">
        <v>1983871</v>
      </c>
      <c r="C14" s="42">
        <f t="shared" si="0"/>
        <v>6.7905321094109379</v>
      </c>
      <c r="D14" s="43">
        <v>1992159</v>
      </c>
      <c r="E14" s="42">
        <f t="shared" si="1"/>
        <v>6.6626147913360008</v>
      </c>
      <c r="F14" s="43">
        <f t="shared" si="2"/>
        <v>3976030</v>
      </c>
      <c r="G14" s="44">
        <f t="shared" si="3"/>
        <v>6.7258320020622566</v>
      </c>
      <c r="H14" s="45">
        <v>47</v>
      </c>
      <c r="I14" s="46">
        <f t="shared" si="4"/>
        <v>0.18274427466075666</v>
      </c>
      <c r="J14" s="47">
        <v>30</v>
      </c>
      <c r="K14" s="46">
        <f t="shared" si="5"/>
        <v>0.14491353492416192</v>
      </c>
      <c r="L14" s="48">
        <v>0</v>
      </c>
      <c r="M14" s="49">
        <f t="shared" si="6"/>
        <v>77</v>
      </c>
      <c r="N14" s="50">
        <f t="shared" si="7"/>
        <v>0.16587320393787294</v>
      </c>
      <c r="O14" s="45">
        <v>47</v>
      </c>
      <c r="P14" s="46">
        <f t="shared" si="8"/>
        <v>0.18880809866227455</v>
      </c>
      <c r="Q14" s="47">
        <v>29</v>
      </c>
      <c r="R14" s="46">
        <f t="shared" si="9"/>
        <v>0.14572132053665643</v>
      </c>
      <c r="S14" s="48">
        <v>0</v>
      </c>
      <c r="T14" s="49">
        <f t="shared" si="10"/>
        <v>76</v>
      </c>
      <c r="U14" s="50">
        <f t="shared" si="11"/>
        <v>0.1696655802116355</v>
      </c>
      <c r="V14" s="45">
        <v>45</v>
      </c>
      <c r="W14" s="46">
        <f t="shared" si="12"/>
        <v>0.18882967563257941</v>
      </c>
      <c r="X14" s="47">
        <v>29</v>
      </c>
      <c r="Y14" s="46">
        <f t="shared" si="13"/>
        <v>0.15460894599349576</v>
      </c>
      <c r="Z14" s="48">
        <v>0</v>
      </c>
      <c r="AA14" s="49">
        <f t="shared" si="14"/>
        <v>74</v>
      </c>
      <c r="AB14" s="50">
        <f t="shared" si="15"/>
        <v>0.17375786606555838</v>
      </c>
      <c r="AC14" s="45">
        <v>43</v>
      </c>
      <c r="AD14" s="46">
        <f t="shared" si="16"/>
        <v>0.19168189720501047</v>
      </c>
      <c r="AE14" s="47">
        <v>27</v>
      </c>
      <c r="AF14" s="46">
        <f t="shared" si="17"/>
        <v>0.15558372709461796</v>
      </c>
      <c r="AG14" s="48">
        <v>0</v>
      </c>
      <c r="AH14" s="49">
        <f t="shared" si="18"/>
        <v>70</v>
      </c>
      <c r="AI14" s="50">
        <f t="shared" si="19"/>
        <v>0.17593686379973358</v>
      </c>
      <c r="AJ14" s="45">
        <v>43</v>
      </c>
      <c r="AK14" s="46">
        <f t="shared" si="20"/>
        <v>0.21014563581272602</v>
      </c>
      <c r="AL14" s="47">
        <v>24</v>
      </c>
      <c r="AM14" s="46">
        <f t="shared" si="21"/>
        <v>0.1557026080186843</v>
      </c>
      <c r="AN14" s="48">
        <v>0</v>
      </c>
      <c r="AO14" s="49">
        <f t="shared" si="22"/>
        <v>67</v>
      </c>
      <c r="AP14" s="50">
        <f t="shared" si="23"/>
        <v>0.18675437618463597</v>
      </c>
      <c r="AQ14" s="51">
        <v>37</v>
      </c>
      <c r="AR14" s="46">
        <f t="shared" si="24"/>
        <v>0.20766683504518157</v>
      </c>
      <c r="AS14" s="47">
        <v>21</v>
      </c>
      <c r="AT14" s="46">
        <f t="shared" si="25"/>
        <v>0.16253869969040247</v>
      </c>
      <c r="AU14" s="48">
        <v>0</v>
      </c>
      <c r="AV14" s="49">
        <f t="shared" si="26"/>
        <v>58</v>
      </c>
      <c r="AW14" s="50">
        <f t="shared" si="27"/>
        <v>0.18869766079968767</v>
      </c>
      <c r="AX14" s="51">
        <v>30</v>
      </c>
      <c r="AY14" s="46">
        <f t="shared" si="28"/>
        <v>0.21238938053097348</v>
      </c>
      <c r="AZ14" s="47">
        <v>16</v>
      </c>
      <c r="BA14" s="46">
        <f t="shared" si="29"/>
        <v>0.1642373229316362</v>
      </c>
      <c r="BB14" s="48">
        <v>0</v>
      </c>
      <c r="BC14" s="49">
        <f t="shared" si="30"/>
        <v>46</v>
      </c>
      <c r="BD14" s="50">
        <f t="shared" si="31"/>
        <v>0.19273473834164329</v>
      </c>
      <c r="BE14" s="51">
        <v>22</v>
      </c>
      <c r="BF14" s="46">
        <f t="shared" si="32"/>
        <v>0.23174971031286209</v>
      </c>
      <c r="BG14" s="47">
        <v>14</v>
      </c>
      <c r="BH14" s="46">
        <f t="shared" si="33"/>
        <v>0.22819885900570497</v>
      </c>
      <c r="BI14" s="48">
        <v>0</v>
      </c>
      <c r="BJ14" s="49">
        <f t="shared" si="34"/>
        <v>36</v>
      </c>
      <c r="BK14" s="50">
        <f t="shared" si="35"/>
        <v>0.23035577169183519</v>
      </c>
      <c r="BL14" s="51">
        <v>17</v>
      </c>
      <c r="BM14" s="46">
        <f t="shared" si="36"/>
        <v>0.36924413553431795</v>
      </c>
      <c r="BN14" s="47">
        <v>8</v>
      </c>
      <c r="BO14" s="46">
        <f t="shared" si="37"/>
        <v>0.28050490883590462</v>
      </c>
      <c r="BP14" s="48">
        <v>0</v>
      </c>
      <c r="BQ14" s="49">
        <f t="shared" si="38"/>
        <v>25</v>
      </c>
      <c r="BR14" s="50">
        <f t="shared" si="39"/>
        <v>0.33530042918454939</v>
      </c>
      <c r="BS14" s="51">
        <v>9</v>
      </c>
      <c r="BT14" s="46">
        <f t="shared" si="40"/>
        <v>0.64148253741981476</v>
      </c>
      <c r="BU14" s="47">
        <v>3</v>
      </c>
      <c r="BV14" s="46">
        <f t="shared" si="41"/>
        <v>0.33185840707964603</v>
      </c>
      <c r="BW14" s="48">
        <v>0</v>
      </c>
      <c r="BX14" s="49">
        <f t="shared" si="42"/>
        <v>12</v>
      </c>
      <c r="BY14" s="50">
        <f t="shared" si="43"/>
        <v>0.52015604681404426</v>
      </c>
      <c r="BZ14" s="51">
        <v>0</v>
      </c>
      <c r="CA14" s="46">
        <f t="shared" si="44"/>
        <v>0</v>
      </c>
      <c r="CB14" s="47">
        <v>0</v>
      </c>
      <c r="CC14" s="46">
        <f t="shared" si="45"/>
        <v>0</v>
      </c>
      <c r="CD14" s="48">
        <v>0</v>
      </c>
      <c r="CE14" s="49">
        <f t="shared" si="46"/>
        <v>0</v>
      </c>
      <c r="CF14" s="50">
        <f t="shared" si="47"/>
        <v>0</v>
      </c>
      <c r="CG14" s="51">
        <v>0</v>
      </c>
      <c r="CH14" s="46">
        <f t="shared" si="48"/>
        <v>0</v>
      </c>
      <c r="CI14" s="47">
        <v>0</v>
      </c>
      <c r="CJ14" s="46">
        <f t="shared" si="49"/>
        <v>0</v>
      </c>
      <c r="CK14" s="48">
        <v>0</v>
      </c>
      <c r="CL14" s="49">
        <f t="shared" si="50"/>
        <v>0</v>
      </c>
      <c r="CM14" s="50">
        <f t="shared" si="51"/>
        <v>0</v>
      </c>
      <c r="CN14" s="20">
        <v>0</v>
      </c>
      <c r="CO14" s="46">
        <f t="shared" si="52"/>
        <v>0</v>
      </c>
      <c r="CP14" s="20">
        <v>0</v>
      </c>
      <c r="CQ14" s="46">
        <f t="shared" si="53"/>
        <v>0</v>
      </c>
      <c r="CR14" s="48">
        <v>0</v>
      </c>
      <c r="CS14" s="49">
        <f t="shared" si="54"/>
        <v>0</v>
      </c>
      <c r="CT14" s="50">
        <f t="shared" si="55"/>
        <v>0</v>
      </c>
      <c r="CU14" s="20">
        <v>0</v>
      </c>
      <c r="CV14" s="46">
        <f t="shared" si="56"/>
        <v>0</v>
      </c>
      <c r="CW14" s="20">
        <v>0</v>
      </c>
      <c r="CX14" s="46"/>
      <c r="CY14" s="48">
        <v>0</v>
      </c>
      <c r="CZ14" s="49">
        <f t="shared" si="57"/>
        <v>0</v>
      </c>
      <c r="DA14" s="50">
        <f t="shared" si="58"/>
        <v>0</v>
      </c>
      <c r="DB14" s="20">
        <v>0</v>
      </c>
      <c r="DC14" s="46">
        <f t="shared" si="59"/>
        <v>0</v>
      </c>
      <c r="DD14" s="20">
        <v>0</v>
      </c>
      <c r="DE14" s="46"/>
      <c r="DF14" s="48">
        <v>0</v>
      </c>
      <c r="DG14" s="49">
        <f t="shared" si="60"/>
        <v>0</v>
      </c>
      <c r="DH14" s="50">
        <f t="shared" si="61"/>
        <v>0</v>
      </c>
      <c r="DI14" s="20">
        <v>0</v>
      </c>
      <c r="DJ14" s="46">
        <f t="shared" si="62"/>
        <v>0</v>
      </c>
      <c r="DK14" s="20">
        <v>0</v>
      </c>
      <c r="DL14" s="46"/>
      <c r="DM14" s="48">
        <v>0</v>
      </c>
      <c r="DN14" s="49">
        <f t="shared" si="63"/>
        <v>0</v>
      </c>
      <c r="DO14" s="50">
        <f t="shared" si="64"/>
        <v>0</v>
      </c>
    </row>
    <row r="15" spans="1:130" ht="13" x14ac:dyDescent="0.3">
      <c r="A15" s="40" t="s">
        <v>39</v>
      </c>
      <c r="B15" s="41">
        <v>1936734</v>
      </c>
      <c r="C15" s="42">
        <f t="shared" si="0"/>
        <v>6.6291882962087172</v>
      </c>
      <c r="D15" s="43">
        <v>1964167</v>
      </c>
      <c r="E15" s="42">
        <f t="shared" si="1"/>
        <v>6.5689978093385424</v>
      </c>
      <c r="F15" s="43">
        <f t="shared" si="2"/>
        <v>3900901</v>
      </c>
      <c r="G15" s="44">
        <f t="shared" si="3"/>
        <v>6.5987441701085405</v>
      </c>
      <c r="H15" s="45">
        <v>67</v>
      </c>
      <c r="I15" s="46">
        <f t="shared" si="4"/>
        <v>0.26050779579299349</v>
      </c>
      <c r="J15" s="47">
        <v>50</v>
      </c>
      <c r="K15" s="46">
        <f t="shared" si="5"/>
        <v>0.24152255820693655</v>
      </c>
      <c r="L15" s="48">
        <v>0</v>
      </c>
      <c r="M15" s="49">
        <f t="shared" si="6"/>
        <v>117</v>
      </c>
      <c r="N15" s="50">
        <f t="shared" si="7"/>
        <v>0.25204110208741731</v>
      </c>
      <c r="O15" s="45">
        <v>67</v>
      </c>
      <c r="P15" s="46">
        <f t="shared" si="8"/>
        <v>0.26915197043345518</v>
      </c>
      <c r="Q15" s="47">
        <v>49</v>
      </c>
      <c r="R15" s="46">
        <f t="shared" si="9"/>
        <v>0.24621878297572986</v>
      </c>
      <c r="S15" s="48">
        <v>0</v>
      </c>
      <c r="T15" s="49">
        <f t="shared" si="10"/>
        <v>116</v>
      </c>
      <c r="U15" s="50">
        <f t="shared" si="11"/>
        <v>0.25896325400723313</v>
      </c>
      <c r="V15" s="45">
        <v>66</v>
      </c>
      <c r="W15" s="46">
        <f t="shared" si="12"/>
        <v>0.27695019092778317</v>
      </c>
      <c r="X15" s="47">
        <v>49</v>
      </c>
      <c r="Y15" s="46">
        <f t="shared" si="13"/>
        <v>0.26123580529935492</v>
      </c>
      <c r="Z15" s="48">
        <v>0</v>
      </c>
      <c r="AA15" s="49">
        <f t="shared" si="14"/>
        <v>115</v>
      </c>
      <c r="AB15" s="50">
        <f t="shared" si="15"/>
        <v>0.27002911618296238</v>
      </c>
      <c r="AC15" s="45">
        <v>63</v>
      </c>
      <c r="AD15" s="46">
        <f t="shared" si="16"/>
        <v>0.28083626799803862</v>
      </c>
      <c r="AE15" s="47">
        <v>47</v>
      </c>
      <c r="AF15" s="46">
        <f t="shared" si="17"/>
        <v>0.27083093234989053</v>
      </c>
      <c r="AG15" s="48">
        <v>0</v>
      </c>
      <c r="AH15" s="49">
        <f t="shared" si="18"/>
        <v>110</v>
      </c>
      <c r="AI15" s="50">
        <f t="shared" si="19"/>
        <v>0.27647221454243853</v>
      </c>
      <c r="AJ15" s="45">
        <v>58</v>
      </c>
      <c r="AK15" s="46">
        <f t="shared" si="20"/>
        <v>0.28345225295670023</v>
      </c>
      <c r="AL15" s="47">
        <v>44</v>
      </c>
      <c r="AM15" s="46">
        <f t="shared" si="21"/>
        <v>0.2854547813675879</v>
      </c>
      <c r="AN15" s="48">
        <v>0</v>
      </c>
      <c r="AO15" s="49">
        <f t="shared" si="22"/>
        <v>102</v>
      </c>
      <c r="AP15" s="50">
        <f t="shared" si="23"/>
        <v>0.28431263240049059</v>
      </c>
      <c r="AQ15" s="51">
        <v>53</v>
      </c>
      <c r="AR15" s="46">
        <f t="shared" si="24"/>
        <v>0.2974687096593141</v>
      </c>
      <c r="AS15" s="47">
        <v>39</v>
      </c>
      <c r="AT15" s="46">
        <f t="shared" si="25"/>
        <v>0.30185758513931887</v>
      </c>
      <c r="AU15" s="48">
        <v>0</v>
      </c>
      <c r="AV15" s="49">
        <f t="shared" si="26"/>
        <v>92</v>
      </c>
      <c r="AW15" s="50">
        <f t="shared" si="27"/>
        <v>0.29931353092364249</v>
      </c>
      <c r="AX15" s="51">
        <v>47</v>
      </c>
      <c r="AY15" s="46">
        <f t="shared" si="28"/>
        <v>0.3327433628318584</v>
      </c>
      <c r="AZ15" s="47">
        <v>30</v>
      </c>
      <c r="BA15" s="46">
        <f t="shared" si="29"/>
        <v>0.3079449804968179</v>
      </c>
      <c r="BB15" s="48">
        <v>0</v>
      </c>
      <c r="BC15" s="49">
        <f t="shared" si="30"/>
        <v>77</v>
      </c>
      <c r="BD15" s="50">
        <f t="shared" si="31"/>
        <v>0.32262119244144633</v>
      </c>
      <c r="BE15" s="51">
        <v>34</v>
      </c>
      <c r="BF15" s="46">
        <f t="shared" si="32"/>
        <v>0.35815864321078689</v>
      </c>
      <c r="BG15" s="47">
        <v>18</v>
      </c>
      <c r="BH15" s="46">
        <f t="shared" si="33"/>
        <v>0.29339853300733498</v>
      </c>
      <c r="BI15" s="48">
        <v>0</v>
      </c>
      <c r="BJ15" s="49">
        <f t="shared" si="34"/>
        <v>52</v>
      </c>
      <c r="BK15" s="50">
        <f t="shared" si="35"/>
        <v>0.33273611466598413</v>
      </c>
      <c r="BL15" s="51">
        <v>16</v>
      </c>
      <c r="BM15" s="46">
        <f t="shared" si="36"/>
        <v>0.34752389226759339</v>
      </c>
      <c r="BN15" s="47">
        <v>8</v>
      </c>
      <c r="BO15" s="46">
        <f t="shared" si="37"/>
        <v>0.28050490883590462</v>
      </c>
      <c r="BP15" s="48">
        <v>0</v>
      </c>
      <c r="BQ15" s="49">
        <f t="shared" si="38"/>
        <v>24</v>
      </c>
      <c r="BR15" s="50">
        <f t="shared" si="39"/>
        <v>0.32188841201716739</v>
      </c>
      <c r="BS15" s="51">
        <v>5</v>
      </c>
      <c r="BT15" s="46">
        <f t="shared" si="40"/>
        <v>0.35637918745545261</v>
      </c>
      <c r="BU15" s="47">
        <v>4</v>
      </c>
      <c r="BV15" s="46">
        <f t="shared" si="41"/>
        <v>0.44247787610619471</v>
      </c>
      <c r="BW15" s="48">
        <v>0</v>
      </c>
      <c r="BX15" s="49">
        <f t="shared" si="42"/>
        <v>9</v>
      </c>
      <c r="BY15" s="50">
        <f t="shared" si="43"/>
        <v>0.39011703511053319</v>
      </c>
      <c r="BZ15" s="51">
        <v>0</v>
      </c>
      <c r="CA15" s="46">
        <f t="shared" si="44"/>
        <v>0</v>
      </c>
      <c r="CB15" s="47">
        <v>0</v>
      </c>
      <c r="CC15" s="46">
        <f t="shared" si="45"/>
        <v>0</v>
      </c>
      <c r="CD15" s="48">
        <v>0</v>
      </c>
      <c r="CE15" s="49">
        <f t="shared" si="46"/>
        <v>0</v>
      </c>
      <c r="CF15" s="50">
        <f t="shared" si="47"/>
        <v>0</v>
      </c>
      <c r="CG15" s="51">
        <v>0</v>
      </c>
      <c r="CH15" s="46">
        <f t="shared" si="48"/>
        <v>0</v>
      </c>
      <c r="CI15" s="47">
        <v>0</v>
      </c>
      <c r="CJ15" s="46">
        <f t="shared" si="49"/>
        <v>0</v>
      </c>
      <c r="CK15" s="48">
        <v>0</v>
      </c>
      <c r="CL15" s="49">
        <f t="shared" si="50"/>
        <v>0</v>
      </c>
      <c r="CM15" s="50">
        <f t="shared" si="51"/>
        <v>0</v>
      </c>
      <c r="CN15" s="20">
        <v>0</v>
      </c>
      <c r="CO15" s="46">
        <f t="shared" si="52"/>
        <v>0</v>
      </c>
      <c r="CP15" s="20">
        <v>0</v>
      </c>
      <c r="CQ15" s="46">
        <f t="shared" si="53"/>
        <v>0</v>
      </c>
      <c r="CR15" s="48">
        <v>0</v>
      </c>
      <c r="CS15" s="49">
        <f t="shared" si="54"/>
        <v>0</v>
      </c>
      <c r="CT15" s="50">
        <f t="shared" si="55"/>
        <v>0</v>
      </c>
      <c r="CU15" s="20">
        <v>0</v>
      </c>
      <c r="CV15" s="46">
        <f t="shared" si="56"/>
        <v>0</v>
      </c>
      <c r="CW15" s="20">
        <v>0</v>
      </c>
      <c r="CX15" s="46"/>
      <c r="CY15" s="48">
        <v>0</v>
      </c>
      <c r="CZ15" s="49">
        <f t="shared" si="57"/>
        <v>0</v>
      </c>
      <c r="DA15" s="50">
        <f t="shared" si="58"/>
        <v>0</v>
      </c>
      <c r="DB15" s="20">
        <v>0</v>
      </c>
      <c r="DC15" s="46">
        <f t="shared" si="59"/>
        <v>0</v>
      </c>
      <c r="DD15" s="20">
        <v>0</v>
      </c>
      <c r="DE15" s="46"/>
      <c r="DF15" s="48">
        <v>0</v>
      </c>
      <c r="DG15" s="49">
        <f t="shared" si="60"/>
        <v>0</v>
      </c>
      <c r="DH15" s="50">
        <f t="shared" si="61"/>
        <v>0</v>
      </c>
      <c r="DI15" s="20">
        <v>0</v>
      </c>
      <c r="DJ15" s="46">
        <f t="shared" si="62"/>
        <v>0</v>
      </c>
      <c r="DK15" s="20">
        <v>0</v>
      </c>
      <c r="DL15" s="46"/>
      <c r="DM15" s="48">
        <v>0</v>
      </c>
      <c r="DN15" s="49">
        <f t="shared" si="63"/>
        <v>0</v>
      </c>
      <c r="DO15" s="50">
        <f t="shared" si="64"/>
        <v>0</v>
      </c>
    </row>
    <row r="16" spans="1:130" ht="13" x14ac:dyDescent="0.3">
      <c r="A16" s="40" t="s">
        <v>40</v>
      </c>
      <c r="B16" s="41">
        <v>1769761</v>
      </c>
      <c r="C16" s="42">
        <f t="shared" si="0"/>
        <v>6.057661459078342</v>
      </c>
      <c r="D16" s="43">
        <v>1790194</v>
      </c>
      <c r="E16" s="42">
        <f t="shared" si="1"/>
        <v>5.98715916940413</v>
      </c>
      <c r="F16" s="43">
        <f t="shared" si="2"/>
        <v>3559955</v>
      </c>
      <c r="G16" s="44">
        <f t="shared" si="3"/>
        <v>6.0220016611800071</v>
      </c>
      <c r="H16" s="45">
        <v>144</v>
      </c>
      <c r="I16" s="46">
        <f t="shared" si="4"/>
        <v>0.55989735215210545</v>
      </c>
      <c r="J16" s="47">
        <v>82</v>
      </c>
      <c r="K16" s="46">
        <f t="shared" si="5"/>
        <v>0.39609699545937588</v>
      </c>
      <c r="L16" s="48">
        <v>0</v>
      </c>
      <c r="M16" s="49">
        <f t="shared" si="6"/>
        <v>226</v>
      </c>
      <c r="N16" s="50">
        <f t="shared" si="7"/>
        <v>0.48684862454492583</v>
      </c>
      <c r="O16" s="45">
        <v>140</v>
      </c>
      <c r="P16" s="46">
        <f t="shared" si="8"/>
        <v>0.56240710239826452</v>
      </c>
      <c r="Q16" s="47">
        <v>81</v>
      </c>
      <c r="R16" s="46">
        <f t="shared" si="9"/>
        <v>0.40701472287824736</v>
      </c>
      <c r="S16" s="48">
        <v>0</v>
      </c>
      <c r="T16" s="49">
        <f t="shared" si="10"/>
        <v>221</v>
      </c>
      <c r="U16" s="50">
        <f t="shared" si="11"/>
        <v>0.49336964772067682</v>
      </c>
      <c r="V16" s="45">
        <v>136</v>
      </c>
      <c r="W16" s="46">
        <f t="shared" si="12"/>
        <v>0.57068524191179559</v>
      </c>
      <c r="X16" s="47">
        <v>77</v>
      </c>
      <c r="Y16" s="46">
        <f t="shared" si="13"/>
        <v>0.41051340832755773</v>
      </c>
      <c r="Z16" s="48">
        <v>0</v>
      </c>
      <c r="AA16" s="49">
        <f t="shared" si="14"/>
        <v>213</v>
      </c>
      <c r="AB16" s="50">
        <f t="shared" si="15"/>
        <v>0.50014088475626939</v>
      </c>
      <c r="AC16" s="45">
        <v>129</v>
      </c>
      <c r="AD16" s="46">
        <f t="shared" si="16"/>
        <v>0.5750456916150315</v>
      </c>
      <c r="AE16" s="47">
        <v>71</v>
      </c>
      <c r="AF16" s="46">
        <f t="shared" si="17"/>
        <v>0.40912757865621757</v>
      </c>
      <c r="AG16" s="48">
        <v>0</v>
      </c>
      <c r="AH16" s="49">
        <f t="shared" si="18"/>
        <v>200</v>
      </c>
      <c r="AI16" s="50">
        <f t="shared" si="19"/>
        <v>0.50267675371352449</v>
      </c>
      <c r="AJ16" s="45">
        <v>122</v>
      </c>
      <c r="AK16" s="46">
        <f t="shared" si="20"/>
        <v>0.59622715277099014</v>
      </c>
      <c r="AL16" s="47">
        <v>63</v>
      </c>
      <c r="AM16" s="46">
        <f t="shared" si="21"/>
        <v>0.40871934604904631</v>
      </c>
      <c r="AN16" s="48">
        <v>0</v>
      </c>
      <c r="AO16" s="49">
        <f t="shared" si="22"/>
        <v>185</v>
      </c>
      <c r="AP16" s="50">
        <f t="shared" si="23"/>
        <v>0.51566506856951722</v>
      </c>
      <c r="AQ16" s="51">
        <v>112</v>
      </c>
      <c r="AR16" s="46">
        <f t="shared" si="24"/>
        <v>0.62861312229892796</v>
      </c>
      <c r="AS16" s="47">
        <v>59</v>
      </c>
      <c r="AT16" s="46">
        <f t="shared" si="25"/>
        <v>0.45665634674922601</v>
      </c>
      <c r="AU16" s="48">
        <v>0</v>
      </c>
      <c r="AV16" s="49">
        <f t="shared" si="26"/>
        <v>171</v>
      </c>
      <c r="AW16" s="50">
        <f t="shared" si="27"/>
        <v>0.55633275856459641</v>
      </c>
      <c r="AX16" s="51">
        <v>88</v>
      </c>
      <c r="AY16" s="46">
        <f t="shared" si="28"/>
        <v>0.62300884955752212</v>
      </c>
      <c r="AZ16" s="47">
        <v>49</v>
      </c>
      <c r="BA16" s="46">
        <f t="shared" si="29"/>
        <v>0.50297680147813584</v>
      </c>
      <c r="BB16" s="48">
        <v>0</v>
      </c>
      <c r="BC16" s="49">
        <f t="shared" si="30"/>
        <v>137</v>
      </c>
      <c r="BD16" s="50">
        <f t="shared" si="31"/>
        <v>0.57401432940880714</v>
      </c>
      <c r="BE16" s="51">
        <v>58</v>
      </c>
      <c r="BF16" s="46">
        <f t="shared" si="32"/>
        <v>0.61097650900663647</v>
      </c>
      <c r="BG16" s="47">
        <v>35</v>
      </c>
      <c r="BH16" s="46">
        <f t="shared" si="33"/>
        <v>0.5704971475142625</v>
      </c>
      <c r="BI16" s="48">
        <v>0</v>
      </c>
      <c r="BJ16" s="49">
        <f t="shared" si="34"/>
        <v>93</v>
      </c>
      <c r="BK16" s="50">
        <f t="shared" si="35"/>
        <v>0.59508574353724086</v>
      </c>
      <c r="BL16" s="51">
        <v>26</v>
      </c>
      <c r="BM16" s="46">
        <f t="shared" si="36"/>
        <v>0.56472632493483932</v>
      </c>
      <c r="BN16" s="47">
        <v>15</v>
      </c>
      <c r="BO16" s="46">
        <f t="shared" si="37"/>
        <v>0.52594670406732114</v>
      </c>
      <c r="BP16" s="48">
        <v>0</v>
      </c>
      <c r="BQ16" s="49">
        <f t="shared" si="38"/>
        <v>41</v>
      </c>
      <c r="BR16" s="50">
        <f t="shared" si="39"/>
        <v>0.54989270386266098</v>
      </c>
      <c r="BS16" s="51">
        <v>9</v>
      </c>
      <c r="BT16" s="46">
        <f t="shared" si="40"/>
        <v>0.64148253741981476</v>
      </c>
      <c r="BU16" s="47">
        <v>4</v>
      </c>
      <c r="BV16" s="46">
        <f t="shared" si="41"/>
        <v>0.44247787610619471</v>
      </c>
      <c r="BW16" s="48">
        <v>0</v>
      </c>
      <c r="BX16" s="49">
        <f t="shared" si="42"/>
        <v>13</v>
      </c>
      <c r="BY16" s="50">
        <f t="shared" si="43"/>
        <v>0.56350238404854791</v>
      </c>
      <c r="BZ16" s="51">
        <v>1</v>
      </c>
      <c r="CA16" s="46">
        <f t="shared" si="44"/>
        <v>0.39525691699604742</v>
      </c>
      <c r="CB16" s="47">
        <v>2</v>
      </c>
      <c r="CC16" s="46">
        <f t="shared" si="45"/>
        <v>1.0362694300518136</v>
      </c>
      <c r="CD16" s="48">
        <v>0</v>
      </c>
      <c r="CE16" s="49">
        <f t="shared" si="46"/>
        <v>3</v>
      </c>
      <c r="CF16" s="50">
        <f t="shared" si="47"/>
        <v>0.67264573991031396</v>
      </c>
      <c r="CG16" s="51">
        <v>0</v>
      </c>
      <c r="CH16" s="46">
        <f t="shared" si="48"/>
        <v>0</v>
      </c>
      <c r="CI16" s="47">
        <v>1</v>
      </c>
      <c r="CJ16" s="46">
        <f t="shared" si="49"/>
        <v>6.666666666666667</v>
      </c>
      <c r="CK16" s="48">
        <v>0</v>
      </c>
      <c r="CL16" s="49">
        <f t="shared" si="50"/>
        <v>1</v>
      </c>
      <c r="CM16" s="50">
        <f t="shared" si="51"/>
        <v>2.1276595744680851</v>
      </c>
      <c r="CN16" s="20">
        <v>0</v>
      </c>
      <c r="CO16" s="46">
        <f t="shared" si="52"/>
        <v>0</v>
      </c>
      <c r="CP16" s="20">
        <v>0</v>
      </c>
      <c r="CQ16" s="46">
        <f t="shared" si="53"/>
        <v>0</v>
      </c>
      <c r="CR16" s="48">
        <v>0</v>
      </c>
      <c r="CS16" s="49">
        <f t="shared" si="54"/>
        <v>0</v>
      </c>
      <c r="CT16" s="50">
        <f t="shared" si="55"/>
        <v>0</v>
      </c>
      <c r="CU16" s="20">
        <v>0</v>
      </c>
      <c r="CV16" s="46">
        <f t="shared" si="56"/>
        <v>0</v>
      </c>
      <c r="CW16" s="20">
        <v>0</v>
      </c>
      <c r="CX16" s="46"/>
      <c r="CY16" s="48">
        <v>0</v>
      </c>
      <c r="CZ16" s="49">
        <f t="shared" si="57"/>
        <v>0</v>
      </c>
      <c r="DA16" s="50">
        <f t="shared" si="58"/>
        <v>0</v>
      </c>
      <c r="DB16" s="20">
        <v>0</v>
      </c>
      <c r="DC16" s="46">
        <f t="shared" si="59"/>
        <v>0</v>
      </c>
      <c r="DD16" s="20">
        <v>0</v>
      </c>
      <c r="DE16" s="46"/>
      <c r="DF16" s="48">
        <v>0</v>
      </c>
      <c r="DG16" s="49">
        <f t="shared" si="60"/>
        <v>0</v>
      </c>
      <c r="DH16" s="50">
        <f t="shared" si="61"/>
        <v>0</v>
      </c>
      <c r="DI16" s="20">
        <v>0</v>
      </c>
      <c r="DJ16" s="46">
        <f t="shared" si="62"/>
        <v>0</v>
      </c>
      <c r="DK16" s="20">
        <v>0</v>
      </c>
      <c r="DL16" s="46"/>
      <c r="DM16" s="48">
        <v>0</v>
      </c>
      <c r="DN16" s="49">
        <f t="shared" si="63"/>
        <v>0</v>
      </c>
      <c r="DO16" s="50">
        <f t="shared" si="64"/>
        <v>0</v>
      </c>
    </row>
    <row r="17" spans="1:119" ht="13" x14ac:dyDescent="0.3">
      <c r="A17" s="40" t="s">
        <v>41</v>
      </c>
      <c r="B17" s="41">
        <v>1980181</v>
      </c>
      <c r="C17" s="42">
        <f t="shared" si="0"/>
        <v>6.7779017198928049</v>
      </c>
      <c r="D17" s="43">
        <v>2025216</v>
      </c>
      <c r="E17" s="42">
        <f t="shared" si="1"/>
        <v>6.7731712565364175</v>
      </c>
      <c r="F17" s="43">
        <f t="shared" si="2"/>
        <v>4005397</v>
      </c>
      <c r="G17" s="44">
        <f t="shared" si="3"/>
        <v>6.7755090689869446</v>
      </c>
      <c r="H17" s="45">
        <v>264</v>
      </c>
      <c r="I17" s="46">
        <f t="shared" si="4"/>
        <v>1.0264784789455266</v>
      </c>
      <c r="J17" s="47">
        <v>164</v>
      </c>
      <c r="K17" s="46">
        <f t="shared" si="5"/>
        <v>0.79219399091875176</v>
      </c>
      <c r="L17" s="48">
        <v>0</v>
      </c>
      <c r="M17" s="49">
        <f t="shared" si="6"/>
        <v>428</v>
      </c>
      <c r="N17" s="50">
        <f t="shared" si="7"/>
        <v>0.92199651020012496</v>
      </c>
      <c r="O17" s="45">
        <v>262</v>
      </c>
      <c r="P17" s="46">
        <f t="shared" si="8"/>
        <v>1.0525047202024664</v>
      </c>
      <c r="Q17" s="47">
        <v>159</v>
      </c>
      <c r="R17" s="46">
        <f t="shared" si="9"/>
        <v>0.79895482639063364</v>
      </c>
      <c r="S17" s="48">
        <v>0</v>
      </c>
      <c r="T17" s="49">
        <f t="shared" si="10"/>
        <v>421</v>
      </c>
      <c r="U17" s="50">
        <f t="shared" si="11"/>
        <v>0.93985801669866498</v>
      </c>
      <c r="V17" s="45">
        <v>250</v>
      </c>
      <c r="W17" s="46">
        <f t="shared" si="12"/>
        <v>1.0490537535143301</v>
      </c>
      <c r="X17" s="47">
        <v>154</v>
      </c>
      <c r="Y17" s="46">
        <f t="shared" si="13"/>
        <v>0.82102681665511545</v>
      </c>
      <c r="Z17" s="48">
        <v>0</v>
      </c>
      <c r="AA17" s="49">
        <f t="shared" si="14"/>
        <v>404</v>
      </c>
      <c r="AB17" s="50">
        <f t="shared" si="15"/>
        <v>0.94862402554710246</v>
      </c>
      <c r="AC17" s="45">
        <v>239</v>
      </c>
      <c r="AD17" s="46">
        <f t="shared" si="16"/>
        <v>1.0653947309766862</v>
      </c>
      <c r="AE17" s="47">
        <v>145</v>
      </c>
      <c r="AF17" s="46">
        <f t="shared" si="17"/>
        <v>0.83554223810072603</v>
      </c>
      <c r="AG17" s="48">
        <v>0</v>
      </c>
      <c r="AH17" s="49">
        <f t="shared" si="18"/>
        <v>384</v>
      </c>
      <c r="AI17" s="50">
        <f t="shared" si="19"/>
        <v>0.96513936712996717</v>
      </c>
      <c r="AJ17" s="45">
        <v>222</v>
      </c>
      <c r="AK17" s="46">
        <f t="shared" si="20"/>
        <v>1.084937933730818</v>
      </c>
      <c r="AL17" s="47">
        <v>138</v>
      </c>
      <c r="AM17" s="46">
        <f t="shared" si="21"/>
        <v>0.89528999610743487</v>
      </c>
      <c r="AN17" s="48">
        <v>0</v>
      </c>
      <c r="AO17" s="49">
        <f t="shared" si="22"/>
        <v>360</v>
      </c>
      <c r="AP17" s="50">
        <f t="shared" si="23"/>
        <v>1.0034563496487903</v>
      </c>
      <c r="AQ17" s="51">
        <v>200</v>
      </c>
      <c r="AR17" s="46">
        <f t="shared" si="24"/>
        <v>1.1225234326766571</v>
      </c>
      <c r="AS17" s="47">
        <v>119</v>
      </c>
      <c r="AT17" s="46">
        <f t="shared" si="25"/>
        <v>0.92105263157894723</v>
      </c>
      <c r="AU17" s="48">
        <v>0</v>
      </c>
      <c r="AV17" s="49">
        <f t="shared" si="26"/>
        <v>319</v>
      </c>
      <c r="AW17" s="50">
        <f t="shared" si="27"/>
        <v>1.0378371343982822</v>
      </c>
      <c r="AX17" s="51">
        <v>165</v>
      </c>
      <c r="AY17" s="46">
        <f t="shared" si="28"/>
        <v>1.168141592920354</v>
      </c>
      <c r="AZ17" s="47">
        <v>101</v>
      </c>
      <c r="BA17" s="46">
        <f t="shared" si="29"/>
        <v>1.0367481010059536</v>
      </c>
      <c r="BB17" s="48">
        <v>0</v>
      </c>
      <c r="BC17" s="49">
        <f t="shared" si="30"/>
        <v>266</v>
      </c>
      <c r="BD17" s="50">
        <f t="shared" si="31"/>
        <v>1.1145095738886328</v>
      </c>
      <c r="BE17" s="51">
        <v>117</v>
      </c>
      <c r="BF17" s="46">
        <f t="shared" si="32"/>
        <v>1.2324870957547667</v>
      </c>
      <c r="BG17" s="47">
        <v>78</v>
      </c>
      <c r="BH17" s="46">
        <f t="shared" si="33"/>
        <v>1.2713936430317847</v>
      </c>
      <c r="BI17" s="48">
        <v>0</v>
      </c>
      <c r="BJ17" s="49">
        <f t="shared" si="34"/>
        <v>195</v>
      </c>
      <c r="BK17" s="50">
        <f t="shared" si="35"/>
        <v>1.2477604299974405</v>
      </c>
      <c r="BL17" s="51">
        <v>58</v>
      </c>
      <c r="BM17" s="46">
        <f t="shared" si="36"/>
        <v>1.2597741094700261</v>
      </c>
      <c r="BN17" s="47">
        <v>49</v>
      </c>
      <c r="BO17" s="46">
        <f t="shared" si="37"/>
        <v>1.7180925666199158</v>
      </c>
      <c r="BP17" s="48">
        <v>0</v>
      </c>
      <c r="BQ17" s="49">
        <f t="shared" si="38"/>
        <v>107</v>
      </c>
      <c r="BR17" s="50">
        <f t="shared" si="39"/>
        <v>1.4350858369098713</v>
      </c>
      <c r="BS17" s="51">
        <v>15</v>
      </c>
      <c r="BT17" s="46">
        <f t="shared" si="40"/>
        <v>1.0691375623663579</v>
      </c>
      <c r="BU17" s="47">
        <v>19</v>
      </c>
      <c r="BV17" s="46">
        <f t="shared" si="41"/>
        <v>2.1017699115044248</v>
      </c>
      <c r="BW17" s="48">
        <v>0</v>
      </c>
      <c r="BX17" s="49">
        <f t="shared" si="42"/>
        <v>34</v>
      </c>
      <c r="BY17" s="50">
        <f t="shared" si="43"/>
        <v>1.4737754659731253</v>
      </c>
      <c r="BZ17" s="51">
        <v>2</v>
      </c>
      <c r="CA17" s="46">
        <f t="shared" si="44"/>
        <v>0.79051383399209485</v>
      </c>
      <c r="CB17" s="47">
        <v>5</v>
      </c>
      <c r="CC17" s="46">
        <f t="shared" si="45"/>
        <v>2.5906735751295336</v>
      </c>
      <c r="CD17" s="48">
        <v>0</v>
      </c>
      <c r="CE17" s="49">
        <f t="shared" si="46"/>
        <v>7</v>
      </c>
      <c r="CF17" s="50">
        <f t="shared" si="47"/>
        <v>1.5695067264573992</v>
      </c>
      <c r="CG17" s="51">
        <v>0</v>
      </c>
      <c r="CH17" s="46">
        <f t="shared" si="48"/>
        <v>0</v>
      </c>
      <c r="CI17" s="47">
        <v>0</v>
      </c>
      <c r="CJ17" s="46">
        <f t="shared" si="49"/>
        <v>0</v>
      </c>
      <c r="CK17" s="48">
        <v>0</v>
      </c>
      <c r="CL17" s="49">
        <f t="shared" si="50"/>
        <v>0</v>
      </c>
      <c r="CM17" s="50">
        <f t="shared" si="51"/>
        <v>0</v>
      </c>
      <c r="CN17" s="20">
        <v>0</v>
      </c>
      <c r="CO17" s="46">
        <f t="shared" si="52"/>
        <v>0</v>
      </c>
      <c r="CP17" s="20">
        <v>0</v>
      </c>
      <c r="CQ17" s="46">
        <f t="shared" si="53"/>
        <v>0</v>
      </c>
      <c r="CR17" s="48">
        <v>0</v>
      </c>
      <c r="CS17" s="49">
        <f t="shared" si="54"/>
        <v>0</v>
      </c>
      <c r="CT17" s="50">
        <f t="shared" si="55"/>
        <v>0</v>
      </c>
      <c r="CU17" s="20">
        <v>0</v>
      </c>
      <c r="CV17" s="46">
        <f t="shared" si="56"/>
        <v>0</v>
      </c>
      <c r="CW17" s="20">
        <v>0</v>
      </c>
      <c r="CX17" s="46"/>
      <c r="CY17" s="48">
        <v>0</v>
      </c>
      <c r="CZ17" s="49">
        <f t="shared" si="57"/>
        <v>0</v>
      </c>
      <c r="DA17" s="50">
        <f t="shared" si="58"/>
        <v>0</v>
      </c>
      <c r="DB17" s="20">
        <v>0</v>
      </c>
      <c r="DC17" s="46">
        <f t="shared" si="59"/>
        <v>0</v>
      </c>
      <c r="DD17" s="20">
        <v>0</v>
      </c>
      <c r="DE17" s="46"/>
      <c r="DF17" s="48">
        <v>0</v>
      </c>
      <c r="DG17" s="49">
        <f t="shared" si="60"/>
        <v>0</v>
      </c>
      <c r="DH17" s="50">
        <f t="shared" si="61"/>
        <v>0</v>
      </c>
      <c r="DI17" s="20">
        <v>0</v>
      </c>
      <c r="DJ17" s="46">
        <f t="shared" si="62"/>
        <v>0</v>
      </c>
      <c r="DK17" s="20">
        <v>0</v>
      </c>
      <c r="DL17" s="46"/>
      <c r="DM17" s="48">
        <v>0</v>
      </c>
      <c r="DN17" s="49">
        <f t="shared" si="63"/>
        <v>0</v>
      </c>
      <c r="DO17" s="50">
        <f t="shared" si="64"/>
        <v>0</v>
      </c>
    </row>
    <row r="18" spans="1:119" ht="13" x14ac:dyDescent="0.3">
      <c r="A18" s="40" t="s">
        <v>42</v>
      </c>
      <c r="B18" s="41">
        <v>2039373</v>
      </c>
      <c r="C18" s="42">
        <f t="shared" si="0"/>
        <v>6.9805082283907121</v>
      </c>
      <c r="D18" s="43">
        <v>2097758</v>
      </c>
      <c r="E18" s="42">
        <f t="shared" si="1"/>
        <v>7.0157821134976821</v>
      </c>
      <c r="F18" s="43">
        <f t="shared" si="2"/>
        <v>4137131</v>
      </c>
      <c r="G18" s="44">
        <f t="shared" si="3"/>
        <v>6.9983496292844434</v>
      </c>
      <c r="H18" s="45">
        <v>498</v>
      </c>
      <c r="I18" s="46">
        <f t="shared" si="4"/>
        <v>1.936311676192698</v>
      </c>
      <c r="J18" s="47">
        <v>294</v>
      </c>
      <c r="K18" s="46">
        <f t="shared" si="5"/>
        <v>1.4201526422567869</v>
      </c>
      <c r="L18" s="48">
        <v>0</v>
      </c>
      <c r="M18" s="49">
        <f t="shared" si="6"/>
        <v>792</v>
      </c>
      <c r="N18" s="50">
        <f t="shared" si="7"/>
        <v>1.7061243833609789</v>
      </c>
      <c r="O18" s="45">
        <v>484</v>
      </c>
      <c r="P18" s="46">
        <f t="shared" si="8"/>
        <v>1.9443216968625716</v>
      </c>
      <c r="Q18" s="47">
        <v>283</v>
      </c>
      <c r="R18" s="46">
        <f t="shared" si="9"/>
        <v>1.4220390935128888</v>
      </c>
      <c r="S18" s="48">
        <v>0</v>
      </c>
      <c r="T18" s="49">
        <f t="shared" si="10"/>
        <v>767</v>
      </c>
      <c r="U18" s="50">
        <f t="shared" si="11"/>
        <v>1.7122828950305844</v>
      </c>
      <c r="V18" s="45">
        <v>467</v>
      </c>
      <c r="W18" s="46">
        <f t="shared" si="12"/>
        <v>1.9596324115647685</v>
      </c>
      <c r="X18" s="47">
        <v>277</v>
      </c>
      <c r="Y18" s="46">
        <f t="shared" si="13"/>
        <v>1.476782001386149</v>
      </c>
      <c r="Z18" s="48">
        <v>0</v>
      </c>
      <c r="AA18" s="49">
        <f t="shared" si="14"/>
        <v>744</v>
      </c>
      <c r="AB18" s="50">
        <f t="shared" si="15"/>
        <v>1.7469709777402083</v>
      </c>
      <c r="AC18" s="45">
        <v>444</v>
      </c>
      <c r="AD18" s="46">
        <f t="shared" si="16"/>
        <v>1.9792270316052245</v>
      </c>
      <c r="AE18" s="47">
        <v>272</v>
      </c>
      <c r="AF18" s="46">
        <f t="shared" si="17"/>
        <v>1.567361991471707</v>
      </c>
      <c r="AG18" s="48">
        <v>0</v>
      </c>
      <c r="AH18" s="49">
        <f t="shared" si="18"/>
        <v>716</v>
      </c>
      <c r="AI18" s="50">
        <f t="shared" si="19"/>
        <v>1.7995827782944178</v>
      </c>
      <c r="AJ18" s="45">
        <v>417</v>
      </c>
      <c r="AK18" s="46">
        <f t="shared" si="20"/>
        <v>2.0379239566024827</v>
      </c>
      <c r="AL18" s="47">
        <v>252</v>
      </c>
      <c r="AM18" s="46">
        <f t="shared" si="21"/>
        <v>1.6348773841961852</v>
      </c>
      <c r="AN18" s="48">
        <v>0</v>
      </c>
      <c r="AO18" s="49">
        <f t="shared" si="22"/>
        <v>669</v>
      </c>
      <c r="AP18" s="50">
        <f t="shared" si="23"/>
        <v>1.864756383097335</v>
      </c>
      <c r="AQ18" s="51">
        <v>374</v>
      </c>
      <c r="AR18" s="46">
        <f t="shared" si="24"/>
        <v>2.0991188191053491</v>
      </c>
      <c r="AS18" s="47">
        <v>222</v>
      </c>
      <c r="AT18" s="46">
        <f t="shared" si="25"/>
        <v>1.7182662538699691</v>
      </c>
      <c r="AU18" s="48">
        <v>0</v>
      </c>
      <c r="AV18" s="49">
        <f t="shared" si="26"/>
        <v>596</v>
      </c>
      <c r="AW18" s="50">
        <f t="shared" si="27"/>
        <v>1.9390311351140319</v>
      </c>
      <c r="AX18" s="51">
        <v>292</v>
      </c>
      <c r="AY18" s="46">
        <f t="shared" si="28"/>
        <v>2.0672566371681413</v>
      </c>
      <c r="AZ18" s="47">
        <v>187</v>
      </c>
      <c r="BA18" s="46">
        <f t="shared" si="29"/>
        <v>1.9195237117634982</v>
      </c>
      <c r="BB18" s="48">
        <v>0</v>
      </c>
      <c r="BC18" s="49">
        <f t="shared" si="30"/>
        <v>479</v>
      </c>
      <c r="BD18" s="50">
        <f t="shared" si="31"/>
        <v>2.0069552101227637</v>
      </c>
      <c r="BE18" s="51">
        <v>203</v>
      </c>
      <c r="BF18" s="46">
        <f t="shared" si="32"/>
        <v>2.1384177815232275</v>
      </c>
      <c r="BG18" s="47">
        <v>123</v>
      </c>
      <c r="BH18" s="46">
        <f t="shared" si="33"/>
        <v>2.0048899755501224</v>
      </c>
      <c r="BI18" s="48">
        <v>0</v>
      </c>
      <c r="BJ18" s="49">
        <f t="shared" si="34"/>
        <v>326</v>
      </c>
      <c r="BK18" s="50">
        <f t="shared" si="35"/>
        <v>2.0859994880982851</v>
      </c>
      <c r="BL18" s="51">
        <v>101</v>
      </c>
      <c r="BM18" s="46">
        <f t="shared" si="36"/>
        <v>2.1937445699391831</v>
      </c>
      <c r="BN18" s="47">
        <v>54</v>
      </c>
      <c r="BO18" s="46">
        <f t="shared" si="37"/>
        <v>1.8934081346423561</v>
      </c>
      <c r="BP18" s="48">
        <v>0</v>
      </c>
      <c r="BQ18" s="49">
        <f t="shared" si="38"/>
        <v>155</v>
      </c>
      <c r="BR18" s="50">
        <f t="shared" si="39"/>
        <v>2.078862660944206</v>
      </c>
      <c r="BS18" s="51">
        <v>36</v>
      </c>
      <c r="BT18" s="46">
        <f t="shared" si="40"/>
        <v>2.565930149679259</v>
      </c>
      <c r="BU18" s="47">
        <v>22</v>
      </c>
      <c r="BV18" s="46">
        <f t="shared" si="41"/>
        <v>2.4336283185840708</v>
      </c>
      <c r="BW18" s="48">
        <v>0</v>
      </c>
      <c r="BX18" s="49">
        <f t="shared" si="42"/>
        <v>58</v>
      </c>
      <c r="BY18" s="50">
        <f t="shared" si="43"/>
        <v>2.5140875596012133</v>
      </c>
      <c r="BZ18" s="51">
        <v>8</v>
      </c>
      <c r="CA18" s="46">
        <f t="shared" si="44"/>
        <v>3.1620553359683794</v>
      </c>
      <c r="CB18" s="47">
        <v>8</v>
      </c>
      <c r="CC18" s="46">
        <f t="shared" si="45"/>
        <v>4.1450777202072544</v>
      </c>
      <c r="CD18" s="48">
        <v>0</v>
      </c>
      <c r="CE18" s="49">
        <f t="shared" si="46"/>
        <v>16</v>
      </c>
      <c r="CF18" s="50">
        <f t="shared" si="47"/>
        <v>3.5874439461883409</v>
      </c>
      <c r="CG18" s="51">
        <v>0</v>
      </c>
      <c r="CH18" s="46">
        <f t="shared" si="48"/>
        <v>0</v>
      </c>
      <c r="CI18" s="47">
        <v>0</v>
      </c>
      <c r="CJ18" s="46">
        <f t="shared" si="49"/>
        <v>0</v>
      </c>
      <c r="CK18" s="48">
        <v>0</v>
      </c>
      <c r="CL18" s="49">
        <f t="shared" si="50"/>
        <v>0</v>
      </c>
      <c r="CM18" s="50">
        <f t="shared" si="51"/>
        <v>0</v>
      </c>
      <c r="CN18" s="20">
        <v>0</v>
      </c>
      <c r="CO18" s="46">
        <f t="shared" si="52"/>
        <v>0</v>
      </c>
      <c r="CP18" s="20">
        <v>0</v>
      </c>
      <c r="CQ18" s="46">
        <f t="shared" si="53"/>
        <v>0</v>
      </c>
      <c r="CR18" s="48">
        <v>0</v>
      </c>
      <c r="CS18" s="49">
        <f t="shared" si="54"/>
        <v>0</v>
      </c>
      <c r="CT18" s="50">
        <f t="shared" si="55"/>
        <v>0</v>
      </c>
      <c r="CU18" s="20">
        <v>0</v>
      </c>
      <c r="CV18" s="46">
        <f t="shared" si="56"/>
        <v>0</v>
      </c>
      <c r="CW18" s="20">
        <v>0</v>
      </c>
      <c r="CX18" s="46"/>
      <c r="CY18" s="48">
        <v>0</v>
      </c>
      <c r="CZ18" s="49">
        <f t="shared" si="57"/>
        <v>0</v>
      </c>
      <c r="DA18" s="50">
        <f t="shared" si="58"/>
        <v>0</v>
      </c>
      <c r="DB18" s="20">
        <v>0</v>
      </c>
      <c r="DC18" s="46">
        <f t="shared" si="59"/>
        <v>0</v>
      </c>
      <c r="DD18" s="20">
        <v>0</v>
      </c>
      <c r="DE18" s="46"/>
      <c r="DF18" s="48">
        <v>0</v>
      </c>
      <c r="DG18" s="49">
        <f t="shared" si="60"/>
        <v>0</v>
      </c>
      <c r="DH18" s="50">
        <f t="shared" si="61"/>
        <v>0</v>
      </c>
      <c r="DI18" s="20">
        <v>0</v>
      </c>
      <c r="DJ18" s="46">
        <f t="shared" si="62"/>
        <v>0</v>
      </c>
      <c r="DK18" s="20">
        <v>0</v>
      </c>
      <c r="DL18" s="46"/>
      <c r="DM18" s="48">
        <v>0</v>
      </c>
      <c r="DN18" s="49">
        <f t="shared" si="63"/>
        <v>0</v>
      </c>
      <c r="DO18" s="50">
        <f t="shared" si="64"/>
        <v>0</v>
      </c>
    </row>
    <row r="19" spans="1:119" ht="13" x14ac:dyDescent="0.3">
      <c r="A19" s="40" t="s">
        <v>43</v>
      </c>
      <c r="B19" s="41">
        <v>1866897</v>
      </c>
      <c r="C19" s="42">
        <f t="shared" si="0"/>
        <v>6.3901453388163594</v>
      </c>
      <c r="D19" s="43">
        <v>1918667</v>
      </c>
      <c r="E19" s="42">
        <f t="shared" si="1"/>
        <v>6.4168267361431841</v>
      </c>
      <c r="F19" s="43">
        <f t="shared" si="2"/>
        <v>3785564</v>
      </c>
      <c r="G19" s="44">
        <f t="shared" si="3"/>
        <v>6.4036406911051484</v>
      </c>
      <c r="H19" s="45">
        <v>919</v>
      </c>
      <c r="I19" s="46">
        <f t="shared" si="4"/>
        <v>3.5732337960262837</v>
      </c>
      <c r="J19" s="47">
        <v>443</v>
      </c>
      <c r="K19" s="46">
        <f t="shared" si="5"/>
        <v>2.1398898657134575</v>
      </c>
      <c r="L19" s="48">
        <v>0</v>
      </c>
      <c r="M19" s="49">
        <f t="shared" si="6"/>
        <v>1362</v>
      </c>
      <c r="N19" s="50">
        <f t="shared" si="7"/>
        <v>2.9340169319919864</v>
      </c>
      <c r="O19" s="45">
        <v>895</v>
      </c>
      <c r="P19" s="46">
        <f t="shared" si="8"/>
        <v>3.5953882617603341</v>
      </c>
      <c r="Q19" s="47">
        <v>426</v>
      </c>
      <c r="R19" s="46">
        <f t="shared" si="9"/>
        <v>2.1405959499522638</v>
      </c>
      <c r="S19" s="48">
        <v>0</v>
      </c>
      <c r="T19" s="49">
        <f t="shared" si="10"/>
        <v>1321</v>
      </c>
      <c r="U19" s="50">
        <f t="shared" si="11"/>
        <v>2.9490556770996115</v>
      </c>
      <c r="V19" s="45">
        <v>868</v>
      </c>
      <c r="W19" s="46">
        <f t="shared" si="12"/>
        <v>3.6423146322017539</v>
      </c>
      <c r="X19" s="47">
        <v>410</v>
      </c>
      <c r="Y19" s="46">
        <f t="shared" si="13"/>
        <v>2.1858506157701125</v>
      </c>
      <c r="Z19" s="48">
        <v>0</v>
      </c>
      <c r="AA19" s="49">
        <f t="shared" si="14"/>
        <v>1278</v>
      </c>
      <c r="AB19" s="50">
        <f t="shared" si="15"/>
        <v>3.0008453085376163</v>
      </c>
      <c r="AC19" s="45">
        <v>823</v>
      </c>
      <c r="AD19" s="46">
        <f t="shared" si="16"/>
        <v>3.6687023581331073</v>
      </c>
      <c r="AE19" s="47">
        <v>393</v>
      </c>
      <c r="AF19" s="46">
        <f t="shared" si="17"/>
        <v>2.2646075832661055</v>
      </c>
      <c r="AG19" s="48">
        <v>0</v>
      </c>
      <c r="AH19" s="49">
        <f t="shared" si="18"/>
        <v>1216</v>
      </c>
      <c r="AI19" s="50">
        <f t="shared" si="19"/>
        <v>3.0562746625782293</v>
      </c>
      <c r="AJ19" s="45">
        <v>767</v>
      </c>
      <c r="AK19" s="46">
        <f t="shared" si="20"/>
        <v>3.7484116899618809</v>
      </c>
      <c r="AL19" s="47">
        <v>368</v>
      </c>
      <c r="AM19" s="46">
        <f t="shared" si="21"/>
        <v>2.3874399896198262</v>
      </c>
      <c r="AN19" s="48">
        <v>0</v>
      </c>
      <c r="AO19" s="49">
        <f t="shared" si="22"/>
        <v>1135</v>
      </c>
      <c r="AP19" s="50">
        <f t="shared" si="23"/>
        <v>3.1636748801427137</v>
      </c>
      <c r="AQ19" s="51">
        <v>683</v>
      </c>
      <c r="AR19" s="46">
        <f t="shared" si="24"/>
        <v>3.8334175225907838</v>
      </c>
      <c r="AS19" s="47">
        <v>335</v>
      </c>
      <c r="AT19" s="46">
        <f t="shared" si="25"/>
        <v>2.5928792569659445</v>
      </c>
      <c r="AU19" s="48">
        <v>0</v>
      </c>
      <c r="AV19" s="49">
        <f t="shared" si="26"/>
        <v>1018</v>
      </c>
      <c r="AW19" s="50">
        <f t="shared" si="27"/>
        <v>3.311969287829001</v>
      </c>
      <c r="AX19" s="51">
        <v>537</v>
      </c>
      <c r="AY19" s="46">
        <f t="shared" si="28"/>
        <v>3.8017699115044246</v>
      </c>
      <c r="AZ19" s="47">
        <v>267</v>
      </c>
      <c r="BA19" s="46">
        <f t="shared" si="29"/>
        <v>2.7407103264216794</v>
      </c>
      <c r="BB19" s="48">
        <v>0</v>
      </c>
      <c r="BC19" s="49">
        <f t="shared" si="30"/>
        <v>804</v>
      </c>
      <c r="BD19" s="50">
        <f t="shared" si="31"/>
        <v>3.3686680353626346</v>
      </c>
      <c r="BE19" s="51">
        <v>367</v>
      </c>
      <c r="BF19" s="46">
        <f t="shared" si="32"/>
        <v>3.8660065311282001</v>
      </c>
      <c r="BG19" s="47">
        <v>192</v>
      </c>
      <c r="BH19" s="46">
        <f t="shared" si="33"/>
        <v>3.1295843520782394</v>
      </c>
      <c r="BI19" s="48">
        <v>0</v>
      </c>
      <c r="BJ19" s="49">
        <f t="shared" si="34"/>
        <v>559</v>
      </c>
      <c r="BK19" s="50">
        <f t="shared" si="35"/>
        <v>3.5769132326593298</v>
      </c>
      <c r="BL19" s="51">
        <v>184</v>
      </c>
      <c r="BM19" s="46">
        <f t="shared" si="36"/>
        <v>3.9965247610773238</v>
      </c>
      <c r="BN19" s="47">
        <v>109</v>
      </c>
      <c r="BO19" s="46">
        <f t="shared" si="37"/>
        <v>3.8218793828892004</v>
      </c>
      <c r="BP19" s="48">
        <v>0</v>
      </c>
      <c r="BQ19" s="49">
        <f t="shared" si="38"/>
        <v>293</v>
      </c>
      <c r="BR19" s="50">
        <f t="shared" si="39"/>
        <v>3.9297210300429186</v>
      </c>
      <c r="BS19" s="51">
        <v>58</v>
      </c>
      <c r="BT19" s="46">
        <f t="shared" si="40"/>
        <v>4.1339985744832504</v>
      </c>
      <c r="BU19" s="47">
        <v>32</v>
      </c>
      <c r="BV19" s="46">
        <f t="shared" si="41"/>
        <v>3.5398230088495577</v>
      </c>
      <c r="BW19" s="48">
        <v>0</v>
      </c>
      <c r="BX19" s="49">
        <f t="shared" si="42"/>
        <v>90</v>
      </c>
      <c r="BY19" s="50">
        <f t="shared" si="43"/>
        <v>3.9011703511053319</v>
      </c>
      <c r="BZ19" s="51">
        <v>9</v>
      </c>
      <c r="CA19" s="46">
        <f t="shared" si="44"/>
        <v>3.5573122529644272</v>
      </c>
      <c r="CB19" s="47">
        <v>5</v>
      </c>
      <c r="CC19" s="46">
        <f t="shared" si="45"/>
        <v>2.5906735751295336</v>
      </c>
      <c r="CD19" s="48">
        <v>0</v>
      </c>
      <c r="CE19" s="49">
        <f t="shared" si="46"/>
        <v>14</v>
      </c>
      <c r="CF19" s="50">
        <f t="shared" si="47"/>
        <v>3.1390134529147984</v>
      </c>
      <c r="CG19" s="51">
        <v>1</v>
      </c>
      <c r="CH19" s="46">
        <f t="shared" si="48"/>
        <v>3.125</v>
      </c>
      <c r="CI19" s="47">
        <v>0</v>
      </c>
      <c r="CJ19" s="46">
        <f t="shared" si="49"/>
        <v>0</v>
      </c>
      <c r="CK19" s="48">
        <v>0</v>
      </c>
      <c r="CL19" s="49">
        <f t="shared" si="50"/>
        <v>1</v>
      </c>
      <c r="CM19" s="50">
        <f t="shared" si="51"/>
        <v>2.1276595744680851</v>
      </c>
      <c r="CN19" s="20">
        <v>0</v>
      </c>
      <c r="CO19" s="46">
        <f t="shared" si="52"/>
        <v>0</v>
      </c>
      <c r="CP19" s="20">
        <v>0</v>
      </c>
      <c r="CQ19" s="46">
        <f t="shared" si="53"/>
        <v>0</v>
      </c>
      <c r="CR19" s="48">
        <v>0</v>
      </c>
      <c r="CS19" s="49">
        <f t="shared" si="54"/>
        <v>0</v>
      </c>
      <c r="CT19" s="50">
        <f t="shared" si="55"/>
        <v>0</v>
      </c>
      <c r="CU19" s="20">
        <v>0</v>
      </c>
      <c r="CV19" s="46">
        <f t="shared" si="56"/>
        <v>0</v>
      </c>
      <c r="CW19" s="20">
        <v>0</v>
      </c>
      <c r="CX19" s="46"/>
      <c r="CY19" s="48">
        <v>0</v>
      </c>
      <c r="CZ19" s="49">
        <f t="shared" si="57"/>
        <v>0</v>
      </c>
      <c r="DA19" s="50">
        <f t="shared" si="58"/>
        <v>0</v>
      </c>
      <c r="DB19" s="20">
        <v>0</v>
      </c>
      <c r="DC19" s="46">
        <f t="shared" si="59"/>
        <v>0</v>
      </c>
      <c r="DD19" s="20">
        <v>0</v>
      </c>
      <c r="DE19" s="46"/>
      <c r="DF19" s="48">
        <v>0</v>
      </c>
      <c r="DG19" s="49">
        <f t="shared" si="60"/>
        <v>0</v>
      </c>
      <c r="DH19" s="50">
        <f t="shared" si="61"/>
        <v>0</v>
      </c>
      <c r="DI19" s="20">
        <v>0</v>
      </c>
      <c r="DJ19" s="46">
        <f t="shared" si="62"/>
        <v>0</v>
      </c>
      <c r="DK19" s="20">
        <v>0</v>
      </c>
      <c r="DL19" s="46"/>
      <c r="DM19" s="48">
        <v>0</v>
      </c>
      <c r="DN19" s="49">
        <f t="shared" si="63"/>
        <v>0</v>
      </c>
      <c r="DO19" s="50">
        <f t="shared" si="64"/>
        <v>0</v>
      </c>
    </row>
    <row r="20" spans="1:119" ht="13" x14ac:dyDescent="0.3">
      <c r="A20" s="40" t="s">
        <v>44</v>
      </c>
      <c r="B20" s="41">
        <v>1585580</v>
      </c>
      <c r="C20" s="42">
        <f t="shared" si="0"/>
        <v>5.4272338786341416</v>
      </c>
      <c r="D20" s="43">
        <v>1648446</v>
      </c>
      <c r="E20" s="42">
        <f t="shared" si="1"/>
        <v>5.5130944379031321</v>
      </c>
      <c r="F20" s="43">
        <f t="shared" si="2"/>
        <v>3234026</v>
      </c>
      <c r="G20" s="44">
        <f t="shared" si="3"/>
        <v>5.4706618326072469</v>
      </c>
      <c r="H20" s="45">
        <v>1293</v>
      </c>
      <c r="I20" s="46">
        <f t="shared" si="4"/>
        <v>5.0274116411991132</v>
      </c>
      <c r="J20" s="47">
        <v>648</v>
      </c>
      <c r="K20" s="46">
        <f t="shared" si="5"/>
        <v>3.1301323543618977</v>
      </c>
      <c r="L20" s="48">
        <v>0</v>
      </c>
      <c r="M20" s="49">
        <f t="shared" si="6"/>
        <v>1941</v>
      </c>
      <c r="N20" s="50">
        <f t="shared" si="7"/>
        <v>4.1812972577066416</v>
      </c>
      <c r="O20" s="45">
        <v>1263</v>
      </c>
      <c r="P20" s="46">
        <f t="shared" si="8"/>
        <v>5.0737155023500584</v>
      </c>
      <c r="Q20" s="47">
        <v>626</v>
      </c>
      <c r="R20" s="46">
        <f t="shared" si="9"/>
        <v>3.1455705743429978</v>
      </c>
      <c r="S20" s="48">
        <v>0</v>
      </c>
      <c r="T20" s="49">
        <f t="shared" si="10"/>
        <v>1889</v>
      </c>
      <c r="U20" s="50">
        <f t="shared" si="11"/>
        <v>4.217082644997098</v>
      </c>
      <c r="V20" s="45">
        <v>1219</v>
      </c>
      <c r="W20" s="46">
        <f t="shared" si="12"/>
        <v>5.1151861021358735</v>
      </c>
      <c r="X20" s="47">
        <v>601</v>
      </c>
      <c r="Y20" s="46">
        <f t="shared" si="13"/>
        <v>3.2041371221410673</v>
      </c>
      <c r="Z20" s="48">
        <v>0</v>
      </c>
      <c r="AA20" s="49">
        <f t="shared" si="14"/>
        <v>1820</v>
      </c>
      <c r="AB20" s="50">
        <f t="shared" si="15"/>
        <v>4.2735042735042734</v>
      </c>
      <c r="AC20" s="45">
        <v>1172</v>
      </c>
      <c r="AD20" s="46">
        <f t="shared" si="16"/>
        <v>5.2244461284714481</v>
      </c>
      <c r="AE20" s="47">
        <v>568</v>
      </c>
      <c r="AF20" s="46">
        <f t="shared" si="17"/>
        <v>3.2730206292497406</v>
      </c>
      <c r="AG20" s="48">
        <v>0</v>
      </c>
      <c r="AH20" s="49">
        <f t="shared" si="18"/>
        <v>1740</v>
      </c>
      <c r="AI20" s="50">
        <f t="shared" si="19"/>
        <v>4.3732877573076632</v>
      </c>
      <c r="AJ20" s="45">
        <v>1070</v>
      </c>
      <c r="AK20" s="46">
        <f t="shared" si="20"/>
        <v>5.2292053562701595</v>
      </c>
      <c r="AL20" s="47">
        <v>537</v>
      </c>
      <c r="AM20" s="46">
        <f t="shared" si="21"/>
        <v>3.4838458544180613</v>
      </c>
      <c r="AN20" s="48">
        <v>0</v>
      </c>
      <c r="AO20" s="49">
        <f t="shared" si="22"/>
        <v>1607</v>
      </c>
      <c r="AP20" s="50">
        <f t="shared" si="23"/>
        <v>4.4793176496822387</v>
      </c>
      <c r="AQ20" s="51">
        <v>970</v>
      </c>
      <c r="AR20" s="46">
        <f t="shared" si="24"/>
        <v>5.4442386484817868</v>
      </c>
      <c r="AS20" s="47">
        <v>476</v>
      </c>
      <c r="AT20" s="46">
        <f t="shared" si="25"/>
        <v>3.6842105263157889</v>
      </c>
      <c r="AU20" s="48">
        <v>0</v>
      </c>
      <c r="AV20" s="49">
        <f t="shared" si="26"/>
        <v>1446</v>
      </c>
      <c r="AW20" s="50">
        <f t="shared" si="27"/>
        <v>4.7044278882129031</v>
      </c>
      <c r="AX20" s="51">
        <v>796</v>
      </c>
      <c r="AY20" s="46">
        <f t="shared" si="28"/>
        <v>5.6353982300884953</v>
      </c>
      <c r="AZ20" s="47">
        <v>395</v>
      </c>
      <c r="BA20" s="46">
        <f t="shared" si="29"/>
        <v>4.0546089098747693</v>
      </c>
      <c r="BB20" s="48">
        <v>0</v>
      </c>
      <c r="BC20" s="49">
        <f t="shared" si="30"/>
        <v>1191</v>
      </c>
      <c r="BD20" s="50">
        <f t="shared" si="31"/>
        <v>4.9901537688021111</v>
      </c>
      <c r="BE20" s="51">
        <v>555</v>
      </c>
      <c r="BF20" s="46">
        <f t="shared" si="32"/>
        <v>5.846413146529021</v>
      </c>
      <c r="BG20" s="47">
        <v>273</v>
      </c>
      <c r="BH20" s="46">
        <f t="shared" si="33"/>
        <v>4.4498777506112468</v>
      </c>
      <c r="BI20" s="48">
        <v>0</v>
      </c>
      <c r="BJ20" s="49">
        <f t="shared" si="34"/>
        <v>828</v>
      </c>
      <c r="BK20" s="50">
        <f t="shared" si="35"/>
        <v>5.2981827489122084</v>
      </c>
      <c r="BL20" s="51">
        <v>266</v>
      </c>
      <c r="BM20" s="46">
        <f t="shared" si="36"/>
        <v>5.7775847089487398</v>
      </c>
      <c r="BN20" s="47">
        <v>130</v>
      </c>
      <c r="BO20" s="46">
        <f t="shared" si="37"/>
        <v>4.5582047685834501</v>
      </c>
      <c r="BP20" s="48">
        <v>0</v>
      </c>
      <c r="BQ20" s="49">
        <f t="shared" si="38"/>
        <v>396</v>
      </c>
      <c r="BR20" s="50">
        <f t="shared" si="39"/>
        <v>5.3111587982832615</v>
      </c>
      <c r="BS20" s="51">
        <v>75</v>
      </c>
      <c r="BT20" s="46">
        <f t="shared" si="40"/>
        <v>5.3456878118317892</v>
      </c>
      <c r="BU20" s="47">
        <v>42</v>
      </c>
      <c r="BV20" s="46">
        <f t="shared" si="41"/>
        <v>4.6460176991150446</v>
      </c>
      <c r="BW20" s="48">
        <v>0</v>
      </c>
      <c r="BX20" s="49">
        <f t="shared" si="42"/>
        <v>117</v>
      </c>
      <c r="BY20" s="50">
        <f t="shared" si="43"/>
        <v>5.0715214564369306</v>
      </c>
      <c r="BZ20" s="51">
        <v>12</v>
      </c>
      <c r="CA20" s="46">
        <f t="shared" si="44"/>
        <v>4.7430830039525684</v>
      </c>
      <c r="CB20" s="47">
        <v>12</v>
      </c>
      <c r="CC20" s="46">
        <f t="shared" si="45"/>
        <v>6.2176165803108807</v>
      </c>
      <c r="CD20" s="48">
        <v>0</v>
      </c>
      <c r="CE20" s="49">
        <f t="shared" si="46"/>
        <v>24</v>
      </c>
      <c r="CF20" s="50">
        <f t="shared" si="47"/>
        <v>5.3811659192825116</v>
      </c>
      <c r="CG20" s="51">
        <v>1</v>
      </c>
      <c r="CH20" s="46">
        <f t="shared" si="48"/>
        <v>3.125</v>
      </c>
      <c r="CI20" s="47">
        <v>3</v>
      </c>
      <c r="CJ20" s="46">
        <f t="shared" si="49"/>
        <v>20</v>
      </c>
      <c r="CK20" s="48">
        <v>0</v>
      </c>
      <c r="CL20" s="49">
        <f t="shared" si="50"/>
        <v>4</v>
      </c>
      <c r="CM20" s="50">
        <f t="shared" si="51"/>
        <v>8.5106382978723403</v>
      </c>
      <c r="CN20" s="20">
        <v>0</v>
      </c>
      <c r="CO20" s="46">
        <f t="shared" si="52"/>
        <v>0</v>
      </c>
      <c r="CP20" s="20">
        <v>0</v>
      </c>
      <c r="CQ20" s="46">
        <f t="shared" si="53"/>
        <v>0</v>
      </c>
      <c r="CR20" s="48">
        <v>0</v>
      </c>
      <c r="CS20" s="49">
        <f t="shared" si="54"/>
        <v>0</v>
      </c>
      <c r="CT20" s="50">
        <f t="shared" si="55"/>
        <v>0</v>
      </c>
      <c r="CU20" s="20">
        <v>0</v>
      </c>
      <c r="CV20" s="46">
        <f t="shared" si="56"/>
        <v>0</v>
      </c>
      <c r="CW20" s="20">
        <v>0</v>
      </c>
      <c r="CX20" s="46"/>
      <c r="CY20" s="48">
        <v>0</v>
      </c>
      <c r="CZ20" s="49">
        <f t="shared" si="57"/>
        <v>0</v>
      </c>
      <c r="DA20" s="50">
        <f t="shared" si="58"/>
        <v>0</v>
      </c>
      <c r="DB20" s="20">
        <v>0</v>
      </c>
      <c r="DC20" s="46">
        <f t="shared" si="59"/>
        <v>0</v>
      </c>
      <c r="DD20" s="20">
        <v>0</v>
      </c>
      <c r="DE20" s="46"/>
      <c r="DF20" s="48">
        <v>0</v>
      </c>
      <c r="DG20" s="49">
        <f t="shared" si="60"/>
        <v>0</v>
      </c>
      <c r="DH20" s="50">
        <f t="shared" si="61"/>
        <v>0</v>
      </c>
      <c r="DI20" s="20">
        <v>0</v>
      </c>
      <c r="DJ20" s="46">
        <f t="shared" si="62"/>
        <v>0</v>
      </c>
      <c r="DK20" s="20">
        <v>0</v>
      </c>
      <c r="DL20" s="46"/>
      <c r="DM20" s="48">
        <v>0</v>
      </c>
      <c r="DN20" s="49">
        <f t="shared" si="63"/>
        <v>0</v>
      </c>
      <c r="DO20" s="50">
        <f t="shared" si="64"/>
        <v>0</v>
      </c>
    </row>
    <row r="21" spans="1:119" ht="13" x14ac:dyDescent="0.3">
      <c r="A21" s="40" t="s">
        <v>45</v>
      </c>
      <c r="B21" s="41">
        <v>1455983</v>
      </c>
      <c r="C21" s="42">
        <f t="shared" si="0"/>
        <v>4.9836402227042313</v>
      </c>
      <c r="D21" s="43">
        <v>1550793</v>
      </c>
      <c r="E21" s="42">
        <f t="shared" si="1"/>
        <v>5.186501870633986</v>
      </c>
      <c r="F21" s="43">
        <f t="shared" si="2"/>
        <v>3006776</v>
      </c>
      <c r="G21" s="44">
        <f t="shared" si="3"/>
        <v>5.0862468954793458</v>
      </c>
      <c r="H21" s="45">
        <v>1707</v>
      </c>
      <c r="I21" s="46">
        <f t="shared" si="4"/>
        <v>6.6371165286364162</v>
      </c>
      <c r="J21" s="47">
        <v>893</v>
      </c>
      <c r="K21" s="46">
        <f t="shared" si="5"/>
        <v>4.3135928895758866</v>
      </c>
      <c r="L21" s="48">
        <v>0</v>
      </c>
      <c r="M21" s="49">
        <f t="shared" si="6"/>
        <v>2600</v>
      </c>
      <c r="N21" s="50">
        <f t="shared" si="7"/>
        <v>5.6009133797203852</v>
      </c>
      <c r="O21" s="45">
        <v>1676</v>
      </c>
      <c r="P21" s="46">
        <f t="shared" si="8"/>
        <v>6.7328164544249391</v>
      </c>
      <c r="Q21" s="47">
        <v>861</v>
      </c>
      <c r="R21" s="46">
        <f t="shared" si="9"/>
        <v>4.3264157580021108</v>
      </c>
      <c r="S21" s="48">
        <v>0</v>
      </c>
      <c r="T21" s="49">
        <f t="shared" si="10"/>
        <v>2537</v>
      </c>
      <c r="U21" s="50">
        <f t="shared" si="11"/>
        <v>5.663704960485779</v>
      </c>
      <c r="V21" s="45">
        <v>1633</v>
      </c>
      <c r="W21" s="46">
        <f t="shared" si="12"/>
        <v>6.8524191179556038</v>
      </c>
      <c r="X21" s="47">
        <v>828</v>
      </c>
      <c r="Y21" s="46">
        <f t="shared" si="13"/>
        <v>4.4143519752625684</v>
      </c>
      <c r="Z21" s="48">
        <v>0</v>
      </c>
      <c r="AA21" s="49">
        <f t="shared" si="14"/>
        <v>2461</v>
      </c>
      <c r="AB21" s="50">
        <f t="shared" si="15"/>
        <v>5.7786230863153936</v>
      </c>
      <c r="AC21" s="45">
        <v>1557</v>
      </c>
      <c r="AD21" s="46">
        <f t="shared" si="16"/>
        <v>6.9406677662372394</v>
      </c>
      <c r="AE21" s="47">
        <v>778</v>
      </c>
      <c r="AF21" s="46">
        <f t="shared" si="17"/>
        <v>4.4831162844301025</v>
      </c>
      <c r="AG21" s="48">
        <v>0</v>
      </c>
      <c r="AH21" s="49">
        <f t="shared" si="18"/>
        <v>2335</v>
      </c>
      <c r="AI21" s="50">
        <f t="shared" si="19"/>
        <v>5.8687510996053991</v>
      </c>
      <c r="AJ21" s="45">
        <v>1439</v>
      </c>
      <c r="AK21" s="46">
        <f t="shared" si="20"/>
        <v>7.0325481380119248</v>
      </c>
      <c r="AL21" s="47">
        <v>719</v>
      </c>
      <c r="AM21" s="46">
        <f t="shared" si="21"/>
        <v>4.6645906318930841</v>
      </c>
      <c r="AN21" s="48">
        <v>0</v>
      </c>
      <c r="AO21" s="49">
        <f t="shared" si="22"/>
        <v>2158</v>
      </c>
      <c r="AP21" s="50">
        <f t="shared" si="23"/>
        <v>6.0151633403946931</v>
      </c>
      <c r="AQ21" s="51">
        <v>1269</v>
      </c>
      <c r="AR21" s="46">
        <f t="shared" si="24"/>
        <v>7.1224111803333896</v>
      </c>
      <c r="AS21" s="47">
        <v>628</v>
      </c>
      <c r="AT21" s="46">
        <f t="shared" si="25"/>
        <v>4.8606811145510838</v>
      </c>
      <c r="AU21" s="48">
        <v>0</v>
      </c>
      <c r="AV21" s="49">
        <f t="shared" si="26"/>
        <v>1897</v>
      </c>
      <c r="AW21" s="50">
        <f t="shared" si="27"/>
        <v>6.1717148713277155</v>
      </c>
      <c r="AX21" s="51">
        <v>1036</v>
      </c>
      <c r="AY21" s="46">
        <f t="shared" si="28"/>
        <v>7.3345132743362838</v>
      </c>
      <c r="AZ21" s="47">
        <v>516</v>
      </c>
      <c r="BA21" s="46">
        <f t="shared" si="29"/>
        <v>5.2966536645452678</v>
      </c>
      <c r="BB21" s="48">
        <v>0</v>
      </c>
      <c r="BC21" s="49">
        <f t="shared" si="30"/>
        <v>1552</v>
      </c>
      <c r="BD21" s="50">
        <f t="shared" si="31"/>
        <v>6.5027024762223995</v>
      </c>
      <c r="BE21" s="51">
        <v>711</v>
      </c>
      <c r="BF21" s="46">
        <f t="shared" si="32"/>
        <v>7.4897292742020438</v>
      </c>
      <c r="BG21" s="47">
        <v>353</v>
      </c>
      <c r="BH21" s="46">
        <f t="shared" si="33"/>
        <v>5.7538712306438473</v>
      </c>
      <c r="BI21" s="48">
        <v>0</v>
      </c>
      <c r="BJ21" s="49">
        <f t="shared" si="34"/>
        <v>1064</v>
      </c>
      <c r="BK21" s="50">
        <f t="shared" si="35"/>
        <v>6.8082928077809068</v>
      </c>
      <c r="BL21" s="51">
        <v>360</v>
      </c>
      <c r="BM21" s="46">
        <f t="shared" si="36"/>
        <v>7.8192875760208516</v>
      </c>
      <c r="BN21" s="47">
        <v>172</v>
      </c>
      <c r="BO21" s="46">
        <f t="shared" si="37"/>
        <v>6.0308555399719497</v>
      </c>
      <c r="BP21" s="48">
        <v>0</v>
      </c>
      <c r="BQ21" s="49">
        <f t="shared" si="38"/>
        <v>532</v>
      </c>
      <c r="BR21" s="50">
        <f t="shared" si="39"/>
        <v>7.1351931330472098</v>
      </c>
      <c r="BS21" s="51">
        <v>107</v>
      </c>
      <c r="BT21" s="46">
        <f t="shared" si="40"/>
        <v>7.6265146115466846</v>
      </c>
      <c r="BU21" s="47">
        <v>57</v>
      </c>
      <c r="BV21" s="46">
        <f t="shared" si="41"/>
        <v>6.3053097345132745</v>
      </c>
      <c r="BW21" s="48">
        <v>0</v>
      </c>
      <c r="BX21" s="49">
        <f t="shared" si="42"/>
        <v>164</v>
      </c>
      <c r="BY21" s="50">
        <f t="shared" si="43"/>
        <v>7.1087993064586046</v>
      </c>
      <c r="BZ21" s="51">
        <v>21</v>
      </c>
      <c r="CA21" s="46">
        <f t="shared" si="44"/>
        <v>8.3003952569169961</v>
      </c>
      <c r="CB21" s="47">
        <v>12</v>
      </c>
      <c r="CC21" s="46">
        <f t="shared" si="45"/>
        <v>6.2176165803108807</v>
      </c>
      <c r="CD21" s="48">
        <v>0</v>
      </c>
      <c r="CE21" s="49">
        <f t="shared" si="46"/>
        <v>33</v>
      </c>
      <c r="CF21" s="50">
        <f t="shared" si="47"/>
        <v>7.3991031390134534</v>
      </c>
      <c r="CG21" s="51">
        <v>4</v>
      </c>
      <c r="CH21" s="46">
        <f t="shared" si="48"/>
        <v>12.5</v>
      </c>
      <c r="CI21" s="47">
        <v>1</v>
      </c>
      <c r="CJ21" s="46">
        <f t="shared" si="49"/>
        <v>6.666666666666667</v>
      </c>
      <c r="CK21" s="48">
        <v>0</v>
      </c>
      <c r="CL21" s="49">
        <f t="shared" si="50"/>
        <v>5</v>
      </c>
      <c r="CM21" s="50">
        <f t="shared" si="51"/>
        <v>10.638297872340425</v>
      </c>
      <c r="CN21" s="20">
        <v>0</v>
      </c>
      <c r="CO21" s="46">
        <f t="shared" si="52"/>
        <v>0</v>
      </c>
      <c r="CP21" s="20">
        <v>0</v>
      </c>
      <c r="CQ21" s="46">
        <f t="shared" si="53"/>
        <v>0</v>
      </c>
      <c r="CR21" s="48">
        <v>0</v>
      </c>
      <c r="CS21" s="49">
        <f t="shared" si="54"/>
        <v>0</v>
      </c>
      <c r="CT21" s="50">
        <f t="shared" si="55"/>
        <v>0</v>
      </c>
      <c r="CU21" s="20">
        <v>0</v>
      </c>
      <c r="CV21" s="46">
        <f t="shared" si="56"/>
        <v>0</v>
      </c>
      <c r="CW21" s="20">
        <v>0</v>
      </c>
      <c r="CX21" s="46"/>
      <c r="CY21" s="48">
        <v>0</v>
      </c>
      <c r="CZ21" s="49">
        <f t="shared" si="57"/>
        <v>0</v>
      </c>
      <c r="DA21" s="50">
        <f t="shared" si="58"/>
        <v>0</v>
      </c>
      <c r="DB21" s="20">
        <v>0</v>
      </c>
      <c r="DC21" s="46">
        <f t="shared" si="59"/>
        <v>0</v>
      </c>
      <c r="DD21" s="20">
        <v>0</v>
      </c>
      <c r="DE21" s="46"/>
      <c r="DF21" s="48">
        <v>0</v>
      </c>
      <c r="DG21" s="49">
        <f t="shared" si="60"/>
        <v>0</v>
      </c>
      <c r="DH21" s="50">
        <f t="shared" si="61"/>
        <v>0</v>
      </c>
      <c r="DI21" s="20">
        <v>0</v>
      </c>
      <c r="DJ21" s="46">
        <f t="shared" si="62"/>
        <v>0</v>
      </c>
      <c r="DK21" s="20">
        <v>0</v>
      </c>
      <c r="DL21" s="46"/>
      <c r="DM21" s="48">
        <v>0</v>
      </c>
      <c r="DN21" s="49">
        <f t="shared" si="63"/>
        <v>0</v>
      </c>
      <c r="DO21" s="50">
        <f t="shared" si="64"/>
        <v>0</v>
      </c>
    </row>
    <row r="22" spans="1:119" ht="13" x14ac:dyDescent="0.3">
      <c r="A22" s="40" t="s">
        <v>46</v>
      </c>
      <c r="B22" s="41">
        <v>1389405</v>
      </c>
      <c r="C22" s="42">
        <f t="shared" si="0"/>
        <v>4.7557523979513299</v>
      </c>
      <c r="D22" s="43">
        <v>1510747</v>
      </c>
      <c r="E22" s="42">
        <f t="shared" si="1"/>
        <v>5.0525712597069257</v>
      </c>
      <c r="F22" s="43">
        <f t="shared" si="2"/>
        <v>2900152</v>
      </c>
      <c r="G22" s="44">
        <f t="shared" si="3"/>
        <v>4.9058822826902357</v>
      </c>
      <c r="H22" s="45">
        <v>2793</v>
      </c>
      <c r="I22" s="46">
        <f t="shared" si="4"/>
        <v>10.859675726116878</v>
      </c>
      <c r="J22" s="47">
        <v>1494</v>
      </c>
      <c r="K22" s="46">
        <f t="shared" si="5"/>
        <v>7.2166940392232632</v>
      </c>
      <c r="L22" s="48">
        <v>0</v>
      </c>
      <c r="M22" s="49">
        <f t="shared" si="6"/>
        <v>4287</v>
      </c>
      <c r="N22" s="50">
        <f t="shared" si="7"/>
        <v>9.2350444841774202</v>
      </c>
      <c r="O22" s="45">
        <v>2713</v>
      </c>
      <c r="P22" s="46">
        <f t="shared" si="8"/>
        <v>10.898646205760656</v>
      </c>
      <c r="Q22" s="47">
        <v>1449</v>
      </c>
      <c r="R22" s="46">
        <f t="shared" si="9"/>
        <v>7.2810411537108681</v>
      </c>
      <c r="S22" s="48">
        <v>0</v>
      </c>
      <c r="T22" s="49">
        <f t="shared" si="10"/>
        <v>4162</v>
      </c>
      <c r="U22" s="50">
        <f t="shared" si="11"/>
        <v>9.2914229584319337</v>
      </c>
      <c r="V22" s="45">
        <v>2603</v>
      </c>
      <c r="W22" s="46">
        <f t="shared" si="12"/>
        <v>10.922747681591204</v>
      </c>
      <c r="X22" s="47">
        <v>1377</v>
      </c>
      <c r="Y22" s="46">
        <f t="shared" si="13"/>
        <v>7.3412592632084026</v>
      </c>
      <c r="Z22" s="48">
        <v>0</v>
      </c>
      <c r="AA22" s="49">
        <f t="shared" si="14"/>
        <v>3980</v>
      </c>
      <c r="AB22" s="50">
        <f t="shared" si="15"/>
        <v>9.3453554992016539</v>
      </c>
      <c r="AC22" s="45">
        <v>2479</v>
      </c>
      <c r="AD22" s="46">
        <f t="shared" si="16"/>
        <v>11.050684259795837</v>
      </c>
      <c r="AE22" s="47">
        <v>1309</v>
      </c>
      <c r="AF22" s="46">
        <f t="shared" si="17"/>
        <v>7.5429295839575889</v>
      </c>
      <c r="AG22" s="48">
        <v>0</v>
      </c>
      <c r="AH22" s="49">
        <f t="shared" si="18"/>
        <v>3788</v>
      </c>
      <c r="AI22" s="50">
        <f t="shared" si="19"/>
        <v>9.5206977153341548</v>
      </c>
      <c r="AJ22" s="45">
        <v>2269</v>
      </c>
      <c r="AK22" s="46">
        <f t="shared" si="20"/>
        <v>11.088847619978496</v>
      </c>
      <c r="AL22" s="47">
        <v>1186</v>
      </c>
      <c r="AM22" s="46">
        <f t="shared" si="21"/>
        <v>7.6943038795899836</v>
      </c>
      <c r="AN22" s="48">
        <v>0</v>
      </c>
      <c r="AO22" s="49">
        <f t="shared" si="22"/>
        <v>3455</v>
      </c>
      <c r="AP22" s="50">
        <f t="shared" si="23"/>
        <v>9.6303935778793619</v>
      </c>
      <c r="AQ22" s="51">
        <v>2025</v>
      </c>
      <c r="AR22" s="46">
        <f t="shared" si="24"/>
        <v>11.365549755851154</v>
      </c>
      <c r="AS22" s="47">
        <v>1045</v>
      </c>
      <c r="AT22" s="46">
        <f t="shared" si="25"/>
        <v>8.0882352941176467</v>
      </c>
      <c r="AU22" s="48">
        <v>0</v>
      </c>
      <c r="AV22" s="49">
        <f t="shared" si="26"/>
        <v>3070</v>
      </c>
      <c r="AW22" s="50">
        <f t="shared" si="27"/>
        <v>9.9879623906041584</v>
      </c>
      <c r="AX22" s="51">
        <v>1657</v>
      </c>
      <c r="AY22" s="46">
        <f t="shared" si="28"/>
        <v>11.730973451327435</v>
      </c>
      <c r="AZ22" s="47">
        <v>837</v>
      </c>
      <c r="BA22" s="46">
        <f t="shared" si="29"/>
        <v>8.5916649558612193</v>
      </c>
      <c r="BB22" s="48">
        <v>0</v>
      </c>
      <c r="BC22" s="49">
        <f t="shared" si="30"/>
        <v>2494</v>
      </c>
      <c r="BD22" s="50">
        <f t="shared" si="31"/>
        <v>10.449574726609963</v>
      </c>
      <c r="BE22" s="51">
        <v>1141</v>
      </c>
      <c r="BF22" s="46">
        <f t="shared" si="32"/>
        <v>12.019382703044348</v>
      </c>
      <c r="BG22" s="47">
        <v>573</v>
      </c>
      <c r="BH22" s="46">
        <f t="shared" si="33"/>
        <v>9.3398533007334965</v>
      </c>
      <c r="BI22" s="48">
        <v>0</v>
      </c>
      <c r="BJ22" s="49">
        <f t="shared" si="34"/>
        <v>1714</v>
      </c>
      <c r="BK22" s="50">
        <f t="shared" si="35"/>
        <v>10.967494241105708</v>
      </c>
      <c r="BL22" s="51">
        <v>576</v>
      </c>
      <c r="BM22" s="46">
        <f t="shared" si="36"/>
        <v>12.510860121633364</v>
      </c>
      <c r="BN22" s="47">
        <v>278</v>
      </c>
      <c r="BO22" s="46">
        <f t="shared" si="37"/>
        <v>9.7475455820476853</v>
      </c>
      <c r="BP22" s="48">
        <v>0</v>
      </c>
      <c r="BQ22" s="49">
        <f t="shared" si="38"/>
        <v>854</v>
      </c>
      <c r="BR22" s="50">
        <f t="shared" si="39"/>
        <v>11.453862660944205</v>
      </c>
      <c r="BS22" s="51">
        <v>170</v>
      </c>
      <c r="BT22" s="46">
        <f t="shared" si="40"/>
        <v>12.116892373485388</v>
      </c>
      <c r="BU22" s="47">
        <v>90</v>
      </c>
      <c r="BV22" s="46">
        <f t="shared" si="41"/>
        <v>9.9557522123893811</v>
      </c>
      <c r="BW22" s="48">
        <v>0</v>
      </c>
      <c r="BX22" s="49">
        <f t="shared" si="42"/>
        <v>260</v>
      </c>
      <c r="BY22" s="50">
        <f t="shared" si="43"/>
        <v>11.270047680970958</v>
      </c>
      <c r="BZ22" s="51">
        <v>29</v>
      </c>
      <c r="CA22" s="46">
        <f t="shared" si="44"/>
        <v>11.462450592885375</v>
      </c>
      <c r="CB22" s="47">
        <v>15</v>
      </c>
      <c r="CC22" s="46">
        <f t="shared" si="45"/>
        <v>7.7720207253886011</v>
      </c>
      <c r="CD22" s="48">
        <v>0</v>
      </c>
      <c r="CE22" s="49">
        <f t="shared" si="46"/>
        <v>44</v>
      </c>
      <c r="CF22" s="50">
        <f t="shared" si="47"/>
        <v>9.8654708520179373</v>
      </c>
      <c r="CG22" s="51">
        <v>5</v>
      </c>
      <c r="CH22" s="46">
        <f t="shared" si="48"/>
        <v>15.625</v>
      </c>
      <c r="CI22" s="47">
        <v>2</v>
      </c>
      <c r="CJ22" s="46">
        <f t="shared" si="49"/>
        <v>13.333333333333334</v>
      </c>
      <c r="CK22" s="48">
        <v>0</v>
      </c>
      <c r="CL22" s="49">
        <f t="shared" si="50"/>
        <v>7</v>
      </c>
      <c r="CM22" s="50">
        <f t="shared" si="51"/>
        <v>14.893617021276595</v>
      </c>
      <c r="CN22" s="20">
        <v>1</v>
      </c>
      <c r="CO22" s="46">
        <f t="shared" si="52"/>
        <v>33.333333333333329</v>
      </c>
      <c r="CP22" s="20">
        <v>0</v>
      </c>
      <c r="CQ22" s="46">
        <f t="shared" si="53"/>
        <v>0</v>
      </c>
      <c r="CR22" s="48">
        <v>0</v>
      </c>
      <c r="CS22" s="49">
        <f t="shared" si="54"/>
        <v>1</v>
      </c>
      <c r="CT22" s="50">
        <f t="shared" si="55"/>
        <v>16.666666666666664</v>
      </c>
      <c r="CU22" s="20">
        <v>0</v>
      </c>
      <c r="CV22" s="46">
        <f t="shared" si="56"/>
        <v>0</v>
      </c>
      <c r="CW22" s="20">
        <v>0</v>
      </c>
      <c r="CX22" s="46"/>
      <c r="CY22" s="48">
        <v>0</v>
      </c>
      <c r="CZ22" s="49">
        <f t="shared" si="57"/>
        <v>0</v>
      </c>
      <c r="DA22" s="50">
        <f t="shared" si="58"/>
        <v>0</v>
      </c>
      <c r="DB22" s="20">
        <v>0</v>
      </c>
      <c r="DC22" s="46">
        <f t="shared" si="59"/>
        <v>0</v>
      </c>
      <c r="DD22" s="20">
        <v>0</v>
      </c>
      <c r="DE22" s="46"/>
      <c r="DF22" s="48">
        <v>0</v>
      </c>
      <c r="DG22" s="49">
        <f t="shared" si="60"/>
        <v>0</v>
      </c>
      <c r="DH22" s="50">
        <f t="shared" si="61"/>
        <v>0</v>
      </c>
      <c r="DI22" s="20">
        <v>0</v>
      </c>
      <c r="DJ22" s="46">
        <f t="shared" si="62"/>
        <v>0</v>
      </c>
      <c r="DK22" s="20">
        <v>0</v>
      </c>
      <c r="DL22" s="46"/>
      <c r="DM22" s="48">
        <v>0</v>
      </c>
      <c r="DN22" s="49">
        <f t="shared" si="63"/>
        <v>0</v>
      </c>
      <c r="DO22" s="50">
        <f t="shared" si="64"/>
        <v>0</v>
      </c>
    </row>
    <row r="23" spans="1:119" ht="13" x14ac:dyDescent="0.3">
      <c r="A23" s="40" t="s">
        <v>47</v>
      </c>
      <c r="B23" s="41">
        <v>918891</v>
      </c>
      <c r="C23" s="42">
        <f t="shared" si="0"/>
        <v>3.1452442424677445</v>
      </c>
      <c r="D23" s="43">
        <v>1066234</v>
      </c>
      <c r="E23" s="42">
        <f t="shared" si="1"/>
        <v>3.5659334518104977</v>
      </c>
      <c r="F23" s="43">
        <f t="shared" si="2"/>
        <v>1985125</v>
      </c>
      <c r="G23" s="44">
        <f t="shared" si="3"/>
        <v>3.3580272918196887</v>
      </c>
      <c r="H23" s="45">
        <v>3833</v>
      </c>
      <c r="I23" s="46">
        <f t="shared" si="4"/>
        <v>14.903378824993197</v>
      </c>
      <c r="J23" s="47">
        <v>2365</v>
      </c>
      <c r="K23" s="46">
        <f t="shared" si="5"/>
        <v>11.424017003188098</v>
      </c>
      <c r="L23" s="48">
        <v>0</v>
      </c>
      <c r="M23" s="49">
        <f t="shared" si="6"/>
        <v>6198</v>
      </c>
      <c r="N23" s="50">
        <f t="shared" si="7"/>
        <v>13.351715818271902</v>
      </c>
      <c r="O23" s="45">
        <v>3715</v>
      </c>
      <c r="P23" s="46">
        <f t="shared" si="8"/>
        <v>14.923874181496807</v>
      </c>
      <c r="Q23" s="47">
        <v>2294</v>
      </c>
      <c r="R23" s="46">
        <f t="shared" si="9"/>
        <v>11.527058941761721</v>
      </c>
      <c r="S23" s="48">
        <v>0</v>
      </c>
      <c r="T23" s="49">
        <f t="shared" si="10"/>
        <v>6009</v>
      </c>
      <c r="U23" s="50">
        <f t="shared" si="11"/>
        <v>13.414743045943652</v>
      </c>
      <c r="V23" s="45">
        <v>3570</v>
      </c>
      <c r="W23" s="46">
        <f t="shared" si="12"/>
        <v>14.980487600184633</v>
      </c>
      <c r="X23" s="47">
        <v>2173</v>
      </c>
      <c r="Y23" s="46">
        <f t="shared" si="13"/>
        <v>11.585008263581596</v>
      </c>
      <c r="Z23" s="48">
        <v>0</v>
      </c>
      <c r="AA23" s="49">
        <f t="shared" si="14"/>
        <v>5743</v>
      </c>
      <c r="AB23" s="50">
        <f t="shared" si="15"/>
        <v>13.485019254250025</v>
      </c>
      <c r="AC23" s="45">
        <v>3365</v>
      </c>
      <c r="AD23" s="46">
        <f t="shared" si="16"/>
        <v>15.000222885926984</v>
      </c>
      <c r="AE23" s="47">
        <v>2035</v>
      </c>
      <c r="AF23" s="46">
        <f t="shared" si="17"/>
        <v>11.726403134723983</v>
      </c>
      <c r="AG23" s="48">
        <v>0</v>
      </c>
      <c r="AH23" s="49">
        <f t="shared" si="18"/>
        <v>5400</v>
      </c>
      <c r="AI23" s="50">
        <f t="shared" si="19"/>
        <v>13.572272350265163</v>
      </c>
      <c r="AJ23" s="45">
        <v>3087</v>
      </c>
      <c r="AK23" s="46">
        <f t="shared" si="20"/>
        <v>15.08650180822989</v>
      </c>
      <c r="AL23" s="47">
        <v>1847</v>
      </c>
      <c r="AM23" s="46">
        <f t="shared" si="21"/>
        <v>11.982613208771246</v>
      </c>
      <c r="AN23" s="48">
        <v>0</v>
      </c>
      <c r="AO23" s="49">
        <f t="shared" si="22"/>
        <v>4934</v>
      </c>
      <c r="AP23" s="50">
        <f t="shared" si="23"/>
        <v>13.752926747686475</v>
      </c>
      <c r="AQ23" s="51">
        <v>2708</v>
      </c>
      <c r="AR23" s="46">
        <f t="shared" si="24"/>
        <v>15.198967278441938</v>
      </c>
      <c r="AS23" s="47">
        <v>1568</v>
      </c>
      <c r="AT23" s="46">
        <f t="shared" si="25"/>
        <v>12.136222910216718</v>
      </c>
      <c r="AU23" s="48">
        <v>0</v>
      </c>
      <c r="AV23" s="49">
        <f t="shared" si="26"/>
        <v>4276</v>
      </c>
      <c r="AW23" s="50">
        <f t="shared" si="27"/>
        <v>13.911572372059734</v>
      </c>
      <c r="AX23" s="51">
        <v>2209</v>
      </c>
      <c r="AY23" s="46">
        <f t="shared" si="28"/>
        <v>15.638938053097345</v>
      </c>
      <c r="AZ23" s="47">
        <v>1233</v>
      </c>
      <c r="BA23" s="46">
        <f t="shared" si="29"/>
        <v>12.656538698419215</v>
      </c>
      <c r="BB23" s="48">
        <v>0</v>
      </c>
      <c r="BC23" s="49">
        <f t="shared" si="30"/>
        <v>3442</v>
      </c>
      <c r="BD23" s="50">
        <f t="shared" si="31"/>
        <v>14.421586290694263</v>
      </c>
      <c r="BE23" s="51">
        <v>1532</v>
      </c>
      <c r="BF23" s="46">
        <f t="shared" si="32"/>
        <v>16.138207099968398</v>
      </c>
      <c r="BG23" s="47">
        <v>832</v>
      </c>
      <c r="BH23" s="46">
        <f t="shared" si="33"/>
        <v>13.561532192339037</v>
      </c>
      <c r="BI23" s="48">
        <v>0</v>
      </c>
      <c r="BJ23" s="49">
        <f t="shared" si="34"/>
        <v>2364</v>
      </c>
      <c r="BK23" s="50">
        <f t="shared" si="35"/>
        <v>15.126695674430509</v>
      </c>
      <c r="BL23" s="51">
        <v>751</v>
      </c>
      <c r="BM23" s="46">
        <f t="shared" si="36"/>
        <v>16.311902693310167</v>
      </c>
      <c r="BN23" s="47">
        <v>398</v>
      </c>
      <c r="BO23" s="46">
        <f t="shared" si="37"/>
        <v>13.955119214586256</v>
      </c>
      <c r="BP23" s="48">
        <v>0</v>
      </c>
      <c r="BQ23" s="49">
        <f t="shared" si="38"/>
        <v>1149</v>
      </c>
      <c r="BR23" s="50">
        <f t="shared" si="39"/>
        <v>15.410407725321889</v>
      </c>
      <c r="BS23" s="51">
        <v>225</v>
      </c>
      <c r="BT23" s="46">
        <f t="shared" si="40"/>
        <v>16.037063435495366</v>
      </c>
      <c r="BU23" s="47">
        <v>116</v>
      </c>
      <c r="BV23" s="46">
        <f t="shared" si="41"/>
        <v>12.831858407079647</v>
      </c>
      <c r="BW23" s="48">
        <v>0</v>
      </c>
      <c r="BX23" s="49">
        <f t="shared" si="42"/>
        <v>341</v>
      </c>
      <c r="BY23" s="50">
        <f t="shared" si="43"/>
        <v>14.781100996965757</v>
      </c>
      <c r="BZ23" s="51">
        <v>33</v>
      </c>
      <c r="CA23" s="46">
        <f t="shared" si="44"/>
        <v>13.043478260869565</v>
      </c>
      <c r="CB23" s="47">
        <v>19</v>
      </c>
      <c r="CC23" s="46">
        <f t="shared" si="45"/>
        <v>9.8445595854922274</v>
      </c>
      <c r="CD23" s="48">
        <v>0</v>
      </c>
      <c r="CE23" s="49">
        <f t="shared" si="46"/>
        <v>52</v>
      </c>
      <c r="CF23" s="50">
        <f t="shared" si="47"/>
        <v>11.659192825112108</v>
      </c>
      <c r="CG23" s="51">
        <v>2</v>
      </c>
      <c r="CH23" s="46">
        <f t="shared" si="48"/>
        <v>6.25</v>
      </c>
      <c r="CI23" s="47">
        <v>3</v>
      </c>
      <c r="CJ23" s="46">
        <f t="shared" si="49"/>
        <v>20</v>
      </c>
      <c r="CK23" s="48">
        <v>0</v>
      </c>
      <c r="CL23" s="49">
        <f t="shared" si="50"/>
        <v>5</v>
      </c>
      <c r="CM23" s="50">
        <f t="shared" si="51"/>
        <v>10.638297872340425</v>
      </c>
      <c r="CN23" s="20">
        <v>1</v>
      </c>
      <c r="CO23" s="46">
        <f t="shared" si="52"/>
        <v>33.333333333333329</v>
      </c>
      <c r="CP23" s="20">
        <v>2</v>
      </c>
      <c r="CQ23" s="46">
        <f t="shared" si="53"/>
        <v>66.666666666666657</v>
      </c>
      <c r="CR23" s="48">
        <v>0</v>
      </c>
      <c r="CS23" s="49">
        <f t="shared" si="54"/>
        <v>3</v>
      </c>
      <c r="CT23" s="50">
        <f t="shared" si="55"/>
        <v>50</v>
      </c>
      <c r="CU23" s="20">
        <v>1</v>
      </c>
      <c r="CV23" s="46">
        <f t="shared" si="56"/>
        <v>100</v>
      </c>
      <c r="CW23" s="20">
        <v>0</v>
      </c>
      <c r="CX23" s="46"/>
      <c r="CY23" s="48">
        <v>0</v>
      </c>
      <c r="CZ23" s="49">
        <f t="shared" si="57"/>
        <v>1</v>
      </c>
      <c r="DA23" s="50">
        <f t="shared" si="58"/>
        <v>100</v>
      </c>
      <c r="DB23" s="20">
        <v>1</v>
      </c>
      <c r="DC23" s="46">
        <f t="shared" si="59"/>
        <v>100</v>
      </c>
      <c r="DD23" s="20">
        <v>0</v>
      </c>
      <c r="DE23" s="46"/>
      <c r="DF23" s="48">
        <v>0</v>
      </c>
      <c r="DG23" s="49">
        <f t="shared" si="60"/>
        <v>1</v>
      </c>
      <c r="DH23" s="50">
        <f t="shared" si="61"/>
        <v>100</v>
      </c>
      <c r="DI23" s="20">
        <v>1</v>
      </c>
      <c r="DJ23" s="46">
        <f t="shared" si="62"/>
        <v>100</v>
      </c>
      <c r="DK23" s="20">
        <v>0</v>
      </c>
      <c r="DL23" s="46"/>
      <c r="DM23" s="48">
        <v>0</v>
      </c>
      <c r="DN23" s="49">
        <f t="shared" si="63"/>
        <v>1</v>
      </c>
      <c r="DO23" s="50">
        <f t="shared" si="64"/>
        <v>100</v>
      </c>
    </row>
    <row r="24" spans="1:119" ht="13" x14ac:dyDescent="0.3">
      <c r="A24" s="40" t="s">
        <v>48</v>
      </c>
      <c r="B24" s="41">
        <v>655504</v>
      </c>
      <c r="C24" s="42">
        <f t="shared" si="0"/>
        <v>2.2437048375863688</v>
      </c>
      <c r="D24" s="43">
        <v>836293</v>
      </c>
      <c r="E24" s="42">
        <f t="shared" si="1"/>
        <v>2.7969143585882246</v>
      </c>
      <c r="F24" s="43">
        <f t="shared" si="2"/>
        <v>1491797</v>
      </c>
      <c r="G24" s="44">
        <f t="shared" si="3"/>
        <v>2.5235161714525467</v>
      </c>
      <c r="H24" s="45">
        <v>5083</v>
      </c>
      <c r="I24" s="46">
        <f t="shared" si="4"/>
        <v>19.763598895758001</v>
      </c>
      <c r="J24" s="47">
        <v>3727</v>
      </c>
      <c r="K24" s="46">
        <f t="shared" si="5"/>
        <v>18.003091488745049</v>
      </c>
      <c r="L24" s="48">
        <v>0</v>
      </c>
      <c r="M24" s="49">
        <f t="shared" si="6"/>
        <v>8810</v>
      </c>
      <c r="N24" s="50">
        <f t="shared" si="7"/>
        <v>18.978479567437152</v>
      </c>
      <c r="O24" s="45">
        <v>4897</v>
      </c>
      <c r="P24" s="46">
        <f t="shared" si="8"/>
        <v>19.672197003173583</v>
      </c>
      <c r="Q24" s="47">
        <v>3580</v>
      </c>
      <c r="R24" s="46">
        <f t="shared" si="9"/>
        <v>17.989045776594139</v>
      </c>
      <c r="S24" s="48">
        <v>0</v>
      </c>
      <c r="T24" s="49">
        <f t="shared" si="10"/>
        <v>8477</v>
      </c>
      <c r="U24" s="50">
        <f t="shared" si="11"/>
        <v>18.924409519132027</v>
      </c>
      <c r="V24" s="45">
        <v>4687</v>
      </c>
      <c r="W24" s="46">
        <f t="shared" si="12"/>
        <v>19.667659770886662</v>
      </c>
      <c r="X24" s="47">
        <v>3387</v>
      </c>
      <c r="Y24" s="46">
        <f t="shared" si="13"/>
        <v>18.057258623447247</v>
      </c>
      <c r="Z24" s="48">
        <v>0</v>
      </c>
      <c r="AA24" s="49">
        <f t="shared" si="14"/>
        <v>8074</v>
      </c>
      <c r="AB24" s="50">
        <f t="shared" si="15"/>
        <v>18.958392035315111</v>
      </c>
      <c r="AC24" s="45">
        <v>4395</v>
      </c>
      <c r="AD24" s="46">
        <f t="shared" si="16"/>
        <v>19.591672981767932</v>
      </c>
      <c r="AE24" s="47">
        <v>3147</v>
      </c>
      <c r="AF24" s="46">
        <f t="shared" si="17"/>
        <v>18.134147746917137</v>
      </c>
      <c r="AG24" s="48">
        <v>0</v>
      </c>
      <c r="AH24" s="49">
        <f t="shared" si="18"/>
        <v>7542</v>
      </c>
      <c r="AI24" s="50">
        <f t="shared" si="19"/>
        <v>18.955940382537008</v>
      </c>
      <c r="AJ24" s="45">
        <v>4010</v>
      </c>
      <c r="AK24" s="46">
        <f t="shared" si="20"/>
        <v>19.597302316489102</v>
      </c>
      <c r="AL24" s="47">
        <v>2830</v>
      </c>
      <c r="AM24" s="46">
        <f t="shared" si="21"/>
        <v>18.359932528869859</v>
      </c>
      <c r="AN24" s="48">
        <v>0</v>
      </c>
      <c r="AO24" s="49">
        <f t="shared" si="22"/>
        <v>6840</v>
      </c>
      <c r="AP24" s="50">
        <f t="shared" si="23"/>
        <v>19.065670643327014</v>
      </c>
      <c r="AQ24" s="51">
        <v>3470</v>
      </c>
      <c r="AR24" s="46">
        <f t="shared" si="24"/>
        <v>19.475781556939999</v>
      </c>
      <c r="AS24" s="47">
        <v>2393</v>
      </c>
      <c r="AT24" s="46">
        <f t="shared" si="25"/>
        <v>18.52167182662539</v>
      </c>
      <c r="AU24" s="48">
        <v>0</v>
      </c>
      <c r="AV24" s="49">
        <f t="shared" si="26"/>
        <v>5863</v>
      </c>
      <c r="AW24" s="50">
        <f t="shared" si="27"/>
        <v>19.074730780492565</v>
      </c>
      <c r="AX24" s="51">
        <v>2769</v>
      </c>
      <c r="AY24" s="46">
        <f t="shared" si="28"/>
        <v>19.603539823008852</v>
      </c>
      <c r="AZ24" s="47">
        <v>1775</v>
      </c>
      <c r="BA24" s="46">
        <f t="shared" si="29"/>
        <v>18.22007801272839</v>
      </c>
      <c r="BB24" s="48">
        <v>0</v>
      </c>
      <c r="BC24" s="49">
        <f t="shared" si="30"/>
        <v>4544</v>
      </c>
      <c r="BD24" s="50">
        <f t="shared" si="31"/>
        <v>19.038840239661457</v>
      </c>
      <c r="BE24" s="51">
        <v>1867</v>
      </c>
      <c r="BF24" s="46">
        <f t="shared" si="32"/>
        <v>19.667123143368798</v>
      </c>
      <c r="BG24" s="47">
        <v>1126</v>
      </c>
      <c r="BH24" s="46">
        <f t="shared" si="33"/>
        <v>18.353708231458842</v>
      </c>
      <c r="BI24" s="48">
        <v>0</v>
      </c>
      <c r="BJ24" s="49">
        <f t="shared" si="34"/>
        <v>2993</v>
      </c>
      <c r="BK24" s="50">
        <f t="shared" si="35"/>
        <v>19.151522907601741</v>
      </c>
      <c r="BL24" s="51">
        <v>912</v>
      </c>
      <c r="BM24" s="46">
        <f t="shared" si="36"/>
        <v>19.808861859252826</v>
      </c>
      <c r="BN24" s="47">
        <v>524</v>
      </c>
      <c r="BO24" s="46">
        <f t="shared" si="37"/>
        <v>18.373071528751751</v>
      </c>
      <c r="BP24" s="48">
        <v>0</v>
      </c>
      <c r="BQ24" s="49">
        <f t="shared" si="38"/>
        <v>1436</v>
      </c>
      <c r="BR24" s="50">
        <f t="shared" si="39"/>
        <v>19.259656652360515</v>
      </c>
      <c r="BS24" s="51">
        <v>273</v>
      </c>
      <c r="BT24" s="46">
        <f t="shared" si="40"/>
        <v>19.458303635067711</v>
      </c>
      <c r="BU24" s="47">
        <v>156</v>
      </c>
      <c r="BV24" s="46">
        <f t="shared" si="41"/>
        <v>17.256637168141591</v>
      </c>
      <c r="BW24" s="48">
        <v>0</v>
      </c>
      <c r="BX24" s="49">
        <f t="shared" si="42"/>
        <v>429</v>
      </c>
      <c r="BY24" s="50">
        <f t="shared" si="43"/>
        <v>18.59557867360208</v>
      </c>
      <c r="BZ24" s="51">
        <v>47</v>
      </c>
      <c r="CA24" s="46">
        <f t="shared" si="44"/>
        <v>18.57707509881423</v>
      </c>
      <c r="CB24" s="47">
        <v>34</v>
      </c>
      <c r="CC24" s="46">
        <f t="shared" si="45"/>
        <v>17.616580310880828</v>
      </c>
      <c r="CD24" s="48">
        <v>0</v>
      </c>
      <c r="CE24" s="49">
        <f t="shared" si="46"/>
        <v>81</v>
      </c>
      <c r="CF24" s="50">
        <f t="shared" si="47"/>
        <v>18.161434977578477</v>
      </c>
      <c r="CG24" s="51">
        <v>7</v>
      </c>
      <c r="CH24" s="46">
        <f t="shared" si="48"/>
        <v>21.875</v>
      </c>
      <c r="CI24" s="47">
        <v>1</v>
      </c>
      <c r="CJ24" s="46">
        <f t="shared" si="49"/>
        <v>6.666666666666667</v>
      </c>
      <c r="CK24" s="48">
        <v>0</v>
      </c>
      <c r="CL24" s="49">
        <f t="shared" si="50"/>
        <v>8</v>
      </c>
      <c r="CM24" s="50">
        <f t="shared" si="51"/>
        <v>17.021276595744681</v>
      </c>
      <c r="CN24" s="20">
        <v>1</v>
      </c>
      <c r="CO24" s="46">
        <f t="shared" si="52"/>
        <v>33.333333333333329</v>
      </c>
      <c r="CP24" s="20">
        <v>0</v>
      </c>
      <c r="CQ24" s="46">
        <f t="shared" si="53"/>
        <v>0</v>
      </c>
      <c r="CR24" s="48">
        <v>0</v>
      </c>
      <c r="CS24" s="49">
        <f t="shared" si="54"/>
        <v>1</v>
      </c>
      <c r="CT24" s="50">
        <f t="shared" si="55"/>
        <v>16.666666666666664</v>
      </c>
      <c r="CU24" s="20">
        <v>0</v>
      </c>
      <c r="CV24" s="46">
        <f t="shared" si="56"/>
        <v>0</v>
      </c>
      <c r="CW24" s="20">
        <v>0</v>
      </c>
      <c r="CX24" s="46"/>
      <c r="CY24" s="48">
        <v>0</v>
      </c>
      <c r="CZ24" s="49">
        <f t="shared" si="57"/>
        <v>0</v>
      </c>
      <c r="DA24" s="50">
        <f t="shared" si="58"/>
        <v>0</v>
      </c>
      <c r="DB24" s="20">
        <v>0</v>
      </c>
      <c r="DC24" s="46">
        <f t="shared" si="59"/>
        <v>0</v>
      </c>
      <c r="DD24" s="20">
        <v>0</v>
      </c>
      <c r="DE24" s="46"/>
      <c r="DF24" s="48">
        <v>0</v>
      </c>
      <c r="DG24" s="49">
        <f t="shared" si="60"/>
        <v>0</v>
      </c>
      <c r="DH24" s="50">
        <f t="shared" si="61"/>
        <v>0</v>
      </c>
      <c r="DI24" s="20">
        <v>0</v>
      </c>
      <c r="DJ24" s="46">
        <f t="shared" si="62"/>
        <v>0</v>
      </c>
      <c r="DK24" s="20">
        <v>0</v>
      </c>
      <c r="DL24" s="46"/>
      <c r="DM24" s="48">
        <v>0</v>
      </c>
      <c r="DN24" s="49">
        <f t="shared" si="63"/>
        <v>0</v>
      </c>
      <c r="DO24" s="50">
        <f t="shared" si="64"/>
        <v>0</v>
      </c>
    </row>
    <row r="25" spans="1:119" ht="13" x14ac:dyDescent="0.3">
      <c r="A25" s="40" t="s">
        <v>49</v>
      </c>
      <c r="B25" s="41">
        <v>362168</v>
      </c>
      <c r="C25" s="42">
        <f t="shared" si="0"/>
        <v>1.2396539054208364</v>
      </c>
      <c r="D25" s="43">
        <v>556269</v>
      </c>
      <c r="E25" s="42">
        <f t="shared" si="1"/>
        <v>1.8603967190177522</v>
      </c>
      <c r="F25" s="43">
        <f t="shared" si="2"/>
        <v>918437</v>
      </c>
      <c r="G25" s="44">
        <f t="shared" si="3"/>
        <v>1.5536233294210691</v>
      </c>
      <c r="H25" s="45">
        <v>4952</v>
      </c>
      <c r="I25" s="46">
        <f t="shared" si="4"/>
        <v>19.254247832341846</v>
      </c>
      <c r="J25" s="47">
        <v>4542</v>
      </c>
      <c r="K25" s="46">
        <f t="shared" si="5"/>
        <v>21.939909187518115</v>
      </c>
      <c r="L25" s="48">
        <v>0</v>
      </c>
      <c r="M25" s="49">
        <f t="shared" si="6"/>
        <v>9494</v>
      </c>
      <c r="N25" s="50">
        <f t="shared" si="7"/>
        <v>20.45195062579436</v>
      </c>
      <c r="O25" s="45">
        <v>4778</v>
      </c>
      <c r="P25" s="46">
        <f t="shared" si="8"/>
        <v>19.194150966135055</v>
      </c>
      <c r="Q25" s="47">
        <v>4348</v>
      </c>
      <c r="R25" s="46">
        <f t="shared" si="9"/>
        <v>21.84814833425456</v>
      </c>
      <c r="S25" s="48">
        <v>0</v>
      </c>
      <c r="T25" s="49">
        <f t="shared" si="10"/>
        <v>9126</v>
      </c>
      <c r="U25" s="50">
        <f t="shared" si="11"/>
        <v>20.373264276465598</v>
      </c>
      <c r="V25" s="45">
        <v>4525</v>
      </c>
      <c r="W25" s="46">
        <f t="shared" si="12"/>
        <v>18.987872938609375</v>
      </c>
      <c r="X25" s="47">
        <v>4084</v>
      </c>
      <c r="Y25" s="46">
        <f t="shared" si="13"/>
        <v>21.773204670256437</v>
      </c>
      <c r="Z25" s="48">
        <v>0</v>
      </c>
      <c r="AA25" s="49">
        <f t="shared" si="14"/>
        <v>8609</v>
      </c>
      <c r="AB25" s="50">
        <f t="shared" si="15"/>
        <v>20.214614445383678</v>
      </c>
      <c r="AC25" s="45">
        <v>4233</v>
      </c>
      <c r="AD25" s="46">
        <f t="shared" si="16"/>
        <v>18.869522578344402</v>
      </c>
      <c r="AE25" s="47">
        <v>3740</v>
      </c>
      <c r="AF25" s="46">
        <f t="shared" si="17"/>
        <v>21.55122738273597</v>
      </c>
      <c r="AG25" s="48">
        <v>0</v>
      </c>
      <c r="AH25" s="49">
        <f t="shared" si="18"/>
        <v>7973</v>
      </c>
      <c r="AI25" s="50">
        <f t="shared" si="19"/>
        <v>20.039208786789654</v>
      </c>
      <c r="AJ25" s="45">
        <v>3842</v>
      </c>
      <c r="AK25" s="46">
        <f t="shared" si="20"/>
        <v>18.77626820447659</v>
      </c>
      <c r="AL25" s="47">
        <v>3243</v>
      </c>
      <c r="AM25" s="46">
        <f t="shared" si="21"/>
        <v>21.039314908524716</v>
      </c>
      <c r="AN25" s="48">
        <v>0</v>
      </c>
      <c r="AO25" s="49">
        <f t="shared" si="22"/>
        <v>7085</v>
      </c>
      <c r="AP25" s="50">
        <f t="shared" si="23"/>
        <v>19.748578436837995</v>
      </c>
      <c r="AQ25" s="51">
        <v>3312</v>
      </c>
      <c r="AR25" s="46">
        <f t="shared" si="24"/>
        <v>18.588988045125443</v>
      </c>
      <c r="AS25" s="47">
        <v>2669</v>
      </c>
      <c r="AT25" s="46">
        <f t="shared" si="25"/>
        <v>20.657894736842106</v>
      </c>
      <c r="AU25" s="48">
        <v>0</v>
      </c>
      <c r="AV25" s="49">
        <f t="shared" si="26"/>
        <v>5981</v>
      </c>
      <c r="AW25" s="50">
        <f t="shared" si="27"/>
        <v>19.458632917981586</v>
      </c>
      <c r="AX25" s="51">
        <v>2546</v>
      </c>
      <c r="AY25" s="46">
        <f t="shared" si="28"/>
        <v>18.024778761061945</v>
      </c>
      <c r="AZ25" s="47">
        <v>1978</v>
      </c>
      <c r="BA25" s="46">
        <f t="shared" si="29"/>
        <v>20.303839047423526</v>
      </c>
      <c r="BB25" s="48">
        <v>0</v>
      </c>
      <c r="BC25" s="49">
        <f t="shared" si="30"/>
        <v>4524</v>
      </c>
      <c r="BD25" s="50">
        <f t="shared" si="31"/>
        <v>18.955042527339003</v>
      </c>
      <c r="BE25" s="51">
        <v>1656</v>
      </c>
      <c r="BF25" s="46">
        <f t="shared" si="32"/>
        <v>17.444432739913619</v>
      </c>
      <c r="BG25" s="47">
        <v>1152</v>
      </c>
      <c r="BH25" s="46">
        <f t="shared" si="33"/>
        <v>18.777506112469439</v>
      </c>
      <c r="BI25" s="48">
        <v>0</v>
      </c>
      <c r="BJ25" s="49">
        <f t="shared" si="34"/>
        <v>2808</v>
      </c>
      <c r="BK25" s="50">
        <f t="shared" si="35"/>
        <v>17.967750191963145</v>
      </c>
      <c r="BL25" s="51">
        <v>758</v>
      </c>
      <c r="BM25" s="46">
        <f t="shared" si="36"/>
        <v>16.463944396177236</v>
      </c>
      <c r="BN25" s="47">
        <v>527</v>
      </c>
      <c r="BO25" s="46">
        <f t="shared" si="37"/>
        <v>18.478260869565215</v>
      </c>
      <c r="BP25" s="48">
        <v>0</v>
      </c>
      <c r="BQ25" s="49">
        <f t="shared" si="38"/>
        <v>1285</v>
      </c>
      <c r="BR25" s="50">
        <f t="shared" si="39"/>
        <v>17.234442060085836</v>
      </c>
      <c r="BS25" s="51">
        <v>238</v>
      </c>
      <c r="BT25" s="46">
        <f t="shared" si="40"/>
        <v>16.963649322879544</v>
      </c>
      <c r="BU25" s="47">
        <v>187</v>
      </c>
      <c r="BV25" s="46">
        <f t="shared" si="41"/>
        <v>20.685840707964601</v>
      </c>
      <c r="BW25" s="48">
        <v>0</v>
      </c>
      <c r="BX25" s="49">
        <f t="shared" si="42"/>
        <v>425</v>
      </c>
      <c r="BY25" s="50">
        <f t="shared" si="43"/>
        <v>18.422193324664065</v>
      </c>
      <c r="BZ25" s="51">
        <v>52</v>
      </c>
      <c r="CA25" s="46">
        <f t="shared" si="44"/>
        <v>20.553359683794469</v>
      </c>
      <c r="CB25" s="47">
        <v>40</v>
      </c>
      <c r="CC25" s="46">
        <f t="shared" si="45"/>
        <v>20.725388601036268</v>
      </c>
      <c r="CD25" s="48">
        <v>0</v>
      </c>
      <c r="CE25" s="49">
        <f t="shared" si="46"/>
        <v>92</v>
      </c>
      <c r="CF25" s="50">
        <f t="shared" si="47"/>
        <v>20.627802690582961</v>
      </c>
      <c r="CG25" s="51">
        <v>7</v>
      </c>
      <c r="CH25" s="46">
        <f t="shared" si="48"/>
        <v>21.875</v>
      </c>
      <c r="CI25" s="47">
        <v>1</v>
      </c>
      <c r="CJ25" s="46">
        <f t="shared" si="49"/>
        <v>6.666666666666667</v>
      </c>
      <c r="CK25" s="48">
        <v>0</v>
      </c>
      <c r="CL25" s="49">
        <f t="shared" si="50"/>
        <v>8</v>
      </c>
      <c r="CM25" s="50">
        <f t="shared" si="51"/>
        <v>17.021276595744681</v>
      </c>
      <c r="CN25" s="20">
        <v>0</v>
      </c>
      <c r="CO25" s="46">
        <f t="shared" si="52"/>
        <v>0</v>
      </c>
      <c r="CP25" s="20">
        <v>0</v>
      </c>
      <c r="CQ25" s="46">
        <f t="shared" si="53"/>
        <v>0</v>
      </c>
      <c r="CR25" s="48">
        <v>0</v>
      </c>
      <c r="CS25" s="49">
        <f t="shared" si="54"/>
        <v>0</v>
      </c>
      <c r="CT25" s="50">
        <f t="shared" si="55"/>
        <v>0</v>
      </c>
      <c r="CU25" s="20">
        <v>0</v>
      </c>
      <c r="CV25" s="46">
        <f t="shared" si="56"/>
        <v>0</v>
      </c>
      <c r="CW25" s="20">
        <v>0</v>
      </c>
      <c r="CX25" s="46"/>
      <c r="CY25" s="48">
        <v>0</v>
      </c>
      <c r="CZ25" s="49">
        <f t="shared" si="57"/>
        <v>0</v>
      </c>
      <c r="DA25" s="50">
        <f t="shared" si="58"/>
        <v>0</v>
      </c>
      <c r="DB25" s="20">
        <v>0</v>
      </c>
      <c r="DC25" s="46">
        <f t="shared" si="59"/>
        <v>0</v>
      </c>
      <c r="DD25" s="20">
        <v>0</v>
      </c>
      <c r="DE25" s="46"/>
      <c r="DF25" s="48">
        <v>0</v>
      </c>
      <c r="DG25" s="49">
        <f t="shared" si="60"/>
        <v>0</v>
      </c>
      <c r="DH25" s="50">
        <f t="shared" si="61"/>
        <v>0</v>
      </c>
      <c r="DI25" s="20">
        <v>0</v>
      </c>
      <c r="DJ25" s="46">
        <f t="shared" si="62"/>
        <v>0</v>
      </c>
      <c r="DK25" s="20">
        <v>0</v>
      </c>
      <c r="DL25" s="46"/>
      <c r="DM25" s="48">
        <v>0</v>
      </c>
      <c r="DN25" s="49">
        <f t="shared" si="63"/>
        <v>0</v>
      </c>
      <c r="DO25" s="50">
        <f t="shared" si="64"/>
        <v>0</v>
      </c>
    </row>
    <row r="26" spans="1:119" ht="13" x14ac:dyDescent="0.3">
      <c r="A26" s="40" t="s">
        <v>50</v>
      </c>
      <c r="B26" s="41">
        <v>167009</v>
      </c>
      <c r="C26" s="42">
        <f t="shared" si="0"/>
        <v>0.57165006044274613</v>
      </c>
      <c r="D26" s="43">
        <v>361950</v>
      </c>
      <c r="E26" s="42">
        <f t="shared" si="1"/>
        <v>1.2105125262210825</v>
      </c>
      <c r="F26" s="43">
        <f t="shared" si="2"/>
        <v>528959</v>
      </c>
      <c r="G26" s="44">
        <f t="shared" si="3"/>
        <v>0.89478433763800824</v>
      </c>
      <c r="H26" s="45">
        <v>4067</v>
      </c>
      <c r="I26" s="46">
        <f t="shared" si="4"/>
        <v>15.813212022240366</v>
      </c>
      <c r="J26" s="47">
        <v>5938</v>
      </c>
      <c r="K26" s="46">
        <f t="shared" si="5"/>
        <v>28.68321901265578</v>
      </c>
      <c r="L26" s="48">
        <v>0</v>
      </c>
      <c r="M26" s="49">
        <f t="shared" si="6"/>
        <v>10005</v>
      </c>
      <c r="N26" s="50">
        <f t="shared" si="7"/>
        <v>21.552745524654789</v>
      </c>
      <c r="O26" s="45">
        <v>3906</v>
      </c>
      <c r="P26" s="46">
        <f t="shared" si="8"/>
        <v>15.69115815691158</v>
      </c>
      <c r="Q26" s="47">
        <v>5685</v>
      </c>
      <c r="R26" s="46">
        <f t="shared" si="9"/>
        <v>28.566403698306619</v>
      </c>
      <c r="S26" s="48">
        <v>0</v>
      </c>
      <c r="T26" s="49">
        <f t="shared" si="10"/>
        <v>9591</v>
      </c>
      <c r="U26" s="50">
        <f t="shared" si="11"/>
        <v>21.411349734339421</v>
      </c>
      <c r="V26" s="45">
        <v>3713</v>
      </c>
      <c r="W26" s="46">
        <f t="shared" si="12"/>
        <v>15.580546347194829</v>
      </c>
      <c r="X26" s="47">
        <v>5280</v>
      </c>
      <c r="Y26" s="46">
        <f t="shared" si="13"/>
        <v>28.149490856746816</v>
      </c>
      <c r="Z26" s="48">
        <v>0</v>
      </c>
      <c r="AA26" s="49">
        <f t="shared" si="14"/>
        <v>8993</v>
      </c>
      <c r="AB26" s="50">
        <f t="shared" si="15"/>
        <v>21.116276885507652</v>
      </c>
      <c r="AC26" s="45">
        <v>3445</v>
      </c>
      <c r="AD26" s="46">
        <f t="shared" si="16"/>
        <v>15.356840369099094</v>
      </c>
      <c r="AE26" s="47">
        <v>4792</v>
      </c>
      <c r="AF26" s="46">
        <f t="shared" si="17"/>
        <v>27.613230379163305</v>
      </c>
      <c r="AG26" s="48">
        <v>0</v>
      </c>
      <c r="AH26" s="49">
        <f t="shared" si="18"/>
        <v>8237</v>
      </c>
      <c r="AI26" s="50">
        <f t="shared" si="19"/>
        <v>20.702742101691506</v>
      </c>
      <c r="AJ26" s="45">
        <v>3076</v>
      </c>
      <c r="AK26" s="46">
        <f t="shared" si="20"/>
        <v>15.032743622324308</v>
      </c>
      <c r="AL26" s="47">
        <v>4134</v>
      </c>
      <c r="AM26" s="46">
        <f t="shared" si="21"/>
        <v>26.819774231218375</v>
      </c>
      <c r="AN26" s="48">
        <v>0</v>
      </c>
      <c r="AO26" s="49">
        <f t="shared" si="22"/>
        <v>7210</v>
      </c>
      <c r="AP26" s="50">
        <f t="shared" si="23"/>
        <v>20.09700078046605</v>
      </c>
      <c r="AQ26" s="51">
        <v>2568</v>
      </c>
      <c r="AR26" s="46">
        <f t="shared" si="24"/>
        <v>14.413200875568277</v>
      </c>
      <c r="AS26" s="47">
        <v>3318</v>
      </c>
      <c r="AT26" s="46">
        <f t="shared" si="25"/>
        <v>25.681114551083589</v>
      </c>
      <c r="AU26" s="48">
        <v>0</v>
      </c>
      <c r="AV26" s="49">
        <f t="shared" si="26"/>
        <v>5886</v>
      </c>
      <c r="AW26" s="50">
        <f t="shared" si="27"/>
        <v>19.149559163223476</v>
      </c>
      <c r="AX26" s="51">
        <v>1925</v>
      </c>
      <c r="AY26" s="46">
        <f t="shared" si="28"/>
        <v>13.628318584070797</v>
      </c>
      <c r="AZ26" s="47">
        <v>2334</v>
      </c>
      <c r="BA26" s="46">
        <f t="shared" si="29"/>
        <v>23.958119482652432</v>
      </c>
      <c r="BB26" s="48">
        <v>0</v>
      </c>
      <c r="BC26" s="49">
        <f t="shared" si="30"/>
        <v>4259</v>
      </c>
      <c r="BD26" s="50">
        <f t="shared" si="31"/>
        <v>17.844722839066492</v>
      </c>
      <c r="BE26" s="51">
        <v>1209</v>
      </c>
      <c r="BF26" s="46">
        <f t="shared" si="32"/>
        <v>12.735699989465923</v>
      </c>
      <c r="BG26" s="47">
        <v>1347</v>
      </c>
      <c r="BH26" s="46">
        <f t="shared" si="33"/>
        <v>21.9559902200489</v>
      </c>
      <c r="BI26" s="48">
        <v>0</v>
      </c>
      <c r="BJ26" s="49">
        <f t="shared" si="34"/>
        <v>2556</v>
      </c>
      <c r="BK26" s="50">
        <f t="shared" si="35"/>
        <v>16.355259790120297</v>
      </c>
      <c r="BL26" s="51">
        <v>569</v>
      </c>
      <c r="BM26" s="46">
        <f t="shared" si="36"/>
        <v>12.35881841876629</v>
      </c>
      <c r="BN26" s="47">
        <v>567</v>
      </c>
      <c r="BO26" s="46">
        <f t="shared" si="37"/>
        <v>19.880785413744739</v>
      </c>
      <c r="BP26" s="48">
        <v>0</v>
      </c>
      <c r="BQ26" s="49">
        <f t="shared" si="38"/>
        <v>1136</v>
      </c>
      <c r="BR26" s="50">
        <f t="shared" si="39"/>
        <v>15.236051502145923</v>
      </c>
      <c r="BS26" s="51">
        <v>180</v>
      </c>
      <c r="BT26" s="46">
        <f t="shared" si="40"/>
        <v>12.829650748396293</v>
      </c>
      <c r="BU26" s="47">
        <v>166</v>
      </c>
      <c r="BV26" s="46">
        <f t="shared" si="41"/>
        <v>18.36283185840708</v>
      </c>
      <c r="BW26" s="48">
        <v>0</v>
      </c>
      <c r="BX26" s="49">
        <f t="shared" si="42"/>
        <v>346</v>
      </c>
      <c r="BY26" s="50">
        <f t="shared" si="43"/>
        <v>14.997832683138274</v>
      </c>
      <c r="BZ26" s="51">
        <v>38</v>
      </c>
      <c r="CA26" s="46">
        <f t="shared" si="44"/>
        <v>15.019762845849801</v>
      </c>
      <c r="CB26" s="47">
        <v>39</v>
      </c>
      <c r="CC26" s="46">
        <f t="shared" si="45"/>
        <v>20.207253886010363</v>
      </c>
      <c r="CD26" s="48">
        <v>0</v>
      </c>
      <c r="CE26" s="49">
        <f t="shared" si="46"/>
        <v>77</v>
      </c>
      <c r="CF26" s="50">
        <f t="shared" si="47"/>
        <v>17.264573991031391</v>
      </c>
      <c r="CG26" s="51">
        <v>5</v>
      </c>
      <c r="CH26" s="46">
        <f t="shared" si="48"/>
        <v>15.625</v>
      </c>
      <c r="CI26" s="47">
        <v>3</v>
      </c>
      <c r="CJ26" s="46">
        <f t="shared" si="49"/>
        <v>20</v>
      </c>
      <c r="CK26" s="48">
        <v>0</v>
      </c>
      <c r="CL26" s="49">
        <f t="shared" si="50"/>
        <v>8</v>
      </c>
      <c r="CM26" s="50">
        <f t="shared" si="51"/>
        <v>17.021276595744681</v>
      </c>
      <c r="CN26" s="20">
        <v>0</v>
      </c>
      <c r="CO26" s="46">
        <f t="shared" si="52"/>
        <v>0</v>
      </c>
      <c r="CP26" s="20">
        <v>1</v>
      </c>
      <c r="CQ26" s="46">
        <f t="shared" si="53"/>
        <v>33.333333333333329</v>
      </c>
      <c r="CR26" s="48">
        <v>0</v>
      </c>
      <c r="CS26" s="49">
        <f t="shared" si="54"/>
        <v>1</v>
      </c>
      <c r="CT26" s="50">
        <f t="shared" si="55"/>
        <v>16.666666666666664</v>
      </c>
      <c r="CU26" s="20">
        <v>0</v>
      </c>
      <c r="CV26" s="46">
        <f t="shared" si="56"/>
        <v>0</v>
      </c>
      <c r="CW26" s="20">
        <v>0</v>
      </c>
      <c r="CX26" s="46"/>
      <c r="CY26" s="48">
        <v>0</v>
      </c>
      <c r="CZ26" s="49">
        <f t="shared" si="57"/>
        <v>0</v>
      </c>
      <c r="DA26" s="50">
        <f t="shared" si="58"/>
        <v>0</v>
      </c>
      <c r="DB26" s="20">
        <v>0</v>
      </c>
      <c r="DC26" s="46">
        <f t="shared" si="59"/>
        <v>0</v>
      </c>
      <c r="DD26" s="20">
        <v>0</v>
      </c>
      <c r="DE26" s="46"/>
      <c r="DF26" s="48">
        <v>0</v>
      </c>
      <c r="DG26" s="49">
        <f t="shared" si="60"/>
        <v>0</v>
      </c>
      <c r="DH26" s="50">
        <f t="shared" si="61"/>
        <v>0</v>
      </c>
      <c r="DI26" s="20">
        <v>0</v>
      </c>
      <c r="DJ26" s="46">
        <f t="shared" si="62"/>
        <v>0</v>
      </c>
      <c r="DK26" s="20">
        <v>0</v>
      </c>
      <c r="DL26" s="46"/>
      <c r="DM26" s="48">
        <v>0</v>
      </c>
      <c r="DN26" s="49">
        <f t="shared" si="63"/>
        <v>0</v>
      </c>
      <c r="DO26" s="50">
        <f t="shared" si="64"/>
        <v>0</v>
      </c>
    </row>
    <row r="27" spans="1:119" ht="13" x14ac:dyDescent="0.3">
      <c r="A27" s="52"/>
      <c r="B27" s="53"/>
      <c r="C27" s="54"/>
      <c r="D27" s="55"/>
      <c r="E27" s="54"/>
      <c r="F27" s="55"/>
      <c r="G27" s="56"/>
      <c r="H27" s="49"/>
      <c r="I27" s="57"/>
      <c r="J27" s="49"/>
      <c r="K27" s="57"/>
      <c r="L27" s="58"/>
      <c r="M27" s="49"/>
      <c r="N27" s="59"/>
      <c r="O27" s="49"/>
      <c r="P27" s="57"/>
      <c r="Q27" s="49"/>
      <c r="R27" s="57"/>
      <c r="S27" s="58"/>
      <c r="T27" s="49"/>
      <c r="U27" s="59"/>
      <c r="V27" s="49"/>
      <c r="W27" s="57"/>
      <c r="X27" s="49"/>
      <c r="Y27" s="57"/>
      <c r="Z27" s="58"/>
      <c r="AA27" s="49"/>
      <c r="AB27" s="59"/>
      <c r="AC27" s="49"/>
      <c r="AD27" s="57"/>
      <c r="AE27" s="49"/>
      <c r="AF27" s="57"/>
      <c r="AG27" s="58"/>
      <c r="AH27" s="49"/>
      <c r="AI27" s="59"/>
      <c r="AJ27" s="49"/>
      <c r="AK27" s="57"/>
      <c r="AL27" s="49"/>
      <c r="AM27" s="57"/>
      <c r="AN27" s="58"/>
      <c r="AO27" s="49"/>
      <c r="AP27" s="59"/>
      <c r="AQ27" s="60"/>
      <c r="AR27" s="57"/>
      <c r="AS27" s="49"/>
      <c r="AT27" s="57"/>
      <c r="AU27" s="58"/>
      <c r="AV27" s="49"/>
      <c r="AW27" s="59"/>
      <c r="AX27" s="60"/>
      <c r="AY27" s="57"/>
      <c r="AZ27" s="49"/>
      <c r="BA27" s="57"/>
      <c r="BB27" s="58"/>
      <c r="BC27" s="49"/>
      <c r="BD27" s="59"/>
      <c r="BE27" s="60"/>
      <c r="BF27" s="57"/>
      <c r="BG27" s="49"/>
      <c r="BH27" s="57"/>
      <c r="BI27" s="58"/>
      <c r="BJ27" s="49"/>
      <c r="BK27" s="59"/>
      <c r="BL27" s="60"/>
      <c r="BM27" s="57"/>
      <c r="BN27" s="49"/>
      <c r="BO27" s="57"/>
      <c r="BP27" s="58"/>
      <c r="BQ27" s="49"/>
      <c r="BR27" s="59"/>
      <c r="BS27" s="60"/>
      <c r="BT27" s="57"/>
      <c r="BU27" s="49"/>
      <c r="BV27" s="57"/>
      <c r="BW27" s="58"/>
      <c r="BX27" s="49"/>
      <c r="BY27" s="59"/>
      <c r="BZ27" s="60"/>
      <c r="CA27" s="57"/>
      <c r="CB27" s="49"/>
      <c r="CC27" s="57"/>
      <c r="CD27" s="58"/>
      <c r="CE27" s="49"/>
      <c r="CF27" s="59"/>
      <c r="CG27" s="60"/>
      <c r="CH27" s="57"/>
      <c r="CI27" s="49"/>
      <c r="CJ27" s="57"/>
      <c r="CK27" s="58"/>
      <c r="CL27" s="49"/>
      <c r="CM27" s="59"/>
      <c r="CN27" s="60"/>
      <c r="CO27" s="57"/>
      <c r="CP27" s="49"/>
      <c r="CQ27" s="57"/>
      <c r="CR27" s="58"/>
      <c r="CS27" s="49"/>
      <c r="CT27" s="59"/>
      <c r="CU27" s="60"/>
      <c r="CV27" s="57"/>
      <c r="CW27" s="49"/>
      <c r="CX27" s="57"/>
      <c r="CY27" s="58"/>
      <c r="CZ27" s="49"/>
      <c r="DA27" s="59"/>
      <c r="DB27" s="60"/>
      <c r="DC27" s="57"/>
      <c r="DD27" s="49"/>
      <c r="DE27" s="57"/>
      <c r="DF27" s="58"/>
      <c r="DG27" s="49"/>
      <c r="DH27" s="59"/>
      <c r="DI27" s="60"/>
      <c r="DJ27" s="57"/>
      <c r="DK27" s="49"/>
      <c r="DL27" s="57"/>
      <c r="DM27" s="58"/>
      <c r="DN27" s="49"/>
      <c r="DO27" s="59"/>
    </row>
    <row r="28" spans="1:119" ht="13" x14ac:dyDescent="0.3">
      <c r="A28" s="61" t="s">
        <v>51</v>
      </c>
      <c r="B28" s="41">
        <f t="shared" ref="B28:AG28" si="65">SUM(B8:B26)</f>
        <v>29215251</v>
      </c>
      <c r="C28" s="62">
        <f t="shared" si="65"/>
        <v>99.999999999999986</v>
      </c>
      <c r="D28" s="43">
        <f t="shared" si="65"/>
        <v>29900558</v>
      </c>
      <c r="E28" s="62">
        <f t="shared" si="65"/>
        <v>100</v>
      </c>
      <c r="F28" s="43">
        <f t="shared" si="65"/>
        <v>59115809</v>
      </c>
      <c r="G28" s="63">
        <f t="shared" si="65"/>
        <v>100</v>
      </c>
      <c r="H28" s="64">
        <f t="shared" si="65"/>
        <v>25719</v>
      </c>
      <c r="I28" s="65">
        <f t="shared" si="65"/>
        <v>100</v>
      </c>
      <c r="J28" s="64">
        <f t="shared" si="65"/>
        <v>20702</v>
      </c>
      <c r="K28" s="66">
        <f t="shared" si="65"/>
        <v>100</v>
      </c>
      <c r="L28" s="67">
        <f t="shared" si="65"/>
        <v>0</v>
      </c>
      <c r="M28" s="64">
        <f t="shared" si="65"/>
        <v>46421</v>
      </c>
      <c r="N28" s="68">
        <f t="shared" si="65"/>
        <v>100</v>
      </c>
      <c r="O28" s="64">
        <f t="shared" si="65"/>
        <v>24893</v>
      </c>
      <c r="P28" s="65">
        <f t="shared" si="65"/>
        <v>100</v>
      </c>
      <c r="Q28" s="64">
        <f t="shared" si="65"/>
        <v>19901</v>
      </c>
      <c r="R28" s="66">
        <f t="shared" si="65"/>
        <v>100</v>
      </c>
      <c r="S28" s="67">
        <f t="shared" si="65"/>
        <v>0</v>
      </c>
      <c r="T28" s="64">
        <f t="shared" si="65"/>
        <v>44794</v>
      </c>
      <c r="U28" s="68">
        <f t="shared" si="65"/>
        <v>100.00000000000001</v>
      </c>
      <c r="V28" s="64">
        <f t="shared" si="65"/>
        <v>23831</v>
      </c>
      <c r="W28" s="65">
        <f t="shared" si="65"/>
        <v>99.999999999999986</v>
      </c>
      <c r="X28" s="64">
        <f t="shared" si="65"/>
        <v>18757</v>
      </c>
      <c r="Y28" s="66">
        <f t="shared" si="65"/>
        <v>100</v>
      </c>
      <c r="Z28" s="67">
        <f t="shared" si="65"/>
        <v>0</v>
      </c>
      <c r="AA28" s="64">
        <f t="shared" si="65"/>
        <v>42588</v>
      </c>
      <c r="AB28" s="68">
        <f t="shared" si="65"/>
        <v>100</v>
      </c>
      <c r="AC28" s="64">
        <f t="shared" si="65"/>
        <v>22433</v>
      </c>
      <c r="AD28" s="65">
        <f t="shared" si="65"/>
        <v>100</v>
      </c>
      <c r="AE28" s="64">
        <f t="shared" si="65"/>
        <v>17354</v>
      </c>
      <c r="AF28" s="66">
        <f t="shared" si="65"/>
        <v>100</v>
      </c>
      <c r="AG28" s="67">
        <f t="shared" si="65"/>
        <v>0</v>
      </c>
      <c r="AH28" s="64">
        <f t="shared" ref="AH28:BM28" si="66">SUM(AH8:AH26)</f>
        <v>39787</v>
      </c>
      <c r="AI28" s="68">
        <f t="shared" si="66"/>
        <v>100</v>
      </c>
      <c r="AJ28" s="64">
        <f t="shared" si="66"/>
        <v>20462</v>
      </c>
      <c r="AK28" s="65">
        <f t="shared" si="66"/>
        <v>100</v>
      </c>
      <c r="AL28" s="64">
        <f t="shared" si="66"/>
        <v>15414</v>
      </c>
      <c r="AM28" s="66">
        <f t="shared" si="66"/>
        <v>100</v>
      </c>
      <c r="AN28" s="67">
        <f t="shared" si="66"/>
        <v>0</v>
      </c>
      <c r="AO28" s="64">
        <f t="shared" si="66"/>
        <v>35876</v>
      </c>
      <c r="AP28" s="68">
        <f t="shared" si="66"/>
        <v>99.999999999999986</v>
      </c>
      <c r="AQ28" s="69">
        <f t="shared" si="66"/>
        <v>17817</v>
      </c>
      <c r="AR28" s="65">
        <f t="shared" si="66"/>
        <v>100</v>
      </c>
      <c r="AS28" s="64">
        <f t="shared" si="66"/>
        <v>12920</v>
      </c>
      <c r="AT28" s="66">
        <f t="shared" si="66"/>
        <v>100</v>
      </c>
      <c r="AU28" s="67">
        <f t="shared" si="66"/>
        <v>0</v>
      </c>
      <c r="AV28" s="64">
        <f t="shared" si="66"/>
        <v>30737</v>
      </c>
      <c r="AW28" s="68">
        <f t="shared" si="66"/>
        <v>100</v>
      </c>
      <c r="AX28" s="69">
        <f t="shared" si="66"/>
        <v>14125</v>
      </c>
      <c r="AY28" s="65">
        <f t="shared" si="66"/>
        <v>100</v>
      </c>
      <c r="AZ28" s="64">
        <f t="shared" si="66"/>
        <v>9742</v>
      </c>
      <c r="BA28" s="66">
        <f t="shared" si="66"/>
        <v>100</v>
      </c>
      <c r="BB28" s="67">
        <f t="shared" si="66"/>
        <v>0</v>
      </c>
      <c r="BC28" s="64">
        <f t="shared" si="66"/>
        <v>23867</v>
      </c>
      <c r="BD28" s="68">
        <f t="shared" si="66"/>
        <v>100</v>
      </c>
      <c r="BE28" s="69">
        <f t="shared" si="66"/>
        <v>9493</v>
      </c>
      <c r="BF28" s="65">
        <f t="shared" si="66"/>
        <v>100</v>
      </c>
      <c r="BG28" s="64">
        <f t="shared" si="66"/>
        <v>6135</v>
      </c>
      <c r="BH28" s="66">
        <f t="shared" si="66"/>
        <v>100</v>
      </c>
      <c r="BI28" s="67">
        <f t="shared" si="66"/>
        <v>0</v>
      </c>
      <c r="BJ28" s="64">
        <f t="shared" si="66"/>
        <v>15628</v>
      </c>
      <c r="BK28" s="68">
        <f t="shared" si="66"/>
        <v>100.00000000000001</v>
      </c>
      <c r="BL28" s="69">
        <f t="shared" si="66"/>
        <v>4604</v>
      </c>
      <c r="BM28" s="65">
        <f t="shared" si="66"/>
        <v>100</v>
      </c>
      <c r="BN28" s="64">
        <f t="shared" ref="BN28:CW28" si="67">SUM(BN8:BN26)</f>
        <v>2852</v>
      </c>
      <c r="BO28" s="66">
        <f t="shared" si="67"/>
        <v>100</v>
      </c>
      <c r="BP28" s="67">
        <f t="shared" si="67"/>
        <v>0</v>
      </c>
      <c r="BQ28" s="64">
        <f t="shared" si="67"/>
        <v>7456</v>
      </c>
      <c r="BR28" s="68">
        <f t="shared" si="67"/>
        <v>100</v>
      </c>
      <c r="BS28" s="69">
        <f t="shared" si="67"/>
        <v>1403</v>
      </c>
      <c r="BT28" s="65">
        <f t="shared" si="67"/>
        <v>100</v>
      </c>
      <c r="BU28" s="64">
        <f t="shared" si="67"/>
        <v>904</v>
      </c>
      <c r="BV28" s="66">
        <f t="shared" si="67"/>
        <v>100</v>
      </c>
      <c r="BW28" s="67">
        <f t="shared" si="67"/>
        <v>0</v>
      </c>
      <c r="BX28" s="64">
        <f t="shared" si="67"/>
        <v>2307</v>
      </c>
      <c r="BY28" s="68">
        <f t="shared" si="67"/>
        <v>99.999999999999986</v>
      </c>
      <c r="BZ28" s="69">
        <f t="shared" si="67"/>
        <v>253</v>
      </c>
      <c r="CA28" s="65">
        <f t="shared" si="67"/>
        <v>100</v>
      </c>
      <c r="CB28" s="64">
        <f t="shared" si="67"/>
        <v>193</v>
      </c>
      <c r="CC28" s="66">
        <f t="shared" si="67"/>
        <v>100</v>
      </c>
      <c r="CD28" s="67">
        <f t="shared" si="67"/>
        <v>0</v>
      </c>
      <c r="CE28" s="64">
        <f t="shared" si="67"/>
        <v>446</v>
      </c>
      <c r="CF28" s="68">
        <f t="shared" si="67"/>
        <v>100</v>
      </c>
      <c r="CG28" s="69">
        <f t="shared" si="67"/>
        <v>32</v>
      </c>
      <c r="CH28" s="65">
        <f t="shared" si="67"/>
        <v>100</v>
      </c>
      <c r="CI28" s="64">
        <f t="shared" si="67"/>
        <v>15</v>
      </c>
      <c r="CJ28" s="66">
        <f t="shared" si="67"/>
        <v>100.00000000000001</v>
      </c>
      <c r="CK28" s="67">
        <f t="shared" si="67"/>
        <v>0</v>
      </c>
      <c r="CL28" s="64">
        <f t="shared" si="67"/>
        <v>47</v>
      </c>
      <c r="CM28" s="68">
        <f t="shared" si="67"/>
        <v>100</v>
      </c>
      <c r="CN28" s="69">
        <f t="shared" si="67"/>
        <v>3</v>
      </c>
      <c r="CO28" s="65">
        <f t="shared" si="67"/>
        <v>99.999999999999986</v>
      </c>
      <c r="CP28" s="64">
        <f t="shared" si="67"/>
        <v>3</v>
      </c>
      <c r="CQ28" s="66">
        <f t="shared" si="67"/>
        <v>99.999999999999986</v>
      </c>
      <c r="CR28" s="67">
        <f t="shared" si="67"/>
        <v>0</v>
      </c>
      <c r="CS28" s="64">
        <f t="shared" si="67"/>
        <v>6</v>
      </c>
      <c r="CT28" s="68">
        <f t="shared" si="67"/>
        <v>99.999999999999972</v>
      </c>
      <c r="CU28" s="69">
        <f t="shared" si="67"/>
        <v>1</v>
      </c>
      <c r="CV28" s="65">
        <f t="shared" si="67"/>
        <v>100</v>
      </c>
      <c r="CW28" s="64">
        <f t="shared" si="67"/>
        <v>0</v>
      </c>
      <c r="CX28" s="66"/>
      <c r="CY28" s="67">
        <f t="shared" ref="CY28:DD28" si="68">SUM(CY8:CY26)</f>
        <v>0</v>
      </c>
      <c r="CZ28" s="64">
        <f t="shared" si="68"/>
        <v>1</v>
      </c>
      <c r="DA28" s="68">
        <f t="shared" si="68"/>
        <v>100</v>
      </c>
      <c r="DB28" s="69">
        <f t="shared" si="68"/>
        <v>1</v>
      </c>
      <c r="DC28" s="65">
        <f t="shared" si="68"/>
        <v>100</v>
      </c>
      <c r="DD28" s="64">
        <f t="shared" si="68"/>
        <v>0</v>
      </c>
      <c r="DE28" s="66"/>
      <c r="DF28" s="67">
        <f t="shared" ref="DF28:DK28" si="69">SUM(DF8:DF26)</f>
        <v>0</v>
      </c>
      <c r="DG28" s="64">
        <f t="shared" si="69"/>
        <v>1</v>
      </c>
      <c r="DH28" s="68">
        <f t="shared" si="69"/>
        <v>100</v>
      </c>
      <c r="DI28" s="69">
        <f t="shared" si="69"/>
        <v>1</v>
      </c>
      <c r="DJ28" s="65">
        <f t="shared" si="69"/>
        <v>100</v>
      </c>
      <c r="DK28" s="64">
        <f t="shared" si="69"/>
        <v>0</v>
      </c>
      <c r="DL28" s="66"/>
      <c r="DM28" s="67">
        <f>SUM(DM8:DM26)</f>
        <v>0</v>
      </c>
      <c r="DN28" s="64">
        <f>SUM(DN8:DN26)</f>
        <v>1</v>
      </c>
      <c r="DO28" s="68">
        <f>SUM(DO8:DO26)</f>
        <v>100</v>
      </c>
    </row>
    <row r="29" spans="1:119" ht="13" x14ac:dyDescent="0.3">
      <c r="A29" s="70"/>
      <c r="B29" s="71"/>
      <c r="C29" s="72"/>
      <c r="D29" s="72"/>
      <c r="E29" s="72"/>
      <c r="F29" s="72"/>
      <c r="G29" s="73"/>
      <c r="H29" s="49"/>
      <c r="I29" s="49"/>
      <c r="J29" s="49"/>
      <c r="K29" s="49"/>
      <c r="L29" s="58"/>
      <c r="M29" s="49"/>
      <c r="N29" s="74"/>
      <c r="O29" s="49"/>
      <c r="P29" s="49"/>
      <c r="Q29" s="49"/>
      <c r="R29" s="49"/>
      <c r="S29" s="58"/>
      <c r="T29" s="49"/>
      <c r="U29" s="74"/>
      <c r="V29" s="49"/>
      <c r="W29" s="49"/>
      <c r="X29" s="49"/>
      <c r="Y29" s="49"/>
      <c r="Z29" s="58"/>
      <c r="AA29" s="49"/>
      <c r="AB29" s="74"/>
      <c r="AC29" s="49"/>
      <c r="AD29" s="49"/>
      <c r="AE29" s="49"/>
      <c r="AF29" s="49"/>
      <c r="AG29" s="58"/>
      <c r="AH29" s="49"/>
      <c r="AI29" s="74"/>
      <c r="AJ29" s="49"/>
      <c r="AK29" s="49"/>
      <c r="AL29" s="49"/>
      <c r="AM29" s="49"/>
      <c r="AN29" s="58"/>
      <c r="AO29" s="49"/>
      <c r="AP29" s="74"/>
      <c r="AQ29" s="60"/>
      <c r="AR29" s="49"/>
      <c r="AS29" s="49"/>
      <c r="AT29" s="49"/>
      <c r="AU29" s="58"/>
      <c r="AV29" s="49"/>
      <c r="AW29" s="74"/>
      <c r="AX29" s="60"/>
      <c r="AY29" s="49"/>
      <c r="AZ29" s="49"/>
      <c r="BA29" s="49"/>
      <c r="BB29" s="58"/>
      <c r="BC29" s="49"/>
      <c r="BD29" s="74"/>
      <c r="BE29" s="60"/>
      <c r="BF29" s="49"/>
      <c r="BG29" s="49"/>
      <c r="BH29" s="49"/>
      <c r="BI29" s="58"/>
      <c r="BJ29" s="49"/>
      <c r="BK29" s="74"/>
      <c r="BL29" s="60"/>
      <c r="BM29" s="49"/>
      <c r="BN29" s="49"/>
      <c r="BO29" s="49"/>
      <c r="BP29" s="58"/>
      <c r="BQ29" s="49"/>
      <c r="BR29" s="74"/>
      <c r="BS29" s="60"/>
      <c r="BT29" s="49"/>
      <c r="BU29" s="49"/>
      <c r="BV29" s="49"/>
      <c r="BW29" s="58"/>
      <c r="BX29" s="49"/>
      <c r="BY29" s="74"/>
      <c r="BZ29" s="60"/>
      <c r="CA29" s="49"/>
      <c r="CB29" s="49"/>
      <c r="CC29" s="49"/>
      <c r="CD29" s="58"/>
      <c r="CE29" s="49"/>
      <c r="CF29" s="74"/>
      <c r="CG29" s="60"/>
      <c r="CH29" s="49"/>
      <c r="CI29" s="49"/>
      <c r="CJ29" s="49"/>
      <c r="CK29" s="58"/>
      <c r="CL29" s="49"/>
      <c r="CM29" s="74"/>
      <c r="CN29" s="60"/>
      <c r="CO29" s="49"/>
      <c r="CP29" s="49"/>
      <c r="CQ29" s="49"/>
      <c r="CR29" s="58"/>
      <c r="CS29" s="49"/>
      <c r="CT29" s="74"/>
      <c r="CU29" s="60"/>
      <c r="CV29" s="49"/>
      <c r="CW29" s="49"/>
      <c r="CX29" s="49"/>
      <c r="CY29" s="58"/>
      <c r="CZ29" s="49"/>
      <c r="DA29" s="74"/>
      <c r="DB29" s="60"/>
      <c r="DC29" s="49"/>
      <c r="DD29" s="49"/>
      <c r="DE29" s="49"/>
      <c r="DF29" s="58"/>
      <c r="DG29" s="49"/>
      <c r="DH29" s="74"/>
      <c r="DI29" s="60"/>
      <c r="DJ29" s="49"/>
      <c r="DK29" s="49"/>
      <c r="DL29" s="49"/>
      <c r="DM29" s="58"/>
      <c r="DN29" s="49"/>
      <c r="DO29" s="74"/>
    </row>
    <row r="30" spans="1:119" ht="13" x14ac:dyDescent="0.3">
      <c r="A30" s="75" t="s">
        <v>31</v>
      </c>
      <c r="B30" s="76"/>
      <c r="C30" s="76"/>
      <c r="D30" s="76"/>
      <c r="E30" s="76"/>
      <c r="F30" s="76"/>
      <c r="G30" s="76"/>
      <c r="H30" s="77">
        <v>0</v>
      </c>
      <c r="I30" s="78"/>
      <c r="J30" s="78">
        <v>0</v>
      </c>
      <c r="K30" s="78"/>
      <c r="L30" s="79"/>
      <c r="M30" s="78">
        <v>0</v>
      </c>
      <c r="N30" s="80"/>
      <c r="O30" s="77">
        <v>0</v>
      </c>
      <c r="P30" s="78"/>
      <c r="Q30" s="78">
        <v>0</v>
      </c>
      <c r="R30" s="78"/>
      <c r="S30" s="79"/>
      <c r="T30" s="78">
        <v>0</v>
      </c>
      <c r="U30" s="80"/>
      <c r="V30" s="77">
        <v>0</v>
      </c>
      <c r="W30" s="78"/>
      <c r="X30" s="78">
        <v>0</v>
      </c>
      <c r="Y30" s="78"/>
      <c r="Z30" s="79"/>
      <c r="AA30" s="78">
        <v>0</v>
      </c>
      <c r="AB30" s="80"/>
      <c r="AC30" s="77">
        <v>0</v>
      </c>
      <c r="AD30" s="78"/>
      <c r="AE30" s="78">
        <v>0</v>
      </c>
      <c r="AF30" s="78"/>
      <c r="AG30" s="79"/>
      <c r="AH30" s="78">
        <v>0</v>
      </c>
      <c r="AI30" s="80"/>
      <c r="AJ30" s="77">
        <v>0</v>
      </c>
      <c r="AK30" s="78"/>
      <c r="AL30" s="78">
        <v>0</v>
      </c>
      <c r="AM30" s="78"/>
      <c r="AN30" s="79"/>
      <c r="AO30" s="78">
        <v>0</v>
      </c>
      <c r="AP30" s="80"/>
      <c r="AQ30" s="77">
        <v>0</v>
      </c>
      <c r="AR30" s="78"/>
      <c r="AS30" s="78">
        <v>0</v>
      </c>
      <c r="AT30" s="78"/>
      <c r="AU30" s="79"/>
      <c r="AV30" s="78">
        <v>0</v>
      </c>
      <c r="AW30" s="80"/>
      <c r="AX30" s="77">
        <v>0</v>
      </c>
      <c r="AY30" s="78"/>
      <c r="AZ30" s="78">
        <v>0</v>
      </c>
      <c r="BA30" s="78"/>
      <c r="BB30" s="79"/>
      <c r="BC30" s="78">
        <v>0</v>
      </c>
      <c r="BD30" s="80"/>
      <c r="BE30" s="77">
        <v>0</v>
      </c>
      <c r="BF30" s="78"/>
      <c r="BG30" s="78">
        <v>0</v>
      </c>
      <c r="BH30" s="78"/>
      <c r="BI30" s="79"/>
      <c r="BJ30" s="78">
        <v>0</v>
      </c>
      <c r="BK30" s="80"/>
      <c r="BL30" s="77">
        <v>0</v>
      </c>
      <c r="BM30" s="78"/>
      <c r="BN30" s="78">
        <v>0</v>
      </c>
      <c r="BO30" s="78"/>
      <c r="BP30" s="79"/>
      <c r="BQ30" s="78">
        <v>0</v>
      </c>
      <c r="BR30" s="80"/>
      <c r="BS30" s="77">
        <v>0</v>
      </c>
      <c r="BT30" s="78"/>
      <c r="BU30" s="78">
        <v>0</v>
      </c>
      <c r="BV30" s="78"/>
      <c r="BW30" s="79"/>
      <c r="BX30" s="78">
        <v>0</v>
      </c>
      <c r="BY30" s="80"/>
      <c r="BZ30" s="77">
        <v>0</v>
      </c>
      <c r="CA30" s="78"/>
      <c r="CB30" s="78">
        <v>0</v>
      </c>
      <c r="CC30" s="78"/>
      <c r="CD30" s="79"/>
      <c r="CE30" s="78">
        <v>0</v>
      </c>
      <c r="CF30" s="80"/>
      <c r="CG30" s="77">
        <v>0</v>
      </c>
      <c r="CH30" s="78"/>
      <c r="CI30" s="78">
        <v>0</v>
      </c>
      <c r="CJ30" s="78"/>
      <c r="CK30" s="79"/>
      <c r="CL30" s="78">
        <v>0</v>
      </c>
      <c r="CM30" s="80"/>
      <c r="CN30" s="77">
        <v>0</v>
      </c>
      <c r="CO30" s="78"/>
      <c r="CP30" s="78">
        <v>0</v>
      </c>
      <c r="CQ30" s="78"/>
      <c r="CR30" s="79"/>
      <c r="CS30" s="78">
        <v>0</v>
      </c>
      <c r="CT30" s="80"/>
      <c r="CU30" s="77">
        <v>0</v>
      </c>
      <c r="CV30" s="78"/>
      <c r="CW30" s="78">
        <v>0</v>
      </c>
      <c r="CX30" s="78"/>
      <c r="CY30" s="79"/>
      <c r="CZ30" s="78">
        <v>0</v>
      </c>
      <c r="DA30" s="80"/>
      <c r="DB30" s="77">
        <v>0</v>
      </c>
      <c r="DC30" s="78"/>
      <c r="DD30" s="78">
        <v>0</v>
      </c>
      <c r="DE30" s="78"/>
      <c r="DF30" s="79"/>
      <c r="DG30" s="78">
        <v>0</v>
      </c>
      <c r="DH30" s="80"/>
      <c r="DI30" s="77">
        <v>0</v>
      </c>
      <c r="DJ30" s="78"/>
      <c r="DK30" s="78">
        <v>0</v>
      </c>
      <c r="DL30" s="78"/>
      <c r="DM30" s="79"/>
      <c r="DN30" s="78">
        <v>0</v>
      </c>
      <c r="DO30" s="80"/>
    </row>
    <row r="31" spans="1:119" ht="13" x14ac:dyDescent="0.3">
      <c r="A31" s="34" t="s">
        <v>52</v>
      </c>
      <c r="B31" s="81">
        <f>B28+B30</f>
        <v>29215251</v>
      </c>
      <c r="C31" s="81"/>
      <c r="D31" s="81">
        <f>D28+D30</f>
        <v>29900558</v>
      </c>
      <c r="E31" s="81"/>
      <c r="F31" s="82">
        <f>F28+F30</f>
        <v>59115809</v>
      </c>
      <c r="G31" s="81"/>
      <c r="H31" s="83">
        <f>H28+H30</f>
        <v>25719</v>
      </c>
      <c r="I31" s="84"/>
      <c r="J31" s="84">
        <f>J28+J30</f>
        <v>20702</v>
      </c>
      <c r="K31" s="84"/>
      <c r="L31" s="85">
        <f>L28+L30</f>
        <v>0</v>
      </c>
      <c r="M31" s="85">
        <f>M28+M30</f>
        <v>46421</v>
      </c>
      <c r="N31" s="86"/>
      <c r="O31" s="83">
        <f>O28+O30</f>
        <v>24893</v>
      </c>
      <c r="P31" s="84"/>
      <c r="Q31" s="84">
        <f>Q28+Q30</f>
        <v>19901</v>
      </c>
      <c r="R31" s="84"/>
      <c r="S31" s="85">
        <f>S28+S30</f>
        <v>0</v>
      </c>
      <c r="T31" s="85">
        <f>T28+T30</f>
        <v>44794</v>
      </c>
      <c r="U31" s="86"/>
      <c r="V31" s="83">
        <f>V28+V30</f>
        <v>23831</v>
      </c>
      <c r="W31" s="84"/>
      <c r="X31" s="84">
        <f>X28+X30</f>
        <v>18757</v>
      </c>
      <c r="Y31" s="84"/>
      <c r="Z31" s="85">
        <f>Z28+Z30</f>
        <v>0</v>
      </c>
      <c r="AA31" s="85">
        <f>AA28+AA30</f>
        <v>42588</v>
      </c>
      <c r="AB31" s="86"/>
      <c r="AC31" s="83">
        <f>AC28+AC30</f>
        <v>22433</v>
      </c>
      <c r="AD31" s="84"/>
      <c r="AE31" s="84">
        <f>AE28+AE30</f>
        <v>17354</v>
      </c>
      <c r="AF31" s="84"/>
      <c r="AG31" s="85">
        <f>AG28+AG30</f>
        <v>0</v>
      </c>
      <c r="AH31" s="85">
        <f>AH28+AH30</f>
        <v>39787</v>
      </c>
      <c r="AI31" s="86"/>
      <c r="AJ31" s="83">
        <f>AJ28+AJ30</f>
        <v>20462</v>
      </c>
      <c r="AK31" s="84"/>
      <c r="AL31" s="84">
        <f>AL28+AL30</f>
        <v>15414</v>
      </c>
      <c r="AM31" s="84"/>
      <c r="AN31" s="85">
        <f>AN28+AN30</f>
        <v>0</v>
      </c>
      <c r="AO31" s="85">
        <f>AO28+AO30</f>
        <v>35876</v>
      </c>
      <c r="AP31" s="86"/>
      <c r="AQ31" s="83">
        <f>AQ28+AQ30</f>
        <v>17817</v>
      </c>
      <c r="AR31" s="84"/>
      <c r="AS31" s="84">
        <f>AS28+AS30</f>
        <v>12920</v>
      </c>
      <c r="AT31" s="84"/>
      <c r="AU31" s="85">
        <f>AU28+AU30</f>
        <v>0</v>
      </c>
      <c r="AV31" s="85">
        <f>AV28+AV30</f>
        <v>30737</v>
      </c>
      <c r="AW31" s="86"/>
      <c r="AX31" s="83">
        <f>AX28+AX30</f>
        <v>14125</v>
      </c>
      <c r="AY31" s="84"/>
      <c r="AZ31" s="84">
        <f>AZ28+AZ30</f>
        <v>9742</v>
      </c>
      <c r="BA31" s="84"/>
      <c r="BB31" s="85">
        <f>BB28+BB30</f>
        <v>0</v>
      </c>
      <c r="BC31" s="85">
        <f>BC28+BC30</f>
        <v>23867</v>
      </c>
      <c r="BD31" s="86"/>
      <c r="BE31" s="83">
        <f>BE28+BE30</f>
        <v>9493</v>
      </c>
      <c r="BF31" s="84"/>
      <c r="BG31" s="84">
        <f>BG28+BG30</f>
        <v>6135</v>
      </c>
      <c r="BH31" s="84"/>
      <c r="BI31" s="85">
        <f>BI28+BI30</f>
        <v>0</v>
      </c>
      <c r="BJ31" s="85">
        <f>BJ28+BJ30</f>
        <v>15628</v>
      </c>
      <c r="BK31" s="86"/>
      <c r="BL31" s="83">
        <f>BL28+BL30</f>
        <v>4604</v>
      </c>
      <c r="BM31" s="84"/>
      <c r="BN31" s="84">
        <f>BN28+BN30</f>
        <v>2852</v>
      </c>
      <c r="BO31" s="84"/>
      <c r="BP31" s="85">
        <f>BP28+BP30</f>
        <v>0</v>
      </c>
      <c r="BQ31" s="85">
        <f>BQ28+BQ30</f>
        <v>7456</v>
      </c>
      <c r="BR31" s="86"/>
      <c r="BS31" s="83">
        <f>BS28+BS30</f>
        <v>1403</v>
      </c>
      <c r="BT31" s="84"/>
      <c r="BU31" s="84">
        <f>BU28+BU30</f>
        <v>904</v>
      </c>
      <c r="BV31" s="84"/>
      <c r="BW31" s="85">
        <f>BW28+BW30</f>
        <v>0</v>
      </c>
      <c r="BX31" s="85">
        <f>BX28+BX30</f>
        <v>2307</v>
      </c>
      <c r="BY31" s="86"/>
      <c r="BZ31" s="83">
        <f>BZ28+BZ30</f>
        <v>253</v>
      </c>
      <c r="CA31" s="84"/>
      <c r="CB31" s="84">
        <f>CB28+CB30</f>
        <v>193</v>
      </c>
      <c r="CC31" s="84"/>
      <c r="CD31" s="85">
        <f>CD28+CD30</f>
        <v>0</v>
      </c>
      <c r="CE31" s="85">
        <f>CE28+CE30</f>
        <v>446</v>
      </c>
      <c r="CF31" s="86"/>
      <c r="CG31" s="83">
        <f>CG28+CG30</f>
        <v>32</v>
      </c>
      <c r="CH31" s="84"/>
      <c r="CI31" s="84">
        <f>CI28+CI30</f>
        <v>15</v>
      </c>
      <c r="CJ31" s="84"/>
      <c r="CK31" s="85">
        <f>CK28+CK30</f>
        <v>0</v>
      </c>
      <c r="CL31" s="85">
        <f>CL28+CL30</f>
        <v>47</v>
      </c>
      <c r="CM31" s="86"/>
      <c r="CN31" s="83">
        <f>CN28+CN30</f>
        <v>3</v>
      </c>
      <c r="CO31" s="84"/>
      <c r="CP31" s="84">
        <f>CP28+CP30</f>
        <v>3</v>
      </c>
      <c r="CQ31" s="84"/>
      <c r="CR31" s="85">
        <f>CR28+CR30</f>
        <v>0</v>
      </c>
      <c r="CS31" s="85">
        <f>CS28+CS30</f>
        <v>6</v>
      </c>
      <c r="CT31" s="86"/>
      <c r="CU31" s="83">
        <f>CU28+CU30</f>
        <v>1</v>
      </c>
      <c r="CV31" s="84"/>
      <c r="CW31" s="84">
        <f>CW28+CW30</f>
        <v>0</v>
      </c>
      <c r="CX31" s="84"/>
      <c r="CY31" s="85">
        <f>CY28+CY30</f>
        <v>0</v>
      </c>
      <c r="CZ31" s="85">
        <f>CZ28+CZ30</f>
        <v>1</v>
      </c>
      <c r="DA31" s="86"/>
      <c r="DB31" s="83">
        <f>DB28+DB30</f>
        <v>1</v>
      </c>
      <c r="DC31" s="84"/>
      <c r="DD31" s="84">
        <f>DD28+DD30</f>
        <v>0</v>
      </c>
      <c r="DE31" s="84"/>
      <c r="DF31" s="85">
        <f>DF28+DF30</f>
        <v>0</v>
      </c>
      <c r="DG31" s="85">
        <f>DG28+DG30</f>
        <v>1</v>
      </c>
      <c r="DH31" s="86"/>
      <c r="DI31" s="83">
        <f>DI28+DI30</f>
        <v>1</v>
      </c>
      <c r="DJ31" s="84"/>
      <c r="DK31" s="84">
        <f>DK28+DK30</f>
        <v>0</v>
      </c>
      <c r="DL31" s="84"/>
      <c r="DM31" s="85">
        <f>DM28+DM30</f>
        <v>0</v>
      </c>
      <c r="DN31" s="85">
        <f>DN28+DN30</f>
        <v>1</v>
      </c>
      <c r="DO31" s="86"/>
    </row>
    <row r="32" spans="1:119" ht="13" x14ac:dyDescent="0.3">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c r="AR32" s="22"/>
      <c r="AS32" s="22"/>
      <c r="AT32" s="22"/>
      <c r="AU32" s="22"/>
      <c r="AV32" s="22"/>
      <c r="AW32" s="22"/>
      <c r="AX32" s="22"/>
      <c r="AY32" s="22"/>
      <c r="AZ32" s="22"/>
      <c r="BA32" s="22"/>
      <c r="BB32" s="22"/>
      <c r="BC32" s="22"/>
      <c r="BD32" s="22"/>
      <c r="BE32" s="22"/>
      <c r="BF32" s="22"/>
      <c r="BG32" s="22"/>
      <c r="BH32" s="22"/>
      <c r="BI32" s="22"/>
      <c r="BJ32" s="22"/>
      <c r="BK32" s="22"/>
      <c r="BL32" s="22"/>
      <c r="BM32" s="22"/>
      <c r="BN32" s="22"/>
      <c r="BO32" s="22"/>
      <c r="BP32" s="22"/>
      <c r="BQ32" s="22"/>
      <c r="BR32" s="22"/>
      <c r="BS32" s="22"/>
      <c r="BT32" s="22"/>
      <c r="BU32" s="22"/>
      <c r="BV32" s="22"/>
      <c r="BW32" s="22"/>
      <c r="BX32" s="22"/>
      <c r="BY32" s="22"/>
      <c r="BZ32" s="22"/>
      <c r="CA32" s="22"/>
      <c r="CB32" s="22"/>
      <c r="CC32" s="22"/>
      <c r="CD32" s="22"/>
      <c r="CE32" s="22"/>
      <c r="CF32" s="22"/>
      <c r="CG32" s="22"/>
      <c r="CH32" s="22"/>
      <c r="CI32" s="22"/>
      <c r="CJ32" s="22"/>
      <c r="CK32" s="22"/>
      <c r="CL32" s="22"/>
      <c r="CM32" s="22"/>
      <c r="CN32" s="22"/>
      <c r="CO32" s="22"/>
      <c r="CP32" s="22"/>
      <c r="CQ32" s="22"/>
      <c r="CR32" s="22"/>
      <c r="CS32" s="22"/>
      <c r="CT32" s="22"/>
      <c r="CU32" s="22"/>
      <c r="CV32" s="22"/>
      <c r="CW32" s="22"/>
      <c r="CX32" s="22"/>
    </row>
    <row r="33" spans="1:1024" ht="13" x14ac:dyDescent="0.3">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c r="AP33" s="22"/>
      <c r="AQ33" s="22"/>
      <c r="AR33" s="22"/>
      <c r="AS33" s="22"/>
      <c r="AT33" s="22"/>
      <c r="AU33" s="22"/>
      <c r="AV33" s="22"/>
      <c r="AW33" s="22"/>
      <c r="AX33" s="22"/>
      <c r="AY33" s="22"/>
      <c r="AZ33" s="22"/>
      <c r="BA33" s="22"/>
      <c r="BB33" s="22"/>
      <c r="BC33" s="87"/>
      <c r="BD33" s="22"/>
      <c r="BE33" s="22"/>
      <c r="BF33" s="22"/>
      <c r="BG33" s="22"/>
      <c r="BH33" s="22"/>
      <c r="BI33" s="22"/>
      <c r="BJ33" s="22"/>
      <c r="BK33" s="22"/>
      <c r="BL33" s="22"/>
      <c r="BM33" s="22"/>
      <c r="BN33" s="22"/>
      <c r="BO33" s="22"/>
      <c r="BP33" s="22"/>
      <c r="BQ33" s="22"/>
      <c r="BR33" s="22"/>
      <c r="BS33" s="22"/>
      <c r="BT33" s="22"/>
      <c r="BU33" s="22"/>
      <c r="BV33" s="22"/>
      <c r="BW33" s="22"/>
      <c r="BX33" s="22"/>
      <c r="BY33" s="22"/>
      <c r="BZ33" s="22"/>
      <c r="CA33" s="22"/>
      <c r="CB33" s="22"/>
      <c r="CC33" s="22"/>
      <c r="CD33" s="22"/>
      <c r="CE33" s="22"/>
      <c r="CF33" s="22"/>
      <c r="CG33" s="22"/>
      <c r="CH33" s="22"/>
      <c r="CI33" s="22"/>
      <c r="CJ33" s="22"/>
      <c r="CK33" s="22"/>
      <c r="CL33" s="22"/>
      <c r="CM33" s="22"/>
      <c r="CN33" s="22"/>
      <c r="CO33" s="22"/>
      <c r="CP33" s="22"/>
      <c r="CQ33" s="22"/>
      <c r="CR33" s="22"/>
      <c r="CS33" s="22"/>
      <c r="CT33" s="22"/>
      <c r="CU33" s="22"/>
      <c r="CV33" s="22"/>
      <c r="CW33" s="22"/>
      <c r="CX33" s="22"/>
    </row>
    <row r="34" spans="1:1024" s="22" customFormat="1" ht="15.5" x14ac:dyDescent="0.35">
      <c r="A34" s="17" t="s">
        <v>3</v>
      </c>
      <c r="B34" s="88"/>
      <c r="C34" s="88"/>
      <c r="D34" s="88"/>
      <c r="E34" s="88"/>
      <c r="F34" s="88"/>
      <c r="BN34" s="47"/>
      <c r="BO34" s="47"/>
      <c r="AIQ34" s="20"/>
      <c r="AIR34" s="20"/>
      <c r="AIS34" s="20"/>
      <c r="AIT34" s="20"/>
      <c r="AIU34" s="20"/>
      <c r="AIV34" s="20"/>
      <c r="AIW34" s="20"/>
      <c r="AIX34" s="20"/>
      <c r="AIY34" s="20"/>
      <c r="AIZ34" s="20"/>
      <c r="AJA34" s="20"/>
      <c r="AJB34" s="20"/>
      <c r="AJC34" s="20"/>
      <c r="AJD34" s="20"/>
      <c r="AJE34" s="20"/>
      <c r="AJF34" s="20"/>
      <c r="AJG34" s="20"/>
      <c r="AJH34" s="20"/>
      <c r="AJI34" s="20"/>
      <c r="AJJ34" s="20"/>
      <c r="AJK34" s="20"/>
      <c r="AJL34" s="20"/>
      <c r="AJM34" s="20"/>
      <c r="AJN34" s="20"/>
      <c r="AJO34" s="20"/>
      <c r="AJP34" s="20"/>
      <c r="AJQ34" s="20"/>
      <c r="AJR34" s="20"/>
      <c r="AJS34" s="20"/>
      <c r="AJT34" s="20"/>
      <c r="AJU34" s="20"/>
      <c r="AJV34" s="20"/>
      <c r="AJW34" s="20"/>
      <c r="AJX34" s="20"/>
      <c r="AJY34" s="20"/>
      <c r="AJZ34" s="20"/>
      <c r="AKA34" s="20"/>
      <c r="AKB34" s="20"/>
      <c r="AKC34" s="20"/>
      <c r="AKD34" s="20"/>
      <c r="AKE34" s="20"/>
      <c r="AKF34" s="20"/>
      <c r="AKG34" s="20"/>
      <c r="AKH34" s="20"/>
      <c r="AKI34" s="20"/>
      <c r="AKJ34" s="20"/>
      <c r="AKK34" s="20"/>
      <c r="AKL34" s="20"/>
      <c r="AKM34" s="20"/>
      <c r="AKN34" s="20"/>
      <c r="AKO34" s="20"/>
      <c r="AKP34" s="20"/>
      <c r="AKQ34" s="20"/>
      <c r="AKR34" s="20"/>
      <c r="AKS34" s="20"/>
      <c r="AKT34" s="20"/>
      <c r="AKU34" s="20"/>
      <c r="AKV34" s="20"/>
      <c r="AKW34" s="20"/>
      <c r="AKX34" s="20"/>
      <c r="AKY34" s="20"/>
      <c r="AKZ34" s="20"/>
      <c r="ALA34" s="20"/>
      <c r="ALB34" s="20"/>
      <c r="ALC34" s="20"/>
      <c r="ALD34" s="20"/>
      <c r="ALE34" s="20"/>
      <c r="ALF34" s="20"/>
      <c r="ALG34" s="20"/>
      <c r="ALH34" s="20"/>
      <c r="ALI34" s="20"/>
      <c r="ALJ34" s="20"/>
      <c r="ALK34" s="20"/>
      <c r="ALL34" s="20"/>
      <c r="ALM34" s="20"/>
      <c r="ALN34" s="20"/>
      <c r="ALO34" s="20"/>
      <c r="ALP34" s="20"/>
      <c r="ALQ34" s="20"/>
      <c r="ALR34" s="20"/>
      <c r="ALS34" s="20"/>
      <c r="ALT34" s="20"/>
      <c r="ALU34" s="20"/>
      <c r="ALV34" s="20"/>
      <c r="ALW34" s="20"/>
      <c r="ALX34" s="20"/>
      <c r="ALY34" s="20"/>
      <c r="ALZ34" s="20"/>
      <c r="AMA34" s="20"/>
      <c r="AMB34" s="20"/>
      <c r="AMC34" s="20"/>
      <c r="AMD34" s="20"/>
      <c r="AME34" s="20"/>
      <c r="AMF34" s="20"/>
      <c r="AMG34" s="20"/>
      <c r="AMH34" s="20"/>
      <c r="AMI34" s="20"/>
      <c r="AMJ34" s="20"/>
    </row>
    <row r="35" spans="1:1024" s="22" customFormat="1" ht="13" x14ac:dyDescent="0.3">
      <c r="A35" s="88" t="s">
        <v>53</v>
      </c>
      <c r="B35" s="20" t="s">
        <v>54</v>
      </c>
      <c r="C35" s="20"/>
      <c r="D35" s="20"/>
      <c r="E35" s="89"/>
      <c r="F35" s="89"/>
      <c r="AIQ35" s="20"/>
      <c r="AIR35" s="20"/>
      <c r="AIS35" s="20"/>
      <c r="AIT35" s="20"/>
      <c r="AIU35" s="20"/>
      <c r="AIV35" s="20"/>
      <c r="AIW35" s="20"/>
      <c r="AIX35" s="20"/>
      <c r="AIY35" s="20"/>
      <c r="AIZ35" s="20"/>
      <c r="AJA35" s="20"/>
      <c r="AJB35" s="20"/>
      <c r="AJC35" s="20"/>
      <c r="AJD35" s="20"/>
      <c r="AJE35" s="20"/>
      <c r="AJF35" s="20"/>
      <c r="AJG35" s="20"/>
      <c r="AJH35" s="20"/>
      <c r="AJI35" s="20"/>
      <c r="AJJ35" s="20"/>
      <c r="AJK35" s="20"/>
      <c r="AJL35" s="20"/>
      <c r="AJM35" s="20"/>
      <c r="AJN35" s="20"/>
      <c r="AJO35" s="20"/>
      <c r="AJP35" s="20"/>
      <c r="AJQ35" s="20"/>
      <c r="AJR35" s="20"/>
      <c r="AJS35" s="20"/>
      <c r="AJT35" s="20"/>
      <c r="AJU35" s="20"/>
      <c r="AJV35" s="20"/>
      <c r="AJW35" s="20"/>
      <c r="AJX35" s="20"/>
      <c r="AJY35" s="20"/>
      <c r="AJZ35" s="20"/>
      <c r="AKA35" s="20"/>
      <c r="AKB35" s="20"/>
      <c r="AKC35" s="20"/>
      <c r="AKD35" s="20"/>
      <c r="AKE35" s="20"/>
      <c r="AKF35" s="20"/>
      <c r="AKG35" s="20"/>
      <c r="AKH35" s="20"/>
      <c r="AKI35" s="20"/>
      <c r="AKJ35" s="20"/>
      <c r="AKK35" s="20"/>
      <c r="AKL35" s="20"/>
      <c r="AKM35" s="20"/>
      <c r="AKN35" s="20"/>
      <c r="AKO35" s="20"/>
      <c r="AKP35" s="20"/>
      <c r="AKQ35" s="20"/>
      <c r="AKR35" s="20"/>
      <c r="AKS35" s="20"/>
      <c r="AKT35" s="20"/>
      <c r="AKU35" s="20"/>
      <c r="AKV35" s="20"/>
      <c r="AKW35" s="20"/>
      <c r="AKX35" s="20"/>
      <c r="AKY35" s="20"/>
      <c r="AKZ35" s="20"/>
      <c r="ALA35" s="20"/>
      <c r="ALB35" s="20"/>
      <c r="ALC35" s="20"/>
      <c r="ALD35" s="20"/>
      <c r="ALE35" s="20"/>
      <c r="ALF35" s="20"/>
      <c r="ALG35" s="20"/>
      <c r="ALH35" s="20"/>
      <c r="ALI35" s="20"/>
      <c r="ALJ35" s="20"/>
      <c r="ALK35" s="20"/>
      <c r="ALL35" s="20"/>
      <c r="ALM35" s="20"/>
      <c r="ALN35" s="20"/>
      <c r="ALO35" s="20"/>
      <c r="ALP35" s="20"/>
      <c r="ALQ35" s="20"/>
      <c r="ALR35" s="20"/>
      <c r="ALS35" s="20"/>
      <c r="ALT35" s="20"/>
      <c r="ALU35" s="20"/>
      <c r="ALV35" s="20"/>
      <c r="ALW35" s="20"/>
      <c r="ALX35" s="20"/>
      <c r="ALY35" s="20"/>
      <c r="ALZ35" s="20"/>
      <c r="AMA35" s="20"/>
      <c r="AMB35" s="20"/>
      <c r="AMC35" s="20"/>
      <c r="AMD35" s="20"/>
      <c r="AME35" s="20"/>
      <c r="AMF35" s="20"/>
      <c r="AMG35" s="20"/>
      <c r="AMH35" s="20"/>
      <c r="AMI35" s="20"/>
      <c r="AMJ35" s="20"/>
    </row>
    <row r="36" spans="1:1024" s="22" customFormat="1" ht="13" x14ac:dyDescent="0.3">
      <c r="A36" s="88" t="s">
        <v>55</v>
      </c>
      <c r="B36" s="20"/>
      <c r="C36" s="20"/>
      <c r="D36" s="20"/>
      <c r="E36" s="20"/>
      <c r="F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ht="13" x14ac:dyDescent="0.3">
      <c r="A37" s="22" t="s">
        <v>56</v>
      </c>
      <c r="B37" s="90" t="s">
        <v>5</v>
      </c>
    </row>
    <row r="38" spans="1:1024" ht="13" x14ac:dyDescent="0.3">
      <c r="A38" s="22" t="s">
        <v>57</v>
      </c>
      <c r="B38" s="20" t="s">
        <v>61</v>
      </c>
    </row>
  </sheetData>
  <mergeCells count="18">
    <mergeCell ref="DB6:DH6"/>
    <mergeCell ref="DI6:DO6"/>
    <mergeCell ref="H5:DO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3"/>
  <sheetViews>
    <sheetView zoomScaleNormal="100" workbookViewId="0">
      <pane xSplit="1" ySplit="7" topLeftCell="CV8" activePane="bottomRight" state="frozen"/>
      <selection pane="topRight" activeCell="CV1" sqref="CV1"/>
      <selection pane="bottomLeft" activeCell="A8" sqref="A8"/>
      <selection pane="bottomRight" activeCell="E17" sqref="E17"/>
    </sheetView>
  </sheetViews>
  <sheetFormatPr baseColWidth="10" defaultColWidth="8.7265625" defaultRowHeight="13" x14ac:dyDescent="0.3"/>
  <cols>
    <col min="1" max="1" width="10.81640625" style="95" customWidth="1"/>
    <col min="2" max="2" width="24.36328125" style="95" customWidth="1"/>
    <col min="3" max="3" width="10.81640625" style="22" customWidth="1"/>
    <col min="4" max="47" width="13.1796875" style="22" customWidth="1"/>
    <col min="48" max="1004" width="10.81640625" style="22" customWidth="1"/>
    <col min="1005" max="1025" width="10.81640625" customWidth="1"/>
  </cols>
  <sheetData>
    <row r="1" spans="1:1024" ht="15.5" x14ac:dyDescent="0.35">
      <c r="A1" s="96" t="s">
        <v>62</v>
      </c>
      <c r="B1" s="96"/>
    </row>
    <row r="2" spans="1:1024" s="24" customFormat="1" ht="18.5" x14ac:dyDescent="0.45">
      <c r="A2" s="97" t="s">
        <v>20</v>
      </c>
      <c r="B2" s="24" t="s">
        <v>63</v>
      </c>
    </row>
    <row r="3" spans="1:1024" s="14" customFormat="1" ht="15.5" x14ac:dyDescent="0.35">
      <c r="A3" s="96" t="s">
        <v>22</v>
      </c>
      <c r="B3" s="96"/>
    </row>
    <row r="4" spans="1:1024" s="14" customFormat="1" ht="15.5" x14ac:dyDescent="0.35">
      <c r="A4" s="96" t="s">
        <v>64</v>
      </c>
      <c r="B4" s="96"/>
    </row>
    <row r="5" spans="1:1024" x14ac:dyDescent="0.3">
      <c r="A5" s="98"/>
      <c r="B5" s="4" t="s">
        <v>26</v>
      </c>
      <c r="C5" s="3" t="s">
        <v>65</v>
      </c>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row>
    <row r="6" spans="1:1024" s="32" customFormat="1" ht="26" x14ac:dyDescent="0.3">
      <c r="A6" s="99" t="s">
        <v>25</v>
      </c>
      <c r="B6" s="4"/>
      <c r="C6" s="100" t="s">
        <v>66</v>
      </c>
      <c r="D6" s="101" t="s">
        <v>67</v>
      </c>
      <c r="E6" s="102">
        <v>43992</v>
      </c>
      <c r="F6" s="102">
        <v>43991</v>
      </c>
      <c r="G6" s="102">
        <v>43990</v>
      </c>
      <c r="H6" s="102">
        <v>43989</v>
      </c>
      <c r="I6" s="102">
        <v>43988</v>
      </c>
      <c r="J6" s="102">
        <v>43987</v>
      </c>
      <c r="K6" s="102">
        <v>43986</v>
      </c>
      <c r="L6" s="103">
        <v>43985</v>
      </c>
      <c r="M6" s="103">
        <v>43984</v>
      </c>
      <c r="N6" s="103">
        <v>43983</v>
      </c>
      <c r="O6" s="103">
        <v>43982</v>
      </c>
      <c r="P6" s="103">
        <v>43981</v>
      </c>
      <c r="Q6" s="103">
        <v>43980</v>
      </c>
      <c r="R6" s="103">
        <v>43979</v>
      </c>
      <c r="S6" s="103">
        <v>43978</v>
      </c>
      <c r="T6" s="103">
        <v>43977</v>
      </c>
      <c r="U6" s="103">
        <v>43976</v>
      </c>
      <c r="V6" s="103">
        <v>43975</v>
      </c>
      <c r="W6" s="103">
        <v>43974</v>
      </c>
      <c r="X6" s="103">
        <v>43973</v>
      </c>
      <c r="Y6" s="103">
        <v>43972</v>
      </c>
      <c r="Z6" s="103">
        <v>43971</v>
      </c>
      <c r="AA6" s="103">
        <v>43970</v>
      </c>
      <c r="AB6" s="103">
        <v>43969</v>
      </c>
      <c r="AC6" s="103">
        <v>43968</v>
      </c>
      <c r="AD6" s="103">
        <v>43967</v>
      </c>
      <c r="AE6" s="103">
        <v>43966</v>
      </c>
      <c r="AF6" s="103">
        <v>43965</v>
      </c>
      <c r="AG6" s="103">
        <v>43964</v>
      </c>
      <c r="AH6" s="103">
        <v>43963</v>
      </c>
      <c r="AI6" s="103">
        <v>43962</v>
      </c>
      <c r="AJ6" s="103">
        <v>43961</v>
      </c>
      <c r="AK6" s="103">
        <v>43960</v>
      </c>
      <c r="AL6" s="103">
        <v>43959</v>
      </c>
      <c r="AM6" s="103">
        <v>43958</v>
      </c>
      <c r="AN6" s="103">
        <v>43957</v>
      </c>
      <c r="AO6" s="103">
        <v>43956</v>
      </c>
      <c r="AP6" s="103">
        <v>43955</v>
      </c>
      <c r="AQ6" s="103">
        <v>43954</v>
      </c>
      <c r="AR6" s="103">
        <v>43953</v>
      </c>
      <c r="AS6" s="103">
        <v>43952</v>
      </c>
      <c r="AT6" s="103">
        <v>43951</v>
      </c>
      <c r="AU6" s="103">
        <v>43950</v>
      </c>
      <c r="AV6" s="103">
        <v>43949</v>
      </c>
      <c r="AW6" s="103">
        <v>43948</v>
      </c>
      <c r="AX6" s="103">
        <v>43947</v>
      </c>
      <c r="AY6" s="103">
        <v>43946</v>
      </c>
      <c r="AZ6" s="103">
        <v>43945</v>
      </c>
      <c r="BA6" s="103">
        <v>43944</v>
      </c>
      <c r="BB6" s="103">
        <v>43943</v>
      </c>
      <c r="BC6" s="103">
        <v>43942</v>
      </c>
      <c r="BD6" s="103">
        <v>43941</v>
      </c>
      <c r="BE6" s="103">
        <v>43940</v>
      </c>
      <c r="BF6" s="103">
        <v>43939</v>
      </c>
      <c r="BG6" s="103">
        <v>43938</v>
      </c>
      <c r="BH6" s="103">
        <v>43937</v>
      </c>
      <c r="BI6" s="103">
        <v>43936</v>
      </c>
      <c r="BJ6" s="103">
        <v>43935</v>
      </c>
      <c r="BK6" s="103">
        <v>43934</v>
      </c>
      <c r="BL6" s="103">
        <v>43933</v>
      </c>
      <c r="BM6" s="103">
        <v>43932</v>
      </c>
      <c r="BN6" s="103">
        <v>43931</v>
      </c>
      <c r="BO6" s="103">
        <v>43930</v>
      </c>
      <c r="BP6" s="103">
        <v>43929</v>
      </c>
      <c r="BQ6" s="103">
        <v>43928</v>
      </c>
      <c r="BR6" s="103">
        <v>43927</v>
      </c>
      <c r="BS6" s="103">
        <v>43926</v>
      </c>
      <c r="BT6" s="103">
        <v>43925</v>
      </c>
      <c r="BU6" s="103">
        <v>43924</v>
      </c>
      <c r="BV6" s="103">
        <v>43923</v>
      </c>
      <c r="BW6" s="103">
        <v>43922</v>
      </c>
      <c r="BX6" s="103">
        <v>43921</v>
      </c>
      <c r="BY6" s="103">
        <v>43920</v>
      </c>
      <c r="BZ6" s="103">
        <v>43919</v>
      </c>
      <c r="CA6" s="103">
        <v>43918</v>
      </c>
      <c r="CB6" s="103">
        <v>43917</v>
      </c>
      <c r="CC6" s="103">
        <v>43916</v>
      </c>
      <c r="CD6" s="103">
        <v>43915</v>
      </c>
      <c r="CE6" s="103">
        <v>43914</v>
      </c>
      <c r="CF6" s="103">
        <v>43913</v>
      </c>
      <c r="CG6" s="103">
        <v>43912</v>
      </c>
      <c r="CH6" s="103">
        <v>43911</v>
      </c>
      <c r="CI6" s="103">
        <v>43910</v>
      </c>
      <c r="CJ6" s="103">
        <v>43909</v>
      </c>
      <c r="CK6" s="103">
        <v>43908</v>
      </c>
      <c r="CL6" s="103">
        <v>43907</v>
      </c>
      <c r="CM6" s="103">
        <v>43906</v>
      </c>
      <c r="CN6" s="103">
        <v>43905</v>
      </c>
      <c r="CO6" s="103">
        <v>43904</v>
      </c>
      <c r="CP6" s="103">
        <v>43903</v>
      </c>
      <c r="CQ6" s="103">
        <v>43902</v>
      </c>
      <c r="CR6" s="103">
        <v>43901</v>
      </c>
      <c r="CS6" s="103">
        <v>43900</v>
      </c>
      <c r="CT6" s="103">
        <v>43899</v>
      </c>
      <c r="CU6" s="103">
        <v>43898</v>
      </c>
      <c r="CV6" s="103">
        <v>43897</v>
      </c>
      <c r="CW6" s="103">
        <v>43896</v>
      </c>
      <c r="CX6" s="103">
        <v>43895</v>
      </c>
      <c r="CY6" s="103">
        <v>43894</v>
      </c>
      <c r="CZ6" s="103">
        <v>43893</v>
      </c>
      <c r="DA6" s="103">
        <v>43892</v>
      </c>
      <c r="DB6" s="103">
        <v>43891</v>
      </c>
      <c r="ALQ6" s="104"/>
      <c r="ALR6" s="104"/>
      <c r="ALS6" s="104"/>
      <c r="ALT6" s="104"/>
      <c r="ALU6" s="104"/>
      <c r="ALV6" s="104"/>
      <c r="ALW6" s="104"/>
      <c r="ALX6" s="104"/>
      <c r="ALY6" s="104"/>
      <c r="ALZ6" s="104"/>
      <c r="AMA6" s="104"/>
      <c r="AMB6" s="104"/>
      <c r="AMC6" s="104"/>
      <c r="AMD6" s="104"/>
      <c r="AME6" s="104"/>
      <c r="AMF6" s="104"/>
      <c r="AMG6" s="104"/>
      <c r="AMH6" s="104"/>
      <c r="AMI6" s="104"/>
      <c r="AMJ6" s="104"/>
    </row>
    <row r="7" spans="1:1024" x14ac:dyDescent="0.3">
      <c r="A7" s="105"/>
      <c r="B7" s="4"/>
      <c r="C7" s="106"/>
      <c r="D7" s="107" t="s">
        <v>30</v>
      </c>
      <c r="E7" s="107" t="s">
        <v>30</v>
      </c>
      <c r="F7" s="107" t="s">
        <v>30</v>
      </c>
      <c r="G7" s="107" t="s">
        <v>30</v>
      </c>
      <c r="H7" s="107" t="s">
        <v>30</v>
      </c>
      <c r="I7" s="107" t="s">
        <v>30</v>
      </c>
      <c r="J7" s="107" t="s">
        <v>30</v>
      </c>
      <c r="K7" s="107" t="s">
        <v>30</v>
      </c>
      <c r="L7" s="108" t="s">
        <v>30</v>
      </c>
      <c r="M7" s="108" t="s">
        <v>30</v>
      </c>
      <c r="N7" s="108" t="s">
        <v>30</v>
      </c>
      <c r="O7" s="108" t="s">
        <v>30</v>
      </c>
      <c r="P7" s="108" t="s">
        <v>30</v>
      </c>
      <c r="Q7" s="108" t="s">
        <v>30</v>
      </c>
      <c r="R7" s="108" t="s">
        <v>30</v>
      </c>
      <c r="S7" s="108" t="s">
        <v>30</v>
      </c>
      <c r="T7" s="108" t="s">
        <v>30</v>
      </c>
      <c r="U7" s="108" t="s">
        <v>30</v>
      </c>
      <c r="V7" s="108" t="s">
        <v>30</v>
      </c>
      <c r="W7" s="108" t="s">
        <v>30</v>
      </c>
      <c r="X7" s="108" t="s">
        <v>30</v>
      </c>
      <c r="Y7" s="108" t="s">
        <v>30</v>
      </c>
      <c r="Z7" s="108" t="s">
        <v>30</v>
      </c>
      <c r="AA7" s="108" t="s">
        <v>30</v>
      </c>
      <c r="AB7" s="108" t="s">
        <v>30</v>
      </c>
      <c r="AC7" s="108" t="s">
        <v>30</v>
      </c>
      <c r="AD7" s="108" t="s">
        <v>30</v>
      </c>
      <c r="AE7" s="108" t="s">
        <v>30</v>
      </c>
      <c r="AF7" s="108" t="s">
        <v>30</v>
      </c>
      <c r="AG7" s="108" t="s">
        <v>30</v>
      </c>
      <c r="AH7" s="108" t="s">
        <v>30</v>
      </c>
      <c r="AI7" s="108" t="s">
        <v>30</v>
      </c>
      <c r="AJ7" s="108" t="s">
        <v>30</v>
      </c>
      <c r="AK7" s="108" t="s">
        <v>30</v>
      </c>
      <c r="AL7" s="108" t="s">
        <v>30</v>
      </c>
      <c r="AM7" s="108" t="s">
        <v>30</v>
      </c>
      <c r="AN7" s="108" t="s">
        <v>30</v>
      </c>
      <c r="AO7" s="108" t="s">
        <v>30</v>
      </c>
      <c r="AP7" s="108" t="s">
        <v>30</v>
      </c>
      <c r="AQ7" s="108" t="s">
        <v>30</v>
      </c>
      <c r="AR7" s="108" t="s">
        <v>30</v>
      </c>
      <c r="AS7" s="108" t="s">
        <v>30</v>
      </c>
      <c r="AT7" s="108" t="s">
        <v>30</v>
      </c>
      <c r="AU7" s="108" t="s">
        <v>30</v>
      </c>
      <c r="AV7" s="108" t="s">
        <v>30</v>
      </c>
      <c r="AW7" s="108" t="s">
        <v>30</v>
      </c>
      <c r="AX7" s="108" t="s">
        <v>30</v>
      </c>
      <c r="AY7" s="108" t="s">
        <v>30</v>
      </c>
      <c r="AZ7" s="108" t="s">
        <v>30</v>
      </c>
      <c r="BA7" s="108" t="s">
        <v>30</v>
      </c>
      <c r="BB7" s="108" t="s">
        <v>30</v>
      </c>
      <c r="BC7" s="108" t="s">
        <v>30</v>
      </c>
      <c r="BD7" s="108" t="s">
        <v>30</v>
      </c>
      <c r="BE7" s="108" t="s">
        <v>30</v>
      </c>
      <c r="BF7" s="108" t="s">
        <v>30</v>
      </c>
      <c r="BG7" s="108" t="s">
        <v>30</v>
      </c>
      <c r="BH7" s="108" t="s">
        <v>30</v>
      </c>
      <c r="BI7" s="108" t="s">
        <v>30</v>
      </c>
      <c r="BJ7" s="108" t="s">
        <v>30</v>
      </c>
      <c r="BK7" s="108" t="s">
        <v>30</v>
      </c>
      <c r="BL7" s="108" t="s">
        <v>30</v>
      </c>
      <c r="BM7" s="108" t="s">
        <v>30</v>
      </c>
      <c r="BN7" s="108" t="s">
        <v>30</v>
      </c>
      <c r="BO7" s="108" t="s">
        <v>30</v>
      </c>
      <c r="BP7" s="108" t="s">
        <v>30</v>
      </c>
      <c r="BQ7" s="108" t="s">
        <v>30</v>
      </c>
      <c r="BR7" s="108" t="s">
        <v>30</v>
      </c>
      <c r="BS7" s="108" t="s">
        <v>30</v>
      </c>
      <c r="BT7" s="108" t="s">
        <v>30</v>
      </c>
      <c r="BU7" s="108" t="s">
        <v>30</v>
      </c>
      <c r="BV7" s="108" t="s">
        <v>30</v>
      </c>
      <c r="BW7" s="108" t="s">
        <v>30</v>
      </c>
      <c r="BX7" s="108" t="s">
        <v>30</v>
      </c>
      <c r="BY7" s="108" t="s">
        <v>30</v>
      </c>
      <c r="BZ7" s="108" t="s">
        <v>30</v>
      </c>
      <c r="CA7" s="108" t="s">
        <v>30</v>
      </c>
      <c r="CB7" s="108" t="s">
        <v>30</v>
      </c>
      <c r="CC7" s="108" t="s">
        <v>30</v>
      </c>
      <c r="CD7" s="108" t="s">
        <v>30</v>
      </c>
      <c r="CE7" s="108" t="s">
        <v>30</v>
      </c>
      <c r="CF7" s="108" t="s">
        <v>30</v>
      </c>
      <c r="CG7" s="108" t="s">
        <v>30</v>
      </c>
      <c r="CH7" s="108" t="s">
        <v>30</v>
      </c>
      <c r="CI7" s="108" t="s">
        <v>30</v>
      </c>
      <c r="CJ7" s="108" t="s">
        <v>30</v>
      </c>
      <c r="CK7" s="108" t="s">
        <v>30</v>
      </c>
      <c r="CL7" s="108" t="s">
        <v>30</v>
      </c>
      <c r="CM7" s="108" t="s">
        <v>30</v>
      </c>
      <c r="CN7" s="108" t="s">
        <v>30</v>
      </c>
      <c r="CO7" s="108" t="s">
        <v>30</v>
      </c>
      <c r="CP7" s="108" t="s">
        <v>30</v>
      </c>
      <c r="CQ7" s="108" t="s">
        <v>30</v>
      </c>
      <c r="CR7" s="108" t="s">
        <v>30</v>
      </c>
      <c r="CS7" s="108" t="s">
        <v>30</v>
      </c>
      <c r="CT7" s="108" t="s">
        <v>30</v>
      </c>
      <c r="CU7" s="108" t="s">
        <v>30</v>
      </c>
      <c r="CV7" s="108" t="s">
        <v>30</v>
      </c>
      <c r="CW7" s="108" t="s">
        <v>30</v>
      </c>
      <c r="CX7" s="108" t="s">
        <v>30</v>
      </c>
      <c r="CY7" s="108" t="s">
        <v>30</v>
      </c>
      <c r="CZ7" s="108" t="s">
        <v>30</v>
      </c>
      <c r="DA7" s="108" t="s">
        <v>30</v>
      </c>
      <c r="DB7" s="108" t="s">
        <v>30</v>
      </c>
    </row>
    <row r="8" spans="1:1024" x14ac:dyDescent="0.3">
      <c r="A8" s="109" t="s">
        <v>68</v>
      </c>
      <c r="B8" s="22">
        <v>13241287</v>
      </c>
      <c r="C8" s="110">
        <f>SUM(D8:DB8)</f>
        <v>18</v>
      </c>
      <c r="D8" s="111">
        <v>0</v>
      </c>
      <c r="E8" s="111">
        <v>0</v>
      </c>
      <c r="F8" s="111">
        <v>0</v>
      </c>
      <c r="G8" s="111">
        <v>0</v>
      </c>
      <c r="H8" s="111">
        <v>0</v>
      </c>
      <c r="I8" s="111">
        <v>0</v>
      </c>
      <c r="J8" s="111">
        <v>0</v>
      </c>
      <c r="K8" s="111">
        <v>0</v>
      </c>
      <c r="L8" s="110">
        <v>0</v>
      </c>
      <c r="M8" s="110">
        <v>0</v>
      </c>
      <c r="N8" s="110">
        <v>1</v>
      </c>
      <c r="O8" s="110">
        <v>0</v>
      </c>
      <c r="P8" s="110">
        <v>0</v>
      </c>
      <c r="Q8" s="110">
        <v>0</v>
      </c>
      <c r="R8" s="110">
        <v>0</v>
      </c>
      <c r="S8" s="110">
        <v>0</v>
      </c>
      <c r="T8" s="110">
        <v>0</v>
      </c>
      <c r="U8" s="110">
        <v>0</v>
      </c>
      <c r="V8" s="110">
        <v>0</v>
      </c>
      <c r="W8" s="110">
        <v>0</v>
      </c>
      <c r="X8" s="110">
        <v>0</v>
      </c>
      <c r="Y8" s="110">
        <v>0</v>
      </c>
      <c r="Z8" s="110">
        <v>0</v>
      </c>
      <c r="AA8" s="110">
        <v>0</v>
      </c>
      <c r="AB8" s="110">
        <v>1</v>
      </c>
      <c r="AC8" s="112">
        <v>1</v>
      </c>
      <c r="AD8" s="112">
        <v>0</v>
      </c>
      <c r="AE8" s="112">
        <v>1</v>
      </c>
      <c r="AF8" s="112">
        <v>0</v>
      </c>
      <c r="AG8" s="112">
        <v>1</v>
      </c>
      <c r="AH8" s="112">
        <v>0</v>
      </c>
      <c r="AI8" s="112">
        <v>0</v>
      </c>
      <c r="AJ8" s="112">
        <v>0</v>
      </c>
      <c r="AK8" s="112">
        <v>0</v>
      </c>
      <c r="AL8" s="112">
        <v>0</v>
      </c>
      <c r="AM8" s="112">
        <v>0</v>
      </c>
      <c r="AN8" s="112">
        <v>0</v>
      </c>
      <c r="AO8" s="112">
        <v>0</v>
      </c>
      <c r="AP8" s="112">
        <v>0</v>
      </c>
      <c r="AQ8" s="112">
        <v>1</v>
      </c>
      <c r="AR8" s="112">
        <v>0</v>
      </c>
      <c r="AS8" s="112">
        <v>0</v>
      </c>
      <c r="AT8" s="112">
        <v>0</v>
      </c>
      <c r="AU8" s="112">
        <v>0</v>
      </c>
      <c r="AV8" s="112">
        <v>0</v>
      </c>
      <c r="AW8" s="112">
        <v>0</v>
      </c>
      <c r="AX8" s="112">
        <v>0</v>
      </c>
      <c r="AY8" s="112">
        <v>0</v>
      </c>
      <c r="AZ8" s="112">
        <v>0</v>
      </c>
      <c r="BA8" s="112">
        <v>0</v>
      </c>
      <c r="BB8" s="112">
        <v>0</v>
      </c>
      <c r="BC8" s="112">
        <v>0</v>
      </c>
      <c r="BD8" s="112">
        <v>1</v>
      </c>
      <c r="BE8" s="112">
        <v>0</v>
      </c>
      <c r="BF8" s="112">
        <v>0</v>
      </c>
      <c r="BG8" s="112">
        <v>0</v>
      </c>
      <c r="BH8" s="112">
        <v>0</v>
      </c>
      <c r="BI8" s="112">
        <v>0</v>
      </c>
      <c r="BJ8" s="112">
        <v>0</v>
      </c>
      <c r="BK8" s="112">
        <v>0</v>
      </c>
      <c r="BL8" s="112">
        <v>1</v>
      </c>
      <c r="BM8" s="112">
        <v>1</v>
      </c>
      <c r="BN8" s="112">
        <v>0</v>
      </c>
      <c r="BO8" s="112">
        <v>1</v>
      </c>
      <c r="BP8" s="112">
        <v>1</v>
      </c>
      <c r="BQ8" s="112">
        <v>0</v>
      </c>
      <c r="BR8" s="112">
        <v>0</v>
      </c>
      <c r="BS8" s="112">
        <v>0</v>
      </c>
      <c r="BT8" s="112">
        <v>1</v>
      </c>
      <c r="BU8" s="112">
        <v>0</v>
      </c>
      <c r="BV8" s="112">
        <v>1</v>
      </c>
      <c r="BW8" s="112">
        <v>0</v>
      </c>
      <c r="BX8" s="112">
        <v>1</v>
      </c>
      <c r="BY8" s="112">
        <v>0</v>
      </c>
      <c r="BZ8" s="112">
        <v>1</v>
      </c>
      <c r="CA8" s="112">
        <v>0</v>
      </c>
      <c r="CB8" s="112">
        <v>0</v>
      </c>
      <c r="CC8" s="112">
        <v>1</v>
      </c>
      <c r="CD8" s="112">
        <v>0</v>
      </c>
      <c r="CE8" s="112">
        <v>1</v>
      </c>
      <c r="CF8" s="112">
        <v>0</v>
      </c>
      <c r="CG8" s="112">
        <v>0</v>
      </c>
      <c r="CH8" s="112">
        <v>0</v>
      </c>
      <c r="CI8" s="112">
        <v>0</v>
      </c>
      <c r="CJ8" s="112">
        <v>0</v>
      </c>
      <c r="CK8" s="112">
        <v>1</v>
      </c>
      <c r="CL8" s="112">
        <v>0</v>
      </c>
      <c r="CM8" s="112">
        <v>0</v>
      </c>
      <c r="CN8" s="112">
        <v>0</v>
      </c>
      <c r="CO8" s="112">
        <v>0</v>
      </c>
      <c r="CP8" s="112">
        <v>0</v>
      </c>
      <c r="CQ8" s="112">
        <v>0</v>
      </c>
      <c r="CR8" s="112">
        <v>0</v>
      </c>
      <c r="CS8" s="112">
        <v>0</v>
      </c>
      <c r="CT8" s="112">
        <v>0</v>
      </c>
      <c r="CU8" s="112">
        <v>0</v>
      </c>
      <c r="CV8" s="112">
        <v>0</v>
      </c>
      <c r="CW8" s="112">
        <v>0</v>
      </c>
      <c r="CX8" s="112">
        <v>0</v>
      </c>
      <c r="CY8" s="112">
        <v>0</v>
      </c>
      <c r="CZ8" s="112">
        <v>0</v>
      </c>
      <c r="DA8" s="112">
        <v>0</v>
      </c>
      <c r="DB8" s="112">
        <v>0</v>
      </c>
    </row>
    <row r="9" spans="1:1024" x14ac:dyDescent="0.3">
      <c r="A9" s="109" t="s">
        <v>69</v>
      </c>
      <c r="B9" s="22">
        <v>14833658</v>
      </c>
      <c r="C9" s="110">
        <f>SUM(D9:DB9)</f>
        <v>198</v>
      </c>
      <c r="D9" s="111">
        <v>0</v>
      </c>
      <c r="E9" s="111">
        <v>1</v>
      </c>
      <c r="F9" s="111">
        <v>0</v>
      </c>
      <c r="G9" s="111">
        <v>1</v>
      </c>
      <c r="H9" s="111">
        <v>0</v>
      </c>
      <c r="I9" s="111">
        <v>2</v>
      </c>
      <c r="J9" s="111">
        <v>0</v>
      </c>
      <c r="K9" s="111">
        <v>0</v>
      </c>
      <c r="L9" s="110">
        <v>1</v>
      </c>
      <c r="M9" s="110">
        <v>0</v>
      </c>
      <c r="N9" s="110">
        <v>1</v>
      </c>
      <c r="O9" s="110">
        <v>0</v>
      </c>
      <c r="P9" s="110">
        <v>1</v>
      </c>
      <c r="Q9" s="110">
        <v>1</v>
      </c>
      <c r="R9" s="110">
        <v>0</v>
      </c>
      <c r="S9" s="110">
        <v>1</v>
      </c>
      <c r="T9" s="110">
        <v>1</v>
      </c>
      <c r="U9" s="110">
        <v>0</v>
      </c>
      <c r="V9" s="110">
        <v>0</v>
      </c>
      <c r="W9" s="110">
        <v>0</v>
      </c>
      <c r="X9" s="110">
        <v>0</v>
      </c>
      <c r="Y9" s="110">
        <v>1</v>
      </c>
      <c r="Z9" s="110">
        <v>0</v>
      </c>
      <c r="AA9" s="110">
        <v>0</v>
      </c>
      <c r="AB9" s="110">
        <v>1</v>
      </c>
      <c r="AC9" s="112">
        <v>0</v>
      </c>
      <c r="AD9" s="112">
        <v>0</v>
      </c>
      <c r="AE9" s="112">
        <v>0</v>
      </c>
      <c r="AF9" s="112">
        <v>0</v>
      </c>
      <c r="AG9" s="112">
        <v>2</v>
      </c>
      <c r="AH9" s="112">
        <v>4</v>
      </c>
      <c r="AI9" s="112">
        <v>0</v>
      </c>
      <c r="AJ9" s="112">
        <v>3</v>
      </c>
      <c r="AK9" s="112">
        <v>2</v>
      </c>
      <c r="AL9" s="112">
        <v>1</v>
      </c>
      <c r="AM9" s="112">
        <v>1</v>
      </c>
      <c r="AN9" s="112">
        <v>3</v>
      </c>
      <c r="AO9" s="112">
        <v>0</v>
      </c>
      <c r="AP9" s="112">
        <v>3</v>
      </c>
      <c r="AQ9" s="112">
        <v>1</v>
      </c>
      <c r="AR9" s="112">
        <v>3</v>
      </c>
      <c r="AS9" s="112">
        <v>2</v>
      </c>
      <c r="AT9" s="112">
        <v>2</v>
      </c>
      <c r="AU9" s="112">
        <v>2</v>
      </c>
      <c r="AV9" s="112">
        <v>0</v>
      </c>
      <c r="AW9" s="112">
        <v>3</v>
      </c>
      <c r="AX9" s="112">
        <v>3</v>
      </c>
      <c r="AY9" s="112">
        <v>4</v>
      </c>
      <c r="AZ9" s="112">
        <v>3</v>
      </c>
      <c r="BA9" s="112">
        <v>2</v>
      </c>
      <c r="BB9" s="112">
        <v>4</v>
      </c>
      <c r="BC9" s="112">
        <v>4</v>
      </c>
      <c r="BD9" s="112">
        <v>6</v>
      </c>
      <c r="BE9" s="112">
        <v>3</v>
      </c>
      <c r="BF9" s="112">
        <v>5</v>
      </c>
      <c r="BG9" s="112">
        <v>3</v>
      </c>
      <c r="BH9" s="112">
        <v>4</v>
      </c>
      <c r="BI9" s="112">
        <v>2</v>
      </c>
      <c r="BJ9" s="112">
        <v>3</v>
      </c>
      <c r="BK9" s="112">
        <v>2</v>
      </c>
      <c r="BL9" s="112">
        <v>9</v>
      </c>
      <c r="BM9" s="112">
        <v>9</v>
      </c>
      <c r="BN9" s="112">
        <v>3</v>
      </c>
      <c r="BO9" s="112">
        <v>5</v>
      </c>
      <c r="BP9" s="112">
        <v>10</v>
      </c>
      <c r="BQ9" s="112">
        <v>8</v>
      </c>
      <c r="BR9" s="112">
        <v>3</v>
      </c>
      <c r="BS9" s="112">
        <v>7</v>
      </c>
      <c r="BT9" s="112">
        <v>1</v>
      </c>
      <c r="BU9" s="112">
        <v>5</v>
      </c>
      <c r="BV9" s="112">
        <v>5</v>
      </c>
      <c r="BW9" s="112">
        <v>5</v>
      </c>
      <c r="BX9" s="112">
        <v>5</v>
      </c>
      <c r="BY9" s="112">
        <v>3</v>
      </c>
      <c r="BZ9" s="112">
        <v>2</v>
      </c>
      <c r="CA9" s="112">
        <v>3</v>
      </c>
      <c r="CB9" s="112">
        <v>2</v>
      </c>
      <c r="CC9" s="112">
        <v>4</v>
      </c>
      <c r="CD9" s="112">
        <v>5</v>
      </c>
      <c r="CE9" s="112">
        <v>1</v>
      </c>
      <c r="CF9" s="112">
        <v>3</v>
      </c>
      <c r="CG9" s="112">
        <v>1</v>
      </c>
      <c r="CH9" s="112">
        <v>2</v>
      </c>
      <c r="CI9" s="112">
        <v>1</v>
      </c>
      <c r="CJ9" s="112">
        <v>1</v>
      </c>
      <c r="CK9" s="112">
        <v>2</v>
      </c>
      <c r="CL9" s="112">
        <v>0</v>
      </c>
      <c r="CM9" s="112">
        <v>0</v>
      </c>
      <c r="CN9" s="112">
        <v>0</v>
      </c>
      <c r="CO9" s="112">
        <v>1</v>
      </c>
      <c r="CP9" s="112">
        <v>0</v>
      </c>
      <c r="CQ9" s="112">
        <v>0</v>
      </c>
      <c r="CR9" s="112">
        <v>0</v>
      </c>
      <c r="CS9" s="112">
        <v>0</v>
      </c>
      <c r="CT9" s="112">
        <v>0</v>
      </c>
      <c r="CU9" s="112">
        <v>0</v>
      </c>
      <c r="CV9" s="112">
        <v>0</v>
      </c>
      <c r="CW9" s="112">
        <v>0</v>
      </c>
      <c r="CX9" s="112">
        <v>0</v>
      </c>
      <c r="CY9" s="112">
        <v>0</v>
      </c>
      <c r="CZ9" s="112">
        <v>0</v>
      </c>
      <c r="DA9" s="112">
        <v>0</v>
      </c>
      <c r="DB9" s="112">
        <v>0</v>
      </c>
    </row>
    <row r="10" spans="1:1024" x14ac:dyDescent="0.3">
      <c r="A10" s="109" t="s">
        <v>70</v>
      </c>
      <c r="B10" s="22">
        <v>14678606</v>
      </c>
      <c r="C10" s="110">
        <f>SUM(D10:DB10)</f>
        <v>2176</v>
      </c>
      <c r="D10" s="111">
        <v>0</v>
      </c>
      <c r="E10" s="111">
        <v>0</v>
      </c>
      <c r="F10" s="111">
        <v>4</v>
      </c>
      <c r="G10" s="111">
        <v>6</v>
      </c>
      <c r="H10" s="111">
        <v>0</v>
      </c>
      <c r="I10" s="111">
        <v>8</v>
      </c>
      <c r="J10" s="111">
        <v>2</v>
      </c>
      <c r="K10" s="111">
        <v>5</v>
      </c>
      <c r="L10" s="110">
        <v>4</v>
      </c>
      <c r="M10" s="110">
        <v>14</v>
      </c>
      <c r="N10" s="110">
        <v>6</v>
      </c>
      <c r="O10" s="110">
        <v>2</v>
      </c>
      <c r="P10" s="110">
        <v>4</v>
      </c>
      <c r="Q10" s="110">
        <v>10</v>
      </c>
      <c r="R10" s="110">
        <v>8</v>
      </c>
      <c r="S10" s="110">
        <v>10</v>
      </c>
      <c r="T10" s="110">
        <v>9</v>
      </c>
      <c r="U10" s="110">
        <v>9</v>
      </c>
      <c r="V10" s="110">
        <v>7</v>
      </c>
      <c r="W10" s="110">
        <v>12</v>
      </c>
      <c r="X10" s="110">
        <v>4</v>
      </c>
      <c r="Y10" s="110">
        <v>8</v>
      </c>
      <c r="Z10" s="110">
        <v>7</v>
      </c>
      <c r="AA10" s="110">
        <v>7</v>
      </c>
      <c r="AB10" s="110">
        <v>10</v>
      </c>
      <c r="AC10" s="112">
        <v>14</v>
      </c>
      <c r="AD10" s="112">
        <v>18</v>
      </c>
      <c r="AE10" s="112">
        <v>6</v>
      </c>
      <c r="AF10" s="112">
        <v>18</v>
      </c>
      <c r="AG10" s="112">
        <v>11</v>
      </c>
      <c r="AH10" s="112">
        <v>16</v>
      </c>
      <c r="AI10" s="112">
        <v>13</v>
      </c>
      <c r="AJ10" s="112">
        <v>11</v>
      </c>
      <c r="AK10" s="112">
        <v>12</v>
      </c>
      <c r="AL10" s="112">
        <v>12</v>
      </c>
      <c r="AM10" s="112">
        <v>12</v>
      </c>
      <c r="AN10" s="112">
        <v>17</v>
      </c>
      <c r="AO10" s="112">
        <v>24</v>
      </c>
      <c r="AP10" s="112">
        <v>17</v>
      </c>
      <c r="AQ10" s="112">
        <v>15</v>
      </c>
      <c r="AR10" s="112">
        <v>20</v>
      </c>
      <c r="AS10" s="112">
        <v>17</v>
      </c>
      <c r="AT10" s="112">
        <v>26</v>
      </c>
      <c r="AU10" s="112">
        <v>21</v>
      </c>
      <c r="AV10" s="112">
        <v>29</v>
      </c>
      <c r="AW10" s="112">
        <v>31</v>
      </c>
      <c r="AX10" s="112">
        <v>27</v>
      </c>
      <c r="AY10" s="112">
        <v>33</v>
      </c>
      <c r="AZ10" s="112">
        <v>33</v>
      </c>
      <c r="BA10" s="112">
        <v>47</v>
      </c>
      <c r="BB10" s="112">
        <v>50</v>
      </c>
      <c r="BC10" s="112">
        <v>48</v>
      </c>
      <c r="BD10" s="112">
        <v>50</v>
      </c>
      <c r="BE10" s="112">
        <v>39</v>
      </c>
      <c r="BF10" s="112">
        <v>51</v>
      </c>
      <c r="BG10" s="112">
        <v>52</v>
      </c>
      <c r="BH10" s="112">
        <v>46</v>
      </c>
      <c r="BI10" s="112">
        <v>54</v>
      </c>
      <c r="BJ10" s="112">
        <v>66</v>
      </c>
      <c r="BK10" s="112">
        <v>61</v>
      </c>
      <c r="BL10" s="112">
        <v>57</v>
      </c>
      <c r="BM10" s="112">
        <v>73</v>
      </c>
      <c r="BN10" s="112">
        <v>69</v>
      </c>
      <c r="BO10" s="112">
        <v>71</v>
      </c>
      <c r="BP10" s="112">
        <v>69</v>
      </c>
      <c r="BQ10" s="112">
        <v>64</v>
      </c>
      <c r="BR10" s="112">
        <v>56</v>
      </c>
      <c r="BS10" s="112">
        <v>50</v>
      </c>
      <c r="BT10" s="112">
        <v>59</v>
      </c>
      <c r="BU10" s="112">
        <v>51</v>
      </c>
      <c r="BV10" s="112">
        <v>47</v>
      </c>
      <c r="BW10" s="112">
        <v>49</v>
      </c>
      <c r="BX10" s="112">
        <v>35</v>
      </c>
      <c r="BY10" s="112">
        <v>39</v>
      </c>
      <c r="BZ10" s="112">
        <v>38</v>
      </c>
      <c r="CA10" s="112">
        <v>29</v>
      </c>
      <c r="CB10" s="112">
        <v>30</v>
      </c>
      <c r="CC10" s="112">
        <v>26</v>
      </c>
      <c r="CD10" s="112">
        <v>19</v>
      </c>
      <c r="CE10" s="112">
        <v>11</v>
      </c>
      <c r="CF10" s="112">
        <v>10</v>
      </c>
      <c r="CG10" s="112">
        <v>11</v>
      </c>
      <c r="CH10" s="112">
        <v>8</v>
      </c>
      <c r="CI10" s="112">
        <v>13</v>
      </c>
      <c r="CJ10" s="112">
        <v>5</v>
      </c>
      <c r="CK10" s="112">
        <v>4</v>
      </c>
      <c r="CL10" s="112">
        <v>1</v>
      </c>
      <c r="CM10" s="112">
        <v>3</v>
      </c>
      <c r="CN10" s="112">
        <v>1</v>
      </c>
      <c r="CO10" s="112">
        <v>2</v>
      </c>
      <c r="CP10" s="112">
        <v>0</v>
      </c>
      <c r="CQ10" s="112">
        <v>0</v>
      </c>
      <c r="CR10" s="112">
        <v>1</v>
      </c>
      <c r="CS10" s="112">
        <v>0</v>
      </c>
      <c r="CT10" s="112">
        <v>1</v>
      </c>
      <c r="CU10" s="112">
        <v>0</v>
      </c>
      <c r="CV10" s="112">
        <v>0</v>
      </c>
      <c r="CW10" s="112">
        <v>0</v>
      </c>
      <c r="CX10" s="112">
        <v>1</v>
      </c>
      <c r="CY10" s="112">
        <v>0</v>
      </c>
      <c r="CZ10" s="112">
        <v>0</v>
      </c>
      <c r="DA10" s="112">
        <v>0</v>
      </c>
      <c r="DB10" s="112">
        <v>0</v>
      </c>
    </row>
    <row r="11" spans="1:1024" x14ac:dyDescent="0.3">
      <c r="A11" s="109" t="s">
        <v>71</v>
      </c>
      <c r="B11" s="22">
        <v>10454893</v>
      </c>
      <c r="C11" s="110">
        <f>SUM(D11:DB11)</f>
        <v>10587</v>
      </c>
      <c r="D11" s="111">
        <v>0</v>
      </c>
      <c r="E11" s="111">
        <v>2</v>
      </c>
      <c r="F11" s="111">
        <v>10</v>
      </c>
      <c r="G11" s="111">
        <v>21</v>
      </c>
      <c r="H11" s="111">
        <v>28</v>
      </c>
      <c r="I11" s="111">
        <v>24</v>
      </c>
      <c r="J11" s="111">
        <v>29</v>
      </c>
      <c r="K11" s="111">
        <v>23</v>
      </c>
      <c r="L11" s="110">
        <v>39</v>
      </c>
      <c r="M11" s="110">
        <v>37</v>
      </c>
      <c r="N11" s="110">
        <v>21</v>
      </c>
      <c r="O11" s="110">
        <v>26</v>
      </c>
      <c r="P11" s="110">
        <v>36</v>
      </c>
      <c r="Q11" s="110">
        <v>35</v>
      </c>
      <c r="R11" s="110">
        <v>34</v>
      </c>
      <c r="S11" s="110">
        <v>49</v>
      </c>
      <c r="T11" s="110">
        <v>48</v>
      </c>
      <c r="U11" s="110">
        <v>49</v>
      </c>
      <c r="V11" s="110">
        <v>36</v>
      </c>
      <c r="W11" s="110">
        <v>41</v>
      </c>
      <c r="X11" s="110">
        <v>30</v>
      </c>
      <c r="Y11" s="110">
        <v>56</v>
      </c>
      <c r="Z11" s="110">
        <v>48</v>
      </c>
      <c r="AA11" s="110">
        <v>45</v>
      </c>
      <c r="AB11" s="110">
        <v>65</v>
      </c>
      <c r="AC11" s="112">
        <v>44</v>
      </c>
      <c r="AD11" s="112">
        <v>54</v>
      </c>
      <c r="AE11" s="112">
        <v>63</v>
      </c>
      <c r="AF11" s="112">
        <v>53</v>
      </c>
      <c r="AG11" s="112">
        <v>56</v>
      </c>
      <c r="AH11" s="112">
        <v>71</v>
      </c>
      <c r="AI11" s="112">
        <v>52</v>
      </c>
      <c r="AJ11" s="112">
        <v>60</v>
      </c>
      <c r="AK11" s="112">
        <v>66</v>
      </c>
      <c r="AL11" s="112">
        <v>80</v>
      </c>
      <c r="AM11" s="112">
        <v>93</v>
      </c>
      <c r="AN11" s="112">
        <v>107</v>
      </c>
      <c r="AO11" s="112">
        <v>94</v>
      </c>
      <c r="AP11" s="112">
        <v>90</v>
      </c>
      <c r="AQ11" s="112">
        <v>90</v>
      </c>
      <c r="AR11" s="112">
        <v>99</v>
      </c>
      <c r="AS11" s="112">
        <v>122</v>
      </c>
      <c r="AT11" s="112">
        <v>105</v>
      </c>
      <c r="AU11" s="112">
        <v>113</v>
      </c>
      <c r="AV11" s="112">
        <v>127</v>
      </c>
      <c r="AW11" s="112">
        <v>123</v>
      </c>
      <c r="AX11" s="112">
        <v>137</v>
      </c>
      <c r="AY11" s="112">
        <v>155</v>
      </c>
      <c r="AZ11" s="112">
        <v>170</v>
      </c>
      <c r="BA11" s="112">
        <v>170</v>
      </c>
      <c r="BB11" s="112">
        <v>191</v>
      </c>
      <c r="BC11" s="112">
        <v>164</v>
      </c>
      <c r="BD11" s="112">
        <v>203</v>
      </c>
      <c r="BE11" s="112">
        <v>183</v>
      </c>
      <c r="BF11" s="112">
        <v>191</v>
      </c>
      <c r="BG11" s="112">
        <v>241</v>
      </c>
      <c r="BH11" s="112">
        <v>252</v>
      </c>
      <c r="BI11" s="112">
        <v>257</v>
      </c>
      <c r="BJ11" s="112">
        <v>242</v>
      </c>
      <c r="BK11" s="112">
        <v>273</v>
      </c>
      <c r="BL11" s="112">
        <v>276</v>
      </c>
      <c r="BM11" s="112">
        <v>319</v>
      </c>
      <c r="BN11" s="112">
        <v>296</v>
      </c>
      <c r="BO11" s="112">
        <v>331</v>
      </c>
      <c r="BP11" s="112">
        <v>354</v>
      </c>
      <c r="BQ11" s="112">
        <v>346</v>
      </c>
      <c r="BR11" s="112">
        <v>295</v>
      </c>
      <c r="BS11" s="112">
        <v>288</v>
      </c>
      <c r="BT11" s="112">
        <v>327</v>
      </c>
      <c r="BU11" s="112">
        <v>294</v>
      </c>
      <c r="BV11" s="112">
        <v>247</v>
      </c>
      <c r="BW11" s="112">
        <v>263</v>
      </c>
      <c r="BX11" s="112">
        <v>258</v>
      </c>
      <c r="BY11" s="112">
        <v>179</v>
      </c>
      <c r="BZ11" s="112">
        <v>177</v>
      </c>
      <c r="CA11" s="112">
        <v>146</v>
      </c>
      <c r="CB11" s="112">
        <v>140</v>
      </c>
      <c r="CC11" s="112">
        <v>132</v>
      </c>
      <c r="CD11" s="112">
        <v>110</v>
      </c>
      <c r="CE11" s="112">
        <v>77</v>
      </c>
      <c r="CF11" s="112">
        <v>67</v>
      </c>
      <c r="CG11" s="112">
        <v>52</v>
      </c>
      <c r="CH11" s="112">
        <v>42</v>
      </c>
      <c r="CI11" s="112">
        <v>30</v>
      </c>
      <c r="CJ11" s="112">
        <v>21</v>
      </c>
      <c r="CK11" s="112">
        <v>20</v>
      </c>
      <c r="CL11" s="112">
        <v>14</v>
      </c>
      <c r="CM11" s="112">
        <v>13</v>
      </c>
      <c r="CN11" s="112">
        <v>17</v>
      </c>
      <c r="CO11" s="112">
        <v>11</v>
      </c>
      <c r="CP11" s="112">
        <v>6</v>
      </c>
      <c r="CQ11" s="112">
        <v>3</v>
      </c>
      <c r="CR11" s="112">
        <v>4</v>
      </c>
      <c r="CS11" s="112">
        <v>0</v>
      </c>
      <c r="CT11" s="112">
        <v>2</v>
      </c>
      <c r="CU11" s="112">
        <v>4</v>
      </c>
      <c r="CV11" s="112">
        <v>0</v>
      </c>
      <c r="CW11" s="112">
        <v>1</v>
      </c>
      <c r="CX11" s="112">
        <v>1</v>
      </c>
      <c r="CY11" s="112">
        <v>0</v>
      </c>
      <c r="CZ11" s="112">
        <v>1</v>
      </c>
      <c r="DA11" s="112">
        <v>0</v>
      </c>
      <c r="DB11" s="112">
        <v>0</v>
      </c>
    </row>
    <row r="12" spans="1:1024" x14ac:dyDescent="0.3">
      <c r="A12" s="109" t="s">
        <v>72</v>
      </c>
      <c r="B12" s="22">
        <v>2768734</v>
      </c>
      <c r="C12" s="110">
        <f>SUM(D12:DB12)</f>
        <v>14810</v>
      </c>
      <c r="D12" s="111">
        <v>0</v>
      </c>
      <c r="E12" s="111">
        <v>10</v>
      </c>
      <c r="F12" s="111">
        <v>28</v>
      </c>
      <c r="G12" s="111">
        <v>31</v>
      </c>
      <c r="H12" s="111">
        <v>40</v>
      </c>
      <c r="I12" s="111">
        <v>39</v>
      </c>
      <c r="J12" s="111">
        <v>47</v>
      </c>
      <c r="K12" s="111">
        <v>51</v>
      </c>
      <c r="L12" s="110">
        <v>58</v>
      </c>
      <c r="M12" s="110">
        <v>53</v>
      </c>
      <c r="N12" s="110">
        <v>62</v>
      </c>
      <c r="O12" s="110">
        <v>51</v>
      </c>
      <c r="P12" s="110">
        <v>48</v>
      </c>
      <c r="Q12" s="110">
        <v>60</v>
      </c>
      <c r="R12" s="110">
        <v>78</v>
      </c>
      <c r="S12" s="110">
        <v>58</v>
      </c>
      <c r="T12" s="110">
        <v>79</v>
      </c>
      <c r="U12" s="110">
        <v>75</v>
      </c>
      <c r="V12" s="110">
        <v>69</v>
      </c>
      <c r="W12" s="110">
        <v>75</v>
      </c>
      <c r="X12" s="110">
        <v>87</v>
      </c>
      <c r="Y12" s="110">
        <v>82</v>
      </c>
      <c r="Z12" s="110">
        <v>97</v>
      </c>
      <c r="AA12" s="110">
        <v>90</v>
      </c>
      <c r="AB12" s="110">
        <v>77</v>
      </c>
      <c r="AC12" s="112">
        <v>78</v>
      </c>
      <c r="AD12" s="112">
        <v>95</v>
      </c>
      <c r="AE12" s="112">
        <v>100</v>
      </c>
      <c r="AF12" s="112">
        <v>106</v>
      </c>
      <c r="AG12" s="112">
        <v>89</v>
      </c>
      <c r="AH12" s="112">
        <v>92</v>
      </c>
      <c r="AI12" s="112">
        <v>100</v>
      </c>
      <c r="AJ12" s="112">
        <v>121</v>
      </c>
      <c r="AK12" s="112">
        <v>122</v>
      </c>
      <c r="AL12" s="112">
        <v>119</v>
      </c>
      <c r="AM12" s="112">
        <v>149</v>
      </c>
      <c r="AN12" s="112">
        <v>137</v>
      </c>
      <c r="AO12" s="112">
        <v>132</v>
      </c>
      <c r="AP12" s="112">
        <v>148</v>
      </c>
      <c r="AQ12" s="112">
        <v>144</v>
      </c>
      <c r="AR12" s="112">
        <v>145</v>
      </c>
      <c r="AS12" s="112">
        <v>164</v>
      </c>
      <c r="AT12" s="112">
        <v>179</v>
      </c>
      <c r="AU12" s="112">
        <v>186</v>
      </c>
      <c r="AV12" s="112">
        <v>184</v>
      </c>
      <c r="AW12" s="112">
        <v>186</v>
      </c>
      <c r="AX12" s="112">
        <v>213</v>
      </c>
      <c r="AY12" s="112">
        <v>192</v>
      </c>
      <c r="AZ12" s="112">
        <v>231</v>
      </c>
      <c r="BA12" s="112">
        <v>232</v>
      </c>
      <c r="BB12" s="112">
        <v>255</v>
      </c>
      <c r="BC12" s="112">
        <v>268</v>
      </c>
      <c r="BD12" s="112">
        <v>303</v>
      </c>
      <c r="BE12" s="112">
        <v>297</v>
      </c>
      <c r="BF12" s="112">
        <v>323</v>
      </c>
      <c r="BG12" s="112">
        <v>313</v>
      </c>
      <c r="BH12" s="112">
        <v>335</v>
      </c>
      <c r="BI12" s="112">
        <v>372</v>
      </c>
      <c r="BJ12" s="112">
        <v>337</v>
      </c>
      <c r="BK12" s="112">
        <v>362</v>
      </c>
      <c r="BL12" s="112">
        <v>376</v>
      </c>
      <c r="BM12" s="112">
        <v>375</v>
      </c>
      <c r="BN12" s="112">
        <v>371</v>
      </c>
      <c r="BO12" s="112">
        <v>382</v>
      </c>
      <c r="BP12" s="112">
        <v>465</v>
      </c>
      <c r="BQ12" s="112">
        <v>392</v>
      </c>
      <c r="BR12" s="112">
        <v>373</v>
      </c>
      <c r="BS12" s="112">
        <v>398</v>
      </c>
      <c r="BT12" s="112">
        <v>389</v>
      </c>
      <c r="BU12" s="112">
        <v>347</v>
      </c>
      <c r="BV12" s="112">
        <v>344</v>
      </c>
      <c r="BW12" s="112">
        <v>328</v>
      </c>
      <c r="BX12" s="112">
        <v>275</v>
      </c>
      <c r="BY12" s="112">
        <v>276</v>
      </c>
      <c r="BZ12" s="112">
        <v>220</v>
      </c>
      <c r="CA12" s="112">
        <v>181</v>
      </c>
      <c r="CB12" s="112">
        <v>178</v>
      </c>
      <c r="CC12" s="112">
        <v>162</v>
      </c>
      <c r="CD12" s="112">
        <v>130</v>
      </c>
      <c r="CE12" s="112">
        <v>115</v>
      </c>
      <c r="CF12" s="112">
        <v>82</v>
      </c>
      <c r="CG12" s="112">
        <v>87</v>
      </c>
      <c r="CH12" s="112">
        <v>52</v>
      </c>
      <c r="CI12" s="112">
        <v>63</v>
      </c>
      <c r="CJ12" s="112">
        <v>37</v>
      </c>
      <c r="CK12" s="112">
        <v>42</v>
      </c>
      <c r="CL12" s="112">
        <v>33</v>
      </c>
      <c r="CM12" s="112">
        <v>26</v>
      </c>
      <c r="CN12" s="112">
        <v>10</v>
      </c>
      <c r="CO12" s="112">
        <v>9</v>
      </c>
      <c r="CP12" s="112">
        <v>14</v>
      </c>
      <c r="CQ12" s="112">
        <v>11</v>
      </c>
      <c r="CR12" s="112">
        <v>6</v>
      </c>
      <c r="CS12" s="112">
        <v>1</v>
      </c>
      <c r="CT12" s="112">
        <v>1</v>
      </c>
      <c r="CU12" s="112">
        <v>1</v>
      </c>
      <c r="CV12" s="112">
        <v>1</v>
      </c>
      <c r="CW12" s="112">
        <v>1</v>
      </c>
      <c r="CX12" s="112">
        <v>0</v>
      </c>
      <c r="CY12" s="112">
        <v>0</v>
      </c>
      <c r="CZ12" s="112">
        <v>1</v>
      </c>
      <c r="DA12" s="112">
        <v>1</v>
      </c>
      <c r="DB12" s="112">
        <v>0</v>
      </c>
    </row>
    <row r="13" spans="1:1024" x14ac:dyDescent="0.3">
      <c r="A13" s="109"/>
      <c r="B13" s="109"/>
      <c r="C13" s="110"/>
      <c r="D13" s="111"/>
      <c r="E13" s="111"/>
      <c r="F13" s="111"/>
      <c r="G13" s="111"/>
      <c r="H13" s="111"/>
      <c r="I13" s="111"/>
      <c r="J13" s="111"/>
      <c r="K13" s="111"/>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AS13" s="110"/>
      <c r="AT13" s="110"/>
      <c r="AU13" s="110"/>
      <c r="AV13" s="110"/>
      <c r="AW13" s="110"/>
      <c r="AX13" s="110"/>
      <c r="AY13" s="110"/>
      <c r="AZ13" s="110"/>
      <c r="BA13" s="110"/>
      <c r="BB13" s="110"/>
      <c r="BC13" s="110"/>
      <c r="BD13" s="110"/>
      <c r="BE13" s="110"/>
      <c r="BF13" s="110"/>
      <c r="BG13" s="110"/>
      <c r="BH13" s="110"/>
      <c r="BI13" s="110"/>
      <c r="BJ13" s="110"/>
      <c r="BK13" s="110"/>
      <c r="BL13" s="110"/>
      <c r="BM13" s="110"/>
      <c r="BN13" s="110"/>
      <c r="BO13" s="110"/>
      <c r="BP13" s="110"/>
      <c r="BQ13" s="110"/>
      <c r="BR13" s="110"/>
      <c r="BS13" s="110"/>
      <c r="BT13" s="110"/>
      <c r="BU13" s="110"/>
      <c r="BV13" s="110"/>
      <c r="BW13" s="110"/>
      <c r="BX13" s="110"/>
      <c r="BY13" s="110"/>
      <c r="BZ13" s="110"/>
      <c r="CA13" s="110"/>
      <c r="CB13" s="110"/>
      <c r="CC13" s="110"/>
      <c r="CD13" s="110"/>
      <c r="CE13" s="110"/>
      <c r="CF13" s="110"/>
      <c r="CG13" s="110"/>
      <c r="CH13" s="110"/>
      <c r="CI13" s="110"/>
      <c r="CJ13" s="110"/>
      <c r="CK13" s="110"/>
      <c r="CL13" s="110"/>
      <c r="CM13" s="110"/>
      <c r="CN13" s="110"/>
      <c r="CO13" s="110"/>
      <c r="CP13" s="110"/>
      <c r="CQ13" s="110"/>
      <c r="CR13" s="110"/>
      <c r="CS13" s="110"/>
      <c r="CT13" s="110"/>
      <c r="CU13" s="110"/>
      <c r="CV13" s="110"/>
      <c r="CW13" s="110"/>
      <c r="CX13" s="110"/>
      <c r="CY13" s="110"/>
      <c r="CZ13" s="110"/>
      <c r="DA13" s="110"/>
      <c r="DB13" s="110"/>
    </row>
    <row r="14" spans="1:1024" x14ac:dyDescent="0.3">
      <c r="A14" s="61" t="s">
        <v>51</v>
      </c>
      <c r="B14" s="61">
        <v>55977178</v>
      </c>
      <c r="C14" s="110">
        <f>SUM(D14:DB14)</f>
        <v>27789</v>
      </c>
      <c r="D14" s="111">
        <v>0</v>
      </c>
      <c r="E14" s="111">
        <f t="shared" ref="E14:AJ14" si="0">SUM(E8:E13)</f>
        <v>13</v>
      </c>
      <c r="F14" s="111">
        <f t="shared" si="0"/>
        <v>42</v>
      </c>
      <c r="G14" s="111">
        <f t="shared" si="0"/>
        <v>59</v>
      </c>
      <c r="H14" s="111">
        <f t="shared" si="0"/>
        <v>68</v>
      </c>
      <c r="I14" s="111">
        <f t="shared" si="0"/>
        <v>73</v>
      </c>
      <c r="J14" s="111">
        <f t="shared" si="0"/>
        <v>78</v>
      </c>
      <c r="K14" s="111">
        <f t="shared" si="0"/>
        <v>79</v>
      </c>
      <c r="L14" s="110">
        <f t="shared" si="0"/>
        <v>102</v>
      </c>
      <c r="M14" s="110">
        <f t="shared" si="0"/>
        <v>104</v>
      </c>
      <c r="N14" s="110">
        <f t="shared" si="0"/>
        <v>91</v>
      </c>
      <c r="O14" s="110">
        <f t="shared" si="0"/>
        <v>79</v>
      </c>
      <c r="P14" s="110">
        <f t="shared" si="0"/>
        <v>89</v>
      </c>
      <c r="Q14" s="110">
        <f t="shared" si="0"/>
        <v>106</v>
      </c>
      <c r="R14" s="110">
        <f t="shared" si="0"/>
        <v>120</v>
      </c>
      <c r="S14" s="110">
        <f t="shared" si="0"/>
        <v>118</v>
      </c>
      <c r="T14" s="110">
        <f t="shared" si="0"/>
        <v>137</v>
      </c>
      <c r="U14" s="110">
        <f t="shared" si="0"/>
        <v>133</v>
      </c>
      <c r="V14" s="110">
        <f t="shared" si="0"/>
        <v>112</v>
      </c>
      <c r="W14" s="110">
        <f t="shared" si="0"/>
        <v>128</v>
      </c>
      <c r="X14" s="110">
        <f t="shared" si="0"/>
        <v>121</v>
      </c>
      <c r="Y14" s="110">
        <f t="shared" si="0"/>
        <v>147</v>
      </c>
      <c r="Z14" s="110">
        <f t="shared" si="0"/>
        <v>152</v>
      </c>
      <c r="AA14" s="110">
        <f t="shared" si="0"/>
        <v>142</v>
      </c>
      <c r="AB14" s="110">
        <f t="shared" si="0"/>
        <v>154</v>
      </c>
      <c r="AC14" s="110">
        <f t="shared" si="0"/>
        <v>137</v>
      </c>
      <c r="AD14" s="110">
        <f t="shared" si="0"/>
        <v>167</v>
      </c>
      <c r="AE14" s="110">
        <f t="shared" si="0"/>
        <v>170</v>
      </c>
      <c r="AF14" s="110">
        <f t="shared" si="0"/>
        <v>177</v>
      </c>
      <c r="AG14" s="110">
        <f t="shared" si="0"/>
        <v>159</v>
      </c>
      <c r="AH14" s="110">
        <f t="shared" si="0"/>
        <v>183</v>
      </c>
      <c r="AI14" s="110">
        <f t="shared" si="0"/>
        <v>165</v>
      </c>
      <c r="AJ14" s="110">
        <f t="shared" si="0"/>
        <v>195</v>
      </c>
      <c r="AK14" s="110">
        <f t="shared" ref="AK14:BP14" si="1">SUM(AK8:AK13)</f>
        <v>202</v>
      </c>
      <c r="AL14" s="110">
        <f t="shared" si="1"/>
        <v>212</v>
      </c>
      <c r="AM14" s="110">
        <f t="shared" si="1"/>
        <v>255</v>
      </c>
      <c r="AN14" s="110">
        <f t="shared" si="1"/>
        <v>264</v>
      </c>
      <c r="AO14" s="110">
        <f t="shared" si="1"/>
        <v>250</v>
      </c>
      <c r="AP14" s="110">
        <f t="shared" si="1"/>
        <v>258</v>
      </c>
      <c r="AQ14" s="110">
        <f t="shared" si="1"/>
        <v>251</v>
      </c>
      <c r="AR14" s="110">
        <f t="shared" si="1"/>
        <v>267</v>
      </c>
      <c r="AS14" s="110">
        <f t="shared" si="1"/>
        <v>305</v>
      </c>
      <c r="AT14" s="110">
        <f t="shared" si="1"/>
        <v>312</v>
      </c>
      <c r="AU14" s="110">
        <f t="shared" si="1"/>
        <v>322</v>
      </c>
      <c r="AV14" s="110">
        <f t="shared" si="1"/>
        <v>340</v>
      </c>
      <c r="AW14" s="110">
        <f t="shared" si="1"/>
        <v>343</v>
      </c>
      <c r="AX14" s="110">
        <f t="shared" si="1"/>
        <v>380</v>
      </c>
      <c r="AY14" s="110">
        <f t="shared" si="1"/>
        <v>384</v>
      </c>
      <c r="AZ14" s="110">
        <f t="shared" si="1"/>
        <v>437</v>
      </c>
      <c r="BA14" s="110">
        <f t="shared" si="1"/>
        <v>451</v>
      </c>
      <c r="BB14" s="110">
        <f t="shared" si="1"/>
        <v>500</v>
      </c>
      <c r="BC14" s="110">
        <f t="shared" si="1"/>
        <v>484</v>
      </c>
      <c r="BD14" s="110">
        <f t="shared" si="1"/>
        <v>563</v>
      </c>
      <c r="BE14" s="110">
        <f t="shared" si="1"/>
        <v>522</v>
      </c>
      <c r="BF14" s="110">
        <f t="shared" si="1"/>
        <v>570</v>
      </c>
      <c r="BG14" s="110">
        <f t="shared" si="1"/>
        <v>609</v>
      </c>
      <c r="BH14" s="110">
        <f t="shared" si="1"/>
        <v>637</v>
      </c>
      <c r="BI14" s="110">
        <f t="shared" si="1"/>
        <v>685</v>
      </c>
      <c r="BJ14" s="110">
        <f t="shared" si="1"/>
        <v>648</v>
      </c>
      <c r="BK14" s="110">
        <f t="shared" si="1"/>
        <v>698</v>
      </c>
      <c r="BL14" s="110">
        <f t="shared" si="1"/>
        <v>719</v>
      </c>
      <c r="BM14" s="110">
        <f t="shared" si="1"/>
        <v>777</v>
      </c>
      <c r="BN14" s="110">
        <f t="shared" si="1"/>
        <v>739</v>
      </c>
      <c r="BO14" s="110">
        <f t="shared" si="1"/>
        <v>790</v>
      </c>
      <c r="BP14" s="110">
        <f t="shared" si="1"/>
        <v>899</v>
      </c>
      <c r="BQ14" s="110">
        <f t="shared" ref="BQ14:CV14" si="2">SUM(BQ8:BQ13)</f>
        <v>810</v>
      </c>
      <c r="BR14" s="110">
        <f t="shared" si="2"/>
        <v>727</v>
      </c>
      <c r="BS14" s="110">
        <f t="shared" si="2"/>
        <v>743</v>
      </c>
      <c r="BT14" s="110">
        <f t="shared" si="2"/>
        <v>777</v>
      </c>
      <c r="BU14" s="110">
        <f t="shared" si="2"/>
        <v>697</v>
      </c>
      <c r="BV14" s="110">
        <f t="shared" si="2"/>
        <v>644</v>
      </c>
      <c r="BW14" s="110">
        <f t="shared" si="2"/>
        <v>645</v>
      </c>
      <c r="BX14" s="110">
        <f t="shared" si="2"/>
        <v>574</v>
      </c>
      <c r="BY14" s="110">
        <f t="shared" si="2"/>
        <v>497</v>
      </c>
      <c r="BZ14" s="110">
        <f t="shared" si="2"/>
        <v>438</v>
      </c>
      <c r="CA14" s="110">
        <f t="shared" si="2"/>
        <v>359</v>
      </c>
      <c r="CB14" s="110">
        <f t="shared" si="2"/>
        <v>350</v>
      </c>
      <c r="CC14" s="110">
        <f t="shared" si="2"/>
        <v>325</v>
      </c>
      <c r="CD14" s="110">
        <f t="shared" si="2"/>
        <v>264</v>
      </c>
      <c r="CE14" s="110">
        <f t="shared" si="2"/>
        <v>205</v>
      </c>
      <c r="CF14" s="110">
        <f t="shared" si="2"/>
        <v>162</v>
      </c>
      <c r="CG14" s="110">
        <f t="shared" si="2"/>
        <v>151</v>
      </c>
      <c r="CH14" s="110">
        <f t="shared" si="2"/>
        <v>104</v>
      </c>
      <c r="CI14" s="110">
        <f t="shared" si="2"/>
        <v>107</v>
      </c>
      <c r="CJ14" s="110">
        <f t="shared" si="2"/>
        <v>64</v>
      </c>
      <c r="CK14" s="110">
        <f t="shared" si="2"/>
        <v>69</v>
      </c>
      <c r="CL14" s="110">
        <f t="shared" si="2"/>
        <v>48</v>
      </c>
      <c r="CM14" s="110">
        <f t="shared" si="2"/>
        <v>42</v>
      </c>
      <c r="CN14" s="110">
        <f t="shared" si="2"/>
        <v>28</v>
      </c>
      <c r="CO14" s="110">
        <f t="shared" si="2"/>
        <v>23</v>
      </c>
      <c r="CP14" s="110">
        <f t="shared" si="2"/>
        <v>20</v>
      </c>
      <c r="CQ14" s="110">
        <f t="shared" si="2"/>
        <v>14</v>
      </c>
      <c r="CR14" s="110">
        <f t="shared" si="2"/>
        <v>11</v>
      </c>
      <c r="CS14" s="110">
        <f t="shared" si="2"/>
        <v>1</v>
      </c>
      <c r="CT14" s="110">
        <f t="shared" si="2"/>
        <v>4</v>
      </c>
      <c r="CU14" s="110">
        <f t="shared" si="2"/>
        <v>5</v>
      </c>
      <c r="CV14" s="110">
        <f t="shared" si="2"/>
        <v>1</v>
      </c>
      <c r="CW14" s="110">
        <f t="shared" ref="CW14:EB14" si="3">SUM(CW8:CW13)</f>
        <v>2</v>
      </c>
      <c r="CX14" s="110">
        <f t="shared" si="3"/>
        <v>2</v>
      </c>
      <c r="CY14" s="110">
        <f t="shared" si="3"/>
        <v>0</v>
      </c>
      <c r="CZ14" s="110">
        <f t="shared" si="3"/>
        <v>2</v>
      </c>
      <c r="DA14" s="110">
        <f t="shared" si="3"/>
        <v>1</v>
      </c>
      <c r="DB14" s="110">
        <f t="shared" si="3"/>
        <v>0</v>
      </c>
    </row>
    <row r="15" spans="1:1024" x14ac:dyDescent="0.3">
      <c r="A15" s="109"/>
      <c r="B15" s="109"/>
      <c r="C15" s="110"/>
      <c r="D15" s="111"/>
      <c r="E15" s="111"/>
      <c r="F15" s="111"/>
      <c r="G15" s="111"/>
      <c r="H15" s="111"/>
      <c r="I15" s="111"/>
      <c r="J15" s="111"/>
      <c r="K15" s="111"/>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c r="AI15" s="110"/>
      <c r="AJ15" s="110"/>
      <c r="AK15" s="110"/>
      <c r="AL15" s="110"/>
      <c r="AM15" s="110"/>
      <c r="AN15" s="110"/>
      <c r="AO15" s="110"/>
      <c r="AP15" s="110"/>
      <c r="AQ15" s="110"/>
      <c r="AR15" s="110"/>
      <c r="AS15" s="110"/>
      <c r="AT15" s="110"/>
      <c r="AU15" s="110"/>
      <c r="AV15" s="110"/>
      <c r="AW15" s="110"/>
      <c r="AX15" s="110"/>
      <c r="AY15" s="110"/>
      <c r="AZ15" s="110"/>
      <c r="BA15" s="110"/>
      <c r="BB15" s="110"/>
      <c r="BC15" s="110"/>
      <c r="BD15" s="110"/>
      <c r="BE15" s="110"/>
      <c r="BF15" s="110"/>
      <c r="BG15" s="110"/>
      <c r="BH15" s="110"/>
      <c r="BI15" s="110"/>
      <c r="BJ15" s="110"/>
      <c r="BK15" s="110"/>
      <c r="BL15" s="110"/>
      <c r="BM15" s="110"/>
      <c r="BN15" s="110"/>
      <c r="BO15" s="110"/>
      <c r="BP15" s="110"/>
      <c r="BQ15" s="110"/>
      <c r="BR15" s="110"/>
      <c r="BS15" s="110"/>
      <c r="BT15" s="110"/>
      <c r="BU15" s="110"/>
      <c r="BV15" s="110"/>
      <c r="BW15" s="110"/>
      <c r="BX15" s="110"/>
      <c r="BY15" s="110"/>
      <c r="BZ15" s="110"/>
      <c r="CA15" s="110"/>
      <c r="CB15" s="110"/>
      <c r="CC15" s="110"/>
      <c r="CD15" s="110"/>
      <c r="CE15" s="110"/>
      <c r="CF15" s="110"/>
      <c r="CG15" s="110"/>
      <c r="CH15" s="110"/>
      <c r="CI15" s="110"/>
      <c r="CJ15" s="110"/>
      <c r="CK15" s="110"/>
      <c r="CL15" s="110"/>
      <c r="CM15" s="110"/>
      <c r="CN15" s="110"/>
      <c r="CO15" s="110"/>
      <c r="CP15" s="110"/>
      <c r="CQ15" s="110"/>
      <c r="CR15" s="110"/>
      <c r="CS15" s="110"/>
      <c r="CT15" s="110"/>
      <c r="CU15" s="110"/>
      <c r="CV15" s="110"/>
      <c r="CW15" s="110"/>
      <c r="CX15" s="110"/>
      <c r="CY15" s="110"/>
      <c r="CZ15" s="110"/>
      <c r="DA15" s="110"/>
      <c r="DB15" s="110"/>
    </row>
    <row r="16" spans="1:1024" x14ac:dyDescent="0.3">
      <c r="A16" s="75" t="s">
        <v>31</v>
      </c>
      <c r="B16" s="113">
        <v>0</v>
      </c>
      <c r="C16" s="114">
        <f>SUM(D16:DB16)</f>
        <v>0</v>
      </c>
      <c r="D16" s="115">
        <v>0</v>
      </c>
      <c r="E16" s="115">
        <v>0</v>
      </c>
      <c r="F16" s="115">
        <v>0</v>
      </c>
      <c r="G16" s="115">
        <v>0</v>
      </c>
      <c r="H16" s="115">
        <v>0</v>
      </c>
      <c r="I16" s="115">
        <v>0</v>
      </c>
      <c r="J16" s="115">
        <v>0</v>
      </c>
      <c r="K16" s="115">
        <v>0</v>
      </c>
      <c r="L16" s="116">
        <v>0</v>
      </c>
      <c r="M16" s="116">
        <v>0</v>
      </c>
      <c r="N16" s="116">
        <v>0</v>
      </c>
      <c r="O16" s="116">
        <v>0</v>
      </c>
      <c r="P16" s="116">
        <v>0</v>
      </c>
      <c r="Q16" s="116">
        <v>0</v>
      </c>
      <c r="R16" s="116">
        <v>0</v>
      </c>
      <c r="S16" s="116">
        <v>0</v>
      </c>
      <c r="T16" s="116">
        <v>0</v>
      </c>
      <c r="U16" s="116">
        <v>0</v>
      </c>
      <c r="V16" s="116">
        <v>0</v>
      </c>
      <c r="W16" s="116">
        <v>0</v>
      </c>
      <c r="X16" s="116">
        <v>0</v>
      </c>
      <c r="Y16" s="116">
        <v>0</v>
      </c>
      <c r="Z16" s="116">
        <v>0</v>
      </c>
      <c r="AA16" s="116">
        <v>0</v>
      </c>
      <c r="AB16" s="116">
        <v>0</v>
      </c>
      <c r="AC16" s="116">
        <v>0</v>
      </c>
      <c r="AD16" s="116">
        <v>0</v>
      </c>
      <c r="AE16" s="116">
        <v>0</v>
      </c>
      <c r="AF16" s="116">
        <v>0</v>
      </c>
      <c r="AG16" s="116">
        <v>0</v>
      </c>
      <c r="AH16" s="116">
        <v>0</v>
      </c>
      <c r="AI16" s="116">
        <v>0</v>
      </c>
      <c r="AJ16" s="116">
        <v>0</v>
      </c>
      <c r="AK16" s="116">
        <v>0</v>
      </c>
      <c r="AL16" s="116">
        <v>0</v>
      </c>
      <c r="AM16" s="116">
        <v>0</v>
      </c>
      <c r="AN16" s="116">
        <v>0</v>
      </c>
      <c r="AO16" s="116">
        <v>0</v>
      </c>
      <c r="AP16" s="116">
        <v>0</v>
      </c>
      <c r="AQ16" s="116">
        <v>0</v>
      </c>
      <c r="AR16" s="116">
        <v>0</v>
      </c>
      <c r="AS16" s="116">
        <v>0</v>
      </c>
      <c r="AT16" s="116">
        <v>0</v>
      </c>
      <c r="AU16" s="116">
        <v>0</v>
      </c>
      <c r="AV16" s="116">
        <v>0</v>
      </c>
      <c r="AW16" s="116">
        <v>0</v>
      </c>
      <c r="AX16" s="116">
        <v>0</v>
      </c>
      <c r="AY16" s="116">
        <v>0</v>
      </c>
      <c r="AZ16" s="116">
        <v>0</v>
      </c>
      <c r="BA16" s="116">
        <v>0</v>
      </c>
      <c r="BB16" s="116">
        <v>0</v>
      </c>
      <c r="BC16" s="116">
        <v>0</v>
      </c>
      <c r="BD16" s="116">
        <v>0</v>
      </c>
      <c r="BE16" s="116">
        <v>0</v>
      </c>
      <c r="BF16" s="116">
        <v>0</v>
      </c>
      <c r="BG16" s="116">
        <v>0</v>
      </c>
      <c r="BH16" s="116">
        <v>0</v>
      </c>
      <c r="BI16" s="116">
        <v>0</v>
      </c>
      <c r="BJ16" s="116">
        <v>0</v>
      </c>
      <c r="BK16" s="116">
        <v>0</v>
      </c>
      <c r="BL16" s="116">
        <v>0</v>
      </c>
      <c r="BM16" s="116">
        <v>0</v>
      </c>
      <c r="BN16" s="116">
        <v>0</v>
      </c>
      <c r="BO16" s="116">
        <v>0</v>
      </c>
      <c r="BP16" s="116">
        <v>0</v>
      </c>
      <c r="BQ16" s="116">
        <v>0</v>
      </c>
      <c r="BR16" s="116">
        <v>0</v>
      </c>
      <c r="BS16" s="116">
        <v>0</v>
      </c>
      <c r="BT16" s="116">
        <v>0</v>
      </c>
      <c r="BU16" s="116">
        <v>0</v>
      </c>
      <c r="BV16" s="116">
        <v>0</v>
      </c>
      <c r="BW16" s="116">
        <v>0</v>
      </c>
      <c r="BX16" s="116">
        <v>0</v>
      </c>
      <c r="BY16" s="116">
        <v>0</v>
      </c>
      <c r="BZ16" s="116">
        <v>0</v>
      </c>
      <c r="CA16" s="116">
        <v>0</v>
      </c>
      <c r="CB16" s="116">
        <v>0</v>
      </c>
      <c r="CC16" s="116">
        <v>0</v>
      </c>
      <c r="CD16" s="116">
        <v>0</v>
      </c>
      <c r="CE16" s="116">
        <v>0</v>
      </c>
      <c r="CF16" s="116">
        <v>0</v>
      </c>
      <c r="CG16" s="116">
        <v>0</v>
      </c>
      <c r="CH16" s="116">
        <v>0</v>
      </c>
      <c r="CI16" s="116">
        <v>0</v>
      </c>
      <c r="CJ16" s="116">
        <v>0</v>
      </c>
      <c r="CK16" s="116">
        <v>0</v>
      </c>
      <c r="CL16" s="116">
        <v>0</v>
      </c>
      <c r="CM16" s="116">
        <v>0</v>
      </c>
      <c r="CN16" s="116">
        <v>0</v>
      </c>
      <c r="CO16" s="116">
        <v>0</v>
      </c>
      <c r="CP16" s="116">
        <v>0</v>
      </c>
      <c r="CQ16" s="116">
        <v>0</v>
      </c>
      <c r="CR16" s="116">
        <v>0</v>
      </c>
      <c r="CS16" s="116">
        <v>0</v>
      </c>
      <c r="CT16" s="116">
        <v>0</v>
      </c>
      <c r="CU16" s="116">
        <v>0</v>
      </c>
      <c r="CV16" s="116">
        <v>0</v>
      </c>
      <c r="CW16" s="116">
        <v>0</v>
      </c>
      <c r="CX16" s="116">
        <v>0</v>
      </c>
      <c r="CY16" s="116">
        <v>0</v>
      </c>
      <c r="CZ16" s="116">
        <v>0</v>
      </c>
      <c r="DA16" s="116">
        <v>0</v>
      </c>
      <c r="DB16" s="116">
        <v>0</v>
      </c>
    </row>
    <row r="17" spans="1:1024" ht="12.75" customHeight="1" x14ac:dyDescent="0.3">
      <c r="A17" s="117" t="s">
        <v>66</v>
      </c>
      <c r="B17" s="118">
        <v>55977178</v>
      </c>
      <c r="C17" s="119">
        <f>SUM(D17:DB17)</f>
        <v>27789</v>
      </c>
      <c r="D17" s="120">
        <f t="shared" ref="D17:AI17" si="4">SUM(D8:D12)</f>
        <v>0</v>
      </c>
      <c r="E17" s="120">
        <f t="shared" si="4"/>
        <v>13</v>
      </c>
      <c r="F17" s="120">
        <f t="shared" si="4"/>
        <v>42</v>
      </c>
      <c r="G17" s="120">
        <f t="shared" si="4"/>
        <v>59</v>
      </c>
      <c r="H17" s="120">
        <f t="shared" si="4"/>
        <v>68</v>
      </c>
      <c r="I17" s="120">
        <f t="shared" si="4"/>
        <v>73</v>
      </c>
      <c r="J17" s="120">
        <f t="shared" si="4"/>
        <v>78</v>
      </c>
      <c r="K17" s="120">
        <f t="shared" si="4"/>
        <v>79</v>
      </c>
      <c r="L17" s="121">
        <f t="shared" si="4"/>
        <v>102</v>
      </c>
      <c r="M17" s="121">
        <f t="shared" si="4"/>
        <v>104</v>
      </c>
      <c r="N17" s="121">
        <f t="shared" si="4"/>
        <v>91</v>
      </c>
      <c r="O17" s="121">
        <f t="shared" si="4"/>
        <v>79</v>
      </c>
      <c r="P17" s="121">
        <f t="shared" si="4"/>
        <v>89</v>
      </c>
      <c r="Q17" s="121">
        <f t="shared" si="4"/>
        <v>106</v>
      </c>
      <c r="R17" s="121">
        <f t="shared" si="4"/>
        <v>120</v>
      </c>
      <c r="S17" s="121">
        <f t="shared" si="4"/>
        <v>118</v>
      </c>
      <c r="T17" s="121">
        <f t="shared" si="4"/>
        <v>137</v>
      </c>
      <c r="U17" s="121">
        <f t="shared" si="4"/>
        <v>133</v>
      </c>
      <c r="V17" s="121">
        <f t="shared" si="4"/>
        <v>112</v>
      </c>
      <c r="W17" s="121">
        <f t="shared" si="4"/>
        <v>128</v>
      </c>
      <c r="X17" s="121">
        <f t="shared" si="4"/>
        <v>121</v>
      </c>
      <c r="Y17" s="121">
        <f t="shared" si="4"/>
        <v>147</v>
      </c>
      <c r="Z17" s="121">
        <f t="shared" si="4"/>
        <v>152</v>
      </c>
      <c r="AA17" s="121">
        <f t="shared" si="4"/>
        <v>142</v>
      </c>
      <c r="AB17" s="121">
        <f t="shared" si="4"/>
        <v>154</v>
      </c>
      <c r="AC17" s="121">
        <f t="shared" si="4"/>
        <v>137</v>
      </c>
      <c r="AD17" s="121">
        <f t="shared" si="4"/>
        <v>167</v>
      </c>
      <c r="AE17" s="122">
        <f t="shared" si="4"/>
        <v>170</v>
      </c>
      <c r="AF17" s="122">
        <f t="shared" si="4"/>
        <v>177</v>
      </c>
      <c r="AG17" s="122">
        <f t="shared" si="4"/>
        <v>159</v>
      </c>
      <c r="AH17" s="122">
        <f t="shared" si="4"/>
        <v>183</v>
      </c>
      <c r="AI17" s="122">
        <f t="shared" si="4"/>
        <v>165</v>
      </c>
      <c r="AJ17" s="122">
        <f t="shared" ref="AJ17:BO17" si="5">SUM(AJ8:AJ12)</f>
        <v>195</v>
      </c>
      <c r="AK17" s="122">
        <f t="shared" si="5"/>
        <v>202</v>
      </c>
      <c r="AL17" s="122">
        <f t="shared" si="5"/>
        <v>212</v>
      </c>
      <c r="AM17" s="122">
        <f t="shared" si="5"/>
        <v>255</v>
      </c>
      <c r="AN17" s="122">
        <f t="shared" si="5"/>
        <v>264</v>
      </c>
      <c r="AO17" s="122">
        <f t="shared" si="5"/>
        <v>250</v>
      </c>
      <c r="AP17" s="122">
        <f t="shared" si="5"/>
        <v>258</v>
      </c>
      <c r="AQ17" s="122">
        <f t="shared" si="5"/>
        <v>251</v>
      </c>
      <c r="AR17" s="122">
        <f t="shared" si="5"/>
        <v>267</v>
      </c>
      <c r="AS17" s="122">
        <f t="shared" si="5"/>
        <v>305</v>
      </c>
      <c r="AT17" s="122">
        <f t="shared" si="5"/>
        <v>312</v>
      </c>
      <c r="AU17" s="122">
        <f t="shared" si="5"/>
        <v>322</v>
      </c>
      <c r="AV17" s="122">
        <f t="shared" si="5"/>
        <v>340</v>
      </c>
      <c r="AW17" s="122">
        <f t="shared" si="5"/>
        <v>343</v>
      </c>
      <c r="AX17" s="122">
        <f t="shared" si="5"/>
        <v>380</v>
      </c>
      <c r="AY17" s="122">
        <f t="shared" si="5"/>
        <v>384</v>
      </c>
      <c r="AZ17" s="122">
        <f t="shared" si="5"/>
        <v>437</v>
      </c>
      <c r="BA17" s="122">
        <f t="shared" si="5"/>
        <v>451</v>
      </c>
      <c r="BB17" s="122">
        <f t="shared" si="5"/>
        <v>500</v>
      </c>
      <c r="BC17" s="122">
        <f t="shared" si="5"/>
        <v>484</v>
      </c>
      <c r="BD17" s="122">
        <f t="shared" si="5"/>
        <v>563</v>
      </c>
      <c r="BE17" s="122">
        <f t="shared" si="5"/>
        <v>522</v>
      </c>
      <c r="BF17" s="122">
        <f t="shared" si="5"/>
        <v>570</v>
      </c>
      <c r="BG17" s="122">
        <f t="shared" si="5"/>
        <v>609</v>
      </c>
      <c r="BH17" s="122">
        <f t="shared" si="5"/>
        <v>637</v>
      </c>
      <c r="BI17" s="122">
        <f t="shared" si="5"/>
        <v>685</v>
      </c>
      <c r="BJ17" s="122">
        <f t="shared" si="5"/>
        <v>648</v>
      </c>
      <c r="BK17" s="122">
        <f t="shared" si="5"/>
        <v>698</v>
      </c>
      <c r="BL17" s="122">
        <f t="shared" si="5"/>
        <v>719</v>
      </c>
      <c r="BM17" s="122">
        <f t="shared" si="5"/>
        <v>777</v>
      </c>
      <c r="BN17" s="122">
        <f t="shared" si="5"/>
        <v>739</v>
      </c>
      <c r="BO17" s="122">
        <f t="shared" si="5"/>
        <v>790</v>
      </c>
      <c r="BP17" s="122">
        <f t="shared" ref="BP17:CU17" si="6">SUM(BP8:BP12)</f>
        <v>899</v>
      </c>
      <c r="BQ17" s="122">
        <f t="shared" si="6"/>
        <v>810</v>
      </c>
      <c r="BR17" s="122">
        <f t="shared" si="6"/>
        <v>727</v>
      </c>
      <c r="BS17" s="122">
        <f t="shared" si="6"/>
        <v>743</v>
      </c>
      <c r="BT17" s="122">
        <f t="shared" si="6"/>
        <v>777</v>
      </c>
      <c r="BU17" s="122">
        <f t="shared" si="6"/>
        <v>697</v>
      </c>
      <c r="BV17" s="122">
        <f t="shared" si="6"/>
        <v>644</v>
      </c>
      <c r="BW17" s="122">
        <f t="shared" si="6"/>
        <v>645</v>
      </c>
      <c r="BX17" s="122">
        <f t="shared" si="6"/>
        <v>574</v>
      </c>
      <c r="BY17" s="122">
        <f t="shared" si="6"/>
        <v>497</v>
      </c>
      <c r="BZ17" s="122">
        <f t="shared" si="6"/>
        <v>438</v>
      </c>
      <c r="CA17" s="122">
        <f t="shared" si="6"/>
        <v>359</v>
      </c>
      <c r="CB17" s="122">
        <f t="shared" si="6"/>
        <v>350</v>
      </c>
      <c r="CC17" s="122">
        <f t="shared" si="6"/>
        <v>325</v>
      </c>
      <c r="CD17" s="122">
        <f t="shared" si="6"/>
        <v>264</v>
      </c>
      <c r="CE17" s="122">
        <f t="shared" si="6"/>
        <v>205</v>
      </c>
      <c r="CF17" s="122">
        <f t="shared" si="6"/>
        <v>162</v>
      </c>
      <c r="CG17" s="122">
        <f t="shared" si="6"/>
        <v>151</v>
      </c>
      <c r="CH17" s="122">
        <f t="shared" si="6"/>
        <v>104</v>
      </c>
      <c r="CI17" s="122">
        <f t="shared" si="6"/>
        <v>107</v>
      </c>
      <c r="CJ17" s="122">
        <f t="shared" si="6"/>
        <v>64</v>
      </c>
      <c r="CK17" s="122">
        <f t="shared" si="6"/>
        <v>69</v>
      </c>
      <c r="CL17" s="122">
        <f t="shared" si="6"/>
        <v>48</v>
      </c>
      <c r="CM17" s="122">
        <f t="shared" si="6"/>
        <v>42</v>
      </c>
      <c r="CN17" s="122">
        <f t="shared" si="6"/>
        <v>28</v>
      </c>
      <c r="CO17" s="122">
        <f t="shared" si="6"/>
        <v>23</v>
      </c>
      <c r="CP17" s="122">
        <f t="shared" si="6"/>
        <v>20</v>
      </c>
      <c r="CQ17" s="122">
        <f t="shared" si="6"/>
        <v>14</v>
      </c>
      <c r="CR17" s="122">
        <f t="shared" si="6"/>
        <v>11</v>
      </c>
      <c r="CS17" s="122">
        <f t="shared" si="6"/>
        <v>1</v>
      </c>
      <c r="CT17" s="122">
        <f t="shared" si="6"/>
        <v>4</v>
      </c>
      <c r="CU17" s="122">
        <f t="shared" si="6"/>
        <v>5</v>
      </c>
      <c r="CV17" s="122">
        <f t="shared" ref="CV17:DB17" si="7">SUM(CV8:CV12)</f>
        <v>1</v>
      </c>
      <c r="CW17" s="122">
        <f t="shared" si="7"/>
        <v>2</v>
      </c>
      <c r="CX17" s="122">
        <f t="shared" si="7"/>
        <v>2</v>
      </c>
      <c r="CY17" s="122">
        <f t="shared" si="7"/>
        <v>0</v>
      </c>
      <c r="CZ17" s="122">
        <f t="shared" si="7"/>
        <v>2</v>
      </c>
      <c r="DA17" s="122">
        <f t="shared" si="7"/>
        <v>1</v>
      </c>
      <c r="DB17" s="122">
        <f t="shared" si="7"/>
        <v>0</v>
      </c>
    </row>
    <row r="18" spans="1:1024" ht="13.5" x14ac:dyDescent="0.3">
      <c r="A18" s="123"/>
      <c r="B18" s="123"/>
      <c r="C18" s="124"/>
      <c r="D18" s="125"/>
      <c r="E18" s="125"/>
      <c r="F18" s="125"/>
      <c r="G18" s="125"/>
      <c r="H18" s="125"/>
      <c r="I18" s="125"/>
      <c r="J18" s="125"/>
      <c r="K18" s="125"/>
      <c r="L18" s="126"/>
      <c r="M18" s="126"/>
      <c r="N18" s="126"/>
      <c r="O18" s="126"/>
      <c r="P18" s="126"/>
      <c r="Q18" s="126"/>
      <c r="R18" s="126"/>
      <c r="S18" s="126"/>
      <c r="T18" s="126"/>
      <c r="U18" s="126"/>
      <c r="V18" s="126"/>
      <c r="W18" s="126"/>
      <c r="X18" s="126"/>
      <c r="Y18" s="126"/>
      <c r="Z18" s="126"/>
      <c r="AA18" s="126"/>
      <c r="AB18" s="126"/>
      <c r="AC18" s="126"/>
      <c r="AD18" s="124"/>
      <c r="AE18" s="43"/>
      <c r="AF18" s="43"/>
      <c r="AG18" s="43"/>
      <c r="AH18" s="43"/>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c r="BG18" s="43"/>
      <c r="BH18" s="43"/>
      <c r="BI18" s="43"/>
      <c r="BJ18" s="43"/>
      <c r="BK18" s="43"/>
      <c r="BL18" s="43"/>
      <c r="BM18" s="43"/>
      <c r="BN18" s="43"/>
      <c r="BO18" s="43"/>
      <c r="BP18" s="43"/>
      <c r="BQ18" s="43"/>
      <c r="BR18" s="43"/>
      <c r="BS18" s="43"/>
      <c r="BT18" s="43"/>
      <c r="BU18" s="43"/>
      <c r="BV18" s="43"/>
      <c r="BW18" s="43"/>
      <c r="BX18" s="43"/>
      <c r="BY18" s="43"/>
      <c r="BZ18" s="43"/>
      <c r="CA18" s="43"/>
      <c r="CB18" s="43"/>
      <c r="CC18" s="43"/>
      <c r="CD18" s="43"/>
      <c r="CE18" s="43"/>
      <c r="CF18" s="43"/>
      <c r="CG18" s="43"/>
      <c r="CH18" s="43"/>
      <c r="CI18" s="43"/>
      <c r="CJ18" s="43"/>
      <c r="CK18" s="43"/>
      <c r="CL18" s="43"/>
      <c r="CM18" s="43"/>
      <c r="CN18" s="43"/>
      <c r="CO18" s="43"/>
      <c r="CP18" s="43"/>
      <c r="CQ18" s="43"/>
      <c r="CR18" s="43"/>
      <c r="CS18" s="43"/>
      <c r="CT18" s="43"/>
      <c r="CU18" s="43"/>
      <c r="CV18" s="43"/>
      <c r="CW18" s="43"/>
      <c r="CX18" s="43"/>
      <c r="CY18" s="43"/>
      <c r="CZ18" s="43"/>
      <c r="DA18" s="43"/>
      <c r="DB18" s="43"/>
    </row>
    <row r="19" spans="1:1024" x14ac:dyDescent="0.3">
      <c r="A19" s="123"/>
      <c r="B19" s="123"/>
      <c r="C19" s="43"/>
      <c r="D19" s="43"/>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3"/>
      <c r="BA19" s="43"/>
      <c r="BB19" s="43"/>
      <c r="BC19" s="43"/>
      <c r="BD19" s="43"/>
      <c r="BE19" s="43"/>
      <c r="BF19" s="43"/>
      <c r="BG19" s="43"/>
      <c r="BH19" s="43"/>
      <c r="BI19" s="43"/>
      <c r="BJ19" s="43"/>
      <c r="BK19" s="43"/>
      <c r="BL19" s="43"/>
      <c r="BM19" s="43"/>
      <c r="BN19" s="43"/>
      <c r="BO19" s="43"/>
      <c r="BP19" s="43"/>
      <c r="BQ19" s="43"/>
      <c r="BR19" s="43"/>
      <c r="BS19" s="43"/>
      <c r="BT19" s="43"/>
      <c r="BU19" s="43"/>
      <c r="BV19" s="43"/>
      <c r="BW19" s="43"/>
      <c r="BX19" s="43"/>
      <c r="BY19" s="43"/>
      <c r="BZ19" s="43"/>
      <c r="CA19" s="43"/>
      <c r="CB19" s="43"/>
      <c r="CC19" s="43"/>
      <c r="CD19" s="43"/>
      <c r="CE19" s="43"/>
      <c r="CF19" s="43"/>
      <c r="CG19" s="43"/>
      <c r="CH19" s="43"/>
      <c r="CI19" s="43"/>
      <c r="CJ19" s="43"/>
      <c r="CK19" s="43"/>
      <c r="CL19" s="43"/>
      <c r="CM19" s="43"/>
      <c r="CN19" s="43"/>
      <c r="CO19" s="43"/>
      <c r="CP19" s="43"/>
      <c r="CQ19" s="43"/>
      <c r="CR19" s="43"/>
      <c r="CS19" s="43"/>
      <c r="CT19" s="43"/>
      <c r="CU19" s="43"/>
      <c r="CV19" s="43"/>
      <c r="CW19" s="43"/>
      <c r="CX19" s="43"/>
      <c r="CY19" s="43"/>
      <c r="CZ19" s="43"/>
      <c r="DA19" s="43"/>
      <c r="DB19" s="43"/>
    </row>
    <row r="20" spans="1:1024" x14ac:dyDescent="0.3">
      <c r="A20" s="123"/>
      <c r="B20" s="123"/>
      <c r="C20" s="43"/>
      <c r="D20" s="43"/>
      <c r="E20" s="43"/>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c r="BG20" s="43"/>
      <c r="BH20" s="43"/>
      <c r="BI20" s="43"/>
      <c r="BJ20" s="43"/>
      <c r="BK20" s="43"/>
      <c r="BL20" s="43"/>
      <c r="BM20" s="43"/>
      <c r="BN20" s="43"/>
      <c r="BO20" s="43"/>
      <c r="BP20" s="43"/>
      <c r="BQ20" s="43"/>
      <c r="BR20" s="43"/>
      <c r="BS20" s="43"/>
      <c r="BT20" s="43"/>
      <c r="BU20" s="43"/>
      <c r="BV20" s="43"/>
      <c r="BW20" s="43"/>
      <c r="BX20" s="43"/>
      <c r="BY20" s="43"/>
      <c r="BZ20" s="43"/>
      <c r="CA20" s="43"/>
      <c r="CB20" s="43"/>
      <c r="CC20" s="43"/>
      <c r="CD20" s="43"/>
      <c r="CE20" s="43"/>
      <c r="CF20" s="43"/>
      <c r="CG20" s="43"/>
      <c r="CH20" s="43"/>
      <c r="CI20" s="43"/>
      <c r="CJ20" s="43"/>
      <c r="CK20" s="43"/>
      <c r="CL20" s="43"/>
      <c r="CM20" s="43"/>
      <c r="CN20" s="43"/>
      <c r="CO20" s="43"/>
      <c r="CP20" s="43"/>
      <c r="CQ20" s="43"/>
      <c r="CR20" s="43"/>
      <c r="CS20" s="43"/>
      <c r="CT20" s="43"/>
      <c r="CU20" s="43"/>
      <c r="CV20" s="43"/>
      <c r="CW20" s="43"/>
      <c r="CX20" s="43"/>
      <c r="CY20" s="43"/>
      <c r="CZ20" s="43"/>
      <c r="DA20" s="43"/>
      <c r="DB20" s="43"/>
    </row>
    <row r="21" spans="1:1024" x14ac:dyDescent="0.3">
      <c r="A21" s="98"/>
      <c r="B21" s="2" t="s">
        <v>26</v>
      </c>
      <c r="C21" s="3" t="s">
        <v>73</v>
      </c>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row>
    <row r="22" spans="1:1024" s="32" customFormat="1" ht="26" x14ac:dyDescent="0.3">
      <c r="A22" s="99" t="s">
        <v>25</v>
      </c>
      <c r="B22" s="2"/>
      <c r="C22" s="100" t="s">
        <v>66</v>
      </c>
      <c r="D22" s="127" t="s">
        <v>67</v>
      </c>
      <c r="E22" s="102">
        <v>43992</v>
      </c>
      <c r="F22" s="102">
        <v>43991</v>
      </c>
      <c r="G22" s="102">
        <v>43990</v>
      </c>
      <c r="H22" s="102">
        <v>43989</v>
      </c>
      <c r="I22" s="102">
        <v>43988</v>
      </c>
      <c r="J22" s="102">
        <v>43987</v>
      </c>
      <c r="K22" s="102">
        <v>43986</v>
      </c>
      <c r="L22" s="103">
        <v>43985</v>
      </c>
      <c r="M22" s="103">
        <v>43984</v>
      </c>
      <c r="N22" s="103">
        <v>43983</v>
      </c>
      <c r="O22" s="103">
        <v>43982</v>
      </c>
      <c r="P22" s="103">
        <v>43981</v>
      </c>
      <c r="Q22" s="103">
        <v>43980</v>
      </c>
      <c r="R22" s="103">
        <v>43979</v>
      </c>
      <c r="S22" s="103">
        <v>43978</v>
      </c>
      <c r="T22" s="103">
        <v>43977</v>
      </c>
      <c r="U22" s="103">
        <v>43976</v>
      </c>
      <c r="V22" s="103">
        <v>43975</v>
      </c>
      <c r="W22" s="103">
        <v>43974</v>
      </c>
      <c r="X22" s="103">
        <v>43973</v>
      </c>
      <c r="Y22" s="103">
        <v>43972</v>
      </c>
      <c r="Z22" s="103">
        <v>43971</v>
      </c>
      <c r="AA22" s="103">
        <v>43970</v>
      </c>
      <c r="AB22" s="103">
        <v>43969</v>
      </c>
      <c r="AC22" s="103">
        <v>43968</v>
      </c>
      <c r="AD22" s="103">
        <v>43967</v>
      </c>
      <c r="AE22" s="103">
        <v>43966</v>
      </c>
      <c r="AF22" s="103">
        <v>43965</v>
      </c>
      <c r="AG22" s="103">
        <v>43964</v>
      </c>
      <c r="AH22" s="103">
        <v>43963</v>
      </c>
      <c r="AI22" s="103">
        <v>43962</v>
      </c>
      <c r="AJ22" s="103">
        <v>43961</v>
      </c>
      <c r="AK22" s="103">
        <v>43960</v>
      </c>
      <c r="AL22" s="103">
        <v>43959</v>
      </c>
      <c r="AM22" s="103">
        <v>43958</v>
      </c>
      <c r="AN22" s="103">
        <v>43957</v>
      </c>
      <c r="AO22" s="103">
        <v>43956</v>
      </c>
      <c r="AP22" s="103">
        <v>43955</v>
      </c>
      <c r="AQ22" s="103">
        <v>43954</v>
      </c>
      <c r="AR22" s="103">
        <v>43953</v>
      </c>
      <c r="AS22" s="103">
        <v>43952</v>
      </c>
      <c r="AT22" s="103">
        <v>43951</v>
      </c>
      <c r="AU22" s="103">
        <v>43950</v>
      </c>
      <c r="AV22" s="103">
        <v>43949</v>
      </c>
      <c r="AW22" s="103">
        <v>43948</v>
      </c>
      <c r="AX22" s="103">
        <v>43947</v>
      </c>
      <c r="AY22" s="103">
        <v>43946</v>
      </c>
      <c r="AZ22" s="103">
        <v>43945</v>
      </c>
      <c r="BA22" s="103">
        <v>43944</v>
      </c>
      <c r="BB22" s="128">
        <v>43943</v>
      </c>
      <c r="BC22" s="128">
        <v>43942</v>
      </c>
      <c r="BD22" s="128">
        <v>43941</v>
      </c>
      <c r="BE22" s="128">
        <v>43940</v>
      </c>
      <c r="BF22" s="128">
        <v>43939</v>
      </c>
      <c r="BG22" s="128">
        <v>43938</v>
      </c>
      <c r="BH22" s="128">
        <v>43937</v>
      </c>
      <c r="BI22" s="128">
        <v>43936</v>
      </c>
      <c r="BJ22" s="128">
        <v>43935</v>
      </c>
      <c r="BK22" s="128">
        <v>43934</v>
      </c>
      <c r="BL22" s="128">
        <v>43933</v>
      </c>
      <c r="BM22" s="128">
        <v>43932</v>
      </c>
      <c r="BN22" s="128">
        <v>43931</v>
      </c>
      <c r="BO22" s="128">
        <v>43930</v>
      </c>
      <c r="BP22" s="128">
        <v>43929</v>
      </c>
      <c r="BQ22" s="128">
        <v>43928</v>
      </c>
      <c r="BR22" s="128">
        <v>43927</v>
      </c>
      <c r="BS22" s="128">
        <v>43926</v>
      </c>
      <c r="BT22" s="128">
        <v>43925</v>
      </c>
      <c r="BU22" s="128">
        <v>43924</v>
      </c>
      <c r="BV22" s="128">
        <v>43923</v>
      </c>
      <c r="BW22" s="128">
        <v>43922</v>
      </c>
      <c r="BX22" s="128">
        <v>43921</v>
      </c>
      <c r="BY22" s="128">
        <v>43920</v>
      </c>
      <c r="BZ22" s="128">
        <v>43919</v>
      </c>
      <c r="CA22" s="128">
        <v>43918</v>
      </c>
      <c r="CB22" s="128">
        <v>43917</v>
      </c>
      <c r="CC22" s="128">
        <v>43916</v>
      </c>
      <c r="CD22" s="128">
        <v>43915</v>
      </c>
      <c r="CE22" s="128">
        <v>43914</v>
      </c>
      <c r="CF22" s="128">
        <v>43913</v>
      </c>
      <c r="CG22" s="128">
        <v>43912</v>
      </c>
      <c r="CH22" s="128">
        <v>43911</v>
      </c>
      <c r="CI22" s="128">
        <v>43910</v>
      </c>
      <c r="CJ22" s="128">
        <v>43909</v>
      </c>
      <c r="CK22" s="128">
        <v>43908</v>
      </c>
      <c r="CL22" s="128">
        <v>43907</v>
      </c>
      <c r="CM22" s="128">
        <v>43906</v>
      </c>
      <c r="CN22" s="128">
        <v>43905</v>
      </c>
      <c r="CO22" s="128">
        <v>43904</v>
      </c>
      <c r="CP22" s="128">
        <v>43903</v>
      </c>
      <c r="CQ22" s="128">
        <v>43902</v>
      </c>
      <c r="CR22" s="128">
        <v>43901</v>
      </c>
      <c r="CS22" s="128">
        <v>43900</v>
      </c>
      <c r="CT22" s="128">
        <v>43899</v>
      </c>
      <c r="CU22" s="128">
        <v>43898</v>
      </c>
      <c r="CV22" s="128">
        <v>43897</v>
      </c>
      <c r="CW22" s="128">
        <v>43896</v>
      </c>
      <c r="CX22" s="128">
        <v>43895</v>
      </c>
      <c r="CY22" s="128">
        <v>43894</v>
      </c>
      <c r="CZ22" s="128">
        <v>43893</v>
      </c>
      <c r="DA22" s="128">
        <v>43892</v>
      </c>
      <c r="DB22" s="128">
        <v>43891</v>
      </c>
      <c r="ALQ22" s="104"/>
      <c r="ALR22" s="104"/>
      <c r="ALS22" s="104"/>
      <c r="ALT22" s="104"/>
      <c r="ALU22" s="104"/>
      <c r="ALV22" s="104"/>
      <c r="ALW22" s="104"/>
      <c r="ALX22" s="104"/>
      <c r="ALY22" s="104"/>
      <c r="ALZ22" s="104"/>
      <c r="AMA22" s="104"/>
      <c r="AMB22" s="104"/>
      <c r="AMC22" s="104"/>
      <c r="AMD22" s="104"/>
      <c r="AME22" s="104"/>
      <c r="AMF22" s="104"/>
      <c r="AMG22" s="104"/>
      <c r="AMH22" s="104"/>
      <c r="AMI22" s="104"/>
      <c r="AMJ22" s="104"/>
    </row>
    <row r="23" spans="1:1024" x14ac:dyDescent="0.3">
      <c r="A23" s="105"/>
      <c r="B23" s="2"/>
      <c r="C23" s="106"/>
      <c r="D23" s="107" t="s">
        <v>30</v>
      </c>
      <c r="E23" s="107" t="s">
        <v>30</v>
      </c>
      <c r="F23" s="107" t="s">
        <v>30</v>
      </c>
      <c r="G23" s="107" t="s">
        <v>30</v>
      </c>
      <c r="H23" s="107" t="s">
        <v>30</v>
      </c>
      <c r="I23" s="107" t="s">
        <v>30</v>
      </c>
      <c r="J23" s="107" t="s">
        <v>30</v>
      </c>
      <c r="K23" s="107" t="s">
        <v>30</v>
      </c>
      <c r="L23" s="108" t="s">
        <v>30</v>
      </c>
      <c r="M23" s="108" t="s">
        <v>30</v>
      </c>
      <c r="N23" s="108" t="s">
        <v>30</v>
      </c>
      <c r="O23" s="108" t="s">
        <v>30</v>
      </c>
      <c r="P23" s="108" t="s">
        <v>30</v>
      </c>
      <c r="Q23" s="108" t="s">
        <v>30</v>
      </c>
      <c r="R23" s="108" t="s">
        <v>30</v>
      </c>
      <c r="S23" s="108" t="s">
        <v>30</v>
      </c>
      <c r="T23" s="108" t="s">
        <v>30</v>
      </c>
      <c r="U23" s="108" t="s">
        <v>30</v>
      </c>
      <c r="V23" s="108" t="s">
        <v>30</v>
      </c>
      <c r="W23" s="108" t="s">
        <v>30</v>
      </c>
      <c r="X23" s="108" t="s">
        <v>30</v>
      </c>
      <c r="Y23" s="108" t="s">
        <v>30</v>
      </c>
      <c r="Z23" s="108" t="s">
        <v>30</v>
      </c>
      <c r="AA23" s="108" t="s">
        <v>30</v>
      </c>
      <c r="AB23" s="108" t="s">
        <v>30</v>
      </c>
      <c r="AC23" s="108" t="s">
        <v>30</v>
      </c>
      <c r="AD23" s="108" t="s">
        <v>30</v>
      </c>
      <c r="AE23" s="108" t="s">
        <v>30</v>
      </c>
      <c r="AF23" s="108" t="s">
        <v>30</v>
      </c>
      <c r="AG23" s="108" t="s">
        <v>30</v>
      </c>
      <c r="AH23" s="108" t="s">
        <v>30</v>
      </c>
      <c r="AI23" s="108" t="s">
        <v>30</v>
      </c>
      <c r="AJ23" s="108" t="s">
        <v>30</v>
      </c>
      <c r="AK23" s="108" t="s">
        <v>30</v>
      </c>
      <c r="AL23" s="108" t="s">
        <v>30</v>
      </c>
      <c r="AM23" s="108" t="s">
        <v>30</v>
      </c>
      <c r="AN23" s="108" t="s">
        <v>30</v>
      </c>
      <c r="AO23" s="108" t="s">
        <v>30</v>
      </c>
      <c r="AP23" s="108" t="s">
        <v>30</v>
      </c>
      <c r="AQ23" s="108" t="s">
        <v>30</v>
      </c>
      <c r="AR23" s="108" t="s">
        <v>30</v>
      </c>
      <c r="AS23" s="108" t="s">
        <v>30</v>
      </c>
      <c r="AT23" s="108" t="s">
        <v>30</v>
      </c>
      <c r="AU23" s="108" t="s">
        <v>30</v>
      </c>
      <c r="AV23" s="108" t="s">
        <v>30</v>
      </c>
      <c r="AW23" s="108" t="s">
        <v>30</v>
      </c>
      <c r="AX23" s="108" t="s">
        <v>30</v>
      </c>
      <c r="AY23" s="108" t="s">
        <v>30</v>
      </c>
      <c r="AZ23" s="108" t="s">
        <v>30</v>
      </c>
      <c r="BA23" s="108" t="s">
        <v>30</v>
      </c>
      <c r="BB23" s="108" t="s">
        <v>30</v>
      </c>
      <c r="BC23" s="108" t="s">
        <v>30</v>
      </c>
      <c r="BD23" s="108" t="s">
        <v>30</v>
      </c>
      <c r="BE23" s="108" t="s">
        <v>30</v>
      </c>
      <c r="BF23" s="108" t="s">
        <v>30</v>
      </c>
      <c r="BG23" s="108" t="s">
        <v>30</v>
      </c>
      <c r="BH23" s="108" t="s">
        <v>30</v>
      </c>
      <c r="BI23" s="108" t="s">
        <v>30</v>
      </c>
      <c r="BJ23" s="108" t="s">
        <v>30</v>
      </c>
      <c r="BK23" s="108" t="s">
        <v>30</v>
      </c>
      <c r="BL23" s="108" t="s">
        <v>30</v>
      </c>
      <c r="BM23" s="108" t="s">
        <v>30</v>
      </c>
      <c r="BN23" s="108" t="s">
        <v>30</v>
      </c>
      <c r="BO23" s="108" t="s">
        <v>30</v>
      </c>
      <c r="BP23" s="108" t="s">
        <v>30</v>
      </c>
      <c r="BQ23" s="108" t="s">
        <v>30</v>
      </c>
      <c r="BR23" s="108" t="s">
        <v>30</v>
      </c>
      <c r="BS23" s="108" t="s">
        <v>30</v>
      </c>
      <c r="BT23" s="108" t="s">
        <v>30</v>
      </c>
      <c r="BU23" s="108" t="s">
        <v>30</v>
      </c>
      <c r="BV23" s="108" t="s">
        <v>30</v>
      </c>
      <c r="BW23" s="108" t="s">
        <v>30</v>
      </c>
      <c r="BX23" s="108" t="s">
        <v>30</v>
      </c>
      <c r="BY23" s="108" t="s">
        <v>30</v>
      </c>
      <c r="BZ23" s="108" t="s">
        <v>30</v>
      </c>
      <c r="CA23" s="108" t="s">
        <v>30</v>
      </c>
      <c r="CB23" s="108" t="s">
        <v>30</v>
      </c>
      <c r="CC23" s="108" t="s">
        <v>30</v>
      </c>
      <c r="CD23" s="108" t="s">
        <v>30</v>
      </c>
      <c r="CE23" s="108" t="s">
        <v>30</v>
      </c>
      <c r="CF23" s="108" t="s">
        <v>30</v>
      </c>
      <c r="CG23" s="108" t="s">
        <v>30</v>
      </c>
      <c r="CH23" s="108" t="s">
        <v>30</v>
      </c>
      <c r="CI23" s="108" t="s">
        <v>30</v>
      </c>
      <c r="CJ23" s="108" t="s">
        <v>30</v>
      </c>
      <c r="CK23" s="108" t="s">
        <v>30</v>
      </c>
      <c r="CL23" s="108" t="s">
        <v>30</v>
      </c>
      <c r="CM23" s="108" t="s">
        <v>30</v>
      </c>
      <c r="CN23" s="108" t="s">
        <v>30</v>
      </c>
      <c r="CO23" s="108" t="s">
        <v>30</v>
      </c>
      <c r="CP23" s="108" t="s">
        <v>30</v>
      </c>
      <c r="CQ23" s="108" t="s">
        <v>30</v>
      </c>
      <c r="CR23" s="108" t="s">
        <v>30</v>
      </c>
      <c r="CS23" s="108" t="s">
        <v>30</v>
      </c>
      <c r="CT23" s="108" t="s">
        <v>30</v>
      </c>
      <c r="CU23" s="108" t="s">
        <v>30</v>
      </c>
      <c r="CV23" s="108" t="s">
        <v>30</v>
      </c>
      <c r="CW23" s="108" t="s">
        <v>30</v>
      </c>
      <c r="CX23" s="108" t="s">
        <v>30</v>
      </c>
      <c r="CY23" s="108" t="s">
        <v>30</v>
      </c>
      <c r="CZ23" s="108" t="s">
        <v>30</v>
      </c>
      <c r="DA23" s="108" t="s">
        <v>30</v>
      </c>
      <c r="DB23" s="108" t="s">
        <v>30</v>
      </c>
    </row>
    <row r="24" spans="1:1024" x14ac:dyDescent="0.3">
      <c r="A24" s="129" t="s">
        <v>68</v>
      </c>
      <c r="B24" s="22">
        <v>13241287</v>
      </c>
      <c r="C24" s="110">
        <f>D24+E24</f>
        <v>18</v>
      </c>
      <c r="D24" s="111">
        <v>0</v>
      </c>
      <c r="E24" s="111">
        <v>18</v>
      </c>
      <c r="F24" s="111">
        <v>18</v>
      </c>
      <c r="G24" s="111">
        <v>18</v>
      </c>
      <c r="H24" s="111">
        <v>18</v>
      </c>
      <c r="I24" s="111">
        <v>18</v>
      </c>
      <c r="J24" s="111">
        <v>18</v>
      </c>
      <c r="K24" s="111">
        <v>18</v>
      </c>
      <c r="L24" s="110">
        <v>18</v>
      </c>
      <c r="M24" s="110">
        <v>18</v>
      </c>
      <c r="N24" s="110">
        <v>18</v>
      </c>
      <c r="O24" s="110">
        <v>17</v>
      </c>
      <c r="P24" s="110">
        <v>17</v>
      </c>
      <c r="Q24" s="110">
        <v>17</v>
      </c>
      <c r="R24" s="110">
        <v>17</v>
      </c>
      <c r="S24" s="110">
        <v>17</v>
      </c>
      <c r="T24" s="110">
        <v>17</v>
      </c>
      <c r="U24" s="110">
        <v>17</v>
      </c>
      <c r="V24" s="110">
        <v>17</v>
      </c>
      <c r="W24" s="110">
        <v>17</v>
      </c>
      <c r="X24" s="110">
        <v>17</v>
      </c>
      <c r="Y24" s="110">
        <v>17</v>
      </c>
      <c r="Z24" s="110">
        <v>17</v>
      </c>
      <c r="AA24" s="110">
        <v>17</v>
      </c>
      <c r="AB24" s="110">
        <v>17</v>
      </c>
      <c r="AC24" s="130">
        <v>16</v>
      </c>
      <c r="AD24" s="130">
        <v>15</v>
      </c>
      <c r="AE24" s="130">
        <v>15</v>
      </c>
      <c r="AF24" s="130">
        <v>14</v>
      </c>
      <c r="AG24" s="130">
        <v>14</v>
      </c>
      <c r="AH24" s="130">
        <v>13</v>
      </c>
      <c r="AI24" s="130">
        <v>13</v>
      </c>
      <c r="AJ24" s="130">
        <v>13</v>
      </c>
      <c r="AK24" s="130">
        <v>13</v>
      </c>
      <c r="AL24" s="130">
        <v>13</v>
      </c>
      <c r="AM24" s="130">
        <v>13</v>
      </c>
      <c r="AN24" s="130">
        <v>13</v>
      </c>
      <c r="AO24" s="130">
        <v>13</v>
      </c>
      <c r="AP24" s="130">
        <v>13</v>
      </c>
      <c r="AQ24" s="130">
        <v>13</v>
      </c>
      <c r="AR24" s="130">
        <v>12</v>
      </c>
      <c r="AS24" s="130">
        <v>12</v>
      </c>
      <c r="AT24" s="130">
        <v>12</v>
      </c>
      <c r="AU24" s="130">
        <v>12</v>
      </c>
      <c r="AV24" s="130">
        <v>12</v>
      </c>
      <c r="AW24" s="130">
        <v>12</v>
      </c>
      <c r="AX24" s="130">
        <v>12</v>
      </c>
      <c r="AY24" s="130">
        <v>12</v>
      </c>
      <c r="AZ24" s="130">
        <v>12</v>
      </c>
      <c r="BA24" s="130">
        <v>12</v>
      </c>
      <c r="BB24" s="130">
        <v>12</v>
      </c>
      <c r="BC24" s="130">
        <v>12</v>
      </c>
      <c r="BD24" s="130">
        <v>12</v>
      </c>
      <c r="BE24" s="130">
        <v>11</v>
      </c>
      <c r="BF24" s="130">
        <v>11</v>
      </c>
      <c r="BG24" s="130">
        <v>11</v>
      </c>
      <c r="BH24" s="130">
        <v>11</v>
      </c>
      <c r="BI24" s="130">
        <v>11</v>
      </c>
      <c r="BJ24" s="130">
        <v>11</v>
      </c>
      <c r="BK24" s="130">
        <v>11</v>
      </c>
      <c r="BL24" s="130">
        <v>11</v>
      </c>
      <c r="BM24" s="130">
        <v>10</v>
      </c>
      <c r="BN24" s="130">
        <v>9</v>
      </c>
      <c r="BO24" s="130">
        <v>9</v>
      </c>
      <c r="BP24" s="130">
        <v>8</v>
      </c>
      <c r="BQ24" s="130">
        <v>7</v>
      </c>
      <c r="BR24" s="130">
        <v>7</v>
      </c>
      <c r="BS24" s="130">
        <v>7</v>
      </c>
      <c r="BT24" s="130">
        <v>7</v>
      </c>
      <c r="BU24" s="130">
        <v>6</v>
      </c>
      <c r="BV24" s="130">
        <v>6</v>
      </c>
      <c r="BW24" s="130">
        <v>5</v>
      </c>
      <c r="BX24" s="130">
        <v>5</v>
      </c>
      <c r="BY24" s="130">
        <v>4</v>
      </c>
      <c r="BZ24" s="130">
        <v>4</v>
      </c>
      <c r="CA24" s="130">
        <v>3</v>
      </c>
      <c r="CB24" s="130">
        <v>3</v>
      </c>
      <c r="CC24" s="130">
        <v>3</v>
      </c>
      <c r="CD24" s="130">
        <v>2</v>
      </c>
      <c r="CE24" s="130">
        <v>2</v>
      </c>
      <c r="CF24" s="130">
        <v>1</v>
      </c>
      <c r="CG24" s="130">
        <v>1</v>
      </c>
      <c r="CH24" s="130">
        <v>1</v>
      </c>
      <c r="CI24" s="130">
        <v>1</v>
      </c>
      <c r="CJ24" s="130">
        <v>1</v>
      </c>
      <c r="CK24" s="130">
        <v>1</v>
      </c>
      <c r="CL24" s="130">
        <v>0</v>
      </c>
      <c r="CM24" s="130">
        <v>0</v>
      </c>
      <c r="CN24" s="130">
        <v>0</v>
      </c>
      <c r="CO24" s="130">
        <v>0</v>
      </c>
      <c r="CP24" s="130">
        <v>0</v>
      </c>
      <c r="CQ24" s="130">
        <v>0</v>
      </c>
      <c r="CR24" s="130">
        <v>0</v>
      </c>
      <c r="CS24" s="130">
        <v>0</v>
      </c>
      <c r="CT24" s="130">
        <v>0</v>
      </c>
      <c r="CU24" s="130">
        <v>0</v>
      </c>
      <c r="CV24" s="130">
        <v>0</v>
      </c>
      <c r="CW24" s="130">
        <v>0</v>
      </c>
      <c r="CX24" s="130">
        <v>0</v>
      </c>
      <c r="CY24" s="130">
        <v>0</v>
      </c>
      <c r="CZ24" s="130">
        <v>0</v>
      </c>
      <c r="DA24" s="130">
        <v>0</v>
      </c>
      <c r="DB24" s="130">
        <v>0</v>
      </c>
    </row>
    <row r="25" spans="1:1024" x14ac:dyDescent="0.3">
      <c r="A25" s="129" t="s">
        <v>69</v>
      </c>
      <c r="B25" s="22">
        <v>14833658</v>
      </c>
      <c r="C25" s="110">
        <f>D25+E25</f>
        <v>198</v>
      </c>
      <c r="D25" s="111">
        <v>0</v>
      </c>
      <c r="E25" s="111">
        <v>198</v>
      </c>
      <c r="F25" s="111">
        <v>197</v>
      </c>
      <c r="G25" s="111">
        <v>197</v>
      </c>
      <c r="H25" s="111">
        <v>196</v>
      </c>
      <c r="I25" s="111">
        <v>196</v>
      </c>
      <c r="J25" s="111">
        <v>194</v>
      </c>
      <c r="K25" s="111">
        <v>194</v>
      </c>
      <c r="L25" s="110">
        <v>194</v>
      </c>
      <c r="M25" s="110">
        <v>193</v>
      </c>
      <c r="N25" s="110">
        <v>193</v>
      </c>
      <c r="O25" s="110">
        <v>192</v>
      </c>
      <c r="P25" s="110">
        <v>192</v>
      </c>
      <c r="Q25" s="110">
        <v>191</v>
      </c>
      <c r="R25" s="110">
        <v>190</v>
      </c>
      <c r="S25" s="110">
        <v>190</v>
      </c>
      <c r="T25" s="110">
        <v>189</v>
      </c>
      <c r="U25" s="110">
        <v>188</v>
      </c>
      <c r="V25" s="110">
        <v>188</v>
      </c>
      <c r="W25" s="110">
        <v>188</v>
      </c>
      <c r="X25" s="110">
        <v>188</v>
      </c>
      <c r="Y25" s="110">
        <v>188</v>
      </c>
      <c r="Z25" s="110">
        <v>187</v>
      </c>
      <c r="AA25" s="110">
        <v>187</v>
      </c>
      <c r="AB25" s="110">
        <v>187</v>
      </c>
      <c r="AC25" s="130">
        <v>186</v>
      </c>
      <c r="AD25" s="130">
        <v>186</v>
      </c>
      <c r="AE25" s="130">
        <v>186</v>
      </c>
      <c r="AF25" s="130">
        <v>186</v>
      </c>
      <c r="AG25" s="130">
        <v>186</v>
      </c>
      <c r="AH25" s="130">
        <v>184</v>
      </c>
      <c r="AI25" s="130">
        <v>180</v>
      </c>
      <c r="AJ25" s="130">
        <v>180</v>
      </c>
      <c r="AK25" s="130">
        <v>177</v>
      </c>
      <c r="AL25" s="130">
        <v>175</v>
      </c>
      <c r="AM25" s="130">
        <v>174</v>
      </c>
      <c r="AN25" s="130">
        <v>173</v>
      </c>
      <c r="AO25" s="130">
        <v>170</v>
      </c>
      <c r="AP25" s="130">
        <v>170</v>
      </c>
      <c r="AQ25" s="130">
        <v>167</v>
      </c>
      <c r="AR25" s="130">
        <v>166</v>
      </c>
      <c r="AS25" s="130">
        <v>163</v>
      </c>
      <c r="AT25" s="130">
        <v>161</v>
      </c>
      <c r="AU25" s="130">
        <v>159</v>
      </c>
      <c r="AV25" s="130">
        <v>157</v>
      </c>
      <c r="AW25" s="130">
        <v>157</v>
      </c>
      <c r="AX25" s="130">
        <v>154</v>
      </c>
      <c r="AY25" s="130">
        <v>151</v>
      </c>
      <c r="AZ25" s="130">
        <v>147</v>
      </c>
      <c r="BA25" s="130">
        <v>144</v>
      </c>
      <c r="BB25" s="130">
        <v>142</v>
      </c>
      <c r="BC25" s="130">
        <v>138</v>
      </c>
      <c r="BD25" s="130">
        <v>134</v>
      </c>
      <c r="BE25" s="130">
        <v>128</v>
      </c>
      <c r="BF25" s="130">
        <v>125</v>
      </c>
      <c r="BG25" s="130">
        <v>120</v>
      </c>
      <c r="BH25" s="130">
        <v>117</v>
      </c>
      <c r="BI25" s="130">
        <v>113</v>
      </c>
      <c r="BJ25" s="130">
        <v>111</v>
      </c>
      <c r="BK25" s="130">
        <v>108</v>
      </c>
      <c r="BL25" s="130">
        <v>106</v>
      </c>
      <c r="BM25" s="130">
        <v>97</v>
      </c>
      <c r="BN25" s="130">
        <v>88</v>
      </c>
      <c r="BO25" s="130">
        <v>85</v>
      </c>
      <c r="BP25" s="130">
        <v>80</v>
      </c>
      <c r="BQ25" s="130">
        <v>70</v>
      </c>
      <c r="BR25" s="130">
        <v>62</v>
      </c>
      <c r="BS25" s="130">
        <v>59</v>
      </c>
      <c r="BT25" s="130">
        <v>52</v>
      </c>
      <c r="BU25" s="130">
        <v>51</v>
      </c>
      <c r="BV25" s="130">
        <v>46</v>
      </c>
      <c r="BW25" s="130">
        <v>41</v>
      </c>
      <c r="BX25" s="130">
        <v>36</v>
      </c>
      <c r="BY25" s="130">
        <v>31</v>
      </c>
      <c r="BZ25" s="130">
        <v>28</v>
      </c>
      <c r="CA25" s="130">
        <v>26</v>
      </c>
      <c r="CB25" s="130">
        <v>23</v>
      </c>
      <c r="CC25" s="130">
        <v>21</v>
      </c>
      <c r="CD25" s="130">
        <v>17</v>
      </c>
      <c r="CE25" s="130">
        <v>12</v>
      </c>
      <c r="CF25" s="130">
        <v>11</v>
      </c>
      <c r="CG25" s="130">
        <v>8</v>
      </c>
      <c r="CH25" s="130">
        <v>7</v>
      </c>
      <c r="CI25" s="130">
        <v>5</v>
      </c>
      <c r="CJ25" s="130">
        <v>4</v>
      </c>
      <c r="CK25" s="130">
        <v>3</v>
      </c>
      <c r="CL25" s="130">
        <v>1</v>
      </c>
      <c r="CM25" s="130">
        <v>1</v>
      </c>
      <c r="CN25" s="130">
        <v>1</v>
      </c>
      <c r="CO25" s="130">
        <v>1</v>
      </c>
      <c r="CP25" s="130">
        <v>0</v>
      </c>
      <c r="CQ25" s="130">
        <v>0</v>
      </c>
      <c r="CR25" s="130">
        <v>0</v>
      </c>
      <c r="CS25" s="130">
        <v>0</v>
      </c>
      <c r="CT25" s="130">
        <v>0</v>
      </c>
      <c r="CU25" s="130">
        <v>0</v>
      </c>
      <c r="CV25" s="130">
        <v>0</v>
      </c>
      <c r="CW25" s="130">
        <v>0</v>
      </c>
      <c r="CX25" s="130">
        <v>0</v>
      </c>
      <c r="CY25" s="130">
        <v>0</v>
      </c>
      <c r="CZ25" s="130">
        <v>0</v>
      </c>
      <c r="DA25" s="130">
        <v>0</v>
      </c>
      <c r="DB25" s="130">
        <v>0</v>
      </c>
    </row>
    <row r="26" spans="1:1024" x14ac:dyDescent="0.3">
      <c r="A26" s="129" t="s">
        <v>70</v>
      </c>
      <c r="B26" s="22">
        <v>14678606</v>
      </c>
      <c r="C26" s="110">
        <f>D26+E26</f>
        <v>2176</v>
      </c>
      <c r="D26" s="111">
        <v>0</v>
      </c>
      <c r="E26" s="111">
        <v>2176</v>
      </c>
      <c r="F26" s="111">
        <v>2176</v>
      </c>
      <c r="G26" s="111">
        <v>2172</v>
      </c>
      <c r="H26" s="111">
        <v>2166</v>
      </c>
      <c r="I26" s="111">
        <v>2166</v>
      </c>
      <c r="J26" s="111">
        <v>2158</v>
      </c>
      <c r="K26" s="111">
        <v>2156</v>
      </c>
      <c r="L26" s="110">
        <v>2151</v>
      </c>
      <c r="M26" s="110">
        <v>2147</v>
      </c>
      <c r="N26" s="110">
        <v>2133</v>
      </c>
      <c r="O26" s="110">
        <v>2127</v>
      </c>
      <c r="P26" s="110">
        <v>2125</v>
      </c>
      <c r="Q26" s="110">
        <v>2121</v>
      </c>
      <c r="R26" s="110">
        <v>2111</v>
      </c>
      <c r="S26" s="110">
        <v>2103</v>
      </c>
      <c r="T26" s="110">
        <v>2093</v>
      </c>
      <c r="U26" s="110">
        <v>2084</v>
      </c>
      <c r="V26" s="110">
        <v>2075</v>
      </c>
      <c r="W26" s="110">
        <v>2068</v>
      </c>
      <c r="X26" s="110">
        <v>2056</v>
      </c>
      <c r="Y26" s="110">
        <v>2052</v>
      </c>
      <c r="Z26" s="110">
        <v>2044</v>
      </c>
      <c r="AA26" s="110">
        <v>2037</v>
      </c>
      <c r="AB26" s="110">
        <v>2030</v>
      </c>
      <c r="AC26" s="130">
        <v>2020</v>
      </c>
      <c r="AD26" s="130">
        <v>2006</v>
      </c>
      <c r="AE26" s="130">
        <v>1988</v>
      </c>
      <c r="AF26" s="130">
        <v>1982</v>
      </c>
      <c r="AG26" s="130">
        <v>1964</v>
      </c>
      <c r="AH26" s="130">
        <v>1953</v>
      </c>
      <c r="AI26" s="130">
        <v>1937</v>
      </c>
      <c r="AJ26" s="130">
        <v>1924</v>
      </c>
      <c r="AK26" s="130">
        <v>1913</v>
      </c>
      <c r="AL26" s="130">
        <v>1901</v>
      </c>
      <c r="AM26" s="130">
        <v>1889</v>
      </c>
      <c r="AN26" s="130">
        <v>1877</v>
      </c>
      <c r="AO26" s="130">
        <v>1860</v>
      </c>
      <c r="AP26" s="130">
        <v>1836</v>
      </c>
      <c r="AQ26" s="130">
        <v>1819</v>
      </c>
      <c r="AR26" s="130">
        <v>1804</v>
      </c>
      <c r="AS26" s="130">
        <v>1784</v>
      </c>
      <c r="AT26" s="130">
        <v>1767</v>
      </c>
      <c r="AU26" s="130">
        <v>1741</v>
      </c>
      <c r="AV26" s="130">
        <v>1720</v>
      </c>
      <c r="AW26" s="130">
        <v>1691</v>
      </c>
      <c r="AX26" s="130">
        <v>1660</v>
      </c>
      <c r="AY26" s="130">
        <v>1633</v>
      </c>
      <c r="AZ26" s="130">
        <v>1600</v>
      </c>
      <c r="BA26" s="130">
        <v>1567</v>
      </c>
      <c r="BB26" s="130">
        <v>1520</v>
      </c>
      <c r="BC26" s="130">
        <v>1470</v>
      </c>
      <c r="BD26" s="130">
        <v>1422</v>
      </c>
      <c r="BE26" s="130">
        <v>1372</v>
      </c>
      <c r="BF26" s="130">
        <v>1333</v>
      </c>
      <c r="BG26" s="130">
        <v>1282</v>
      </c>
      <c r="BH26" s="130">
        <v>1230</v>
      </c>
      <c r="BI26" s="130">
        <v>1184</v>
      </c>
      <c r="BJ26" s="130">
        <v>1130</v>
      </c>
      <c r="BK26" s="130">
        <v>1064</v>
      </c>
      <c r="BL26" s="130">
        <v>1003</v>
      </c>
      <c r="BM26" s="130">
        <v>946</v>
      </c>
      <c r="BN26" s="130">
        <v>873</v>
      </c>
      <c r="BO26" s="130">
        <v>804</v>
      </c>
      <c r="BP26" s="130">
        <v>733</v>
      </c>
      <c r="BQ26" s="130">
        <v>664</v>
      </c>
      <c r="BR26" s="130">
        <v>600</v>
      </c>
      <c r="BS26" s="130">
        <v>544</v>
      </c>
      <c r="BT26" s="130">
        <v>494</v>
      </c>
      <c r="BU26" s="130">
        <v>435</v>
      </c>
      <c r="BV26" s="130">
        <v>384</v>
      </c>
      <c r="BW26" s="130">
        <v>337</v>
      </c>
      <c r="BX26" s="130">
        <v>288</v>
      </c>
      <c r="BY26" s="130">
        <v>253</v>
      </c>
      <c r="BZ26" s="130">
        <v>214</v>
      </c>
      <c r="CA26" s="130">
        <v>176</v>
      </c>
      <c r="CB26" s="130">
        <v>147</v>
      </c>
      <c r="CC26" s="130">
        <v>117</v>
      </c>
      <c r="CD26" s="130">
        <v>91</v>
      </c>
      <c r="CE26" s="130">
        <v>72</v>
      </c>
      <c r="CF26" s="130">
        <v>61</v>
      </c>
      <c r="CG26" s="130">
        <v>51</v>
      </c>
      <c r="CH26" s="130">
        <v>40</v>
      </c>
      <c r="CI26" s="130">
        <v>32</v>
      </c>
      <c r="CJ26" s="130">
        <v>19</v>
      </c>
      <c r="CK26" s="130">
        <v>14</v>
      </c>
      <c r="CL26" s="130">
        <v>10</v>
      </c>
      <c r="CM26" s="130">
        <v>9</v>
      </c>
      <c r="CN26" s="130">
        <v>6</v>
      </c>
      <c r="CO26" s="130">
        <v>5</v>
      </c>
      <c r="CP26" s="130">
        <v>3</v>
      </c>
      <c r="CQ26" s="130">
        <v>3</v>
      </c>
      <c r="CR26" s="130">
        <v>3</v>
      </c>
      <c r="CS26" s="130">
        <v>2</v>
      </c>
      <c r="CT26" s="130">
        <v>2</v>
      </c>
      <c r="CU26" s="130">
        <v>1</v>
      </c>
      <c r="CV26" s="130">
        <v>1</v>
      </c>
      <c r="CW26" s="130">
        <v>1</v>
      </c>
      <c r="CX26" s="130">
        <v>1</v>
      </c>
      <c r="CY26" s="130">
        <v>0</v>
      </c>
      <c r="CZ26" s="130">
        <v>0</v>
      </c>
      <c r="DA26" s="130">
        <v>0</v>
      </c>
      <c r="DB26" s="130">
        <v>0</v>
      </c>
    </row>
    <row r="27" spans="1:1024" x14ac:dyDescent="0.3">
      <c r="A27" s="129" t="s">
        <v>71</v>
      </c>
      <c r="B27" s="22">
        <v>10454893</v>
      </c>
      <c r="C27" s="110">
        <f>D27+E27</f>
        <v>10587</v>
      </c>
      <c r="D27" s="111">
        <v>0</v>
      </c>
      <c r="E27" s="111">
        <v>10587</v>
      </c>
      <c r="F27" s="111">
        <v>10585</v>
      </c>
      <c r="G27" s="111">
        <v>10575</v>
      </c>
      <c r="H27" s="111">
        <v>10554</v>
      </c>
      <c r="I27" s="111">
        <v>10526</v>
      </c>
      <c r="J27" s="111">
        <v>10502</v>
      </c>
      <c r="K27" s="111">
        <v>10473</v>
      </c>
      <c r="L27" s="110">
        <v>10450</v>
      </c>
      <c r="M27" s="110">
        <v>10411</v>
      </c>
      <c r="N27" s="110">
        <v>10374</v>
      </c>
      <c r="O27" s="110">
        <v>10353</v>
      </c>
      <c r="P27" s="110">
        <v>10327</v>
      </c>
      <c r="Q27" s="110">
        <v>10291</v>
      </c>
      <c r="R27" s="110">
        <v>10256</v>
      </c>
      <c r="S27" s="110">
        <v>10222</v>
      </c>
      <c r="T27" s="110">
        <v>10173</v>
      </c>
      <c r="U27" s="110">
        <v>10125</v>
      </c>
      <c r="V27" s="110">
        <v>10076</v>
      </c>
      <c r="W27" s="110">
        <v>10040</v>
      </c>
      <c r="X27" s="110">
        <v>9999</v>
      </c>
      <c r="Y27" s="110">
        <v>9969</v>
      </c>
      <c r="Z27" s="110">
        <v>9913</v>
      </c>
      <c r="AA27" s="110">
        <v>9865</v>
      </c>
      <c r="AB27" s="110">
        <v>9820</v>
      </c>
      <c r="AC27" s="130">
        <v>9755</v>
      </c>
      <c r="AD27" s="130">
        <v>9711</v>
      </c>
      <c r="AE27" s="130">
        <v>9657</v>
      </c>
      <c r="AF27" s="130">
        <v>9594</v>
      </c>
      <c r="AG27" s="130">
        <v>9541</v>
      </c>
      <c r="AH27" s="130">
        <v>9485</v>
      </c>
      <c r="AI27" s="130">
        <v>9414</v>
      </c>
      <c r="AJ27" s="130">
        <v>9362</v>
      </c>
      <c r="AK27" s="130">
        <v>9302</v>
      </c>
      <c r="AL27" s="130">
        <v>9236</v>
      </c>
      <c r="AM27" s="130">
        <v>9156</v>
      </c>
      <c r="AN27" s="130">
        <v>9063</v>
      </c>
      <c r="AO27" s="130">
        <v>8956</v>
      </c>
      <c r="AP27" s="130">
        <v>8862</v>
      </c>
      <c r="AQ27" s="130">
        <v>8772</v>
      </c>
      <c r="AR27" s="130">
        <v>8682</v>
      </c>
      <c r="AS27" s="130">
        <v>8583</v>
      </c>
      <c r="AT27" s="130">
        <v>8461</v>
      </c>
      <c r="AU27" s="130">
        <v>8356</v>
      </c>
      <c r="AV27" s="130">
        <v>8243</v>
      </c>
      <c r="AW27" s="130">
        <v>8116</v>
      </c>
      <c r="AX27" s="130">
        <v>7993</v>
      </c>
      <c r="AY27" s="130">
        <v>7856</v>
      </c>
      <c r="AZ27" s="130">
        <v>7701</v>
      </c>
      <c r="BA27" s="130">
        <v>7531</v>
      </c>
      <c r="BB27" s="130">
        <v>7361</v>
      </c>
      <c r="BC27" s="130">
        <v>7170</v>
      </c>
      <c r="BD27" s="130">
        <v>7006</v>
      </c>
      <c r="BE27" s="130">
        <v>6803</v>
      </c>
      <c r="BF27" s="130">
        <v>6620</v>
      </c>
      <c r="BG27" s="130">
        <v>6429</v>
      </c>
      <c r="BH27" s="130">
        <v>6188</v>
      </c>
      <c r="BI27" s="130">
        <v>5936</v>
      </c>
      <c r="BJ27" s="130">
        <v>5679</v>
      </c>
      <c r="BK27" s="130">
        <v>5437</v>
      </c>
      <c r="BL27" s="130">
        <v>5164</v>
      </c>
      <c r="BM27" s="130">
        <v>4888</v>
      </c>
      <c r="BN27" s="130">
        <v>4569</v>
      </c>
      <c r="BO27" s="130">
        <v>4273</v>
      </c>
      <c r="BP27" s="130">
        <v>3942</v>
      </c>
      <c r="BQ27" s="130">
        <v>3588</v>
      </c>
      <c r="BR27" s="130">
        <v>3242</v>
      </c>
      <c r="BS27" s="130">
        <v>2947</v>
      </c>
      <c r="BT27" s="130">
        <v>2659</v>
      </c>
      <c r="BU27" s="130">
        <v>2332</v>
      </c>
      <c r="BV27" s="130">
        <v>2038</v>
      </c>
      <c r="BW27" s="130">
        <v>1791</v>
      </c>
      <c r="BX27" s="130">
        <v>1528</v>
      </c>
      <c r="BY27" s="130">
        <v>1270</v>
      </c>
      <c r="BZ27" s="130">
        <v>1091</v>
      </c>
      <c r="CA27" s="130">
        <v>914</v>
      </c>
      <c r="CB27" s="130">
        <v>768</v>
      </c>
      <c r="CC27" s="130">
        <v>628</v>
      </c>
      <c r="CD27" s="130">
        <v>496</v>
      </c>
      <c r="CE27" s="130">
        <v>386</v>
      </c>
      <c r="CF27" s="130">
        <v>309</v>
      </c>
      <c r="CG27" s="130">
        <v>242</v>
      </c>
      <c r="CH27" s="130">
        <v>190</v>
      </c>
      <c r="CI27" s="130">
        <v>148</v>
      </c>
      <c r="CJ27" s="130">
        <v>118</v>
      </c>
      <c r="CK27" s="130">
        <v>97</v>
      </c>
      <c r="CL27" s="130">
        <v>77</v>
      </c>
      <c r="CM27" s="130">
        <v>63</v>
      </c>
      <c r="CN27" s="130">
        <v>50</v>
      </c>
      <c r="CO27" s="130">
        <v>33</v>
      </c>
      <c r="CP27" s="130">
        <v>22</v>
      </c>
      <c r="CQ27" s="130">
        <v>16</v>
      </c>
      <c r="CR27" s="130">
        <v>13</v>
      </c>
      <c r="CS27" s="130">
        <v>9</v>
      </c>
      <c r="CT27" s="130">
        <v>9</v>
      </c>
      <c r="CU27" s="130">
        <v>7</v>
      </c>
      <c r="CV27" s="130">
        <v>3</v>
      </c>
      <c r="CW27" s="130">
        <v>3</v>
      </c>
      <c r="CX27" s="130">
        <v>2</v>
      </c>
      <c r="CY27" s="130">
        <v>1</v>
      </c>
      <c r="CZ27" s="130">
        <v>1</v>
      </c>
      <c r="DA27" s="130">
        <v>0</v>
      </c>
      <c r="DB27" s="130">
        <v>0</v>
      </c>
    </row>
    <row r="28" spans="1:1024" x14ac:dyDescent="0.3">
      <c r="A28" s="129" t="s">
        <v>72</v>
      </c>
      <c r="B28" s="22">
        <v>2768734</v>
      </c>
      <c r="C28" s="110">
        <f>D28+E28</f>
        <v>14810</v>
      </c>
      <c r="D28" s="111">
        <v>0</v>
      </c>
      <c r="E28" s="111">
        <v>14810</v>
      </c>
      <c r="F28" s="111">
        <v>14800</v>
      </c>
      <c r="G28" s="111">
        <v>14772</v>
      </c>
      <c r="H28" s="111">
        <v>14741</v>
      </c>
      <c r="I28" s="111">
        <v>14701</v>
      </c>
      <c r="J28" s="111">
        <v>14662</v>
      </c>
      <c r="K28" s="111">
        <v>14615</v>
      </c>
      <c r="L28" s="110">
        <v>14564</v>
      </c>
      <c r="M28" s="110">
        <v>14506</v>
      </c>
      <c r="N28" s="110">
        <v>14453</v>
      </c>
      <c r="O28" s="110">
        <v>14391</v>
      </c>
      <c r="P28" s="110">
        <v>14340</v>
      </c>
      <c r="Q28" s="110">
        <v>14292</v>
      </c>
      <c r="R28" s="110">
        <v>14232</v>
      </c>
      <c r="S28" s="110">
        <v>14154</v>
      </c>
      <c r="T28" s="110">
        <v>14096</v>
      </c>
      <c r="U28" s="110">
        <v>14017</v>
      </c>
      <c r="V28" s="110">
        <v>13942</v>
      </c>
      <c r="W28" s="110">
        <v>13873</v>
      </c>
      <c r="X28" s="110">
        <v>13798</v>
      </c>
      <c r="Y28" s="110">
        <v>13711</v>
      </c>
      <c r="Z28" s="110">
        <v>13629</v>
      </c>
      <c r="AA28" s="110">
        <v>13532</v>
      </c>
      <c r="AB28" s="110">
        <v>13442</v>
      </c>
      <c r="AC28" s="130">
        <v>13365</v>
      </c>
      <c r="AD28" s="130">
        <v>13287</v>
      </c>
      <c r="AE28" s="130">
        <v>13192</v>
      </c>
      <c r="AF28" s="130">
        <v>13092</v>
      </c>
      <c r="AG28" s="130">
        <v>12986</v>
      </c>
      <c r="AH28" s="130">
        <v>12897</v>
      </c>
      <c r="AI28" s="130">
        <v>12805</v>
      </c>
      <c r="AJ28" s="130">
        <v>12705</v>
      </c>
      <c r="AK28" s="130">
        <v>12584</v>
      </c>
      <c r="AL28" s="130">
        <v>12462</v>
      </c>
      <c r="AM28" s="130">
        <v>12343</v>
      </c>
      <c r="AN28" s="130">
        <v>12194</v>
      </c>
      <c r="AO28" s="130">
        <v>12057</v>
      </c>
      <c r="AP28" s="130">
        <v>11925</v>
      </c>
      <c r="AQ28" s="130">
        <v>11777</v>
      </c>
      <c r="AR28" s="130">
        <v>11633</v>
      </c>
      <c r="AS28" s="130">
        <v>11488</v>
      </c>
      <c r="AT28" s="130">
        <v>11324</v>
      </c>
      <c r="AU28" s="130">
        <v>11145</v>
      </c>
      <c r="AV28" s="130">
        <v>10959</v>
      </c>
      <c r="AW28" s="130">
        <v>10775</v>
      </c>
      <c r="AX28" s="130">
        <v>10589</v>
      </c>
      <c r="AY28" s="130">
        <v>10376</v>
      </c>
      <c r="AZ28" s="130">
        <v>10184</v>
      </c>
      <c r="BA28" s="130">
        <v>9953</v>
      </c>
      <c r="BB28" s="130">
        <v>9721</v>
      </c>
      <c r="BC28" s="130">
        <v>9466</v>
      </c>
      <c r="BD28" s="130">
        <v>9198</v>
      </c>
      <c r="BE28" s="130">
        <v>8895</v>
      </c>
      <c r="BF28" s="130">
        <v>8598</v>
      </c>
      <c r="BG28" s="130">
        <v>8275</v>
      </c>
      <c r="BH28" s="130">
        <v>7962</v>
      </c>
      <c r="BI28" s="130">
        <v>7627</v>
      </c>
      <c r="BJ28" s="130">
        <v>7255</v>
      </c>
      <c r="BK28" s="130">
        <v>6918</v>
      </c>
      <c r="BL28" s="130">
        <v>6556</v>
      </c>
      <c r="BM28" s="130">
        <v>6180</v>
      </c>
      <c r="BN28" s="130">
        <v>5805</v>
      </c>
      <c r="BO28" s="130">
        <v>5434</v>
      </c>
      <c r="BP28" s="130">
        <v>5052</v>
      </c>
      <c r="BQ28" s="130">
        <v>4587</v>
      </c>
      <c r="BR28" s="130">
        <v>4195</v>
      </c>
      <c r="BS28" s="130">
        <v>3822</v>
      </c>
      <c r="BT28" s="130">
        <v>3424</v>
      </c>
      <c r="BU28" s="130">
        <v>3035</v>
      </c>
      <c r="BV28" s="130">
        <v>2688</v>
      </c>
      <c r="BW28" s="130">
        <v>2344</v>
      </c>
      <c r="BX28" s="130">
        <v>2016</v>
      </c>
      <c r="BY28" s="130">
        <v>1741</v>
      </c>
      <c r="BZ28" s="130">
        <v>1465</v>
      </c>
      <c r="CA28" s="130">
        <v>1245</v>
      </c>
      <c r="CB28" s="130">
        <v>1064</v>
      </c>
      <c r="CC28" s="130">
        <v>886</v>
      </c>
      <c r="CD28" s="130">
        <v>724</v>
      </c>
      <c r="CE28" s="130">
        <v>594</v>
      </c>
      <c r="CF28" s="130">
        <v>479</v>
      </c>
      <c r="CG28" s="130">
        <v>397</v>
      </c>
      <c r="CH28" s="130">
        <v>310</v>
      </c>
      <c r="CI28" s="130">
        <v>258</v>
      </c>
      <c r="CJ28" s="130">
        <v>195</v>
      </c>
      <c r="CK28" s="130">
        <v>158</v>
      </c>
      <c r="CL28" s="130">
        <v>116</v>
      </c>
      <c r="CM28" s="130">
        <v>83</v>
      </c>
      <c r="CN28" s="130">
        <v>57</v>
      </c>
      <c r="CO28" s="130">
        <v>47</v>
      </c>
      <c r="CP28" s="130">
        <v>38</v>
      </c>
      <c r="CQ28" s="130">
        <v>24</v>
      </c>
      <c r="CR28" s="130">
        <v>13</v>
      </c>
      <c r="CS28" s="130">
        <v>7</v>
      </c>
      <c r="CT28" s="130">
        <v>6</v>
      </c>
      <c r="CU28" s="130">
        <v>5</v>
      </c>
      <c r="CV28" s="130">
        <v>4</v>
      </c>
      <c r="CW28" s="130">
        <v>3</v>
      </c>
      <c r="CX28" s="130">
        <v>2</v>
      </c>
      <c r="CY28" s="130">
        <v>2</v>
      </c>
      <c r="CZ28" s="130">
        <v>2</v>
      </c>
      <c r="DA28" s="130">
        <v>1</v>
      </c>
      <c r="DB28" s="130">
        <v>0</v>
      </c>
    </row>
    <row r="29" spans="1:1024" x14ac:dyDescent="0.3">
      <c r="A29" s="109"/>
      <c r="B29" s="109"/>
      <c r="C29" s="110"/>
      <c r="D29" s="111"/>
      <c r="E29" s="111"/>
      <c r="F29" s="111"/>
      <c r="G29" s="111"/>
      <c r="H29" s="111"/>
      <c r="I29" s="111"/>
      <c r="J29" s="111"/>
      <c r="K29" s="111"/>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110"/>
      <c r="AJ29" s="110"/>
      <c r="AK29" s="110"/>
      <c r="AL29" s="110"/>
      <c r="AM29" s="110"/>
      <c r="AN29" s="110"/>
      <c r="AO29" s="110"/>
      <c r="AP29" s="110"/>
      <c r="AQ29" s="110"/>
      <c r="AR29" s="110"/>
      <c r="AS29" s="110"/>
      <c r="AT29" s="110"/>
      <c r="AU29" s="110"/>
      <c r="AV29" s="110"/>
      <c r="AW29" s="110"/>
      <c r="AX29" s="110"/>
      <c r="AY29" s="110"/>
      <c r="AZ29" s="110"/>
      <c r="BA29" s="110"/>
      <c r="BB29" s="110"/>
      <c r="BC29" s="110"/>
      <c r="BD29" s="110"/>
      <c r="BE29" s="110"/>
      <c r="BF29" s="110"/>
      <c r="BG29" s="110"/>
      <c r="BH29" s="110"/>
      <c r="BI29" s="110"/>
      <c r="BJ29" s="110"/>
      <c r="BK29" s="110"/>
      <c r="BL29" s="110"/>
      <c r="BM29" s="110"/>
      <c r="BN29" s="110"/>
      <c r="BO29" s="110"/>
      <c r="BP29" s="110"/>
      <c r="BQ29" s="110"/>
      <c r="BR29" s="110"/>
      <c r="BS29" s="110"/>
      <c r="BT29" s="110"/>
      <c r="BU29" s="110"/>
      <c r="BV29" s="110"/>
      <c r="BW29" s="110"/>
      <c r="BX29" s="110"/>
      <c r="BY29" s="110"/>
      <c r="BZ29" s="110"/>
      <c r="CA29" s="110"/>
      <c r="CB29" s="110"/>
      <c r="CC29" s="110"/>
      <c r="CD29" s="110"/>
      <c r="CE29" s="110"/>
      <c r="CF29" s="110"/>
      <c r="CG29" s="110"/>
      <c r="CH29" s="110"/>
      <c r="CI29" s="110"/>
      <c r="CJ29" s="110"/>
      <c r="CK29" s="110"/>
      <c r="CL29" s="110"/>
      <c r="CM29" s="110"/>
      <c r="CN29" s="110"/>
      <c r="CO29" s="110"/>
      <c r="CP29" s="110"/>
      <c r="CQ29" s="110"/>
      <c r="CR29" s="110"/>
      <c r="CS29" s="110"/>
      <c r="CT29" s="110"/>
      <c r="CU29" s="110"/>
      <c r="CV29" s="110"/>
      <c r="CW29" s="110"/>
      <c r="CX29" s="110"/>
      <c r="CY29" s="110"/>
      <c r="CZ29" s="110"/>
      <c r="DA29" s="110"/>
      <c r="DB29" s="110"/>
    </row>
    <row r="30" spans="1:1024" x14ac:dyDescent="0.3">
      <c r="A30" s="61" t="s">
        <v>51</v>
      </c>
      <c r="B30" s="61">
        <f>SUM(B24:B28)</f>
        <v>55977178</v>
      </c>
      <c r="C30" s="110">
        <f>D30+E30</f>
        <v>27789</v>
      </c>
      <c r="D30" s="111">
        <v>0</v>
      </c>
      <c r="E30" s="111">
        <f t="shared" ref="E30:AJ30" si="8">SUM(E24:E29)</f>
        <v>27789</v>
      </c>
      <c r="F30" s="111">
        <f t="shared" si="8"/>
        <v>27776</v>
      </c>
      <c r="G30" s="111">
        <f t="shared" si="8"/>
        <v>27734</v>
      </c>
      <c r="H30" s="111">
        <f t="shared" si="8"/>
        <v>27675</v>
      </c>
      <c r="I30" s="111">
        <f t="shared" si="8"/>
        <v>27607</v>
      </c>
      <c r="J30" s="111">
        <f t="shared" si="8"/>
        <v>27534</v>
      </c>
      <c r="K30" s="111">
        <f t="shared" si="8"/>
        <v>27456</v>
      </c>
      <c r="L30" s="110">
        <f t="shared" si="8"/>
        <v>27377</v>
      </c>
      <c r="M30" s="110">
        <f t="shared" si="8"/>
        <v>27275</v>
      </c>
      <c r="N30" s="110">
        <f t="shared" si="8"/>
        <v>27171</v>
      </c>
      <c r="O30" s="110">
        <f t="shared" si="8"/>
        <v>27080</v>
      </c>
      <c r="P30" s="110">
        <f t="shared" si="8"/>
        <v>27001</v>
      </c>
      <c r="Q30" s="110">
        <f t="shared" si="8"/>
        <v>26912</v>
      </c>
      <c r="R30" s="110">
        <f t="shared" si="8"/>
        <v>26806</v>
      </c>
      <c r="S30" s="110">
        <f t="shared" si="8"/>
        <v>26686</v>
      </c>
      <c r="T30" s="110">
        <f t="shared" si="8"/>
        <v>26568</v>
      </c>
      <c r="U30" s="110">
        <f t="shared" si="8"/>
        <v>26431</v>
      </c>
      <c r="V30" s="110">
        <f t="shared" si="8"/>
        <v>26298</v>
      </c>
      <c r="W30" s="110">
        <f t="shared" si="8"/>
        <v>26186</v>
      </c>
      <c r="X30" s="110">
        <f t="shared" si="8"/>
        <v>26058</v>
      </c>
      <c r="Y30" s="110">
        <f t="shared" si="8"/>
        <v>25937</v>
      </c>
      <c r="Z30" s="110">
        <f t="shared" si="8"/>
        <v>25790</v>
      </c>
      <c r="AA30" s="110">
        <f t="shared" si="8"/>
        <v>25638</v>
      </c>
      <c r="AB30" s="110">
        <f t="shared" si="8"/>
        <v>25496</v>
      </c>
      <c r="AC30" s="110">
        <f t="shared" si="8"/>
        <v>25342</v>
      </c>
      <c r="AD30" s="110">
        <f t="shared" si="8"/>
        <v>25205</v>
      </c>
      <c r="AE30" s="110">
        <f t="shared" si="8"/>
        <v>25038</v>
      </c>
      <c r="AF30" s="110">
        <f t="shared" si="8"/>
        <v>24868</v>
      </c>
      <c r="AG30" s="110">
        <f t="shared" si="8"/>
        <v>24691</v>
      </c>
      <c r="AH30" s="110">
        <f t="shared" si="8"/>
        <v>24532</v>
      </c>
      <c r="AI30" s="110">
        <f t="shared" si="8"/>
        <v>24349</v>
      </c>
      <c r="AJ30" s="110">
        <f t="shared" si="8"/>
        <v>24184</v>
      </c>
      <c r="AK30" s="110">
        <f t="shared" ref="AK30:BP30" si="9">SUM(AK24:AK29)</f>
        <v>23989</v>
      </c>
      <c r="AL30" s="110">
        <f t="shared" si="9"/>
        <v>23787</v>
      </c>
      <c r="AM30" s="110">
        <f t="shared" si="9"/>
        <v>23575</v>
      </c>
      <c r="AN30" s="110">
        <f t="shared" si="9"/>
        <v>23320</v>
      </c>
      <c r="AO30" s="110">
        <f t="shared" si="9"/>
        <v>23056</v>
      </c>
      <c r="AP30" s="110">
        <f t="shared" si="9"/>
        <v>22806</v>
      </c>
      <c r="AQ30" s="110">
        <f t="shared" si="9"/>
        <v>22548</v>
      </c>
      <c r="AR30" s="110">
        <f t="shared" si="9"/>
        <v>22297</v>
      </c>
      <c r="AS30" s="110">
        <f t="shared" si="9"/>
        <v>22030</v>
      </c>
      <c r="AT30" s="110">
        <f t="shared" si="9"/>
        <v>21725</v>
      </c>
      <c r="AU30" s="110">
        <f t="shared" si="9"/>
        <v>21413</v>
      </c>
      <c r="AV30" s="110">
        <f t="shared" si="9"/>
        <v>21091</v>
      </c>
      <c r="AW30" s="110">
        <f t="shared" si="9"/>
        <v>20751</v>
      </c>
      <c r="AX30" s="110">
        <f t="shared" si="9"/>
        <v>20408</v>
      </c>
      <c r="AY30" s="110">
        <f t="shared" si="9"/>
        <v>20028</v>
      </c>
      <c r="AZ30" s="110">
        <f t="shared" si="9"/>
        <v>19644</v>
      </c>
      <c r="BA30" s="110">
        <f t="shared" si="9"/>
        <v>19207</v>
      </c>
      <c r="BB30" s="110">
        <f t="shared" si="9"/>
        <v>18756</v>
      </c>
      <c r="BC30" s="110">
        <f t="shared" si="9"/>
        <v>18256</v>
      </c>
      <c r="BD30" s="110">
        <f t="shared" si="9"/>
        <v>17772</v>
      </c>
      <c r="BE30" s="110">
        <f t="shared" si="9"/>
        <v>17209</v>
      </c>
      <c r="BF30" s="110">
        <f t="shared" si="9"/>
        <v>16687</v>
      </c>
      <c r="BG30" s="110">
        <f t="shared" si="9"/>
        <v>16117</v>
      </c>
      <c r="BH30" s="110">
        <f t="shared" si="9"/>
        <v>15508</v>
      </c>
      <c r="BI30" s="110">
        <f t="shared" si="9"/>
        <v>14871</v>
      </c>
      <c r="BJ30" s="110">
        <f t="shared" si="9"/>
        <v>14186</v>
      </c>
      <c r="BK30" s="110">
        <f t="shared" si="9"/>
        <v>13538</v>
      </c>
      <c r="BL30" s="110">
        <f t="shared" si="9"/>
        <v>12840</v>
      </c>
      <c r="BM30" s="110">
        <f t="shared" si="9"/>
        <v>12121</v>
      </c>
      <c r="BN30" s="110">
        <f t="shared" si="9"/>
        <v>11344</v>
      </c>
      <c r="BO30" s="110">
        <f t="shared" si="9"/>
        <v>10605</v>
      </c>
      <c r="BP30" s="110">
        <f t="shared" si="9"/>
        <v>9815</v>
      </c>
      <c r="BQ30" s="110">
        <f t="shared" ref="BQ30:CV30" si="10">SUM(BQ24:BQ29)</f>
        <v>8916</v>
      </c>
      <c r="BR30" s="110">
        <f t="shared" si="10"/>
        <v>8106</v>
      </c>
      <c r="BS30" s="110">
        <f t="shared" si="10"/>
        <v>7379</v>
      </c>
      <c r="BT30" s="110">
        <f t="shared" si="10"/>
        <v>6636</v>
      </c>
      <c r="BU30" s="110">
        <f t="shared" si="10"/>
        <v>5859</v>
      </c>
      <c r="BV30" s="110">
        <f t="shared" si="10"/>
        <v>5162</v>
      </c>
      <c r="BW30" s="110">
        <f t="shared" si="10"/>
        <v>4518</v>
      </c>
      <c r="BX30" s="110">
        <f t="shared" si="10"/>
        <v>3873</v>
      </c>
      <c r="BY30" s="110">
        <f t="shared" si="10"/>
        <v>3299</v>
      </c>
      <c r="BZ30" s="110">
        <f t="shared" si="10"/>
        <v>2802</v>
      </c>
      <c r="CA30" s="110">
        <f t="shared" si="10"/>
        <v>2364</v>
      </c>
      <c r="CB30" s="110">
        <f t="shared" si="10"/>
        <v>2005</v>
      </c>
      <c r="CC30" s="110">
        <f t="shared" si="10"/>
        <v>1655</v>
      </c>
      <c r="CD30" s="110">
        <f t="shared" si="10"/>
        <v>1330</v>
      </c>
      <c r="CE30" s="110">
        <f t="shared" si="10"/>
        <v>1066</v>
      </c>
      <c r="CF30" s="110">
        <f t="shared" si="10"/>
        <v>861</v>
      </c>
      <c r="CG30" s="110">
        <f t="shared" si="10"/>
        <v>699</v>
      </c>
      <c r="CH30" s="110">
        <f t="shared" si="10"/>
        <v>548</v>
      </c>
      <c r="CI30" s="110">
        <f t="shared" si="10"/>
        <v>444</v>
      </c>
      <c r="CJ30" s="110">
        <f t="shared" si="10"/>
        <v>337</v>
      </c>
      <c r="CK30" s="110">
        <f t="shared" si="10"/>
        <v>273</v>
      </c>
      <c r="CL30" s="110">
        <f t="shared" si="10"/>
        <v>204</v>
      </c>
      <c r="CM30" s="110">
        <f t="shared" si="10"/>
        <v>156</v>
      </c>
      <c r="CN30" s="110">
        <f t="shared" si="10"/>
        <v>114</v>
      </c>
      <c r="CO30" s="110">
        <f t="shared" si="10"/>
        <v>86</v>
      </c>
      <c r="CP30" s="110">
        <f t="shared" si="10"/>
        <v>63</v>
      </c>
      <c r="CQ30" s="110">
        <f t="shared" si="10"/>
        <v>43</v>
      </c>
      <c r="CR30" s="110">
        <f t="shared" si="10"/>
        <v>29</v>
      </c>
      <c r="CS30" s="110">
        <f t="shared" si="10"/>
        <v>18</v>
      </c>
      <c r="CT30" s="110">
        <f t="shared" si="10"/>
        <v>17</v>
      </c>
      <c r="CU30" s="110">
        <f t="shared" si="10"/>
        <v>13</v>
      </c>
      <c r="CV30" s="110">
        <f t="shared" si="10"/>
        <v>8</v>
      </c>
      <c r="CW30" s="110">
        <f t="shared" ref="CW30:EB30" si="11">SUM(CW24:CW29)</f>
        <v>7</v>
      </c>
      <c r="CX30" s="110">
        <f t="shared" si="11"/>
        <v>5</v>
      </c>
      <c r="CY30" s="110">
        <f t="shared" si="11"/>
        <v>3</v>
      </c>
      <c r="CZ30" s="110">
        <f t="shared" si="11"/>
        <v>3</v>
      </c>
      <c r="DA30" s="110">
        <f t="shared" si="11"/>
        <v>1</v>
      </c>
      <c r="DB30" s="110">
        <f t="shared" si="11"/>
        <v>0</v>
      </c>
    </row>
    <row r="31" spans="1:1024" x14ac:dyDescent="0.3">
      <c r="A31" s="109"/>
      <c r="B31" s="109"/>
      <c r="C31" s="110"/>
      <c r="D31" s="111"/>
      <c r="E31" s="111"/>
      <c r="F31" s="111"/>
      <c r="G31" s="111"/>
      <c r="H31" s="111"/>
      <c r="I31" s="111"/>
      <c r="J31" s="111"/>
      <c r="K31" s="111"/>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10"/>
      <c r="AI31" s="110"/>
      <c r="AJ31" s="110"/>
      <c r="AK31" s="110"/>
      <c r="AL31" s="110"/>
      <c r="AM31" s="110"/>
      <c r="AN31" s="110"/>
      <c r="AO31" s="110"/>
      <c r="AP31" s="110"/>
      <c r="AQ31" s="110"/>
      <c r="AR31" s="110"/>
      <c r="AS31" s="110"/>
      <c r="AT31" s="110"/>
      <c r="AU31" s="110"/>
      <c r="AV31" s="110"/>
      <c r="AW31" s="110"/>
      <c r="AX31" s="110"/>
      <c r="AY31" s="110"/>
      <c r="AZ31" s="110"/>
      <c r="BA31" s="110"/>
      <c r="BB31" s="110"/>
      <c r="BC31" s="110"/>
      <c r="BD31" s="110"/>
      <c r="BE31" s="110"/>
      <c r="BF31" s="110"/>
      <c r="BG31" s="110"/>
      <c r="BH31" s="110"/>
      <c r="BI31" s="110"/>
      <c r="BJ31" s="110"/>
      <c r="BK31" s="110"/>
      <c r="BL31" s="110"/>
      <c r="BM31" s="110"/>
      <c r="BN31" s="110"/>
      <c r="BO31" s="110"/>
      <c r="BP31" s="110"/>
      <c r="BQ31" s="110"/>
      <c r="BR31" s="110"/>
      <c r="BS31" s="110"/>
      <c r="BT31" s="110"/>
      <c r="BU31" s="110"/>
      <c r="BV31" s="110"/>
      <c r="BW31" s="110"/>
      <c r="BX31" s="110"/>
      <c r="BY31" s="110"/>
      <c r="BZ31" s="110"/>
      <c r="CA31" s="110"/>
      <c r="CB31" s="110"/>
      <c r="CC31" s="110"/>
      <c r="CD31" s="110"/>
      <c r="CE31" s="110"/>
      <c r="CF31" s="110"/>
      <c r="CG31" s="110"/>
      <c r="CH31" s="110"/>
      <c r="CI31" s="110"/>
      <c r="CJ31" s="110"/>
      <c r="CK31" s="110"/>
      <c r="CL31" s="110"/>
      <c r="CM31" s="110"/>
      <c r="CN31" s="110"/>
      <c r="CO31" s="110"/>
      <c r="CP31" s="110"/>
      <c r="CQ31" s="110"/>
      <c r="CR31" s="110"/>
      <c r="CS31" s="110"/>
      <c r="CT31" s="110"/>
      <c r="CU31" s="110"/>
      <c r="CV31" s="110"/>
      <c r="CW31" s="110"/>
      <c r="CX31" s="110"/>
      <c r="CY31" s="110"/>
      <c r="CZ31" s="110"/>
      <c r="DA31" s="110"/>
      <c r="DB31" s="110"/>
    </row>
    <row r="32" spans="1:1024" x14ac:dyDescent="0.3">
      <c r="A32" s="75" t="s">
        <v>31</v>
      </c>
      <c r="B32" s="113">
        <v>0</v>
      </c>
      <c r="C32" s="114">
        <f>D32+AQ32</f>
        <v>0</v>
      </c>
      <c r="D32" s="115">
        <v>0</v>
      </c>
      <c r="E32" s="115">
        <v>0</v>
      </c>
      <c r="F32" s="115">
        <v>0</v>
      </c>
      <c r="G32" s="115">
        <v>0</v>
      </c>
      <c r="H32" s="115">
        <v>0</v>
      </c>
      <c r="I32" s="115">
        <v>0</v>
      </c>
      <c r="J32" s="115">
        <v>0</v>
      </c>
      <c r="K32" s="115">
        <v>0</v>
      </c>
      <c r="L32" s="116">
        <v>0</v>
      </c>
      <c r="M32" s="116">
        <v>0</v>
      </c>
      <c r="N32" s="116">
        <v>0</v>
      </c>
      <c r="O32" s="116">
        <v>0</v>
      </c>
      <c r="P32" s="116">
        <v>0</v>
      </c>
      <c r="Q32" s="116">
        <v>0</v>
      </c>
      <c r="R32" s="116">
        <v>0</v>
      </c>
      <c r="S32" s="116">
        <v>0</v>
      </c>
      <c r="T32" s="116">
        <v>0</v>
      </c>
      <c r="U32" s="116">
        <v>0</v>
      </c>
      <c r="V32" s="116">
        <v>0</v>
      </c>
      <c r="W32" s="116">
        <v>0</v>
      </c>
      <c r="X32" s="116">
        <v>0</v>
      </c>
      <c r="Y32" s="116">
        <v>0</v>
      </c>
      <c r="Z32" s="116">
        <v>0</v>
      </c>
      <c r="AA32" s="116">
        <v>0</v>
      </c>
      <c r="AB32" s="116">
        <v>0</v>
      </c>
      <c r="AC32" s="116">
        <v>0</v>
      </c>
      <c r="AD32" s="116">
        <v>0</v>
      </c>
      <c r="AE32" s="116">
        <v>0</v>
      </c>
      <c r="AF32" s="116">
        <v>0</v>
      </c>
      <c r="AG32" s="116">
        <v>0</v>
      </c>
      <c r="AH32" s="116">
        <v>0</v>
      </c>
      <c r="AI32" s="116">
        <v>0</v>
      </c>
      <c r="AJ32" s="116">
        <v>0</v>
      </c>
      <c r="AK32" s="116">
        <v>0</v>
      </c>
      <c r="AL32" s="116">
        <v>0</v>
      </c>
      <c r="AM32" s="116">
        <v>0</v>
      </c>
      <c r="AN32" s="116">
        <v>0</v>
      </c>
      <c r="AO32" s="116">
        <v>0</v>
      </c>
      <c r="AP32" s="116">
        <v>0</v>
      </c>
      <c r="AQ32" s="116">
        <v>0</v>
      </c>
      <c r="AR32" s="116">
        <v>0</v>
      </c>
      <c r="AS32" s="116">
        <v>0</v>
      </c>
      <c r="AT32" s="116">
        <v>0</v>
      </c>
      <c r="AU32" s="116">
        <v>0</v>
      </c>
      <c r="AV32" s="116">
        <v>0</v>
      </c>
      <c r="AW32" s="116">
        <v>0</v>
      </c>
      <c r="AX32" s="116">
        <v>0</v>
      </c>
      <c r="AY32" s="116">
        <v>0</v>
      </c>
      <c r="AZ32" s="116">
        <v>0</v>
      </c>
      <c r="BA32" s="116">
        <v>0</v>
      </c>
      <c r="BB32" s="116">
        <v>0</v>
      </c>
      <c r="BC32" s="116">
        <v>0</v>
      </c>
      <c r="BD32" s="116">
        <v>0</v>
      </c>
      <c r="BE32" s="116">
        <v>0</v>
      </c>
      <c r="BF32" s="116">
        <v>0</v>
      </c>
      <c r="BG32" s="116">
        <v>0</v>
      </c>
      <c r="BH32" s="116">
        <v>0</v>
      </c>
      <c r="BI32" s="116">
        <v>0</v>
      </c>
      <c r="BJ32" s="116">
        <v>0</v>
      </c>
      <c r="BK32" s="116">
        <v>0</v>
      </c>
      <c r="BL32" s="116">
        <v>0</v>
      </c>
      <c r="BM32" s="116">
        <v>0</v>
      </c>
      <c r="BN32" s="116">
        <v>0</v>
      </c>
      <c r="BO32" s="116">
        <v>0</v>
      </c>
      <c r="BP32" s="116">
        <v>0</v>
      </c>
      <c r="BQ32" s="116">
        <v>0</v>
      </c>
      <c r="BR32" s="116">
        <v>0</v>
      </c>
      <c r="BS32" s="116">
        <v>0</v>
      </c>
      <c r="BT32" s="116">
        <v>0</v>
      </c>
      <c r="BU32" s="116">
        <v>0</v>
      </c>
      <c r="BV32" s="116">
        <v>0</v>
      </c>
      <c r="BW32" s="116">
        <v>0</v>
      </c>
      <c r="BX32" s="116">
        <v>0</v>
      </c>
      <c r="BY32" s="116">
        <v>0</v>
      </c>
      <c r="BZ32" s="116">
        <v>0</v>
      </c>
      <c r="CA32" s="116">
        <v>0</v>
      </c>
      <c r="CB32" s="116">
        <v>0</v>
      </c>
      <c r="CC32" s="116">
        <v>0</v>
      </c>
      <c r="CD32" s="116">
        <v>0</v>
      </c>
      <c r="CE32" s="116">
        <v>0</v>
      </c>
      <c r="CF32" s="116">
        <v>0</v>
      </c>
      <c r="CG32" s="116">
        <v>0</v>
      </c>
      <c r="CH32" s="116">
        <v>0</v>
      </c>
      <c r="CI32" s="116">
        <v>0</v>
      </c>
      <c r="CJ32" s="116">
        <v>0</v>
      </c>
      <c r="CK32" s="116">
        <v>0</v>
      </c>
      <c r="CL32" s="116">
        <v>0</v>
      </c>
      <c r="CM32" s="116">
        <v>0</v>
      </c>
      <c r="CN32" s="116">
        <v>0</v>
      </c>
      <c r="CO32" s="116">
        <v>0</v>
      </c>
      <c r="CP32" s="116">
        <v>0</v>
      </c>
      <c r="CQ32" s="116">
        <v>0</v>
      </c>
      <c r="CR32" s="116">
        <v>0</v>
      </c>
      <c r="CS32" s="116">
        <v>0</v>
      </c>
      <c r="CT32" s="116">
        <v>0</v>
      </c>
      <c r="CU32" s="116">
        <v>0</v>
      </c>
      <c r="CV32" s="116">
        <v>0</v>
      </c>
      <c r="CW32" s="116">
        <v>0</v>
      </c>
      <c r="CX32" s="116">
        <v>0</v>
      </c>
      <c r="CY32" s="116">
        <v>0</v>
      </c>
      <c r="CZ32" s="116">
        <v>0</v>
      </c>
      <c r="DA32" s="116">
        <v>0</v>
      </c>
      <c r="DB32" s="116">
        <v>0</v>
      </c>
    </row>
    <row r="33" spans="1:107" x14ac:dyDescent="0.3">
      <c r="A33" s="131" t="s">
        <v>66</v>
      </c>
      <c r="B33" s="118">
        <f>B30+B32</f>
        <v>55977178</v>
      </c>
      <c r="C33" s="132">
        <f>D33+E33</f>
        <v>27789</v>
      </c>
      <c r="D33" s="133">
        <f>SUM(D24:D28)</f>
        <v>0</v>
      </c>
      <c r="E33" s="133">
        <f t="shared" ref="E33:AJ33" si="12">E30+E32</f>
        <v>27789</v>
      </c>
      <c r="F33" s="133">
        <f t="shared" si="12"/>
        <v>27776</v>
      </c>
      <c r="G33" s="133">
        <f t="shared" si="12"/>
        <v>27734</v>
      </c>
      <c r="H33" s="133">
        <f t="shared" si="12"/>
        <v>27675</v>
      </c>
      <c r="I33" s="133">
        <f t="shared" si="12"/>
        <v>27607</v>
      </c>
      <c r="J33" s="133">
        <f t="shared" si="12"/>
        <v>27534</v>
      </c>
      <c r="K33" s="133">
        <f t="shared" si="12"/>
        <v>27456</v>
      </c>
      <c r="L33" s="122">
        <f t="shared" si="12"/>
        <v>27377</v>
      </c>
      <c r="M33" s="122">
        <f t="shared" si="12"/>
        <v>27275</v>
      </c>
      <c r="N33" s="122">
        <f t="shared" si="12"/>
        <v>27171</v>
      </c>
      <c r="O33" s="122">
        <f t="shared" si="12"/>
        <v>27080</v>
      </c>
      <c r="P33" s="122">
        <f t="shared" si="12"/>
        <v>27001</v>
      </c>
      <c r="Q33" s="122">
        <f t="shared" si="12"/>
        <v>26912</v>
      </c>
      <c r="R33" s="122">
        <f t="shared" si="12"/>
        <v>26806</v>
      </c>
      <c r="S33" s="122">
        <f t="shared" si="12"/>
        <v>26686</v>
      </c>
      <c r="T33" s="122">
        <f t="shared" si="12"/>
        <v>26568</v>
      </c>
      <c r="U33" s="122">
        <f t="shared" si="12"/>
        <v>26431</v>
      </c>
      <c r="V33" s="122">
        <f t="shared" si="12"/>
        <v>26298</v>
      </c>
      <c r="W33" s="122">
        <f t="shared" si="12"/>
        <v>26186</v>
      </c>
      <c r="X33" s="122">
        <f t="shared" si="12"/>
        <v>26058</v>
      </c>
      <c r="Y33" s="122">
        <f t="shared" si="12"/>
        <v>25937</v>
      </c>
      <c r="Z33" s="122">
        <f t="shared" si="12"/>
        <v>25790</v>
      </c>
      <c r="AA33" s="122">
        <f t="shared" si="12"/>
        <v>25638</v>
      </c>
      <c r="AB33" s="122">
        <f t="shared" si="12"/>
        <v>25496</v>
      </c>
      <c r="AC33" s="122">
        <f t="shared" si="12"/>
        <v>25342</v>
      </c>
      <c r="AD33" s="122">
        <f t="shared" si="12"/>
        <v>25205</v>
      </c>
      <c r="AE33" s="122">
        <f t="shared" si="12"/>
        <v>25038</v>
      </c>
      <c r="AF33" s="122">
        <f t="shared" si="12"/>
        <v>24868</v>
      </c>
      <c r="AG33" s="122">
        <f t="shared" si="12"/>
        <v>24691</v>
      </c>
      <c r="AH33" s="122">
        <f t="shared" si="12"/>
        <v>24532</v>
      </c>
      <c r="AI33" s="122">
        <f t="shared" si="12"/>
        <v>24349</v>
      </c>
      <c r="AJ33" s="122">
        <f t="shared" si="12"/>
        <v>24184</v>
      </c>
      <c r="AK33" s="122">
        <f t="shared" ref="AK33:BP33" si="13">AK30+AK32</f>
        <v>23989</v>
      </c>
      <c r="AL33" s="122">
        <f t="shared" si="13"/>
        <v>23787</v>
      </c>
      <c r="AM33" s="122">
        <f t="shared" si="13"/>
        <v>23575</v>
      </c>
      <c r="AN33" s="122">
        <f t="shared" si="13"/>
        <v>23320</v>
      </c>
      <c r="AO33" s="122">
        <f t="shared" si="13"/>
        <v>23056</v>
      </c>
      <c r="AP33" s="122">
        <f t="shared" si="13"/>
        <v>22806</v>
      </c>
      <c r="AQ33" s="122">
        <f t="shared" si="13"/>
        <v>22548</v>
      </c>
      <c r="AR33" s="122">
        <f t="shared" si="13"/>
        <v>22297</v>
      </c>
      <c r="AS33" s="122">
        <f t="shared" si="13"/>
        <v>22030</v>
      </c>
      <c r="AT33" s="122">
        <f t="shared" si="13"/>
        <v>21725</v>
      </c>
      <c r="AU33" s="122">
        <f t="shared" si="13"/>
        <v>21413</v>
      </c>
      <c r="AV33" s="122">
        <f t="shared" si="13"/>
        <v>21091</v>
      </c>
      <c r="AW33" s="122">
        <f t="shared" si="13"/>
        <v>20751</v>
      </c>
      <c r="AX33" s="122">
        <f t="shared" si="13"/>
        <v>20408</v>
      </c>
      <c r="AY33" s="122">
        <f t="shared" si="13"/>
        <v>20028</v>
      </c>
      <c r="AZ33" s="122">
        <f t="shared" si="13"/>
        <v>19644</v>
      </c>
      <c r="BA33" s="122">
        <f t="shared" si="13"/>
        <v>19207</v>
      </c>
      <c r="BB33" s="122">
        <f t="shared" si="13"/>
        <v>18756</v>
      </c>
      <c r="BC33" s="122">
        <f t="shared" si="13"/>
        <v>18256</v>
      </c>
      <c r="BD33" s="122">
        <f t="shared" si="13"/>
        <v>17772</v>
      </c>
      <c r="BE33" s="122">
        <f t="shared" si="13"/>
        <v>17209</v>
      </c>
      <c r="BF33" s="122">
        <f t="shared" si="13"/>
        <v>16687</v>
      </c>
      <c r="BG33" s="122">
        <f t="shared" si="13"/>
        <v>16117</v>
      </c>
      <c r="BH33" s="122">
        <f t="shared" si="13"/>
        <v>15508</v>
      </c>
      <c r="BI33" s="122">
        <f t="shared" si="13"/>
        <v>14871</v>
      </c>
      <c r="BJ33" s="122">
        <f t="shared" si="13"/>
        <v>14186</v>
      </c>
      <c r="BK33" s="122">
        <f t="shared" si="13"/>
        <v>13538</v>
      </c>
      <c r="BL33" s="122">
        <f t="shared" si="13"/>
        <v>12840</v>
      </c>
      <c r="BM33" s="122">
        <f t="shared" si="13"/>
        <v>12121</v>
      </c>
      <c r="BN33" s="122">
        <f t="shared" si="13"/>
        <v>11344</v>
      </c>
      <c r="BO33" s="122">
        <f t="shared" si="13"/>
        <v>10605</v>
      </c>
      <c r="BP33" s="122">
        <f t="shared" si="13"/>
        <v>9815</v>
      </c>
      <c r="BQ33" s="122">
        <f t="shared" ref="BQ33:CV33" si="14">BQ30+BQ32</f>
        <v>8916</v>
      </c>
      <c r="BR33" s="122">
        <f t="shared" si="14"/>
        <v>8106</v>
      </c>
      <c r="BS33" s="122">
        <f t="shared" si="14"/>
        <v>7379</v>
      </c>
      <c r="BT33" s="122">
        <f t="shared" si="14"/>
        <v>6636</v>
      </c>
      <c r="BU33" s="122">
        <f t="shared" si="14"/>
        <v>5859</v>
      </c>
      <c r="BV33" s="122">
        <f t="shared" si="14"/>
        <v>5162</v>
      </c>
      <c r="BW33" s="122">
        <f t="shared" si="14"/>
        <v>4518</v>
      </c>
      <c r="BX33" s="122">
        <f t="shared" si="14"/>
        <v>3873</v>
      </c>
      <c r="BY33" s="122">
        <f t="shared" si="14"/>
        <v>3299</v>
      </c>
      <c r="BZ33" s="122">
        <f t="shared" si="14"/>
        <v>2802</v>
      </c>
      <c r="CA33" s="122">
        <f t="shared" si="14"/>
        <v>2364</v>
      </c>
      <c r="CB33" s="122">
        <f t="shared" si="14"/>
        <v>2005</v>
      </c>
      <c r="CC33" s="122">
        <f t="shared" si="14"/>
        <v>1655</v>
      </c>
      <c r="CD33" s="122">
        <f t="shared" si="14"/>
        <v>1330</v>
      </c>
      <c r="CE33" s="122">
        <f t="shared" si="14"/>
        <v>1066</v>
      </c>
      <c r="CF33" s="122">
        <f t="shared" si="14"/>
        <v>861</v>
      </c>
      <c r="CG33" s="122">
        <f t="shared" si="14"/>
        <v>699</v>
      </c>
      <c r="CH33" s="122">
        <f t="shared" si="14"/>
        <v>548</v>
      </c>
      <c r="CI33" s="122">
        <f t="shared" si="14"/>
        <v>444</v>
      </c>
      <c r="CJ33" s="122">
        <f t="shared" si="14"/>
        <v>337</v>
      </c>
      <c r="CK33" s="122">
        <f t="shared" si="14"/>
        <v>273</v>
      </c>
      <c r="CL33" s="122">
        <f t="shared" si="14"/>
        <v>204</v>
      </c>
      <c r="CM33" s="122">
        <f t="shared" si="14"/>
        <v>156</v>
      </c>
      <c r="CN33" s="122">
        <f t="shared" si="14"/>
        <v>114</v>
      </c>
      <c r="CO33" s="122">
        <f t="shared" si="14"/>
        <v>86</v>
      </c>
      <c r="CP33" s="122">
        <f t="shared" si="14"/>
        <v>63</v>
      </c>
      <c r="CQ33" s="122">
        <f t="shared" si="14"/>
        <v>43</v>
      </c>
      <c r="CR33" s="122">
        <f t="shared" si="14"/>
        <v>29</v>
      </c>
      <c r="CS33" s="122">
        <f t="shared" si="14"/>
        <v>18</v>
      </c>
      <c r="CT33" s="122">
        <f t="shared" si="14"/>
        <v>17</v>
      </c>
      <c r="CU33" s="122">
        <f t="shared" si="14"/>
        <v>13</v>
      </c>
      <c r="CV33" s="122">
        <f t="shared" si="14"/>
        <v>8</v>
      </c>
      <c r="CW33" s="122">
        <f t="shared" ref="CW33:EB33" si="15">CW30+CW32</f>
        <v>7</v>
      </c>
      <c r="CX33" s="122">
        <f t="shared" si="15"/>
        <v>5</v>
      </c>
      <c r="CY33" s="122">
        <f t="shared" si="15"/>
        <v>3</v>
      </c>
      <c r="CZ33" s="122">
        <f t="shared" si="15"/>
        <v>3</v>
      </c>
      <c r="DA33" s="122">
        <f t="shared" si="15"/>
        <v>1</v>
      </c>
      <c r="DB33" s="122">
        <f t="shared" si="15"/>
        <v>0</v>
      </c>
    </row>
    <row r="35" spans="1:107" s="20" customFormat="1" x14ac:dyDescent="0.3">
      <c r="A35" s="134"/>
      <c r="B35" s="134"/>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c r="CD35" s="22"/>
      <c r="CE35" s="22"/>
      <c r="CF35" s="22"/>
      <c r="CG35" s="22"/>
      <c r="CH35" s="22"/>
      <c r="CI35" s="22"/>
      <c r="CJ35" s="22"/>
      <c r="CK35" s="22"/>
      <c r="CL35" s="22"/>
      <c r="CM35" s="22"/>
      <c r="CN35" s="22"/>
      <c r="CO35" s="22"/>
      <c r="CP35" s="22"/>
      <c r="CQ35" s="22"/>
      <c r="CR35" s="22"/>
      <c r="CS35" s="22"/>
      <c r="CT35" s="22"/>
      <c r="CU35" s="22"/>
      <c r="CV35" s="22"/>
      <c r="CW35" s="22"/>
      <c r="CX35" s="22"/>
      <c r="CY35" s="22"/>
      <c r="CZ35" s="22"/>
      <c r="DA35" s="22"/>
      <c r="DB35" s="22"/>
      <c r="DC35" s="22"/>
    </row>
    <row r="36" spans="1:107" s="26" customFormat="1" ht="15.5" x14ac:dyDescent="0.35">
      <c r="A36" s="27" t="s">
        <v>3</v>
      </c>
      <c r="B36" s="27"/>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7"/>
      <c r="AW36" s="17"/>
      <c r="AX36" s="17"/>
      <c r="AY36" s="17"/>
      <c r="AZ36" s="17"/>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row>
    <row r="37" spans="1:107" s="26" customFormat="1" ht="15.5" x14ac:dyDescent="0.35">
      <c r="A37" s="135" t="s">
        <v>74</v>
      </c>
      <c r="B37" s="135"/>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c r="CZ37" s="14"/>
      <c r="DA37" s="14"/>
      <c r="DB37" s="14"/>
      <c r="DC37" s="14"/>
    </row>
    <row r="38" spans="1:107" s="14" customFormat="1" ht="15.5" x14ac:dyDescent="0.35">
      <c r="A38" s="14" t="s">
        <v>56</v>
      </c>
      <c r="B38" s="136" t="s">
        <v>11</v>
      </c>
      <c r="D38" s="136"/>
      <c r="E38" s="136"/>
      <c r="F38" s="136"/>
      <c r="G38" s="136"/>
      <c r="H38" s="136"/>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6"/>
      <c r="AN38" s="136"/>
      <c r="AO38" s="136"/>
      <c r="AP38" s="136"/>
      <c r="AQ38" s="136"/>
      <c r="AR38" s="136"/>
      <c r="AS38" s="136"/>
      <c r="AT38" s="136"/>
      <c r="AU38" s="136"/>
    </row>
    <row r="39" spans="1:107" s="26" customFormat="1" ht="15.5" x14ac:dyDescent="0.35">
      <c r="A39" s="14" t="s">
        <v>57</v>
      </c>
      <c r="B39" s="26" t="s">
        <v>75</v>
      </c>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row>
    <row r="40" spans="1:107" x14ac:dyDescent="0.3">
      <c r="A40" s="88" t="s">
        <v>53</v>
      </c>
      <c r="B40" s="20" t="s">
        <v>76</v>
      </c>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89"/>
      <c r="AR40" s="89"/>
    </row>
    <row r="41" spans="1:107" x14ac:dyDescent="0.3">
      <c r="A41" s="88"/>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89"/>
      <c r="AR41" s="89"/>
    </row>
    <row r="42" spans="1:107" s="20" customFormat="1" ht="13.5" customHeight="1" x14ac:dyDescent="0.35">
      <c r="A42" s="137" t="s">
        <v>77</v>
      </c>
      <c r="B42" s="137"/>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2"/>
      <c r="AS42" s="22"/>
      <c r="AT42" s="22"/>
      <c r="AU42" s="22"/>
      <c r="AV42" s="22"/>
      <c r="AW42" s="22"/>
      <c r="AX42" s="22"/>
      <c r="AY42" s="22"/>
      <c r="AZ42" s="22"/>
      <c r="BA42" s="22"/>
      <c r="BB42" s="22"/>
      <c r="BC42" s="22"/>
      <c r="BD42" s="22"/>
      <c r="BE42" s="22"/>
      <c r="BF42" s="22"/>
      <c r="BG42" s="22"/>
      <c r="BH42" s="22"/>
      <c r="BI42" s="22"/>
      <c r="BJ42" s="22"/>
      <c r="BK42" s="22"/>
      <c r="BL42" s="22"/>
      <c r="BM42" s="22"/>
      <c r="BN42" s="22"/>
      <c r="BO42" s="22"/>
      <c r="BP42" s="22"/>
      <c r="BQ42" s="22"/>
      <c r="BR42" s="22"/>
      <c r="BS42" s="22"/>
      <c r="BT42" s="22"/>
      <c r="BU42" s="22"/>
      <c r="BV42" s="22"/>
      <c r="BW42" s="22"/>
      <c r="BX42" s="22"/>
      <c r="BY42" s="22"/>
      <c r="BZ42" s="22"/>
      <c r="CA42" s="22"/>
      <c r="CB42" s="22"/>
      <c r="CC42" s="22"/>
      <c r="CD42" s="22"/>
      <c r="CE42" s="22"/>
      <c r="CF42" s="22"/>
      <c r="CG42" s="22"/>
      <c r="CH42" s="22"/>
      <c r="CI42" s="22"/>
      <c r="CJ42" s="22"/>
      <c r="CK42" s="22"/>
      <c r="CL42" s="22"/>
      <c r="CM42" s="22"/>
      <c r="CN42" s="22"/>
      <c r="CO42" s="22"/>
      <c r="CP42" s="22"/>
      <c r="CQ42" s="22"/>
      <c r="CR42" s="22"/>
      <c r="CS42" s="22"/>
      <c r="CT42" s="22"/>
      <c r="CU42" s="22"/>
      <c r="CV42" s="22"/>
      <c r="CW42" s="22"/>
      <c r="CX42" s="22"/>
      <c r="CY42" s="22"/>
      <c r="CZ42" s="22"/>
      <c r="DA42" s="22"/>
      <c r="DB42" s="22"/>
      <c r="DC42" s="22"/>
    </row>
    <row r="43" spans="1:107" s="20" customFormat="1" ht="14" customHeight="1" x14ac:dyDescent="0.35">
      <c r="A43" s="1" t="s">
        <v>78</v>
      </c>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22"/>
      <c r="BM43" s="22"/>
      <c r="BN43" s="22"/>
      <c r="BO43" s="22"/>
      <c r="BP43" s="22"/>
      <c r="BQ43" s="22"/>
      <c r="BR43" s="22"/>
      <c r="BS43" s="22"/>
      <c r="BT43" s="22"/>
      <c r="BU43" s="22"/>
      <c r="BV43" s="22"/>
      <c r="BW43" s="22"/>
      <c r="BX43" s="22"/>
      <c r="BY43" s="22"/>
      <c r="BZ43" s="22"/>
      <c r="CA43" s="22"/>
      <c r="CB43" s="22"/>
      <c r="CC43" s="22"/>
      <c r="CD43" s="22"/>
      <c r="CE43" s="22"/>
      <c r="CF43" s="22"/>
      <c r="CG43" s="22"/>
      <c r="CH43" s="22"/>
      <c r="CI43" s="22"/>
      <c r="CJ43" s="22"/>
      <c r="CK43" s="22"/>
      <c r="CL43" s="22"/>
      <c r="CM43" s="22"/>
      <c r="CN43" s="22"/>
      <c r="CO43" s="22"/>
      <c r="CP43" s="22"/>
      <c r="CQ43" s="22"/>
      <c r="CR43" s="22"/>
      <c r="CS43" s="22"/>
      <c r="CT43" s="22"/>
      <c r="CU43" s="22"/>
      <c r="CV43" s="22"/>
      <c r="CW43" s="22"/>
      <c r="CX43" s="22"/>
      <c r="CY43" s="22"/>
      <c r="CZ43" s="22"/>
      <c r="DA43" s="22"/>
      <c r="DB43" s="22"/>
      <c r="DC43" s="22"/>
    </row>
  </sheetData>
  <mergeCells count="5">
    <mergeCell ref="B5:B7"/>
    <mergeCell ref="C5:DB5"/>
    <mergeCell ref="B21:B23"/>
    <mergeCell ref="C21:DB21"/>
    <mergeCell ref="A43:BK43"/>
  </mergeCells>
  <conditionalFormatting sqref="D18:AC18">
    <cfRule type="expression" dxfId="0" priority="2">
      <formula>TODAY()-D$14&lt;6</formula>
    </cfRule>
  </conditionalFormatting>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D125"/>
  <sheetViews>
    <sheetView tabSelected="1" topLeftCell="A77" zoomScale="80" zoomScaleNormal="80" workbookViewId="0">
      <pane xSplit="2" topLeftCell="C1" activePane="topRight" state="frozen"/>
      <selection activeCell="A77" sqref="A77"/>
      <selection pane="topRight" activeCell="A15" sqref="A15"/>
    </sheetView>
  </sheetViews>
  <sheetFormatPr baseColWidth="10" defaultColWidth="8.7265625" defaultRowHeight="13" x14ac:dyDescent="0.3"/>
  <cols>
    <col min="1" max="1" width="9.6328125" style="22" customWidth="1"/>
    <col min="2" max="2" width="9" style="22" customWidth="1"/>
    <col min="3" max="7" width="8.54296875" style="22" customWidth="1"/>
    <col min="8" max="8" width="11.453125" style="22" customWidth="1"/>
    <col min="9" max="12" width="10.453125" style="22" customWidth="1"/>
    <col min="13" max="17" width="8.54296875" style="22" customWidth="1"/>
    <col min="18" max="18" width="12" style="22" customWidth="1"/>
    <col min="19" max="21" width="10.453125" style="22" customWidth="1"/>
    <col min="22" max="22" width="8.81640625" style="22" customWidth="1"/>
    <col min="23" max="176" width="8.81640625" style="20" customWidth="1"/>
    <col min="177" max="485" width="8.6328125" style="20" customWidth="1"/>
    <col min="486" max="591" width="8.81640625" style="20" customWidth="1"/>
    <col min="592" max="914" width="11.54296875" style="20"/>
    <col min="915" max="1025" width="11.54296875"/>
  </cols>
  <sheetData>
    <row r="1" spans="1:278" ht="15.5" x14ac:dyDescent="0.35">
      <c r="A1" s="17" t="s">
        <v>79</v>
      </c>
      <c r="B1" s="14"/>
      <c r="C1" s="14"/>
      <c r="D1" s="14"/>
      <c r="E1" s="14"/>
      <c r="F1" s="14"/>
      <c r="G1" s="14"/>
      <c r="H1" s="14"/>
      <c r="I1" s="14"/>
      <c r="J1" s="14"/>
      <c r="K1" s="14"/>
      <c r="L1" s="14"/>
      <c r="M1" s="14"/>
      <c r="N1" s="14"/>
      <c r="O1" s="14"/>
      <c r="P1" s="14"/>
      <c r="Q1" s="14"/>
      <c r="R1" s="14"/>
      <c r="S1" s="14"/>
      <c r="T1" s="14"/>
      <c r="U1" s="14"/>
      <c r="V1" s="14"/>
      <c r="W1" s="14"/>
      <c r="X1" s="14"/>
      <c r="Y1" s="14"/>
      <c r="FU1" s="14"/>
      <c r="FV1" s="14"/>
      <c r="FW1" s="14"/>
      <c r="FX1" s="14"/>
      <c r="FY1" s="14"/>
      <c r="FZ1" s="14"/>
      <c r="GA1" s="14"/>
      <c r="GB1" s="14"/>
      <c r="GC1" s="14"/>
      <c r="GD1" s="14"/>
      <c r="GE1" s="14"/>
      <c r="GF1" s="14"/>
      <c r="GG1" s="14"/>
      <c r="GH1" s="14"/>
      <c r="GI1" s="14"/>
      <c r="GJ1" s="14"/>
      <c r="GK1" s="14"/>
      <c r="GL1" s="14"/>
      <c r="GM1" s="14"/>
      <c r="GN1" s="14"/>
      <c r="GO1" s="14"/>
      <c r="GP1" s="14"/>
      <c r="GQ1" s="14"/>
      <c r="GR1" s="14"/>
      <c r="GS1" s="14"/>
      <c r="GT1" s="14"/>
      <c r="GU1" s="14"/>
      <c r="GV1" s="14"/>
      <c r="GW1" s="14"/>
      <c r="GX1" s="14"/>
      <c r="GY1" s="14"/>
      <c r="GZ1" s="14"/>
      <c r="HA1" s="14"/>
      <c r="HB1" s="14"/>
      <c r="HC1" s="14"/>
      <c r="HD1" s="14"/>
      <c r="HE1" s="14"/>
      <c r="HF1" s="14"/>
      <c r="HG1" s="14"/>
      <c r="HH1" s="14"/>
      <c r="HI1" s="14"/>
      <c r="HJ1" s="14"/>
      <c r="HK1" s="14"/>
      <c r="HL1" s="14"/>
      <c r="HM1" s="14"/>
      <c r="HN1" s="14"/>
      <c r="HO1" s="14"/>
      <c r="HP1" s="14"/>
      <c r="HQ1" s="14"/>
      <c r="HR1" s="14"/>
      <c r="HS1" s="14"/>
      <c r="HT1" s="14"/>
      <c r="HU1" s="14"/>
      <c r="HV1" s="14"/>
      <c r="HW1" s="14"/>
      <c r="HX1" s="14"/>
      <c r="HY1" s="14"/>
      <c r="HZ1" s="14"/>
      <c r="IA1" s="14"/>
      <c r="IB1" s="14"/>
      <c r="IC1" s="14"/>
      <c r="ID1" s="14"/>
      <c r="IE1" s="14"/>
      <c r="IF1" s="14"/>
      <c r="IG1" s="14"/>
      <c r="IH1" s="14"/>
      <c r="II1" s="14"/>
      <c r="IJ1" s="14"/>
      <c r="IK1" s="14"/>
      <c r="IL1" s="14"/>
      <c r="IM1" s="14"/>
      <c r="IN1" s="14"/>
      <c r="IO1" s="14"/>
      <c r="IP1" s="14"/>
      <c r="IQ1" s="14"/>
      <c r="IR1" s="14"/>
      <c r="IS1" s="14"/>
      <c r="IT1" s="14"/>
      <c r="IU1" s="14"/>
      <c r="IV1" s="14"/>
      <c r="IW1" s="14"/>
      <c r="IX1" s="14"/>
      <c r="IY1" s="14"/>
      <c r="IZ1" s="14"/>
      <c r="JA1" s="14"/>
      <c r="JB1" s="14"/>
      <c r="JC1" s="14"/>
      <c r="JD1" s="14"/>
      <c r="JE1" s="14"/>
      <c r="JF1" s="14"/>
      <c r="JG1" s="14"/>
      <c r="JH1" s="14"/>
      <c r="JI1" s="14"/>
      <c r="JJ1" s="14"/>
      <c r="JK1" s="14"/>
      <c r="JL1" s="14"/>
      <c r="JM1" s="14"/>
      <c r="JN1" s="14"/>
      <c r="JO1" s="14"/>
      <c r="JP1" s="14"/>
      <c r="JQ1" s="14"/>
      <c r="JR1" s="14"/>
    </row>
    <row r="2" spans="1:278" ht="99.75" customHeight="1" x14ac:dyDescent="0.45">
      <c r="A2" s="138" t="s">
        <v>80</v>
      </c>
      <c r="B2" s="220" t="s">
        <v>81</v>
      </c>
      <c r="C2" s="220"/>
      <c r="D2" s="220"/>
      <c r="E2" s="220"/>
      <c r="F2" s="220"/>
      <c r="G2" s="220"/>
      <c r="H2" s="220"/>
      <c r="I2" s="220"/>
      <c r="J2" s="220"/>
      <c r="K2" s="220"/>
      <c r="L2" s="220"/>
      <c r="M2" s="220"/>
      <c r="N2" s="220"/>
      <c r="O2" s="220"/>
      <c r="P2" s="220"/>
      <c r="Q2" s="220"/>
      <c r="R2" s="220"/>
      <c r="S2" s="220"/>
      <c r="T2" s="220"/>
      <c r="U2" s="220"/>
      <c r="V2" s="24"/>
      <c r="W2" s="24"/>
      <c r="X2" s="24"/>
      <c r="Y2" s="24"/>
      <c r="FU2" s="24"/>
      <c r="FV2" s="24"/>
      <c r="FW2" s="24"/>
      <c r="FX2" s="24"/>
      <c r="FY2" s="24"/>
      <c r="FZ2" s="24"/>
      <c r="GA2" s="24"/>
      <c r="GB2" s="24"/>
      <c r="GC2" s="24"/>
      <c r="GD2" s="24"/>
      <c r="GE2" s="24"/>
      <c r="GF2" s="24"/>
      <c r="GG2" s="24"/>
      <c r="GH2" s="24"/>
      <c r="GI2" s="24"/>
      <c r="GJ2" s="24"/>
      <c r="GK2" s="24"/>
      <c r="GL2" s="24"/>
      <c r="GM2" s="24"/>
      <c r="GN2" s="24"/>
      <c r="GO2" s="24"/>
      <c r="GP2" s="24"/>
      <c r="GQ2" s="24"/>
      <c r="GR2" s="24"/>
      <c r="GS2" s="24"/>
      <c r="GT2" s="24"/>
      <c r="GU2" s="24"/>
      <c r="GV2" s="24"/>
      <c r="GW2" s="24"/>
      <c r="GX2" s="24"/>
      <c r="GY2" s="24"/>
      <c r="GZ2" s="24"/>
      <c r="HA2" s="24"/>
      <c r="HB2" s="24"/>
      <c r="HC2" s="24"/>
      <c r="HD2" s="24"/>
      <c r="HE2" s="24"/>
      <c r="HF2" s="24"/>
      <c r="HG2" s="24"/>
      <c r="HH2" s="24"/>
      <c r="HI2" s="24"/>
      <c r="HJ2" s="24"/>
      <c r="HK2" s="24"/>
      <c r="HL2" s="24"/>
      <c r="HM2" s="24"/>
      <c r="HN2" s="24"/>
      <c r="HO2" s="24"/>
      <c r="HP2" s="24"/>
      <c r="HQ2" s="24"/>
      <c r="HR2" s="24"/>
      <c r="HS2" s="24"/>
      <c r="HT2" s="24"/>
      <c r="HU2" s="24"/>
      <c r="HV2" s="24"/>
      <c r="HW2" s="24"/>
      <c r="HX2" s="24"/>
      <c r="HY2" s="24"/>
      <c r="HZ2" s="24"/>
      <c r="IA2" s="24"/>
      <c r="IB2" s="24"/>
      <c r="IC2" s="24"/>
      <c r="ID2" s="24"/>
      <c r="IE2" s="24"/>
      <c r="IF2" s="24"/>
      <c r="IG2" s="24"/>
      <c r="IH2" s="24"/>
      <c r="II2" s="24"/>
      <c r="IJ2" s="24"/>
      <c r="IK2" s="24"/>
      <c r="IL2" s="24"/>
      <c r="IM2" s="24"/>
      <c r="IN2" s="24"/>
      <c r="IO2" s="24"/>
      <c r="IP2" s="24"/>
      <c r="IQ2" s="24"/>
      <c r="IR2" s="24"/>
      <c r="IS2" s="24"/>
      <c r="IT2" s="24"/>
      <c r="IU2" s="24"/>
      <c r="IV2" s="24"/>
      <c r="IW2" s="24"/>
      <c r="IX2" s="24"/>
      <c r="IY2" s="24"/>
      <c r="IZ2" s="24"/>
      <c r="JA2" s="24"/>
      <c r="JB2" s="24"/>
      <c r="JC2" s="24"/>
      <c r="JD2" s="24"/>
      <c r="JE2" s="24"/>
      <c r="JF2" s="24"/>
      <c r="JG2" s="24"/>
      <c r="JH2" s="24"/>
      <c r="JI2" s="24"/>
      <c r="JJ2" s="24"/>
      <c r="JK2" s="24"/>
      <c r="JL2" s="24"/>
      <c r="JM2" s="24"/>
      <c r="JN2" s="24"/>
      <c r="JO2" s="24"/>
      <c r="JP2" s="24"/>
      <c r="JQ2" s="24"/>
      <c r="JR2" s="24"/>
    </row>
    <row r="3" spans="1:278" ht="15.5" x14ac:dyDescent="0.35">
      <c r="A3" s="17" t="s">
        <v>22</v>
      </c>
      <c r="B3" s="14"/>
      <c r="C3" s="14"/>
      <c r="D3" s="14"/>
      <c r="E3" s="14"/>
      <c r="F3" s="14"/>
      <c r="G3" s="14"/>
      <c r="H3" s="14"/>
      <c r="I3" s="14"/>
      <c r="J3" s="14"/>
      <c r="K3" s="14"/>
      <c r="L3" s="14"/>
      <c r="M3" s="14"/>
      <c r="N3" s="14"/>
      <c r="O3" s="14"/>
      <c r="P3" s="14"/>
      <c r="Q3" s="14"/>
      <c r="R3" s="14"/>
      <c r="S3" s="14"/>
      <c r="T3" s="14"/>
      <c r="U3" s="14"/>
      <c r="V3" s="14"/>
      <c r="W3" s="14"/>
      <c r="X3" s="14"/>
      <c r="Y3" s="14"/>
      <c r="FU3" s="14"/>
      <c r="FV3" s="14"/>
      <c r="FW3" s="14"/>
      <c r="FX3" s="14"/>
      <c r="FY3" s="14"/>
      <c r="FZ3" s="14"/>
      <c r="GA3" s="14"/>
      <c r="GB3" s="14"/>
      <c r="GC3" s="14"/>
      <c r="GD3" s="14"/>
      <c r="GE3" s="14"/>
      <c r="GF3" s="14"/>
      <c r="GG3" s="14"/>
      <c r="GH3" s="14"/>
      <c r="GI3" s="14"/>
      <c r="GJ3" s="14"/>
      <c r="GK3" s="14"/>
      <c r="GL3" s="14"/>
      <c r="GM3" s="14"/>
      <c r="GN3" s="14"/>
      <c r="GO3" s="14"/>
      <c r="GP3" s="14"/>
      <c r="GQ3" s="14"/>
      <c r="GR3" s="14"/>
      <c r="GS3" s="14"/>
      <c r="GT3" s="14"/>
      <c r="GU3" s="14"/>
      <c r="GV3" s="14"/>
      <c r="GW3" s="14"/>
      <c r="GX3" s="14"/>
      <c r="GY3" s="14"/>
      <c r="GZ3" s="14"/>
      <c r="HA3" s="14"/>
      <c r="HB3" s="14"/>
      <c r="HC3" s="14"/>
      <c r="HD3" s="14"/>
      <c r="HE3" s="14"/>
      <c r="HF3" s="14"/>
      <c r="HG3" s="14"/>
      <c r="HH3" s="14"/>
      <c r="HI3" s="14"/>
      <c r="HJ3" s="14"/>
      <c r="HK3" s="14"/>
      <c r="HL3" s="14"/>
      <c r="HM3" s="14"/>
      <c r="HN3" s="14"/>
      <c r="HO3" s="14"/>
      <c r="HP3" s="14"/>
      <c r="HQ3" s="14"/>
      <c r="HR3" s="14"/>
      <c r="HS3" s="14"/>
      <c r="HT3" s="14"/>
      <c r="HU3" s="14"/>
      <c r="HV3" s="14"/>
      <c r="HW3" s="14"/>
      <c r="HX3" s="14"/>
      <c r="HY3" s="14"/>
      <c r="HZ3" s="14"/>
      <c r="IA3" s="14"/>
      <c r="IB3" s="14"/>
      <c r="IC3" s="14"/>
      <c r="ID3" s="14"/>
      <c r="IE3" s="14"/>
      <c r="IF3" s="14"/>
      <c r="IG3" s="14"/>
      <c r="IH3" s="14"/>
      <c r="II3" s="14"/>
      <c r="IJ3" s="14"/>
      <c r="IK3" s="14"/>
      <c r="IL3" s="14"/>
      <c r="IM3" s="14"/>
      <c r="IN3" s="14"/>
      <c r="IO3" s="14"/>
      <c r="IP3" s="14"/>
      <c r="IQ3" s="14"/>
      <c r="IR3" s="14"/>
      <c r="IS3" s="14"/>
      <c r="IT3" s="14"/>
      <c r="IU3" s="14"/>
      <c r="IV3" s="14"/>
      <c r="IW3" s="14"/>
      <c r="IX3" s="14"/>
      <c r="IY3" s="14"/>
      <c r="IZ3" s="14"/>
      <c r="JA3" s="14"/>
      <c r="JB3" s="14"/>
      <c r="JC3" s="14"/>
      <c r="JD3" s="14"/>
      <c r="JE3" s="14"/>
      <c r="JF3" s="14"/>
      <c r="JG3" s="14"/>
      <c r="JH3" s="14"/>
      <c r="JI3" s="14"/>
      <c r="JJ3" s="14"/>
      <c r="JK3" s="14"/>
      <c r="JL3" s="14"/>
      <c r="JM3" s="14"/>
      <c r="JN3" s="14"/>
      <c r="JO3" s="14"/>
      <c r="JP3" s="14"/>
      <c r="JQ3" s="14"/>
      <c r="JR3" s="14"/>
    </row>
    <row r="4" spans="1:278" ht="15.5" x14ac:dyDescent="0.35">
      <c r="A4" s="27" t="s">
        <v>82</v>
      </c>
      <c r="B4" s="14"/>
      <c r="C4" s="14"/>
      <c r="D4" s="14"/>
      <c r="E4" s="14"/>
      <c r="F4" s="14"/>
      <c r="G4" s="14"/>
      <c r="H4" s="14"/>
      <c r="I4" s="14"/>
      <c r="J4" s="14"/>
      <c r="K4" s="14"/>
      <c r="L4" s="14"/>
      <c r="M4" s="14"/>
      <c r="N4" s="14"/>
      <c r="O4" s="14"/>
      <c r="P4" s="14"/>
      <c r="Q4" s="14"/>
      <c r="R4" s="14"/>
      <c r="S4" s="14"/>
      <c r="T4" s="14"/>
      <c r="U4" s="14"/>
      <c r="V4" s="14"/>
      <c r="W4" s="14"/>
      <c r="X4" s="14"/>
      <c r="Y4" s="14"/>
      <c r="FU4" s="14"/>
      <c r="FV4" s="14"/>
      <c r="FW4" s="14"/>
      <c r="FX4" s="14"/>
      <c r="FY4" s="14"/>
      <c r="FZ4" s="14"/>
      <c r="GA4" s="14"/>
      <c r="GB4" s="14"/>
      <c r="GC4" s="14"/>
      <c r="GD4" s="14"/>
      <c r="GE4" s="14"/>
      <c r="GF4" s="14"/>
      <c r="GG4" s="14"/>
      <c r="GH4" s="14"/>
      <c r="GI4" s="14"/>
      <c r="GJ4" s="14"/>
      <c r="GK4" s="14"/>
      <c r="GL4" s="14"/>
      <c r="GM4" s="14"/>
      <c r="GN4" s="14"/>
      <c r="GO4" s="14"/>
      <c r="GP4" s="14"/>
      <c r="GQ4" s="14"/>
      <c r="GR4" s="14"/>
      <c r="GS4" s="14"/>
      <c r="GT4" s="14"/>
      <c r="GU4" s="14"/>
      <c r="GV4" s="14"/>
      <c r="GW4" s="14"/>
      <c r="GX4" s="14"/>
      <c r="GY4" s="14"/>
      <c r="GZ4" s="14"/>
      <c r="HA4" s="14"/>
      <c r="HB4" s="14"/>
      <c r="HC4" s="14"/>
      <c r="HD4" s="14"/>
      <c r="HE4" s="14"/>
      <c r="HF4" s="14"/>
      <c r="HG4" s="14"/>
      <c r="HH4" s="14"/>
      <c r="HI4" s="14"/>
      <c r="HJ4" s="14"/>
      <c r="HK4" s="14"/>
      <c r="HL4" s="14"/>
      <c r="HM4" s="14"/>
      <c r="HN4" s="14"/>
      <c r="HO4" s="14"/>
      <c r="HP4" s="14"/>
      <c r="HQ4" s="14"/>
      <c r="HR4" s="14"/>
      <c r="HS4" s="14"/>
      <c r="HT4" s="14"/>
      <c r="HU4" s="14"/>
      <c r="HV4" s="14"/>
      <c r="HW4" s="14"/>
      <c r="HX4" s="14"/>
      <c r="HY4" s="14"/>
      <c r="HZ4" s="14"/>
      <c r="IA4" s="14"/>
      <c r="IB4" s="14"/>
      <c r="IC4" s="14"/>
      <c r="ID4" s="14"/>
      <c r="IE4" s="14"/>
      <c r="IF4" s="14"/>
      <c r="IG4" s="14"/>
      <c r="IH4" s="14"/>
      <c r="II4" s="14"/>
      <c r="IJ4" s="14"/>
      <c r="IK4" s="14"/>
      <c r="IL4" s="14"/>
      <c r="IM4" s="14"/>
      <c r="IN4" s="14"/>
      <c r="IO4" s="14"/>
      <c r="IP4" s="14"/>
      <c r="IQ4" s="14"/>
      <c r="IR4" s="14"/>
      <c r="IS4" s="14"/>
      <c r="IT4" s="14"/>
      <c r="IU4" s="14"/>
      <c r="IV4" s="14"/>
      <c r="IW4" s="14"/>
      <c r="IX4" s="14"/>
      <c r="IY4" s="14"/>
      <c r="IZ4" s="14"/>
      <c r="JA4" s="14"/>
      <c r="JB4" s="14"/>
      <c r="JC4" s="14"/>
      <c r="JD4" s="14"/>
      <c r="JE4" s="14"/>
      <c r="JF4" s="14"/>
      <c r="JG4" s="14"/>
      <c r="JH4" s="14"/>
      <c r="JI4" s="14"/>
      <c r="JJ4" s="14"/>
      <c r="JK4" s="14"/>
      <c r="JL4" s="14"/>
      <c r="JM4" s="14"/>
      <c r="JN4" s="14"/>
      <c r="JO4" s="14"/>
      <c r="JP4" s="14"/>
      <c r="JQ4" s="14"/>
      <c r="JR4" s="14"/>
    </row>
    <row r="5" spans="1:278" x14ac:dyDescent="0.3">
      <c r="A5" s="139"/>
    </row>
    <row r="6" spans="1:278" x14ac:dyDescent="0.3">
      <c r="A6" s="140"/>
      <c r="B6" s="124"/>
      <c r="C6" s="221" t="s">
        <v>83</v>
      </c>
      <c r="D6" s="221"/>
      <c r="E6" s="221"/>
      <c r="F6" s="221"/>
      <c r="G6" s="221"/>
      <c r="H6" s="221"/>
      <c r="I6" s="221"/>
      <c r="J6" s="221"/>
      <c r="K6" s="221"/>
      <c r="L6" s="221"/>
      <c r="M6" s="222" t="s">
        <v>84</v>
      </c>
      <c r="N6" s="222"/>
      <c r="O6" s="222"/>
      <c r="P6" s="222"/>
      <c r="Q6" s="222"/>
      <c r="R6" s="222"/>
      <c r="S6" s="222"/>
      <c r="T6" s="222"/>
      <c r="U6" s="222"/>
    </row>
    <row r="7" spans="1:278" x14ac:dyDescent="0.3">
      <c r="A7" s="41"/>
      <c r="B7" s="43"/>
      <c r="C7" s="223" t="s">
        <v>85</v>
      </c>
      <c r="D7" s="223"/>
      <c r="E7" s="223"/>
      <c r="F7" s="223"/>
      <c r="G7" s="223"/>
      <c r="H7" s="223"/>
      <c r="I7" s="224"/>
      <c r="J7" s="224"/>
      <c r="K7" s="224"/>
      <c r="L7" s="141"/>
      <c r="M7" s="223" t="s">
        <v>85</v>
      </c>
      <c r="N7" s="223"/>
      <c r="O7" s="223"/>
      <c r="P7" s="223"/>
      <c r="Q7" s="223"/>
      <c r="R7" s="223"/>
      <c r="S7" s="225"/>
      <c r="T7" s="225"/>
      <c r="U7" s="225"/>
    </row>
    <row r="8" spans="1:278" ht="40" customHeight="1" x14ac:dyDescent="0.25">
      <c r="A8" s="226" t="s">
        <v>86</v>
      </c>
      <c r="B8" s="227" t="s">
        <v>87</v>
      </c>
      <c r="C8" s="228" t="s">
        <v>88</v>
      </c>
      <c r="D8" s="228"/>
      <c r="E8" s="228"/>
      <c r="F8" s="228"/>
      <c r="G8" s="228"/>
      <c r="H8" s="229" t="s">
        <v>89</v>
      </c>
      <c r="I8" s="230" t="s">
        <v>90</v>
      </c>
      <c r="J8" s="230" t="s">
        <v>91</v>
      </c>
      <c r="K8" s="231" t="s">
        <v>92</v>
      </c>
      <c r="L8" s="232" t="s">
        <v>93</v>
      </c>
      <c r="M8" s="228" t="s">
        <v>88</v>
      </c>
      <c r="N8" s="228"/>
      <c r="O8" s="228"/>
      <c r="P8" s="228"/>
      <c r="Q8" s="228"/>
      <c r="R8" s="229" t="s">
        <v>89</v>
      </c>
      <c r="S8" s="233" t="s">
        <v>90</v>
      </c>
      <c r="T8" s="230" t="s">
        <v>91</v>
      </c>
      <c r="U8" s="232" t="s">
        <v>92</v>
      </c>
      <c r="V8" s="142"/>
      <c r="W8" s="142"/>
      <c r="X8" s="142"/>
      <c r="Y8" s="142"/>
      <c r="FU8" s="142"/>
      <c r="FV8" s="142"/>
      <c r="FW8" s="142"/>
      <c r="FX8" s="142"/>
      <c r="FY8" s="142"/>
      <c r="FZ8" s="142"/>
      <c r="GA8" s="142"/>
      <c r="GB8" s="142"/>
      <c r="GC8" s="142"/>
      <c r="GD8" s="142"/>
      <c r="GE8" s="142"/>
      <c r="GF8" s="142"/>
      <c r="GG8" s="142"/>
      <c r="GH8" s="142"/>
      <c r="GI8" s="142"/>
      <c r="GJ8" s="142"/>
      <c r="GK8" s="142"/>
      <c r="GL8" s="142"/>
      <c r="GM8" s="142"/>
      <c r="GN8" s="142"/>
      <c r="GO8" s="142"/>
      <c r="GP8" s="142"/>
      <c r="GQ8" s="142"/>
      <c r="GR8" s="142"/>
      <c r="GS8" s="142"/>
      <c r="GT8" s="142"/>
      <c r="GU8" s="142"/>
      <c r="GV8" s="142"/>
      <c r="GW8" s="142"/>
      <c r="GX8" s="142"/>
      <c r="GY8" s="142"/>
      <c r="GZ8" s="142"/>
      <c r="HA8" s="142"/>
      <c r="HB8" s="142"/>
      <c r="HC8" s="142"/>
      <c r="HD8" s="142"/>
      <c r="HE8" s="142"/>
      <c r="HF8" s="142"/>
      <c r="HG8" s="142"/>
      <c r="HH8" s="142"/>
      <c r="HI8" s="142"/>
      <c r="HJ8" s="142"/>
      <c r="HK8" s="142"/>
      <c r="HL8" s="142"/>
      <c r="HM8" s="142"/>
      <c r="HN8" s="142"/>
      <c r="HO8" s="142"/>
      <c r="HP8" s="142"/>
      <c r="HQ8" s="142"/>
      <c r="HR8" s="142"/>
      <c r="HS8" s="142"/>
      <c r="HT8" s="142"/>
      <c r="HU8" s="142"/>
      <c r="HV8" s="142"/>
      <c r="HW8" s="142"/>
      <c r="HX8" s="142"/>
      <c r="HY8" s="142"/>
      <c r="HZ8" s="142"/>
      <c r="IA8" s="142"/>
      <c r="IB8" s="142"/>
      <c r="IC8" s="142"/>
      <c r="ID8" s="142"/>
      <c r="IE8" s="142"/>
      <c r="IF8" s="142"/>
      <c r="IG8" s="142"/>
      <c r="IH8" s="142"/>
      <c r="II8" s="142"/>
      <c r="IJ8" s="142"/>
      <c r="IK8" s="142"/>
      <c r="IL8" s="142"/>
      <c r="IM8" s="142"/>
      <c r="IN8" s="142"/>
      <c r="IO8" s="142"/>
      <c r="IP8" s="142"/>
      <c r="IQ8" s="142"/>
      <c r="IR8" s="142"/>
      <c r="IS8" s="142"/>
      <c r="IT8" s="142"/>
      <c r="IU8" s="142"/>
      <c r="IV8" s="142"/>
      <c r="IW8" s="142"/>
      <c r="IX8" s="142"/>
      <c r="IY8" s="142"/>
      <c r="IZ8" s="142"/>
      <c r="JA8" s="142"/>
      <c r="JB8" s="142"/>
      <c r="JC8" s="142"/>
      <c r="JD8" s="142"/>
      <c r="JE8" s="142"/>
      <c r="JF8" s="142"/>
      <c r="JG8" s="142"/>
      <c r="JH8" s="142"/>
      <c r="JI8" s="142"/>
      <c r="JJ8" s="142"/>
      <c r="JK8" s="142"/>
      <c r="JL8" s="142"/>
      <c r="JM8" s="142"/>
      <c r="JN8" s="142"/>
      <c r="JO8" s="142"/>
      <c r="JP8" s="142"/>
      <c r="JQ8" s="142"/>
      <c r="JR8" s="142"/>
    </row>
    <row r="9" spans="1:278" ht="13.25" customHeight="1" x14ac:dyDescent="0.3">
      <c r="A9" s="226"/>
      <c r="B9" s="227"/>
      <c r="C9" s="143" t="s">
        <v>94</v>
      </c>
      <c r="D9" s="144" t="s">
        <v>95</v>
      </c>
      <c r="E9" s="144" t="s">
        <v>96</v>
      </c>
      <c r="F9" s="144" t="s">
        <v>97</v>
      </c>
      <c r="G9" s="145" t="s">
        <v>66</v>
      </c>
      <c r="H9" s="229"/>
      <c r="I9" s="229"/>
      <c r="J9" s="229"/>
      <c r="K9" s="231"/>
      <c r="L9" s="232"/>
      <c r="M9" s="143" t="s">
        <v>94</v>
      </c>
      <c r="N9" s="144" t="s">
        <v>95</v>
      </c>
      <c r="O9" s="144" t="s">
        <v>96</v>
      </c>
      <c r="P9" s="144" t="s">
        <v>97</v>
      </c>
      <c r="Q9" s="145" t="s">
        <v>66</v>
      </c>
      <c r="R9" s="229"/>
      <c r="S9" s="233"/>
      <c r="T9" s="230"/>
      <c r="U9" s="232"/>
      <c r="V9" s="142"/>
      <c r="W9" s="142"/>
      <c r="X9" s="142"/>
      <c r="Y9" s="142"/>
      <c r="FU9" s="142"/>
      <c r="FV9" s="142"/>
      <c r="FW9" s="142"/>
      <c r="FX9" s="142"/>
      <c r="FY9" s="142"/>
      <c r="FZ9" s="142"/>
      <c r="GA9" s="142"/>
      <c r="GB9" s="142"/>
      <c r="GC9" s="142"/>
      <c r="GD9" s="142"/>
      <c r="GE9" s="142"/>
      <c r="GF9" s="142"/>
      <c r="GG9" s="142"/>
      <c r="GH9" s="142"/>
      <c r="GI9" s="142"/>
      <c r="GJ9" s="142"/>
      <c r="GK9" s="142"/>
      <c r="GL9" s="142"/>
      <c r="GM9" s="142"/>
      <c r="GN9" s="142"/>
      <c r="GO9" s="142"/>
      <c r="GP9" s="142"/>
      <c r="GQ9" s="142"/>
      <c r="GR9" s="142"/>
      <c r="GS9" s="142"/>
      <c r="GT9" s="142"/>
      <c r="GU9" s="142"/>
      <c r="GV9" s="142"/>
      <c r="GW9" s="142"/>
      <c r="GX9" s="142"/>
      <c r="GY9" s="142"/>
      <c r="GZ9" s="142"/>
      <c r="HA9" s="142"/>
      <c r="HB9" s="142"/>
      <c r="HC9" s="142"/>
      <c r="HD9" s="142"/>
      <c r="HE9" s="142"/>
      <c r="HF9" s="142"/>
      <c r="HG9" s="142"/>
      <c r="HH9" s="142"/>
      <c r="HI9" s="142"/>
      <c r="HJ9" s="142"/>
      <c r="HK9" s="142"/>
      <c r="HL9" s="142"/>
      <c r="HM9" s="142"/>
      <c r="HN9" s="142"/>
      <c r="HO9" s="142"/>
      <c r="HP9" s="142"/>
      <c r="HQ9" s="142"/>
      <c r="HR9" s="142"/>
      <c r="HS9" s="142"/>
      <c r="HT9" s="142"/>
      <c r="HU9" s="142"/>
      <c r="HV9" s="142"/>
      <c r="HW9" s="142"/>
      <c r="HX9" s="142"/>
      <c r="HY9" s="142"/>
      <c r="HZ9" s="142"/>
      <c r="IA9" s="142"/>
      <c r="IB9" s="142"/>
      <c r="IC9" s="142"/>
      <c r="ID9" s="142"/>
      <c r="IE9" s="142"/>
      <c r="IF9" s="142"/>
      <c r="IG9" s="142"/>
      <c r="IH9" s="142"/>
      <c r="II9" s="142"/>
      <c r="IJ9" s="142"/>
      <c r="IK9" s="142"/>
      <c r="IL9" s="142"/>
      <c r="IM9" s="142"/>
      <c r="IN9" s="142"/>
      <c r="IO9" s="142"/>
      <c r="IP9" s="142"/>
      <c r="IQ9" s="142"/>
      <c r="IR9" s="142"/>
      <c r="IS9" s="142"/>
      <c r="IT9" s="142"/>
      <c r="IU9" s="142"/>
      <c r="IV9" s="142"/>
      <c r="IW9" s="142"/>
      <c r="IX9" s="142"/>
      <c r="IY9" s="142"/>
      <c r="IZ9" s="142"/>
      <c r="JA9" s="142"/>
      <c r="JB9" s="142"/>
      <c r="JC9" s="142"/>
      <c r="JD9" s="142"/>
      <c r="JE9" s="142"/>
      <c r="JF9" s="142"/>
      <c r="JG9" s="142"/>
      <c r="JH9" s="142"/>
      <c r="JI9" s="142"/>
      <c r="JJ9" s="142"/>
      <c r="JK9" s="142"/>
      <c r="JL9" s="142"/>
      <c r="JM9" s="142"/>
      <c r="JN9" s="142"/>
      <c r="JO9" s="142"/>
      <c r="JP9" s="142"/>
      <c r="JQ9" s="142"/>
      <c r="JR9" s="142"/>
    </row>
    <row r="10" spans="1:278" ht="13" customHeight="1" x14ac:dyDescent="0.3">
      <c r="A10" s="146" t="s">
        <v>98</v>
      </c>
      <c r="B10" s="147"/>
      <c r="C10" s="148"/>
      <c r="D10" s="149"/>
      <c r="E10" s="149"/>
      <c r="F10" s="149"/>
      <c r="G10" s="150"/>
      <c r="H10" s="151"/>
      <c r="I10" s="152">
        <v>0</v>
      </c>
      <c r="J10" s="152"/>
      <c r="K10" s="152">
        <f t="shared" ref="K10:K41" si="0">I10+J10</f>
        <v>0</v>
      </c>
      <c r="L10" s="153"/>
      <c r="M10" s="148"/>
      <c r="N10" s="149"/>
      <c r="O10" s="149"/>
      <c r="P10" s="149"/>
      <c r="Q10" s="150"/>
      <c r="R10" s="151"/>
      <c r="S10" s="154">
        <f>I10</f>
        <v>0</v>
      </c>
      <c r="T10" s="152"/>
      <c r="U10" s="155">
        <f>S10+T10</f>
        <v>0</v>
      </c>
      <c r="V10" s="156"/>
      <c r="W10" s="156"/>
      <c r="X10" s="156"/>
      <c r="Y10" s="156"/>
      <c r="FU10" s="156"/>
      <c r="FV10" s="156"/>
      <c r="FW10" s="156"/>
      <c r="FX10" s="156"/>
      <c r="FY10" s="156"/>
      <c r="FZ10" s="156"/>
      <c r="GA10" s="156"/>
      <c r="GB10" s="156"/>
      <c r="GC10" s="156"/>
      <c r="GD10" s="156"/>
      <c r="GE10" s="156"/>
      <c r="GF10" s="156"/>
      <c r="GG10" s="156"/>
      <c r="GH10" s="156"/>
      <c r="GI10" s="156"/>
      <c r="GJ10" s="156"/>
      <c r="GK10" s="156"/>
      <c r="GL10" s="156"/>
      <c r="GM10" s="156"/>
      <c r="GN10" s="156"/>
      <c r="GO10" s="156"/>
      <c r="GP10" s="156"/>
      <c r="GQ10" s="156"/>
      <c r="GR10" s="156"/>
      <c r="GS10" s="156"/>
      <c r="GT10" s="156"/>
      <c r="GU10" s="156"/>
      <c r="GV10" s="156"/>
      <c r="GW10" s="156"/>
      <c r="GX10" s="156"/>
      <c r="GY10" s="156"/>
      <c r="GZ10" s="156"/>
      <c r="HA10" s="156"/>
      <c r="HB10" s="156"/>
      <c r="HC10" s="156"/>
      <c r="HD10" s="156"/>
      <c r="HE10" s="156"/>
      <c r="HF10" s="156"/>
      <c r="HG10" s="156"/>
      <c r="HH10" s="156"/>
      <c r="HI10" s="156"/>
      <c r="HJ10" s="156"/>
      <c r="HK10" s="156"/>
      <c r="HL10" s="156"/>
      <c r="HM10" s="156"/>
      <c r="HN10" s="156"/>
      <c r="HO10" s="156"/>
      <c r="HP10" s="156"/>
      <c r="HQ10" s="156"/>
      <c r="HR10" s="156"/>
      <c r="HS10" s="156"/>
      <c r="HT10" s="156"/>
      <c r="HU10" s="156"/>
      <c r="HV10" s="156"/>
      <c r="HW10" s="156"/>
      <c r="HX10" s="156"/>
      <c r="HY10" s="156"/>
      <c r="HZ10" s="156"/>
      <c r="IA10" s="156"/>
      <c r="IB10" s="156"/>
      <c r="IC10" s="156"/>
      <c r="ID10" s="156"/>
      <c r="IE10" s="156"/>
      <c r="IF10" s="156"/>
      <c r="IG10" s="156"/>
      <c r="IH10" s="156"/>
      <c r="II10" s="156"/>
      <c r="IJ10" s="156"/>
      <c r="IK10" s="156"/>
      <c r="IL10" s="156"/>
      <c r="IM10" s="156"/>
      <c r="IN10" s="156"/>
      <c r="IO10" s="156"/>
      <c r="IP10" s="156"/>
      <c r="IQ10" s="156"/>
      <c r="IR10" s="156"/>
      <c r="IS10" s="156"/>
      <c r="IT10" s="156"/>
      <c r="IU10" s="156"/>
      <c r="IV10" s="156"/>
      <c r="IW10" s="156"/>
      <c r="IX10" s="156"/>
      <c r="IY10" s="156"/>
      <c r="IZ10" s="156"/>
      <c r="JA10" s="156"/>
      <c r="JB10" s="156"/>
      <c r="JC10" s="156"/>
      <c r="JD10" s="156"/>
      <c r="JE10" s="156"/>
      <c r="JF10" s="156"/>
      <c r="JG10" s="156"/>
      <c r="JH10" s="156"/>
      <c r="JI10" s="156"/>
      <c r="JJ10" s="156"/>
      <c r="JK10" s="156"/>
      <c r="JL10" s="156"/>
      <c r="JM10" s="156"/>
      <c r="JN10" s="156"/>
      <c r="JO10" s="156"/>
      <c r="JP10" s="156"/>
      <c r="JQ10" s="156"/>
      <c r="JR10" s="156"/>
    </row>
    <row r="11" spans="1:278" ht="13" customHeight="1" x14ac:dyDescent="0.3">
      <c r="A11" s="157">
        <v>43992</v>
      </c>
      <c r="B11" s="158" t="s">
        <v>99</v>
      </c>
      <c r="C11" s="148"/>
      <c r="D11" s="149"/>
      <c r="E11" s="149"/>
      <c r="F11" s="149"/>
      <c r="G11" s="150"/>
      <c r="H11" s="151"/>
      <c r="I11" s="152">
        <v>13</v>
      </c>
      <c r="J11" s="152">
        <v>1</v>
      </c>
      <c r="K11" s="55">
        <f t="shared" si="0"/>
        <v>14</v>
      </c>
      <c r="L11" s="153"/>
      <c r="M11" s="148"/>
      <c r="N11" s="149"/>
      <c r="O11" s="149"/>
      <c r="P11" s="149"/>
      <c r="Q11" s="150"/>
      <c r="R11" s="151"/>
      <c r="S11" s="159">
        <f t="shared" ref="S11:S42" si="1">S12+I11</f>
        <v>27789</v>
      </c>
      <c r="T11" s="160">
        <f t="shared" ref="T11:T42" si="2">T12+J11</f>
        <v>1425</v>
      </c>
      <c r="U11" s="161">
        <f t="shared" ref="U11:U42" si="3">U12+K11</f>
        <v>29214</v>
      </c>
      <c r="V11" s="156"/>
      <c r="W11" s="156"/>
      <c r="X11" s="156"/>
      <c r="Y11" s="156"/>
      <c r="FU11" s="156"/>
      <c r="FV11" s="156"/>
      <c r="FW11" s="156"/>
      <c r="FX11" s="156"/>
      <c r="FY11" s="156"/>
      <c r="FZ11" s="156"/>
      <c r="GA11" s="156"/>
      <c r="GB11" s="156"/>
      <c r="GC11" s="156"/>
      <c r="GD11" s="156"/>
      <c r="GE11" s="156"/>
      <c r="GF11" s="156"/>
      <c r="GG11" s="156"/>
      <c r="GH11" s="156"/>
      <c r="GI11" s="156"/>
      <c r="GJ11" s="156"/>
      <c r="GK11" s="156"/>
      <c r="GL11" s="156"/>
      <c r="GM11" s="156"/>
      <c r="GN11" s="156"/>
      <c r="GO11" s="156"/>
      <c r="GP11" s="156"/>
      <c r="GQ11" s="156"/>
      <c r="GR11" s="156"/>
      <c r="GS11" s="156"/>
      <c r="GT11" s="156"/>
      <c r="GU11" s="156"/>
      <c r="GV11" s="156"/>
      <c r="GW11" s="156"/>
      <c r="GX11" s="156"/>
      <c r="GY11" s="156"/>
      <c r="GZ11" s="156"/>
      <c r="HA11" s="156"/>
      <c r="HB11" s="156"/>
      <c r="HC11" s="156"/>
      <c r="HD11" s="156"/>
      <c r="HE11" s="156"/>
      <c r="HF11" s="156"/>
      <c r="HG11" s="156"/>
      <c r="HH11" s="156"/>
      <c r="HI11" s="156"/>
      <c r="HJ11" s="156"/>
      <c r="HK11" s="156"/>
      <c r="HL11" s="156"/>
      <c r="HM11" s="156"/>
      <c r="HN11" s="156"/>
      <c r="HO11" s="156"/>
      <c r="HP11" s="156"/>
      <c r="HQ11" s="156"/>
      <c r="HR11" s="156"/>
      <c r="HS11" s="156"/>
      <c r="HT11" s="156"/>
      <c r="HU11" s="156"/>
      <c r="HV11" s="156"/>
      <c r="HW11" s="156"/>
      <c r="HX11" s="156"/>
      <c r="HY11" s="156"/>
      <c r="HZ11" s="156"/>
      <c r="IA11" s="156"/>
      <c r="IB11" s="156"/>
      <c r="IC11" s="156"/>
      <c r="ID11" s="156"/>
      <c r="IE11" s="156"/>
      <c r="IF11" s="156"/>
      <c r="IG11" s="156"/>
      <c r="IH11" s="156"/>
      <c r="II11" s="156"/>
      <c r="IJ11" s="156"/>
      <c r="IK11" s="156"/>
      <c r="IL11" s="156"/>
      <c r="IM11" s="156"/>
      <c r="IN11" s="156"/>
      <c r="IO11" s="156"/>
      <c r="IP11" s="156"/>
      <c r="IQ11" s="156"/>
      <c r="IR11" s="156"/>
      <c r="IS11" s="156"/>
      <c r="IT11" s="156"/>
      <c r="IU11" s="156"/>
      <c r="IV11" s="156"/>
      <c r="IW11" s="156"/>
      <c r="IX11" s="156"/>
      <c r="IY11" s="156"/>
      <c r="IZ11" s="156"/>
      <c r="JA11" s="156"/>
      <c r="JB11" s="156"/>
      <c r="JC11" s="156"/>
      <c r="JD11" s="156"/>
      <c r="JE11" s="156"/>
      <c r="JF11" s="156"/>
      <c r="JG11" s="156"/>
      <c r="JH11" s="156"/>
      <c r="JI11" s="156"/>
      <c r="JJ11" s="156"/>
      <c r="JK11" s="156"/>
      <c r="JL11" s="156"/>
      <c r="JM11" s="156"/>
      <c r="JN11" s="156"/>
      <c r="JO11" s="156"/>
      <c r="JP11" s="156"/>
      <c r="JQ11" s="156"/>
      <c r="JR11" s="156"/>
    </row>
    <row r="12" spans="1:278" ht="13" customHeight="1" x14ac:dyDescent="0.3">
      <c r="A12" s="157">
        <v>43991</v>
      </c>
      <c r="B12" s="158" t="s">
        <v>99</v>
      </c>
      <c r="C12" s="162"/>
      <c r="D12" s="163"/>
      <c r="E12" s="163"/>
      <c r="F12" s="163"/>
      <c r="G12" s="164"/>
      <c r="H12" s="165"/>
      <c r="I12" s="166">
        <v>42</v>
      </c>
      <c r="J12" s="166">
        <v>3</v>
      </c>
      <c r="K12" s="55">
        <f t="shared" si="0"/>
        <v>45</v>
      </c>
      <c r="L12" s="167"/>
      <c r="M12" s="162"/>
      <c r="N12" s="163"/>
      <c r="O12" s="163"/>
      <c r="P12" s="163"/>
      <c r="Q12" s="164"/>
      <c r="R12" s="165"/>
      <c r="S12" s="159">
        <f t="shared" si="1"/>
        <v>27776</v>
      </c>
      <c r="T12" s="160">
        <f t="shared" si="2"/>
        <v>1424</v>
      </c>
      <c r="U12" s="161">
        <f t="shared" si="3"/>
        <v>29200</v>
      </c>
      <c r="V12" s="156"/>
      <c r="W12" s="156"/>
      <c r="X12" s="156"/>
      <c r="Y12" s="156"/>
      <c r="FU12" s="156"/>
      <c r="FV12" s="156"/>
      <c r="FW12" s="156"/>
      <c r="FX12" s="156"/>
      <c r="FY12" s="156"/>
      <c r="FZ12" s="156"/>
      <c r="GA12" s="156"/>
      <c r="GB12" s="156"/>
      <c r="GC12" s="156"/>
      <c r="GD12" s="156"/>
      <c r="GE12" s="156"/>
      <c r="GF12" s="156"/>
      <c r="GG12" s="156"/>
      <c r="GH12" s="156"/>
      <c r="GI12" s="156"/>
      <c r="GJ12" s="156"/>
      <c r="GK12" s="156"/>
      <c r="GL12" s="156"/>
      <c r="GM12" s="156"/>
      <c r="GN12" s="156"/>
      <c r="GO12" s="156"/>
      <c r="GP12" s="156"/>
      <c r="GQ12" s="156"/>
      <c r="GR12" s="156"/>
      <c r="GS12" s="156"/>
      <c r="GT12" s="156"/>
      <c r="GU12" s="156"/>
      <c r="GV12" s="156"/>
      <c r="GW12" s="156"/>
      <c r="GX12" s="156"/>
      <c r="GY12" s="156"/>
      <c r="GZ12" s="156"/>
      <c r="HA12" s="156"/>
      <c r="HB12" s="156"/>
      <c r="HC12" s="156"/>
      <c r="HD12" s="156"/>
      <c r="HE12" s="156"/>
      <c r="HF12" s="156"/>
      <c r="HG12" s="156"/>
      <c r="HH12" s="156"/>
      <c r="HI12" s="156"/>
      <c r="HJ12" s="156"/>
      <c r="HK12" s="156"/>
      <c r="HL12" s="156"/>
      <c r="HM12" s="156"/>
      <c r="HN12" s="156"/>
      <c r="HO12" s="156"/>
      <c r="HP12" s="156"/>
      <c r="HQ12" s="156"/>
      <c r="HR12" s="156"/>
      <c r="HS12" s="156"/>
      <c r="HT12" s="156"/>
      <c r="HU12" s="156"/>
      <c r="HV12" s="156"/>
      <c r="HW12" s="156"/>
      <c r="HX12" s="156"/>
      <c r="HY12" s="156"/>
      <c r="HZ12" s="156"/>
      <c r="IA12" s="156"/>
      <c r="IB12" s="156"/>
      <c r="IC12" s="156"/>
      <c r="ID12" s="156"/>
      <c r="IE12" s="156"/>
      <c r="IF12" s="156"/>
      <c r="IG12" s="156"/>
      <c r="IH12" s="156"/>
      <c r="II12" s="156"/>
      <c r="IJ12" s="156"/>
      <c r="IK12" s="156"/>
      <c r="IL12" s="156"/>
      <c r="IM12" s="156"/>
      <c r="IN12" s="156"/>
      <c r="IO12" s="156"/>
      <c r="IP12" s="156"/>
      <c r="IQ12" s="156"/>
      <c r="IR12" s="156"/>
      <c r="IS12" s="156"/>
      <c r="IT12" s="156"/>
      <c r="IU12" s="156"/>
      <c r="IV12" s="156"/>
      <c r="IW12" s="156"/>
      <c r="IX12" s="156"/>
      <c r="IY12" s="156"/>
      <c r="IZ12" s="156"/>
      <c r="JA12" s="156"/>
      <c r="JB12" s="156"/>
      <c r="JC12" s="156"/>
      <c r="JD12" s="156"/>
      <c r="JE12" s="156"/>
      <c r="JF12" s="156"/>
      <c r="JG12" s="156"/>
      <c r="JH12" s="156"/>
      <c r="JI12" s="156"/>
      <c r="JJ12" s="156"/>
      <c r="JK12" s="156"/>
      <c r="JL12" s="156"/>
      <c r="JM12" s="156"/>
      <c r="JN12" s="156"/>
      <c r="JO12" s="156"/>
      <c r="JP12" s="156"/>
      <c r="JQ12" s="156"/>
      <c r="JR12" s="156"/>
    </row>
    <row r="13" spans="1:278" ht="13" customHeight="1" x14ac:dyDescent="0.3">
      <c r="A13" s="157">
        <v>43990</v>
      </c>
      <c r="B13" s="158" t="s">
        <v>99</v>
      </c>
      <c r="C13" s="162"/>
      <c r="D13" s="163"/>
      <c r="E13" s="163"/>
      <c r="F13" s="163"/>
      <c r="G13" s="164"/>
      <c r="H13" s="165"/>
      <c r="I13" s="166">
        <v>59</v>
      </c>
      <c r="J13" s="166">
        <v>6</v>
      </c>
      <c r="K13" s="55">
        <f t="shared" si="0"/>
        <v>65</v>
      </c>
      <c r="L13" s="167"/>
      <c r="M13" s="162"/>
      <c r="N13" s="163"/>
      <c r="O13" s="163"/>
      <c r="P13" s="163"/>
      <c r="Q13" s="164"/>
      <c r="R13" s="165"/>
      <c r="S13" s="159">
        <f t="shared" si="1"/>
        <v>27734</v>
      </c>
      <c r="T13" s="160">
        <f t="shared" si="2"/>
        <v>1421</v>
      </c>
      <c r="U13" s="161">
        <f t="shared" si="3"/>
        <v>29155</v>
      </c>
      <c r="V13" s="156"/>
      <c r="W13" s="156"/>
      <c r="X13" s="156"/>
      <c r="Y13" s="156"/>
      <c r="FU13" s="156"/>
      <c r="FV13" s="156"/>
      <c r="FW13" s="156"/>
      <c r="FX13" s="156"/>
      <c r="FY13" s="156"/>
      <c r="FZ13" s="156"/>
      <c r="GA13" s="156"/>
      <c r="GB13" s="156"/>
      <c r="GC13" s="156"/>
      <c r="GD13" s="156"/>
      <c r="GE13" s="156"/>
      <c r="GF13" s="156"/>
      <c r="GG13" s="156"/>
      <c r="GH13" s="156"/>
      <c r="GI13" s="156"/>
      <c r="GJ13" s="156"/>
      <c r="GK13" s="156"/>
      <c r="GL13" s="156"/>
      <c r="GM13" s="156"/>
      <c r="GN13" s="156"/>
      <c r="GO13" s="156"/>
      <c r="GP13" s="156"/>
      <c r="GQ13" s="156"/>
      <c r="GR13" s="156"/>
      <c r="GS13" s="156"/>
      <c r="GT13" s="156"/>
      <c r="GU13" s="156"/>
      <c r="GV13" s="156"/>
      <c r="GW13" s="156"/>
      <c r="GX13" s="156"/>
      <c r="GY13" s="156"/>
      <c r="GZ13" s="156"/>
      <c r="HA13" s="156"/>
      <c r="HB13" s="156"/>
      <c r="HC13" s="156"/>
      <c r="HD13" s="156"/>
      <c r="HE13" s="156"/>
      <c r="HF13" s="156"/>
      <c r="HG13" s="156"/>
      <c r="HH13" s="156"/>
      <c r="HI13" s="156"/>
      <c r="HJ13" s="156"/>
      <c r="HK13" s="156"/>
      <c r="HL13" s="156"/>
      <c r="HM13" s="156"/>
      <c r="HN13" s="156"/>
      <c r="HO13" s="156"/>
      <c r="HP13" s="156"/>
      <c r="HQ13" s="156"/>
      <c r="HR13" s="156"/>
      <c r="HS13" s="156"/>
      <c r="HT13" s="156"/>
      <c r="HU13" s="156"/>
      <c r="HV13" s="156"/>
      <c r="HW13" s="156"/>
      <c r="HX13" s="156"/>
      <c r="HY13" s="156"/>
      <c r="HZ13" s="156"/>
      <c r="IA13" s="156"/>
      <c r="IB13" s="156"/>
      <c r="IC13" s="156"/>
      <c r="ID13" s="156"/>
      <c r="IE13" s="156"/>
      <c r="IF13" s="156"/>
      <c r="IG13" s="156"/>
      <c r="IH13" s="156"/>
      <c r="II13" s="156"/>
      <c r="IJ13" s="156"/>
      <c r="IK13" s="156"/>
      <c r="IL13" s="156"/>
      <c r="IM13" s="156"/>
      <c r="IN13" s="156"/>
      <c r="IO13" s="156"/>
      <c r="IP13" s="156"/>
      <c r="IQ13" s="156"/>
      <c r="IR13" s="156"/>
      <c r="IS13" s="156"/>
      <c r="IT13" s="156"/>
      <c r="IU13" s="156"/>
      <c r="IV13" s="156"/>
      <c r="IW13" s="156"/>
      <c r="IX13" s="156"/>
      <c r="IY13" s="156"/>
      <c r="IZ13" s="156"/>
      <c r="JA13" s="156"/>
      <c r="JB13" s="156"/>
      <c r="JC13" s="156"/>
      <c r="JD13" s="156"/>
      <c r="JE13" s="156"/>
      <c r="JF13" s="156"/>
      <c r="JG13" s="156"/>
      <c r="JH13" s="156"/>
      <c r="JI13" s="156"/>
      <c r="JJ13" s="156"/>
      <c r="JK13" s="156"/>
      <c r="JL13" s="156"/>
      <c r="JM13" s="156"/>
      <c r="JN13" s="156"/>
      <c r="JO13" s="156"/>
      <c r="JP13" s="156"/>
      <c r="JQ13" s="156"/>
      <c r="JR13" s="156"/>
    </row>
    <row r="14" spans="1:278" ht="13" customHeight="1" x14ac:dyDescent="0.3">
      <c r="A14" s="157">
        <v>43989</v>
      </c>
      <c r="B14" s="158" t="s">
        <v>99</v>
      </c>
      <c r="C14" s="162"/>
      <c r="D14" s="163"/>
      <c r="E14" s="163"/>
      <c r="F14" s="163"/>
      <c r="G14" s="164"/>
      <c r="H14" s="165"/>
      <c r="I14" s="166">
        <v>68</v>
      </c>
      <c r="J14" s="166">
        <v>7</v>
      </c>
      <c r="K14" s="55">
        <f t="shared" si="0"/>
        <v>75</v>
      </c>
      <c r="L14" s="167"/>
      <c r="M14" s="162"/>
      <c r="N14" s="163"/>
      <c r="O14" s="163"/>
      <c r="P14" s="163"/>
      <c r="Q14" s="164"/>
      <c r="R14" s="165"/>
      <c r="S14" s="159">
        <f t="shared" si="1"/>
        <v>27675</v>
      </c>
      <c r="T14" s="160">
        <f t="shared" si="2"/>
        <v>1415</v>
      </c>
      <c r="U14" s="161">
        <f t="shared" si="3"/>
        <v>29090</v>
      </c>
      <c r="V14" s="156"/>
      <c r="W14" s="156"/>
      <c r="X14" s="156"/>
      <c r="Y14" s="156"/>
      <c r="FU14" s="156"/>
      <c r="FV14" s="156"/>
      <c r="FW14" s="156"/>
      <c r="FX14" s="156"/>
      <c r="FY14" s="156"/>
      <c r="FZ14" s="156"/>
      <c r="GA14" s="156"/>
      <c r="GB14" s="156"/>
      <c r="GC14" s="156"/>
      <c r="GD14" s="156"/>
      <c r="GE14" s="156"/>
      <c r="GF14" s="156"/>
      <c r="GG14" s="156"/>
      <c r="GH14" s="156"/>
      <c r="GI14" s="156"/>
      <c r="GJ14" s="156"/>
      <c r="GK14" s="156"/>
      <c r="GL14" s="156"/>
      <c r="GM14" s="156"/>
      <c r="GN14" s="156"/>
      <c r="GO14" s="156"/>
      <c r="GP14" s="156"/>
      <c r="GQ14" s="156"/>
      <c r="GR14" s="156"/>
      <c r="GS14" s="156"/>
      <c r="GT14" s="156"/>
      <c r="GU14" s="156"/>
      <c r="GV14" s="156"/>
      <c r="GW14" s="156"/>
      <c r="GX14" s="156"/>
      <c r="GY14" s="156"/>
      <c r="GZ14" s="156"/>
      <c r="HA14" s="156"/>
      <c r="HB14" s="156"/>
      <c r="HC14" s="156"/>
      <c r="HD14" s="156"/>
      <c r="HE14" s="156"/>
      <c r="HF14" s="156"/>
      <c r="HG14" s="156"/>
      <c r="HH14" s="156"/>
      <c r="HI14" s="156"/>
      <c r="HJ14" s="156"/>
      <c r="HK14" s="156"/>
      <c r="HL14" s="156"/>
      <c r="HM14" s="156"/>
      <c r="HN14" s="156"/>
      <c r="HO14" s="156"/>
      <c r="HP14" s="156"/>
      <c r="HQ14" s="156"/>
      <c r="HR14" s="156"/>
      <c r="HS14" s="156"/>
      <c r="HT14" s="156"/>
      <c r="HU14" s="156"/>
      <c r="HV14" s="156"/>
      <c r="HW14" s="156"/>
      <c r="HX14" s="156"/>
      <c r="HY14" s="156"/>
      <c r="HZ14" s="156"/>
      <c r="IA14" s="156"/>
      <c r="IB14" s="156"/>
      <c r="IC14" s="156"/>
      <c r="ID14" s="156"/>
      <c r="IE14" s="156"/>
      <c r="IF14" s="156"/>
      <c r="IG14" s="156"/>
      <c r="IH14" s="156"/>
      <c r="II14" s="156"/>
      <c r="IJ14" s="156"/>
      <c r="IK14" s="156"/>
      <c r="IL14" s="156"/>
      <c r="IM14" s="156"/>
      <c r="IN14" s="156"/>
      <c r="IO14" s="156"/>
      <c r="IP14" s="156"/>
      <c r="IQ14" s="156"/>
      <c r="IR14" s="156"/>
      <c r="IS14" s="156"/>
      <c r="IT14" s="156"/>
      <c r="IU14" s="156"/>
      <c r="IV14" s="156"/>
      <c r="IW14" s="156"/>
      <c r="IX14" s="156"/>
      <c r="IY14" s="156"/>
      <c r="IZ14" s="156"/>
      <c r="JA14" s="156"/>
      <c r="JB14" s="156"/>
      <c r="JC14" s="156"/>
      <c r="JD14" s="156"/>
      <c r="JE14" s="156"/>
      <c r="JF14" s="156"/>
      <c r="JG14" s="156"/>
      <c r="JH14" s="156"/>
      <c r="JI14" s="156"/>
      <c r="JJ14" s="156"/>
      <c r="JK14" s="156"/>
      <c r="JL14" s="156"/>
      <c r="JM14" s="156"/>
      <c r="JN14" s="156"/>
      <c r="JO14" s="156"/>
      <c r="JP14" s="156"/>
      <c r="JQ14" s="156"/>
      <c r="JR14" s="156"/>
    </row>
    <row r="15" spans="1:278" ht="13" customHeight="1" x14ac:dyDescent="0.3">
      <c r="A15" s="157">
        <v>43988</v>
      </c>
      <c r="B15" s="158" t="s">
        <v>99</v>
      </c>
      <c r="C15" s="168"/>
      <c r="D15" s="163"/>
      <c r="E15" s="163"/>
      <c r="F15" s="163"/>
      <c r="G15" s="164"/>
      <c r="H15" s="165"/>
      <c r="I15" s="166">
        <v>73</v>
      </c>
      <c r="J15" s="166">
        <v>9</v>
      </c>
      <c r="K15" s="55">
        <f t="shared" si="0"/>
        <v>82</v>
      </c>
      <c r="L15" s="167"/>
      <c r="M15" s="162"/>
      <c r="N15" s="163"/>
      <c r="O15" s="163"/>
      <c r="P15" s="163"/>
      <c r="Q15" s="164"/>
      <c r="R15" s="165"/>
      <c r="S15" s="159">
        <f t="shared" si="1"/>
        <v>27607</v>
      </c>
      <c r="T15" s="160">
        <f t="shared" si="2"/>
        <v>1408</v>
      </c>
      <c r="U15" s="161">
        <f t="shared" si="3"/>
        <v>29015</v>
      </c>
      <c r="V15" s="156"/>
      <c r="W15" s="156"/>
      <c r="X15" s="156"/>
      <c r="Y15" s="156"/>
      <c r="FU15" s="156"/>
      <c r="FV15" s="156"/>
      <c r="FW15" s="156"/>
      <c r="FX15" s="156"/>
      <c r="FY15" s="156"/>
      <c r="FZ15" s="156"/>
      <c r="GA15" s="156"/>
      <c r="GB15" s="156"/>
      <c r="GC15" s="156"/>
      <c r="GD15" s="156"/>
      <c r="GE15" s="156"/>
      <c r="GF15" s="156"/>
      <c r="GG15" s="156"/>
      <c r="GH15" s="156"/>
      <c r="GI15" s="156"/>
      <c r="GJ15" s="156"/>
      <c r="GK15" s="156"/>
      <c r="GL15" s="156"/>
      <c r="GM15" s="156"/>
      <c r="GN15" s="156"/>
      <c r="GO15" s="156"/>
      <c r="GP15" s="156"/>
      <c r="GQ15" s="156"/>
      <c r="GR15" s="156"/>
      <c r="GS15" s="156"/>
      <c r="GT15" s="156"/>
      <c r="GU15" s="156"/>
      <c r="GV15" s="156"/>
      <c r="GW15" s="156"/>
      <c r="GX15" s="156"/>
      <c r="GY15" s="156"/>
      <c r="GZ15" s="156"/>
      <c r="HA15" s="156"/>
      <c r="HB15" s="156"/>
      <c r="HC15" s="156"/>
      <c r="HD15" s="156"/>
      <c r="HE15" s="156"/>
      <c r="HF15" s="156"/>
      <c r="HG15" s="156"/>
      <c r="HH15" s="156"/>
      <c r="HI15" s="156"/>
      <c r="HJ15" s="156"/>
      <c r="HK15" s="156"/>
      <c r="HL15" s="156"/>
      <c r="HM15" s="156"/>
      <c r="HN15" s="156"/>
      <c r="HO15" s="156"/>
      <c r="HP15" s="156"/>
      <c r="HQ15" s="156"/>
      <c r="HR15" s="156"/>
      <c r="HS15" s="156"/>
      <c r="HT15" s="156"/>
      <c r="HU15" s="156"/>
      <c r="HV15" s="156"/>
      <c r="HW15" s="156"/>
      <c r="HX15" s="156"/>
      <c r="HY15" s="156"/>
      <c r="HZ15" s="156"/>
      <c r="IA15" s="156"/>
      <c r="IB15" s="156"/>
      <c r="IC15" s="156"/>
      <c r="ID15" s="156"/>
      <c r="IE15" s="156"/>
      <c r="IF15" s="156"/>
      <c r="IG15" s="156"/>
      <c r="IH15" s="156"/>
      <c r="II15" s="156"/>
      <c r="IJ15" s="156"/>
      <c r="IK15" s="156"/>
      <c r="IL15" s="156"/>
      <c r="IM15" s="156"/>
      <c r="IN15" s="156"/>
      <c r="IO15" s="156"/>
      <c r="IP15" s="156"/>
      <c r="IQ15" s="156"/>
      <c r="IR15" s="156"/>
      <c r="IS15" s="156"/>
      <c r="IT15" s="156"/>
      <c r="IU15" s="156"/>
      <c r="IV15" s="156"/>
      <c r="IW15" s="156"/>
      <c r="IX15" s="156"/>
      <c r="IY15" s="156"/>
      <c r="IZ15" s="156"/>
      <c r="JA15" s="156"/>
      <c r="JB15" s="156"/>
      <c r="JC15" s="156"/>
      <c r="JD15" s="156"/>
      <c r="JE15" s="156"/>
      <c r="JF15" s="156"/>
      <c r="JG15" s="156"/>
      <c r="JH15" s="156"/>
      <c r="JI15" s="156"/>
      <c r="JJ15" s="156"/>
      <c r="JK15" s="156"/>
      <c r="JL15" s="156"/>
      <c r="JM15" s="156"/>
      <c r="JN15" s="156"/>
      <c r="JO15" s="156"/>
      <c r="JP15" s="156"/>
      <c r="JQ15" s="156"/>
      <c r="JR15" s="156"/>
    </row>
    <row r="16" spans="1:278" ht="13" customHeight="1" x14ac:dyDescent="0.3">
      <c r="A16" s="157">
        <v>43987</v>
      </c>
      <c r="B16" s="158" t="s">
        <v>99</v>
      </c>
      <c r="C16" s="168"/>
      <c r="D16" s="163"/>
      <c r="E16" s="163"/>
      <c r="F16" s="163"/>
      <c r="G16" s="164"/>
      <c r="H16" s="165"/>
      <c r="I16" s="166">
        <v>78</v>
      </c>
      <c r="J16" s="166">
        <v>4</v>
      </c>
      <c r="K16" s="55">
        <f t="shared" si="0"/>
        <v>82</v>
      </c>
      <c r="L16" s="167"/>
      <c r="M16" s="162"/>
      <c r="N16" s="163"/>
      <c r="O16" s="163"/>
      <c r="P16" s="163"/>
      <c r="Q16" s="164"/>
      <c r="R16" s="165"/>
      <c r="S16" s="159">
        <f t="shared" si="1"/>
        <v>27534</v>
      </c>
      <c r="T16" s="160">
        <f t="shared" si="2"/>
        <v>1399</v>
      </c>
      <c r="U16" s="161">
        <f t="shared" si="3"/>
        <v>28933</v>
      </c>
      <c r="V16" s="156"/>
      <c r="W16" s="156"/>
      <c r="X16" s="156"/>
      <c r="Y16" s="156"/>
      <c r="FU16" s="156"/>
      <c r="FV16" s="156"/>
      <c r="FW16" s="156"/>
      <c r="FX16" s="156"/>
      <c r="FY16" s="156"/>
      <c r="FZ16" s="156"/>
      <c r="GA16" s="156"/>
      <c r="GB16" s="156"/>
      <c r="GC16" s="156"/>
      <c r="GD16" s="156"/>
      <c r="GE16" s="156"/>
      <c r="GF16" s="156"/>
      <c r="GG16" s="156"/>
      <c r="GH16" s="156"/>
      <c r="GI16" s="156"/>
      <c r="GJ16" s="156"/>
      <c r="GK16" s="156"/>
      <c r="GL16" s="156"/>
      <c r="GM16" s="156"/>
      <c r="GN16" s="156"/>
      <c r="GO16" s="156"/>
      <c r="GP16" s="156"/>
      <c r="GQ16" s="156"/>
      <c r="GR16" s="156"/>
      <c r="GS16" s="156"/>
      <c r="GT16" s="156"/>
      <c r="GU16" s="156"/>
      <c r="GV16" s="156"/>
      <c r="GW16" s="156"/>
      <c r="GX16" s="156"/>
      <c r="GY16" s="156"/>
      <c r="GZ16" s="156"/>
      <c r="HA16" s="156"/>
      <c r="HB16" s="156"/>
      <c r="HC16" s="156"/>
      <c r="HD16" s="156"/>
      <c r="HE16" s="156"/>
      <c r="HF16" s="156"/>
      <c r="HG16" s="156"/>
      <c r="HH16" s="156"/>
      <c r="HI16" s="156"/>
      <c r="HJ16" s="156"/>
      <c r="HK16" s="156"/>
      <c r="HL16" s="156"/>
      <c r="HM16" s="156"/>
      <c r="HN16" s="156"/>
      <c r="HO16" s="156"/>
      <c r="HP16" s="156"/>
      <c r="HQ16" s="156"/>
      <c r="HR16" s="156"/>
      <c r="HS16" s="156"/>
      <c r="HT16" s="156"/>
      <c r="HU16" s="156"/>
      <c r="HV16" s="156"/>
      <c r="HW16" s="156"/>
      <c r="HX16" s="156"/>
      <c r="HY16" s="156"/>
      <c r="HZ16" s="156"/>
      <c r="IA16" s="156"/>
      <c r="IB16" s="156"/>
      <c r="IC16" s="156"/>
      <c r="ID16" s="156"/>
      <c r="IE16" s="156"/>
      <c r="IF16" s="156"/>
      <c r="IG16" s="156"/>
      <c r="IH16" s="156"/>
      <c r="II16" s="156"/>
      <c r="IJ16" s="156"/>
      <c r="IK16" s="156"/>
      <c r="IL16" s="156"/>
      <c r="IM16" s="156"/>
      <c r="IN16" s="156"/>
      <c r="IO16" s="156"/>
      <c r="IP16" s="156"/>
      <c r="IQ16" s="156"/>
      <c r="IR16" s="156"/>
      <c r="IS16" s="156"/>
      <c r="IT16" s="156"/>
      <c r="IU16" s="156"/>
      <c r="IV16" s="156"/>
      <c r="IW16" s="156"/>
      <c r="IX16" s="156"/>
      <c r="IY16" s="156"/>
      <c r="IZ16" s="156"/>
      <c r="JA16" s="156"/>
      <c r="JB16" s="156"/>
      <c r="JC16" s="156"/>
      <c r="JD16" s="156"/>
      <c r="JE16" s="156"/>
      <c r="JF16" s="156"/>
      <c r="JG16" s="156"/>
      <c r="JH16" s="156"/>
      <c r="JI16" s="156"/>
      <c r="JJ16" s="156"/>
      <c r="JK16" s="156"/>
      <c r="JL16" s="156"/>
      <c r="JM16" s="156"/>
      <c r="JN16" s="156"/>
      <c r="JO16" s="156"/>
      <c r="JP16" s="156"/>
      <c r="JQ16" s="156"/>
      <c r="JR16" s="156"/>
    </row>
    <row r="17" spans="1:278" ht="13" customHeight="1" x14ac:dyDescent="0.3">
      <c r="A17" s="157">
        <v>43986</v>
      </c>
      <c r="B17" s="158" t="s">
        <v>99</v>
      </c>
      <c r="C17" s="168"/>
      <c r="D17" s="163"/>
      <c r="E17" s="163"/>
      <c r="F17" s="163"/>
      <c r="G17" s="164"/>
      <c r="H17" s="165"/>
      <c r="I17" s="166">
        <v>79</v>
      </c>
      <c r="J17" s="166">
        <v>9</v>
      </c>
      <c r="K17" s="55">
        <f t="shared" si="0"/>
        <v>88</v>
      </c>
      <c r="L17" s="167"/>
      <c r="M17" s="162"/>
      <c r="N17" s="163"/>
      <c r="O17" s="163"/>
      <c r="P17" s="163"/>
      <c r="Q17" s="164"/>
      <c r="R17" s="165"/>
      <c r="S17" s="159">
        <f t="shared" si="1"/>
        <v>27456</v>
      </c>
      <c r="T17" s="160">
        <f t="shared" si="2"/>
        <v>1395</v>
      </c>
      <c r="U17" s="161">
        <f t="shared" si="3"/>
        <v>28851</v>
      </c>
      <c r="V17" s="156"/>
      <c r="W17" s="156"/>
      <c r="X17" s="156"/>
      <c r="Y17" s="156"/>
      <c r="FU17" s="156"/>
      <c r="FV17" s="156"/>
      <c r="FW17" s="156"/>
      <c r="FX17" s="156"/>
      <c r="FY17" s="156"/>
      <c r="FZ17" s="156"/>
      <c r="GA17" s="156"/>
      <c r="GB17" s="156"/>
      <c r="GC17" s="156"/>
      <c r="GD17" s="156"/>
      <c r="GE17" s="156"/>
      <c r="GF17" s="156"/>
      <c r="GG17" s="156"/>
      <c r="GH17" s="156"/>
      <c r="GI17" s="156"/>
      <c r="GJ17" s="156"/>
      <c r="GK17" s="156"/>
      <c r="GL17" s="156"/>
      <c r="GM17" s="156"/>
      <c r="GN17" s="156"/>
      <c r="GO17" s="156"/>
      <c r="GP17" s="156"/>
      <c r="GQ17" s="156"/>
      <c r="GR17" s="156"/>
      <c r="GS17" s="156"/>
      <c r="GT17" s="156"/>
      <c r="GU17" s="156"/>
      <c r="GV17" s="156"/>
      <c r="GW17" s="156"/>
      <c r="GX17" s="156"/>
      <c r="GY17" s="156"/>
      <c r="GZ17" s="156"/>
      <c r="HA17" s="156"/>
      <c r="HB17" s="156"/>
      <c r="HC17" s="156"/>
      <c r="HD17" s="156"/>
      <c r="HE17" s="156"/>
      <c r="HF17" s="156"/>
      <c r="HG17" s="156"/>
      <c r="HH17" s="156"/>
      <c r="HI17" s="156"/>
      <c r="HJ17" s="156"/>
      <c r="HK17" s="156"/>
      <c r="HL17" s="156"/>
      <c r="HM17" s="156"/>
      <c r="HN17" s="156"/>
      <c r="HO17" s="156"/>
      <c r="HP17" s="156"/>
      <c r="HQ17" s="156"/>
      <c r="HR17" s="156"/>
      <c r="HS17" s="156"/>
      <c r="HT17" s="156"/>
      <c r="HU17" s="156"/>
      <c r="HV17" s="156"/>
      <c r="HW17" s="156"/>
      <c r="HX17" s="156"/>
      <c r="HY17" s="156"/>
      <c r="HZ17" s="156"/>
      <c r="IA17" s="156"/>
      <c r="IB17" s="156"/>
      <c r="IC17" s="156"/>
      <c r="ID17" s="156"/>
      <c r="IE17" s="156"/>
      <c r="IF17" s="156"/>
      <c r="IG17" s="156"/>
      <c r="IH17" s="156"/>
      <c r="II17" s="156"/>
      <c r="IJ17" s="156"/>
      <c r="IK17" s="156"/>
      <c r="IL17" s="156"/>
      <c r="IM17" s="156"/>
      <c r="IN17" s="156"/>
      <c r="IO17" s="156"/>
      <c r="IP17" s="156"/>
      <c r="IQ17" s="156"/>
      <c r="IR17" s="156"/>
      <c r="IS17" s="156"/>
      <c r="IT17" s="156"/>
      <c r="IU17" s="156"/>
      <c r="IV17" s="156"/>
      <c r="IW17" s="156"/>
      <c r="IX17" s="156"/>
      <c r="IY17" s="156"/>
      <c r="IZ17" s="156"/>
      <c r="JA17" s="156"/>
      <c r="JB17" s="156"/>
      <c r="JC17" s="156"/>
      <c r="JD17" s="156"/>
      <c r="JE17" s="156"/>
      <c r="JF17" s="156"/>
      <c r="JG17" s="156"/>
      <c r="JH17" s="156"/>
      <c r="JI17" s="156"/>
      <c r="JJ17" s="156"/>
      <c r="JK17" s="156"/>
      <c r="JL17" s="156"/>
      <c r="JM17" s="156"/>
      <c r="JN17" s="156"/>
      <c r="JO17" s="156"/>
      <c r="JP17" s="156"/>
      <c r="JQ17" s="156"/>
      <c r="JR17" s="156"/>
    </row>
    <row r="18" spans="1:278" ht="13" customHeight="1" x14ac:dyDescent="0.3">
      <c r="A18" s="157">
        <v>43985</v>
      </c>
      <c r="B18" s="158" t="s">
        <v>99</v>
      </c>
      <c r="C18" s="168"/>
      <c r="D18" s="163"/>
      <c r="E18" s="163"/>
      <c r="F18" s="163"/>
      <c r="G18" s="164"/>
      <c r="H18" s="165"/>
      <c r="I18" s="166">
        <v>102</v>
      </c>
      <c r="J18" s="166">
        <v>7</v>
      </c>
      <c r="K18" s="55">
        <f t="shared" si="0"/>
        <v>109</v>
      </c>
      <c r="L18" s="167"/>
      <c r="M18" s="162"/>
      <c r="N18" s="163"/>
      <c r="O18" s="163"/>
      <c r="P18" s="163"/>
      <c r="Q18" s="164"/>
      <c r="R18" s="165"/>
      <c r="S18" s="159">
        <f t="shared" si="1"/>
        <v>27377</v>
      </c>
      <c r="T18" s="160">
        <f t="shared" si="2"/>
        <v>1386</v>
      </c>
      <c r="U18" s="161">
        <f t="shared" si="3"/>
        <v>28763</v>
      </c>
      <c r="V18" s="156"/>
      <c r="W18" s="156"/>
      <c r="X18" s="156"/>
      <c r="Y18" s="156"/>
      <c r="FU18" s="156"/>
      <c r="FV18" s="156"/>
      <c r="FW18" s="156"/>
      <c r="FX18" s="156"/>
      <c r="FY18" s="156"/>
      <c r="FZ18" s="156"/>
      <c r="GA18" s="156"/>
      <c r="GB18" s="156"/>
      <c r="GC18" s="156"/>
      <c r="GD18" s="156"/>
      <c r="GE18" s="156"/>
      <c r="GF18" s="156"/>
      <c r="GG18" s="156"/>
      <c r="GH18" s="156"/>
      <c r="GI18" s="156"/>
      <c r="GJ18" s="156"/>
      <c r="GK18" s="156"/>
      <c r="GL18" s="156"/>
      <c r="GM18" s="156"/>
      <c r="GN18" s="156"/>
      <c r="GO18" s="156"/>
      <c r="GP18" s="156"/>
      <c r="GQ18" s="156"/>
      <c r="GR18" s="156"/>
      <c r="GS18" s="156"/>
      <c r="GT18" s="156"/>
      <c r="GU18" s="156"/>
      <c r="GV18" s="156"/>
      <c r="GW18" s="156"/>
      <c r="GX18" s="156"/>
      <c r="GY18" s="156"/>
      <c r="GZ18" s="156"/>
      <c r="HA18" s="156"/>
      <c r="HB18" s="156"/>
      <c r="HC18" s="156"/>
      <c r="HD18" s="156"/>
      <c r="HE18" s="156"/>
      <c r="HF18" s="156"/>
      <c r="HG18" s="156"/>
      <c r="HH18" s="156"/>
      <c r="HI18" s="156"/>
      <c r="HJ18" s="156"/>
      <c r="HK18" s="156"/>
      <c r="HL18" s="156"/>
      <c r="HM18" s="156"/>
      <c r="HN18" s="156"/>
      <c r="HO18" s="156"/>
      <c r="HP18" s="156"/>
      <c r="HQ18" s="156"/>
      <c r="HR18" s="156"/>
      <c r="HS18" s="156"/>
      <c r="HT18" s="156"/>
      <c r="HU18" s="156"/>
      <c r="HV18" s="156"/>
      <c r="HW18" s="156"/>
      <c r="HX18" s="156"/>
      <c r="HY18" s="156"/>
      <c r="HZ18" s="156"/>
      <c r="IA18" s="156"/>
      <c r="IB18" s="156"/>
      <c r="IC18" s="156"/>
      <c r="ID18" s="156"/>
      <c r="IE18" s="156"/>
      <c r="IF18" s="156"/>
      <c r="IG18" s="156"/>
      <c r="IH18" s="156"/>
      <c r="II18" s="156"/>
      <c r="IJ18" s="156"/>
      <c r="IK18" s="156"/>
      <c r="IL18" s="156"/>
      <c r="IM18" s="156"/>
      <c r="IN18" s="156"/>
      <c r="IO18" s="156"/>
      <c r="IP18" s="156"/>
      <c r="IQ18" s="156"/>
      <c r="IR18" s="156"/>
      <c r="IS18" s="156"/>
      <c r="IT18" s="156"/>
      <c r="IU18" s="156"/>
      <c r="IV18" s="156"/>
      <c r="IW18" s="156"/>
      <c r="IX18" s="156"/>
      <c r="IY18" s="156"/>
      <c r="IZ18" s="156"/>
      <c r="JA18" s="156"/>
      <c r="JB18" s="156"/>
      <c r="JC18" s="156"/>
      <c r="JD18" s="156"/>
      <c r="JE18" s="156"/>
      <c r="JF18" s="156"/>
      <c r="JG18" s="156"/>
      <c r="JH18" s="156"/>
      <c r="JI18" s="156"/>
      <c r="JJ18" s="156"/>
      <c r="JK18" s="156"/>
      <c r="JL18" s="156"/>
      <c r="JM18" s="156"/>
      <c r="JN18" s="156"/>
      <c r="JO18" s="156"/>
      <c r="JP18" s="156"/>
      <c r="JQ18" s="156"/>
      <c r="JR18" s="156"/>
    </row>
    <row r="19" spans="1:278" ht="13" customHeight="1" x14ac:dyDescent="0.3">
      <c r="A19" s="157">
        <v>43984</v>
      </c>
      <c r="B19" s="158" t="s">
        <v>99</v>
      </c>
      <c r="C19" s="168"/>
      <c r="D19" s="163"/>
      <c r="E19" s="163"/>
      <c r="F19" s="163"/>
      <c r="G19" s="164"/>
      <c r="H19" s="165"/>
      <c r="I19" s="166">
        <v>104</v>
      </c>
      <c r="J19" s="166">
        <v>5</v>
      </c>
      <c r="K19" s="55">
        <f t="shared" si="0"/>
        <v>109</v>
      </c>
      <c r="L19" s="167"/>
      <c r="M19" s="162"/>
      <c r="N19" s="163"/>
      <c r="O19" s="163"/>
      <c r="P19" s="163"/>
      <c r="Q19" s="164"/>
      <c r="R19" s="165"/>
      <c r="S19" s="160">
        <f t="shared" si="1"/>
        <v>27275</v>
      </c>
      <c r="T19" s="160">
        <f t="shared" si="2"/>
        <v>1379</v>
      </c>
      <c r="U19" s="161">
        <f t="shared" si="3"/>
        <v>28654</v>
      </c>
      <c r="V19" s="156"/>
      <c r="W19" s="156"/>
      <c r="X19" s="156"/>
      <c r="Y19" s="156"/>
      <c r="FU19" s="156"/>
      <c r="FV19" s="156"/>
      <c r="FW19" s="156"/>
      <c r="FX19" s="156"/>
      <c r="FY19" s="156"/>
      <c r="FZ19" s="156"/>
      <c r="GA19" s="156"/>
      <c r="GB19" s="156"/>
      <c r="GC19" s="156"/>
      <c r="GD19" s="156"/>
      <c r="GE19" s="156"/>
      <c r="GF19" s="156"/>
      <c r="GG19" s="156"/>
      <c r="GH19" s="156"/>
      <c r="GI19" s="156"/>
      <c r="GJ19" s="156"/>
      <c r="GK19" s="156"/>
      <c r="GL19" s="156"/>
      <c r="GM19" s="156"/>
      <c r="GN19" s="156"/>
      <c r="GO19" s="156"/>
      <c r="GP19" s="156"/>
      <c r="GQ19" s="156"/>
      <c r="GR19" s="156"/>
      <c r="GS19" s="156"/>
      <c r="GT19" s="156"/>
      <c r="GU19" s="156"/>
      <c r="GV19" s="156"/>
      <c r="GW19" s="156"/>
      <c r="GX19" s="156"/>
      <c r="GY19" s="156"/>
      <c r="GZ19" s="156"/>
      <c r="HA19" s="156"/>
      <c r="HB19" s="156"/>
      <c r="HC19" s="156"/>
      <c r="HD19" s="156"/>
      <c r="HE19" s="156"/>
      <c r="HF19" s="156"/>
      <c r="HG19" s="156"/>
      <c r="HH19" s="156"/>
      <c r="HI19" s="156"/>
      <c r="HJ19" s="156"/>
      <c r="HK19" s="156"/>
      <c r="HL19" s="156"/>
      <c r="HM19" s="156"/>
      <c r="HN19" s="156"/>
      <c r="HO19" s="156"/>
      <c r="HP19" s="156"/>
      <c r="HQ19" s="156"/>
      <c r="HR19" s="156"/>
      <c r="HS19" s="156"/>
      <c r="HT19" s="156"/>
      <c r="HU19" s="156"/>
      <c r="HV19" s="156"/>
      <c r="HW19" s="156"/>
      <c r="HX19" s="156"/>
      <c r="HY19" s="156"/>
      <c r="HZ19" s="156"/>
      <c r="IA19" s="156"/>
      <c r="IB19" s="156"/>
      <c r="IC19" s="156"/>
      <c r="ID19" s="156"/>
      <c r="IE19" s="156"/>
      <c r="IF19" s="156"/>
      <c r="IG19" s="156"/>
      <c r="IH19" s="156"/>
      <c r="II19" s="156"/>
      <c r="IJ19" s="156"/>
      <c r="IK19" s="156"/>
      <c r="IL19" s="156"/>
      <c r="IM19" s="156"/>
      <c r="IN19" s="156"/>
      <c r="IO19" s="156"/>
      <c r="IP19" s="156"/>
      <c r="IQ19" s="156"/>
      <c r="IR19" s="156"/>
      <c r="IS19" s="156"/>
      <c r="IT19" s="156"/>
      <c r="IU19" s="156"/>
      <c r="IV19" s="156"/>
      <c r="IW19" s="156"/>
      <c r="IX19" s="156"/>
      <c r="IY19" s="156"/>
      <c r="IZ19" s="156"/>
      <c r="JA19" s="156"/>
      <c r="JB19" s="156"/>
      <c r="JC19" s="156"/>
      <c r="JD19" s="156"/>
      <c r="JE19" s="156"/>
      <c r="JF19" s="156"/>
      <c r="JG19" s="156"/>
      <c r="JH19" s="156"/>
      <c r="JI19" s="156"/>
      <c r="JJ19" s="156"/>
      <c r="JK19" s="156"/>
      <c r="JL19" s="156"/>
      <c r="JM19" s="156"/>
      <c r="JN19" s="156"/>
      <c r="JO19" s="156"/>
      <c r="JP19" s="156"/>
      <c r="JQ19" s="156"/>
      <c r="JR19" s="156"/>
    </row>
    <row r="20" spans="1:278" ht="13" customHeight="1" x14ac:dyDescent="0.3">
      <c r="A20" s="157">
        <v>43983</v>
      </c>
      <c r="B20" s="158" t="s">
        <v>99</v>
      </c>
      <c r="C20" s="168"/>
      <c r="D20" s="163"/>
      <c r="E20" s="163"/>
      <c r="F20" s="163"/>
      <c r="G20" s="164"/>
      <c r="H20" s="165"/>
      <c r="I20" s="166">
        <v>91</v>
      </c>
      <c r="J20" s="166">
        <v>9</v>
      </c>
      <c r="K20" s="55">
        <f t="shared" si="0"/>
        <v>100</v>
      </c>
      <c r="L20" s="167"/>
      <c r="M20" s="162"/>
      <c r="N20" s="163"/>
      <c r="O20" s="163"/>
      <c r="P20" s="163"/>
      <c r="Q20" s="164"/>
      <c r="R20" s="165"/>
      <c r="S20" s="160">
        <f t="shared" si="1"/>
        <v>27171</v>
      </c>
      <c r="T20" s="160">
        <f t="shared" si="2"/>
        <v>1374</v>
      </c>
      <c r="U20" s="161">
        <f t="shared" si="3"/>
        <v>28545</v>
      </c>
      <c r="V20" s="156"/>
      <c r="W20" s="156"/>
      <c r="X20" s="156"/>
      <c r="Y20" s="156"/>
      <c r="FU20" s="156"/>
      <c r="FV20" s="156"/>
      <c r="FW20" s="156"/>
      <c r="FX20" s="156"/>
      <c r="FY20" s="156"/>
      <c r="FZ20" s="156"/>
      <c r="GA20" s="156"/>
      <c r="GB20" s="156"/>
      <c r="GC20" s="156"/>
      <c r="GD20" s="156"/>
      <c r="GE20" s="156"/>
      <c r="GF20" s="156"/>
      <c r="GG20" s="156"/>
      <c r="GH20" s="156"/>
      <c r="GI20" s="156"/>
      <c r="GJ20" s="156"/>
      <c r="GK20" s="156"/>
      <c r="GL20" s="156"/>
      <c r="GM20" s="156"/>
      <c r="GN20" s="156"/>
      <c r="GO20" s="156"/>
      <c r="GP20" s="156"/>
      <c r="GQ20" s="156"/>
      <c r="GR20" s="156"/>
      <c r="GS20" s="156"/>
      <c r="GT20" s="156"/>
      <c r="GU20" s="156"/>
      <c r="GV20" s="156"/>
      <c r="GW20" s="156"/>
      <c r="GX20" s="156"/>
      <c r="GY20" s="156"/>
      <c r="GZ20" s="156"/>
      <c r="HA20" s="156"/>
      <c r="HB20" s="156"/>
      <c r="HC20" s="156"/>
      <c r="HD20" s="156"/>
      <c r="HE20" s="156"/>
      <c r="HF20" s="156"/>
      <c r="HG20" s="156"/>
      <c r="HH20" s="156"/>
      <c r="HI20" s="156"/>
      <c r="HJ20" s="156"/>
      <c r="HK20" s="156"/>
      <c r="HL20" s="156"/>
      <c r="HM20" s="156"/>
      <c r="HN20" s="156"/>
      <c r="HO20" s="156"/>
      <c r="HP20" s="156"/>
      <c r="HQ20" s="156"/>
      <c r="HR20" s="156"/>
      <c r="HS20" s="156"/>
      <c r="HT20" s="156"/>
      <c r="HU20" s="156"/>
      <c r="HV20" s="156"/>
      <c r="HW20" s="156"/>
      <c r="HX20" s="156"/>
      <c r="HY20" s="156"/>
      <c r="HZ20" s="156"/>
      <c r="IA20" s="156"/>
      <c r="IB20" s="156"/>
      <c r="IC20" s="156"/>
      <c r="ID20" s="156"/>
      <c r="IE20" s="156"/>
      <c r="IF20" s="156"/>
      <c r="IG20" s="156"/>
      <c r="IH20" s="156"/>
      <c r="II20" s="156"/>
      <c r="IJ20" s="156"/>
      <c r="IK20" s="156"/>
      <c r="IL20" s="156"/>
      <c r="IM20" s="156"/>
      <c r="IN20" s="156"/>
      <c r="IO20" s="156"/>
      <c r="IP20" s="156"/>
      <c r="IQ20" s="156"/>
      <c r="IR20" s="156"/>
      <c r="IS20" s="156"/>
      <c r="IT20" s="156"/>
      <c r="IU20" s="156"/>
      <c r="IV20" s="156"/>
      <c r="IW20" s="156"/>
      <c r="IX20" s="156"/>
      <c r="IY20" s="156"/>
      <c r="IZ20" s="156"/>
      <c r="JA20" s="156"/>
      <c r="JB20" s="156"/>
      <c r="JC20" s="156"/>
      <c r="JD20" s="156"/>
      <c r="JE20" s="156"/>
      <c r="JF20" s="156"/>
      <c r="JG20" s="156"/>
      <c r="JH20" s="156"/>
      <c r="JI20" s="156"/>
      <c r="JJ20" s="156"/>
      <c r="JK20" s="156"/>
      <c r="JL20" s="156"/>
      <c r="JM20" s="156"/>
      <c r="JN20" s="156"/>
      <c r="JO20" s="156"/>
      <c r="JP20" s="156"/>
      <c r="JQ20" s="156"/>
      <c r="JR20" s="156"/>
    </row>
    <row r="21" spans="1:278" ht="13" customHeight="1" x14ac:dyDescent="0.3">
      <c r="A21" s="157">
        <v>43982</v>
      </c>
      <c r="B21" s="158" t="s">
        <v>99</v>
      </c>
      <c r="C21" s="169"/>
      <c r="D21" s="163"/>
      <c r="E21" s="163"/>
      <c r="F21" s="163"/>
      <c r="G21" s="164"/>
      <c r="H21" s="165"/>
      <c r="I21" s="166">
        <v>79</v>
      </c>
      <c r="J21" s="166">
        <v>7</v>
      </c>
      <c r="K21" s="55">
        <f t="shared" si="0"/>
        <v>86</v>
      </c>
      <c r="L21" s="167"/>
      <c r="M21" s="162"/>
      <c r="N21" s="163"/>
      <c r="O21" s="163"/>
      <c r="P21" s="163"/>
      <c r="Q21" s="164"/>
      <c r="R21" s="165"/>
      <c r="S21" s="160">
        <f t="shared" si="1"/>
        <v>27080</v>
      </c>
      <c r="T21" s="160">
        <f t="shared" si="2"/>
        <v>1365</v>
      </c>
      <c r="U21" s="161">
        <f t="shared" si="3"/>
        <v>28445</v>
      </c>
      <c r="V21" s="156"/>
      <c r="W21" s="156"/>
      <c r="X21" s="156"/>
      <c r="Y21" s="156"/>
      <c r="FU21" s="156"/>
      <c r="FV21" s="156"/>
      <c r="FW21" s="156"/>
      <c r="FX21" s="156"/>
      <c r="FY21" s="156"/>
      <c r="FZ21" s="156"/>
      <c r="GA21" s="156"/>
      <c r="GB21" s="156"/>
      <c r="GC21" s="156"/>
      <c r="GD21" s="156"/>
      <c r="GE21" s="156"/>
      <c r="GF21" s="156"/>
      <c r="GG21" s="156"/>
      <c r="GH21" s="156"/>
      <c r="GI21" s="156"/>
      <c r="GJ21" s="156"/>
      <c r="GK21" s="156"/>
      <c r="GL21" s="156"/>
      <c r="GM21" s="156"/>
      <c r="GN21" s="156"/>
      <c r="GO21" s="156"/>
      <c r="GP21" s="156"/>
      <c r="GQ21" s="156"/>
      <c r="GR21" s="156"/>
      <c r="GS21" s="156"/>
      <c r="GT21" s="156"/>
      <c r="GU21" s="156"/>
      <c r="GV21" s="156"/>
      <c r="GW21" s="156"/>
      <c r="GX21" s="156"/>
      <c r="GY21" s="156"/>
      <c r="GZ21" s="156"/>
      <c r="HA21" s="156"/>
      <c r="HB21" s="156"/>
      <c r="HC21" s="156"/>
      <c r="HD21" s="156"/>
      <c r="HE21" s="156"/>
      <c r="HF21" s="156"/>
      <c r="HG21" s="156"/>
      <c r="HH21" s="156"/>
      <c r="HI21" s="156"/>
      <c r="HJ21" s="156"/>
      <c r="HK21" s="156"/>
      <c r="HL21" s="156"/>
      <c r="HM21" s="156"/>
      <c r="HN21" s="156"/>
      <c r="HO21" s="156"/>
      <c r="HP21" s="156"/>
      <c r="HQ21" s="156"/>
      <c r="HR21" s="156"/>
      <c r="HS21" s="156"/>
      <c r="HT21" s="156"/>
      <c r="HU21" s="156"/>
      <c r="HV21" s="156"/>
      <c r="HW21" s="156"/>
      <c r="HX21" s="156"/>
      <c r="HY21" s="156"/>
      <c r="HZ21" s="156"/>
      <c r="IA21" s="156"/>
      <c r="IB21" s="156"/>
      <c r="IC21" s="156"/>
      <c r="ID21" s="156"/>
      <c r="IE21" s="156"/>
      <c r="IF21" s="156"/>
      <c r="IG21" s="156"/>
      <c r="IH21" s="156"/>
      <c r="II21" s="156"/>
      <c r="IJ21" s="156"/>
      <c r="IK21" s="156"/>
      <c r="IL21" s="156"/>
      <c r="IM21" s="156"/>
      <c r="IN21" s="156"/>
      <c r="IO21" s="156"/>
      <c r="IP21" s="156"/>
      <c r="IQ21" s="156"/>
      <c r="IR21" s="156"/>
      <c r="IS21" s="156"/>
      <c r="IT21" s="156"/>
      <c r="IU21" s="156"/>
      <c r="IV21" s="156"/>
      <c r="IW21" s="156"/>
      <c r="IX21" s="156"/>
      <c r="IY21" s="156"/>
      <c r="IZ21" s="156"/>
      <c r="JA21" s="156"/>
      <c r="JB21" s="156"/>
      <c r="JC21" s="156"/>
      <c r="JD21" s="156"/>
      <c r="JE21" s="156"/>
      <c r="JF21" s="156"/>
      <c r="JG21" s="156"/>
      <c r="JH21" s="156"/>
      <c r="JI21" s="156"/>
      <c r="JJ21" s="156"/>
      <c r="JK21" s="156"/>
      <c r="JL21" s="156"/>
      <c r="JM21" s="156"/>
      <c r="JN21" s="156"/>
      <c r="JO21" s="156"/>
      <c r="JP21" s="156"/>
      <c r="JQ21" s="156"/>
      <c r="JR21" s="156"/>
    </row>
    <row r="22" spans="1:278" ht="13" customHeight="1" x14ac:dyDescent="0.3">
      <c r="A22" s="157">
        <v>43981</v>
      </c>
      <c r="B22" s="158" t="s">
        <v>99</v>
      </c>
      <c r="C22" s="168"/>
      <c r="D22" s="163"/>
      <c r="E22" s="163"/>
      <c r="F22" s="163"/>
      <c r="G22" s="164"/>
      <c r="H22" s="165"/>
      <c r="I22" s="166">
        <v>89</v>
      </c>
      <c r="J22" s="166">
        <v>9</v>
      </c>
      <c r="K22" s="55">
        <f t="shared" si="0"/>
        <v>98</v>
      </c>
      <c r="L22" s="167"/>
      <c r="M22" s="162"/>
      <c r="N22" s="163"/>
      <c r="O22" s="163"/>
      <c r="P22" s="163"/>
      <c r="Q22" s="164"/>
      <c r="R22" s="165"/>
      <c r="S22" s="160">
        <f t="shared" si="1"/>
        <v>27001</v>
      </c>
      <c r="T22" s="160">
        <f t="shared" si="2"/>
        <v>1358</v>
      </c>
      <c r="U22" s="161">
        <f t="shared" si="3"/>
        <v>28359</v>
      </c>
      <c r="V22" s="156"/>
      <c r="W22" s="156"/>
      <c r="X22" s="156"/>
      <c r="Y22" s="156"/>
      <c r="FU22" s="156"/>
      <c r="FV22" s="156"/>
      <c r="FW22" s="156"/>
      <c r="FX22" s="156"/>
      <c r="FY22" s="156"/>
      <c r="FZ22" s="156"/>
      <c r="GA22" s="156"/>
      <c r="GB22" s="156"/>
      <c r="GC22" s="156"/>
      <c r="GD22" s="156"/>
      <c r="GE22" s="156"/>
      <c r="GF22" s="156"/>
      <c r="GG22" s="156"/>
      <c r="GH22" s="156"/>
      <c r="GI22" s="156"/>
      <c r="GJ22" s="156"/>
      <c r="GK22" s="156"/>
      <c r="GL22" s="156"/>
      <c r="GM22" s="156"/>
      <c r="GN22" s="156"/>
      <c r="GO22" s="156"/>
      <c r="GP22" s="156"/>
      <c r="GQ22" s="156"/>
      <c r="GR22" s="156"/>
      <c r="GS22" s="156"/>
      <c r="GT22" s="156"/>
      <c r="GU22" s="156"/>
      <c r="GV22" s="156"/>
      <c r="GW22" s="156"/>
      <c r="GX22" s="156"/>
      <c r="GY22" s="156"/>
      <c r="GZ22" s="156"/>
      <c r="HA22" s="156"/>
      <c r="HB22" s="156"/>
      <c r="HC22" s="156"/>
      <c r="HD22" s="156"/>
      <c r="HE22" s="156"/>
      <c r="HF22" s="156"/>
      <c r="HG22" s="156"/>
      <c r="HH22" s="156"/>
      <c r="HI22" s="156"/>
      <c r="HJ22" s="156"/>
      <c r="HK22" s="156"/>
      <c r="HL22" s="156"/>
      <c r="HM22" s="156"/>
      <c r="HN22" s="156"/>
      <c r="HO22" s="156"/>
      <c r="HP22" s="156"/>
      <c r="HQ22" s="156"/>
      <c r="HR22" s="156"/>
      <c r="HS22" s="156"/>
      <c r="HT22" s="156"/>
      <c r="HU22" s="156"/>
      <c r="HV22" s="156"/>
      <c r="HW22" s="156"/>
      <c r="HX22" s="156"/>
      <c r="HY22" s="156"/>
      <c r="HZ22" s="156"/>
      <c r="IA22" s="156"/>
      <c r="IB22" s="156"/>
      <c r="IC22" s="156"/>
      <c r="ID22" s="156"/>
      <c r="IE22" s="156"/>
      <c r="IF22" s="156"/>
      <c r="IG22" s="156"/>
      <c r="IH22" s="156"/>
      <c r="II22" s="156"/>
      <c r="IJ22" s="156"/>
      <c r="IK22" s="156"/>
      <c r="IL22" s="156"/>
      <c r="IM22" s="156"/>
      <c r="IN22" s="156"/>
      <c r="IO22" s="156"/>
      <c r="IP22" s="156"/>
      <c r="IQ22" s="156"/>
      <c r="IR22" s="156"/>
      <c r="IS22" s="156"/>
      <c r="IT22" s="156"/>
      <c r="IU22" s="156"/>
      <c r="IV22" s="156"/>
      <c r="IW22" s="156"/>
      <c r="IX22" s="156"/>
      <c r="IY22" s="156"/>
      <c r="IZ22" s="156"/>
      <c r="JA22" s="156"/>
      <c r="JB22" s="156"/>
      <c r="JC22" s="156"/>
      <c r="JD22" s="156"/>
      <c r="JE22" s="156"/>
      <c r="JF22" s="156"/>
      <c r="JG22" s="156"/>
      <c r="JH22" s="156"/>
      <c r="JI22" s="156"/>
      <c r="JJ22" s="156"/>
      <c r="JK22" s="156"/>
      <c r="JL22" s="156"/>
      <c r="JM22" s="156"/>
      <c r="JN22" s="156"/>
      <c r="JO22" s="156"/>
      <c r="JP22" s="156"/>
      <c r="JQ22" s="156"/>
      <c r="JR22" s="156"/>
    </row>
    <row r="23" spans="1:278" ht="13" customHeight="1" x14ac:dyDescent="0.3">
      <c r="A23" s="157">
        <v>43980</v>
      </c>
      <c r="B23" s="158" t="s">
        <v>99</v>
      </c>
      <c r="C23" s="170">
        <v>71</v>
      </c>
      <c r="D23" s="171">
        <v>1004</v>
      </c>
      <c r="E23" s="171">
        <v>741</v>
      </c>
      <c r="F23" s="171">
        <v>6</v>
      </c>
      <c r="G23" s="172">
        <f>ONS_WeeklyRegistratedDeaths!M31-ONS_WeeklyRegistratedDeaths!T31</f>
        <v>1822</v>
      </c>
      <c r="H23" s="166">
        <f>ONS_WeeklyOccurrenceDeaths!M31-ONS_WeeklyOccurrenceDeaths!T31</f>
        <v>1627</v>
      </c>
      <c r="I23" s="166">
        <v>106</v>
      </c>
      <c r="J23" s="166">
        <v>10</v>
      </c>
      <c r="K23" s="55">
        <f t="shared" si="0"/>
        <v>116</v>
      </c>
      <c r="L23" s="173">
        <f>SUM(K23:K29)</f>
        <v>925</v>
      </c>
      <c r="M23" s="174">
        <f t="shared" ref="M23:R23" si="4">M30+C23</f>
        <v>2040</v>
      </c>
      <c r="N23" s="174">
        <f t="shared" si="4"/>
        <v>29054</v>
      </c>
      <c r="O23" s="174">
        <f t="shared" si="4"/>
        <v>14244</v>
      </c>
      <c r="P23" s="174">
        <f t="shared" si="4"/>
        <v>178</v>
      </c>
      <c r="Q23" s="174">
        <f t="shared" si="4"/>
        <v>45516</v>
      </c>
      <c r="R23" s="171">
        <f t="shared" si="4"/>
        <v>46421</v>
      </c>
      <c r="S23" s="160">
        <f t="shared" si="1"/>
        <v>26912</v>
      </c>
      <c r="T23" s="160">
        <f t="shared" si="2"/>
        <v>1349</v>
      </c>
      <c r="U23" s="161">
        <f t="shared" si="3"/>
        <v>28261</v>
      </c>
      <c r="V23" s="156"/>
      <c r="W23" s="156"/>
      <c r="X23" s="156"/>
      <c r="Y23" s="156"/>
      <c r="FU23" s="156"/>
      <c r="FV23" s="156"/>
      <c r="FW23" s="156"/>
      <c r="FX23" s="156"/>
      <c r="FY23" s="156"/>
      <c r="FZ23" s="156"/>
      <c r="GA23" s="156"/>
      <c r="GB23" s="156"/>
      <c r="GC23" s="156"/>
      <c r="GD23" s="156"/>
      <c r="GE23" s="156"/>
      <c r="GF23" s="156"/>
      <c r="GG23" s="156"/>
      <c r="GH23" s="156"/>
      <c r="GI23" s="156"/>
      <c r="GJ23" s="156"/>
      <c r="GK23" s="156"/>
      <c r="GL23" s="156"/>
      <c r="GM23" s="156"/>
      <c r="GN23" s="156"/>
      <c r="GO23" s="156"/>
      <c r="GP23" s="156"/>
      <c r="GQ23" s="156"/>
      <c r="GR23" s="156"/>
      <c r="GS23" s="156"/>
      <c r="GT23" s="156"/>
      <c r="GU23" s="156"/>
      <c r="GV23" s="156"/>
      <c r="GW23" s="156"/>
      <c r="GX23" s="156"/>
      <c r="GY23" s="156"/>
      <c r="GZ23" s="156"/>
      <c r="HA23" s="156"/>
      <c r="HB23" s="156"/>
      <c r="HC23" s="156"/>
      <c r="HD23" s="156"/>
      <c r="HE23" s="156"/>
      <c r="HF23" s="156"/>
      <c r="HG23" s="156"/>
      <c r="HH23" s="156"/>
      <c r="HI23" s="156"/>
      <c r="HJ23" s="156"/>
      <c r="HK23" s="156"/>
      <c r="HL23" s="156"/>
      <c r="HM23" s="156"/>
      <c r="HN23" s="156"/>
      <c r="HO23" s="156"/>
      <c r="HP23" s="156"/>
      <c r="HQ23" s="156"/>
      <c r="HR23" s="156"/>
      <c r="HS23" s="156"/>
      <c r="HT23" s="156"/>
      <c r="HU23" s="156"/>
      <c r="HV23" s="156"/>
      <c r="HW23" s="156"/>
      <c r="HX23" s="156"/>
      <c r="HY23" s="156"/>
      <c r="HZ23" s="156"/>
      <c r="IA23" s="156"/>
      <c r="IB23" s="156"/>
      <c r="IC23" s="156"/>
      <c r="ID23" s="156"/>
      <c r="IE23" s="156"/>
      <c r="IF23" s="156"/>
      <c r="IG23" s="156"/>
      <c r="IH23" s="156"/>
      <c r="II23" s="156"/>
      <c r="IJ23" s="156"/>
      <c r="IK23" s="156"/>
      <c r="IL23" s="156"/>
      <c r="IM23" s="156"/>
      <c r="IN23" s="156"/>
      <c r="IO23" s="156"/>
      <c r="IP23" s="156"/>
      <c r="IQ23" s="156"/>
      <c r="IR23" s="156"/>
      <c r="IS23" s="156"/>
      <c r="IT23" s="156"/>
      <c r="IU23" s="156"/>
      <c r="IV23" s="156"/>
      <c r="IW23" s="156"/>
      <c r="IX23" s="156"/>
      <c r="IY23" s="156"/>
      <c r="IZ23" s="156"/>
      <c r="JA23" s="156"/>
      <c r="JB23" s="156"/>
      <c r="JC23" s="156"/>
      <c r="JD23" s="156"/>
      <c r="JE23" s="156"/>
      <c r="JF23" s="156"/>
      <c r="JG23" s="156"/>
      <c r="JH23" s="156"/>
      <c r="JI23" s="156"/>
      <c r="JJ23" s="156"/>
      <c r="JK23" s="156"/>
      <c r="JL23" s="156"/>
      <c r="JM23" s="156"/>
      <c r="JN23" s="156"/>
      <c r="JO23" s="156"/>
      <c r="JP23" s="156"/>
      <c r="JQ23" s="156"/>
      <c r="JR23" s="156"/>
    </row>
    <row r="24" spans="1:278" ht="13" customHeight="1" x14ac:dyDescent="0.3">
      <c r="A24" s="157">
        <v>43979</v>
      </c>
      <c r="B24" s="158" t="s">
        <v>99</v>
      </c>
      <c r="C24" s="168"/>
      <c r="D24" s="163"/>
      <c r="E24" s="163"/>
      <c r="F24" s="163"/>
      <c r="G24" s="164"/>
      <c r="H24" s="165"/>
      <c r="I24" s="166">
        <v>120</v>
      </c>
      <c r="J24" s="166">
        <v>16</v>
      </c>
      <c r="K24" s="55">
        <f t="shared" si="0"/>
        <v>136</v>
      </c>
      <c r="L24" s="167"/>
      <c r="M24" s="162"/>
      <c r="N24" s="163"/>
      <c r="O24" s="163"/>
      <c r="P24" s="163"/>
      <c r="Q24" s="164"/>
      <c r="R24" s="165"/>
      <c r="S24" s="160">
        <f t="shared" si="1"/>
        <v>26806</v>
      </c>
      <c r="T24" s="160">
        <f t="shared" si="2"/>
        <v>1339</v>
      </c>
      <c r="U24" s="161">
        <f t="shared" si="3"/>
        <v>28145</v>
      </c>
      <c r="V24" s="156"/>
      <c r="W24" s="156"/>
      <c r="X24" s="156"/>
      <c r="Y24" s="156"/>
      <c r="FU24" s="156"/>
      <c r="FV24" s="156"/>
      <c r="FW24" s="156"/>
      <c r="FX24" s="156"/>
      <c r="FY24" s="156"/>
      <c r="FZ24" s="156"/>
      <c r="GA24" s="156"/>
      <c r="GB24" s="156"/>
      <c r="GC24" s="156"/>
      <c r="GD24" s="156"/>
      <c r="GE24" s="156"/>
      <c r="GF24" s="156"/>
      <c r="GG24" s="156"/>
      <c r="GH24" s="156"/>
      <c r="GI24" s="156"/>
      <c r="GJ24" s="156"/>
      <c r="GK24" s="156"/>
      <c r="GL24" s="156"/>
      <c r="GM24" s="156"/>
      <c r="GN24" s="156"/>
      <c r="GO24" s="156"/>
      <c r="GP24" s="156"/>
      <c r="GQ24" s="156"/>
      <c r="GR24" s="156"/>
      <c r="GS24" s="156"/>
      <c r="GT24" s="156"/>
      <c r="GU24" s="156"/>
      <c r="GV24" s="156"/>
      <c r="GW24" s="156"/>
      <c r="GX24" s="156"/>
      <c r="GY24" s="156"/>
      <c r="GZ24" s="156"/>
      <c r="HA24" s="156"/>
      <c r="HB24" s="156"/>
      <c r="HC24" s="156"/>
      <c r="HD24" s="156"/>
      <c r="HE24" s="156"/>
      <c r="HF24" s="156"/>
      <c r="HG24" s="156"/>
      <c r="HH24" s="156"/>
      <c r="HI24" s="156"/>
      <c r="HJ24" s="156"/>
      <c r="HK24" s="156"/>
      <c r="HL24" s="156"/>
      <c r="HM24" s="156"/>
      <c r="HN24" s="156"/>
      <c r="HO24" s="156"/>
      <c r="HP24" s="156"/>
      <c r="HQ24" s="156"/>
      <c r="HR24" s="156"/>
      <c r="HS24" s="156"/>
      <c r="HT24" s="156"/>
      <c r="HU24" s="156"/>
      <c r="HV24" s="156"/>
      <c r="HW24" s="156"/>
      <c r="HX24" s="156"/>
      <c r="HY24" s="156"/>
      <c r="HZ24" s="156"/>
      <c r="IA24" s="156"/>
      <c r="IB24" s="156"/>
      <c r="IC24" s="156"/>
      <c r="ID24" s="156"/>
      <c r="IE24" s="156"/>
      <c r="IF24" s="156"/>
      <c r="IG24" s="156"/>
      <c r="IH24" s="156"/>
      <c r="II24" s="156"/>
      <c r="IJ24" s="156"/>
      <c r="IK24" s="156"/>
      <c r="IL24" s="156"/>
      <c r="IM24" s="156"/>
      <c r="IN24" s="156"/>
      <c r="IO24" s="156"/>
      <c r="IP24" s="156"/>
      <c r="IQ24" s="156"/>
      <c r="IR24" s="156"/>
      <c r="IS24" s="156"/>
      <c r="IT24" s="156"/>
      <c r="IU24" s="156"/>
      <c r="IV24" s="156"/>
      <c r="IW24" s="156"/>
      <c r="IX24" s="156"/>
      <c r="IY24" s="156"/>
      <c r="IZ24" s="156"/>
      <c r="JA24" s="156"/>
      <c r="JB24" s="156"/>
      <c r="JC24" s="156"/>
      <c r="JD24" s="156"/>
      <c r="JE24" s="156"/>
      <c r="JF24" s="156"/>
      <c r="JG24" s="156"/>
      <c r="JH24" s="156"/>
      <c r="JI24" s="156"/>
      <c r="JJ24" s="156"/>
      <c r="JK24" s="156"/>
      <c r="JL24" s="156"/>
      <c r="JM24" s="156"/>
      <c r="JN24" s="156"/>
      <c r="JO24" s="156"/>
      <c r="JP24" s="156"/>
      <c r="JQ24" s="156"/>
      <c r="JR24" s="156"/>
    </row>
    <row r="25" spans="1:278" ht="13" customHeight="1" x14ac:dyDescent="0.3">
      <c r="A25" s="157">
        <v>43978</v>
      </c>
      <c r="B25" s="158" t="s">
        <v>99</v>
      </c>
      <c r="C25" s="168"/>
      <c r="D25" s="163"/>
      <c r="E25" s="163"/>
      <c r="F25" s="163"/>
      <c r="G25" s="164"/>
      <c r="H25" s="165"/>
      <c r="I25" s="166">
        <v>118</v>
      </c>
      <c r="J25" s="166">
        <v>6</v>
      </c>
      <c r="K25" s="55">
        <f t="shared" si="0"/>
        <v>124</v>
      </c>
      <c r="L25" s="167"/>
      <c r="M25" s="162"/>
      <c r="N25" s="163"/>
      <c r="O25" s="163"/>
      <c r="P25" s="163"/>
      <c r="Q25" s="164"/>
      <c r="R25" s="165"/>
      <c r="S25" s="160">
        <f t="shared" si="1"/>
        <v>26686</v>
      </c>
      <c r="T25" s="160">
        <f t="shared" si="2"/>
        <v>1323</v>
      </c>
      <c r="U25" s="161">
        <f t="shared" si="3"/>
        <v>28009</v>
      </c>
      <c r="V25" s="156"/>
      <c r="W25" s="156"/>
      <c r="X25" s="156"/>
      <c r="Y25" s="156"/>
      <c r="FU25" s="156"/>
      <c r="FV25" s="156"/>
      <c r="FW25" s="156"/>
      <c r="FX25" s="156"/>
      <c r="FY25" s="156"/>
      <c r="FZ25" s="156"/>
      <c r="GA25" s="156"/>
      <c r="GB25" s="156"/>
      <c r="GC25" s="156"/>
      <c r="GD25" s="156"/>
      <c r="GE25" s="156"/>
      <c r="GF25" s="156"/>
      <c r="GG25" s="156"/>
      <c r="GH25" s="156"/>
      <c r="GI25" s="156"/>
      <c r="GJ25" s="156"/>
      <c r="GK25" s="156"/>
      <c r="GL25" s="156"/>
      <c r="GM25" s="156"/>
      <c r="GN25" s="156"/>
      <c r="GO25" s="156"/>
      <c r="GP25" s="156"/>
      <c r="GQ25" s="156"/>
      <c r="GR25" s="156"/>
      <c r="GS25" s="156"/>
      <c r="GT25" s="156"/>
      <c r="GU25" s="156"/>
      <c r="GV25" s="156"/>
      <c r="GW25" s="156"/>
      <c r="GX25" s="156"/>
      <c r="GY25" s="156"/>
      <c r="GZ25" s="156"/>
      <c r="HA25" s="156"/>
      <c r="HB25" s="156"/>
      <c r="HC25" s="156"/>
      <c r="HD25" s="156"/>
      <c r="HE25" s="156"/>
      <c r="HF25" s="156"/>
      <c r="HG25" s="156"/>
      <c r="HH25" s="156"/>
      <c r="HI25" s="156"/>
      <c r="HJ25" s="156"/>
      <c r="HK25" s="156"/>
      <c r="HL25" s="156"/>
      <c r="HM25" s="156"/>
      <c r="HN25" s="156"/>
      <c r="HO25" s="156"/>
      <c r="HP25" s="156"/>
      <c r="HQ25" s="156"/>
      <c r="HR25" s="156"/>
      <c r="HS25" s="156"/>
      <c r="HT25" s="156"/>
      <c r="HU25" s="156"/>
      <c r="HV25" s="156"/>
      <c r="HW25" s="156"/>
      <c r="HX25" s="156"/>
      <c r="HY25" s="156"/>
      <c r="HZ25" s="156"/>
      <c r="IA25" s="156"/>
      <c r="IB25" s="156"/>
      <c r="IC25" s="156"/>
      <c r="ID25" s="156"/>
      <c r="IE25" s="156"/>
      <c r="IF25" s="156"/>
      <c r="IG25" s="156"/>
      <c r="IH25" s="156"/>
      <c r="II25" s="156"/>
      <c r="IJ25" s="156"/>
      <c r="IK25" s="156"/>
      <c r="IL25" s="156"/>
      <c r="IM25" s="156"/>
      <c r="IN25" s="156"/>
      <c r="IO25" s="156"/>
      <c r="IP25" s="156"/>
      <c r="IQ25" s="156"/>
      <c r="IR25" s="156"/>
      <c r="IS25" s="156"/>
      <c r="IT25" s="156"/>
      <c r="IU25" s="156"/>
      <c r="IV25" s="156"/>
      <c r="IW25" s="156"/>
      <c r="IX25" s="156"/>
      <c r="IY25" s="156"/>
      <c r="IZ25" s="156"/>
      <c r="JA25" s="156"/>
      <c r="JB25" s="156"/>
      <c r="JC25" s="156"/>
      <c r="JD25" s="156"/>
      <c r="JE25" s="156"/>
      <c r="JF25" s="156"/>
      <c r="JG25" s="156"/>
      <c r="JH25" s="156"/>
      <c r="JI25" s="156"/>
      <c r="JJ25" s="156"/>
      <c r="JK25" s="156"/>
      <c r="JL25" s="156"/>
      <c r="JM25" s="156"/>
      <c r="JN25" s="156"/>
      <c r="JO25" s="156"/>
      <c r="JP25" s="156"/>
      <c r="JQ25" s="156"/>
      <c r="JR25" s="156"/>
    </row>
    <row r="26" spans="1:278" ht="13" customHeight="1" x14ac:dyDescent="0.3">
      <c r="A26" s="157">
        <v>43977</v>
      </c>
      <c r="B26" s="158" t="s">
        <v>99</v>
      </c>
      <c r="C26" s="168"/>
      <c r="D26" s="163"/>
      <c r="E26" s="163"/>
      <c r="F26" s="163"/>
      <c r="G26" s="164"/>
      <c r="H26" s="165"/>
      <c r="I26" s="166">
        <v>137</v>
      </c>
      <c r="J26" s="166">
        <v>10</v>
      </c>
      <c r="K26" s="55">
        <f t="shared" si="0"/>
        <v>147</v>
      </c>
      <c r="L26" s="167"/>
      <c r="M26" s="162"/>
      <c r="N26" s="163"/>
      <c r="O26" s="163"/>
      <c r="P26" s="163"/>
      <c r="Q26" s="164"/>
      <c r="R26" s="165"/>
      <c r="S26" s="160">
        <f t="shared" si="1"/>
        <v>26568</v>
      </c>
      <c r="T26" s="160">
        <f t="shared" si="2"/>
        <v>1317</v>
      </c>
      <c r="U26" s="161">
        <f t="shared" si="3"/>
        <v>27885</v>
      </c>
      <c r="V26" s="156"/>
      <c r="W26" s="156"/>
      <c r="X26" s="156"/>
      <c r="Y26" s="156"/>
      <c r="FU26" s="156"/>
      <c r="FV26" s="156"/>
      <c r="FW26" s="156"/>
      <c r="FX26" s="156"/>
      <c r="FY26" s="156"/>
      <c r="FZ26" s="156"/>
      <c r="GA26" s="156"/>
      <c r="GB26" s="156"/>
      <c r="GC26" s="156"/>
      <c r="GD26" s="156"/>
      <c r="GE26" s="156"/>
      <c r="GF26" s="156"/>
      <c r="GG26" s="156"/>
      <c r="GH26" s="156"/>
      <c r="GI26" s="156"/>
      <c r="GJ26" s="156"/>
      <c r="GK26" s="156"/>
      <c r="GL26" s="156"/>
      <c r="GM26" s="156"/>
      <c r="GN26" s="156"/>
      <c r="GO26" s="156"/>
      <c r="GP26" s="156"/>
      <c r="GQ26" s="156"/>
      <c r="GR26" s="156"/>
      <c r="GS26" s="156"/>
      <c r="GT26" s="156"/>
      <c r="GU26" s="156"/>
      <c r="GV26" s="156"/>
      <c r="GW26" s="156"/>
      <c r="GX26" s="156"/>
      <c r="GY26" s="156"/>
      <c r="GZ26" s="156"/>
      <c r="HA26" s="156"/>
      <c r="HB26" s="156"/>
      <c r="HC26" s="156"/>
      <c r="HD26" s="156"/>
      <c r="HE26" s="156"/>
      <c r="HF26" s="156"/>
      <c r="HG26" s="156"/>
      <c r="HH26" s="156"/>
      <c r="HI26" s="156"/>
      <c r="HJ26" s="156"/>
      <c r="HK26" s="156"/>
      <c r="HL26" s="156"/>
      <c r="HM26" s="156"/>
      <c r="HN26" s="156"/>
      <c r="HO26" s="156"/>
      <c r="HP26" s="156"/>
      <c r="HQ26" s="156"/>
      <c r="HR26" s="156"/>
      <c r="HS26" s="156"/>
      <c r="HT26" s="156"/>
      <c r="HU26" s="156"/>
      <c r="HV26" s="156"/>
      <c r="HW26" s="156"/>
      <c r="HX26" s="156"/>
      <c r="HY26" s="156"/>
      <c r="HZ26" s="156"/>
      <c r="IA26" s="156"/>
      <c r="IB26" s="156"/>
      <c r="IC26" s="156"/>
      <c r="ID26" s="156"/>
      <c r="IE26" s="156"/>
      <c r="IF26" s="156"/>
      <c r="IG26" s="156"/>
      <c r="IH26" s="156"/>
      <c r="II26" s="156"/>
      <c r="IJ26" s="156"/>
      <c r="IK26" s="156"/>
      <c r="IL26" s="156"/>
      <c r="IM26" s="156"/>
      <c r="IN26" s="156"/>
      <c r="IO26" s="156"/>
      <c r="IP26" s="156"/>
      <c r="IQ26" s="156"/>
      <c r="IR26" s="156"/>
      <c r="IS26" s="156"/>
      <c r="IT26" s="156"/>
      <c r="IU26" s="156"/>
      <c r="IV26" s="156"/>
      <c r="IW26" s="156"/>
      <c r="IX26" s="156"/>
      <c r="IY26" s="156"/>
      <c r="IZ26" s="156"/>
      <c r="JA26" s="156"/>
      <c r="JB26" s="156"/>
      <c r="JC26" s="156"/>
      <c r="JD26" s="156"/>
      <c r="JE26" s="156"/>
      <c r="JF26" s="156"/>
      <c r="JG26" s="156"/>
      <c r="JH26" s="156"/>
      <c r="JI26" s="156"/>
      <c r="JJ26" s="156"/>
      <c r="JK26" s="156"/>
      <c r="JL26" s="156"/>
      <c r="JM26" s="156"/>
      <c r="JN26" s="156"/>
      <c r="JO26" s="156"/>
      <c r="JP26" s="156"/>
      <c r="JQ26" s="156"/>
      <c r="JR26" s="156"/>
    </row>
    <row r="27" spans="1:278" ht="13" customHeight="1" x14ac:dyDescent="0.3">
      <c r="A27" s="157">
        <v>43976</v>
      </c>
      <c r="B27" s="158" t="s">
        <v>99</v>
      </c>
      <c r="C27" s="162"/>
      <c r="D27" s="163"/>
      <c r="E27" s="163"/>
      <c r="F27" s="163"/>
      <c r="G27" s="164"/>
      <c r="H27" s="165"/>
      <c r="I27" s="166">
        <v>133</v>
      </c>
      <c r="J27" s="166">
        <v>10</v>
      </c>
      <c r="K27" s="55">
        <f t="shared" si="0"/>
        <v>143</v>
      </c>
      <c r="L27" s="167"/>
      <c r="M27" s="162"/>
      <c r="N27" s="163"/>
      <c r="O27" s="163"/>
      <c r="P27" s="163"/>
      <c r="Q27" s="164"/>
      <c r="R27" s="165"/>
      <c r="S27" s="160">
        <f t="shared" si="1"/>
        <v>26431</v>
      </c>
      <c r="T27" s="160">
        <f t="shared" si="2"/>
        <v>1307</v>
      </c>
      <c r="U27" s="161">
        <f t="shared" si="3"/>
        <v>27738</v>
      </c>
      <c r="V27" s="156"/>
      <c r="W27" s="156"/>
      <c r="X27" s="156"/>
      <c r="Y27" s="156"/>
      <c r="FU27" s="156"/>
      <c r="FV27" s="156"/>
      <c r="FW27" s="156"/>
      <c r="FX27" s="156"/>
      <c r="FY27" s="156"/>
      <c r="FZ27" s="156"/>
      <c r="GA27" s="156"/>
      <c r="GB27" s="156"/>
      <c r="GC27" s="156"/>
      <c r="GD27" s="156"/>
      <c r="GE27" s="156"/>
      <c r="GF27" s="156"/>
      <c r="GG27" s="156"/>
      <c r="GH27" s="156"/>
      <c r="GI27" s="156"/>
      <c r="GJ27" s="156"/>
      <c r="GK27" s="156"/>
      <c r="GL27" s="156"/>
      <c r="GM27" s="156"/>
      <c r="GN27" s="156"/>
      <c r="GO27" s="156"/>
      <c r="GP27" s="156"/>
      <c r="GQ27" s="156"/>
      <c r="GR27" s="156"/>
      <c r="GS27" s="156"/>
      <c r="GT27" s="156"/>
      <c r="GU27" s="156"/>
      <c r="GV27" s="156"/>
      <c r="GW27" s="156"/>
      <c r="GX27" s="156"/>
      <c r="GY27" s="156"/>
      <c r="GZ27" s="156"/>
      <c r="HA27" s="156"/>
      <c r="HB27" s="156"/>
      <c r="HC27" s="156"/>
      <c r="HD27" s="156"/>
      <c r="HE27" s="156"/>
      <c r="HF27" s="156"/>
      <c r="HG27" s="156"/>
      <c r="HH27" s="156"/>
      <c r="HI27" s="156"/>
      <c r="HJ27" s="156"/>
      <c r="HK27" s="156"/>
      <c r="HL27" s="156"/>
      <c r="HM27" s="156"/>
      <c r="HN27" s="156"/>
      <c r="HO27" s="156"/>
      <c r="HP27" s="156"/>
      <c r="HQ27" s="156"/>
      <c r="HR27" s="156"/>
      <c r="HS27" s="156"/>
      <c r="HT27" s="156"/>
      <c r="HU27" s="156"/>
      <c r="HV27" s="156"/>
      <c r="HW27" s="156"/>
      <c r="HX27" s="156"/>
      <c r="HY27" s="156"/>
      <c r="HZ27" s="156"/>
      <c r="IA27" s="156"/>
      <c r="IB27" s="156"/>
      <c r="IC27" s="156"/>
      <c r="ID27" s="156"/>
      <c r="IE27" s="156"/>
      <c r="IF27" s="156"/>
      <c r="IG27" s="156"/>
      <c r="IH27" s="156"/>
      <c r="II27" s="156"/>
      <c r="IJ27" s="156"/>
      <c r="IK27" s="156"/>
      <c r="IL27" s="156"/>
      <c r="IM27" s="156"/>
      <c r="IN27" s="156"/>
      <c r="IO27" s="156"/>
      <c r="IP27" s="156"/>
      <c r="IQ27" s="156"/>
      <c r="IR27" s="156"/>
      <c r="IS27" s="156"/>
      <c r="IT27" s="156"/>
      <c r="IU27" s="156"/>
      <c r="IV27" s="156"/>
      <c r="IW27" s="156"/>
      <c r="IX27" s="156"/>
      <c r="IY27" s="156"/>
      <c r="IZ27" s="156"/>
      <c r="JA27" s="156"/>
      <c r="JB27" s="156"/>
      <c r="JC27" s="156"/>
      <c r="JD27" s="156"/>
      <c r="JE27" s="156"/>
      <c r="JF27" s="156"/>
      <c r="JG27" s="156"/>
      <c r="JH27" s="156"/>
      <c r="JI27" s="156"/>
      <c r="JJ27" s="156"/>
      <c r="JK27" s="156"/>
      <c r="JL27" s="156"/>
      <c r="JM27" s="156"/>
      <c r="JN27" s="156"/>
      <c r="JO27" s="156"/>
      <c r="JP27" s="156"/>
      <c r="JQ27" s="156"/>
      <c r="JR27" s="156"/>
    </row>
    <row r="28" spans="1:278" ht="13" customHeight="1" x14ac:dyDescent="0.3">
      <c r="A28" s="157">
        <v>43975</v>
      </c>
      <c r="B28" s="158" t="s">
        <v>99</v>
      </c>
      <c r="C28" s="162"/>
      <c r="D28" s="163"/>
      <c r="E28" s="163"/>
      <c r="F28" s="163"/>
      <c r="G28" s="164"/>
      <c r="H28" s="165"/>
      <c r="I28" s="166">
        <v>112</v>
      </c>
      <c r="J28" s="166">
        <v>12</v>
      </c>
      <c r="K28" s="55">
        <f t="shared" si="0"/>
        <v>124</v>
      </c>
      <c r="L28" s="167"/>
      <c r="M28" s="162"/>
      <c r="N28" s="163"/>
      <c r="O28" s="163"/>
      <c r="P28" s="163"/>
      <c r="Q28" s="164"/>
      <c r="R28" s="165"/>
      <c r="S28" s="160">
        <f t="shared" si="1"/>
        <v>26298</v>
      </c>
      <c r="T28" s="160">
        <f t="shared" si="2"/>
        <v>1297</v>
      </c>
      <c r="U28" s="161">
        <f t="shared" si="3"/>
        <v>27595</v>
      </c>
      <c r="V28" s="156"/>
      <c r="W28" s="156"/>
      <c r="X28" s="156"/>
      <c r="Y28" s="156"/>
      <c r="FU28" s="156"/>
      <c r="FV28" s="156"/>
      <c r="FW28" s="156"/>
      <c r="FX28" s="156"/>
      <c r="FY28" s="156"/>
      <c r="FZ28" s="156"/>
      <c r="GA28" s="156"/>
      <c r="GB28" s="156"/>
      <c r="GC28" s="156"/>
      <c r="GD28" s="156"/>
      <c r="GE28" s="156"/>
      <c r="GF28" s="156"/>
      <c r="GG28" s="156"/>
      <c r="GH28" s="156"/>
      <c r="GI28" s="156"/>
      <c r="GJ28" s="156"/>
      <c r="GK28" s="156"/>
      <c r="GL28" s="156"/>
      <c r="GM28" s="156"/>
      <c r="GN28" s="156"/>
      <c r="GO28" s="156"/>
      <c r="GP28" s="156"/>
      <c r="GQ28" s="156"/>
      <c r="GR28" s="156"/>
      <c r="GS28" s="156"/>
      <c r="GT28" s="156"/>
      <c r="GU28" s="156"/>
      <c r="GV28" s="156"/>
      <c r="GW28" s="156"/>
      <c r="GX28" s="156"/>
      <c r="GY28" s="156"/>
      <c r="GZ28" s="156"/>
      <c r="HA28" s="156"/>
      <c r="HB28" s="156"/>
      <c r="HC28" s="156"/>
      <c r="HD28" s="156"/>
      <c r="HE28" s="156"/>
      <c r="HF28" s="156"/>
      <c r="HG28" s="156"/>
      <c r="HH28" s="156"/>
      <c r="HI28" s="156"/>
      <c r="HJ28" s="156"/>
      <c r="HK28" s="156"/>
      <c r="HL28" s="156"/>
      <c r="HM28" s="156"/>
      <c r="HN28" s="156"/>
      <c r="HO28" s="156"/>
      <c r="HP28" s="156"/>
      <c r="HQ28" s="156"/>
      <c r="HR28" s="156"/>
      <c r="HS28" s="156"/>
      <c r="HT28" s="156"/>
      <c r="HU28" s="156"/>
      <c r="HV28" s="156"/>
      <c r="HW28" s="156"/>
      <c r="HX28" s="156"/>
      <c r="HY28" s="156"/>
      <c r="HZ28" s="156"/>
      <c r="IA28" s="156"/>
      <c r="IB28" s="156"/>
      <c r="IC28" s="156"/>
      <c r="ID28" s="156"/>
      <c r="IE28" s="156"/>
      <c r="IF28" s="156"/>
      <c r="IG28" s="156"/>
      <c r="IH28" s="156"/>
      <c r="II28" s="156"/>
      <c r="IJ28" s="156"/>
      <c r="IK28" s="156"/>
      <c r="IL28" s="156"/>
      <c r="IM28" s="156"/>
      <c r="IN28" s="156"/>
      <c r="IO28" s="156"/>
      <c r="IP28" s="156"/>
      <c r="IQ28" s="156"/>
      <c r="IR28" s="156"/>
      <c r="IS28" s="156"/>
      <c r="IT28" s="156"/>
      <c r="IU28" s="156"/>
      <c r="IV28" s="156"/>
      <c r="IW28" s="156"/>
      <c r="IX28" s="156"/>
      <c r="IY28" s="156"/>
      <c r="IZ28" s="156"/>
      <c r="JA28" s="156"/>
      <c r="JB28" s="156"/>
      <c r="JC28" s="156"/>
      <c r="JD28" s="156"/>
      <c r="JE28" s="156"/>
      <c r="JF28" s="156"/>
      <c r="JG28" s="156"/>
      <c r="JH28" s="156"/>
      <c r="JI28" s="156"/>
      <c r="JJ28" s="156"/>
      <c r="JK28" s="156"/>
      <c r="JL28" s="156"/>
      <c r="JM28" s="156"/>
      <c r="JN28" s="156"/>
      <c r="JO28" s="156"/>
      <c r="JP28" s="156"/>
      <c r="JQ28" s="156"/>
      <c r="JR28" s="156"/>
    </row>
    <row r="29" spans="1:278" ht="13" customHeight="1" x14ac:dyDescent="0.3">
      <c r="A29" s="157">
        <v>43974</v>
      </c>
      <c r="B29" s="158" t="s">
        <v>99</v>
      </c>
      <c r="C29" s="162"/>
      <c r="D29" s="163"/>
      <c r="E29" s="163"/>
      <c r="F29" s="163"/>
      <c r="G29" s="164"/>
      <c r="H29" s="165"/>
      <c r="I29" s="166">
        <v>128</v>
      </c>
      <c r="J29" s="166">
        <v>7</v>
      </c>
      <c r="K29" s="55">
        <f t="shared" si="0"/>
        <v>135</v>
      </c>
      <c r="L29" s="167"/>
      <c r="M29" s="162"/>
      <c r="N29" s="163"/>
      <c r="O29" s="163"/>
      <c r="P29" s="163"/>
      <c r="Q29" s="164"/>
      <c r="R29" s="165"/>
      <c r="S29" s="160">
        <f t="shared" si="1"/>
        <v>26186</v>
      </c>
      <c r="T29" s="160">
        <f t="shared" si="2"/>
        <v>1285</v>
      </c>
      <c r="U29" s="161">
        <f t="shared" si="3"/>
        <v>27471</v>
      </c>
      <c r="V29" s="156"/>
      <c r="W29" s="156"/>
      <c r="X29" s="156"/>
      <c r="Y29" s="156"/>
      <c r="FU29" s="156"/>
      <c r="FV29" s="156"/>
      <c r="FW29" s="156"/>
      <c r="FX29" s="156"/>
      <c r="FY29" s="156"/>
      <c r="FZ29" s="156"/>
      <c r="GA29" s="156"/>
      <c r="GB29" s="156"/>
      <c r="GC29" s="156"/>
      <c r="GD29" s="156"/>
      <c r="GE29" s="156"/>
      <c r="GF29" s="156"/>
      <c r="GG29" s="156"/>
      <c r="GH29" s="156"/>
      <c r="GI29" s="156"/>
      <c r="GJ29" s="156"/>
      <c r="GK29" s="156"/>
      <c r="GL29" s="156"/>
      <c r="GM29" s="156"/>
      <c r="GN29" s="156"/>
      <c r="GO29" s="156"/>
      <c r="GP29" s="156"/>
      <c r="GQ29" s="156"/>
      <c r="GR29" s="156"/>
      <c r="GS29" s="156"/>
      <c r="GT29" s="156"/>
      <c r="GU29" s="156"/>
      <c r="GV29" s="156"/>
      <c r="GW29" s="156"/>
      <c r="GX29" s="156"/>
      <c r="GY29" s="156"/>
      <c r="GZ29" s="156"/>
      <c r="HA29" s="156"/>
      <c r="HB29" s="156"/>
      <c r="HC29" s="156"/>
      <c r="HD29" s="156"/>
      <c r="HE29" s="156"/>
      <c r="HF29" s="156"/>
      <c r="HG29" s="156"/>
      <c r="HH29" s="156"/>
      <c r="HI29" s="156"/>
      <c r="HJ29" s="156"/>
      <c r="HK29" s="156"/>
      <c r="HL29" s="156"/>
      <c r="HM29" s="156"/>
      <c r="HN29" s="156"/>
      <c r="HO29" s="156"/>
      <c r="HP29" s="156"/>
      <c r="HQ29" s="156"/>
      <c r="HR29" s="156"/>
      <c r="HS29" s="156"/>
      <c r="HT29" s="156"/>
      <c r="HU29" s="156"/>
      <c r="HV29" s="156"/>
      <c r="HW29" s="156"/>
      <c r="HX29" s="156"/>
      <c r="HY29" s="156"/>
      <c r="HZ29" s="156"/>
      <c r="IA29" s="156"/>
      <c r="IB29" s="156"/>
      <c r="IC29" s="156"/>
      <c r="ID29" s="156"/>
      <c r="IE29" s="156"/>
      <c r="IF29" s="156"/>
      <c r="IG29" s="156"/>
      <c r="IH29" s="156"/>
      <c r="II29" s="156"/>
      <c r="IJ29" s="156"/>
      <c r="IK29" s="156"/>
      <c r="IL29" s="156"/>
      <c r="IM29" s="156"/>
      <c r="IN29" s="156"/>
      <c r="IO29" s="156"/>
      <c r="IP29" s="156"/>
      <c r="IQ29" s="156"/>
      <c r="IR29" s="156"/>
      <c r="IS29" s="156"/>
      <c r="IT29" s="156"/>
      <c r="IU29" s="156"/>
      <c r="IV29" s="156"/>
      <c r="IW29" s="156"/>
      <c r="IX29" s="156"/>
      <c r="IY29" s="156"/>
      <c r="IZ29" s="156"/>
      <c r="JA29" s="156"/>
      <c r="JB29" s="156"/>
      <c r="JC29" s="156"/>
      <c r="JD29" s="156"/>
      <c r="JE29" s="156"/>
      <c r="JF29" s="156"/>
      <c r="JG29" s="156"/>
      <c r="JH29" s="156"/>
      <c r="JI29" s="156"/>
      <c r="JJ29" s="156"/>
      <c r="JK29" s="156"/>
      <c r="JL29" s="156"/>
      <c r="JM29" s="156"/>
      <c r="JN29" s="156"/>
      <c r="JO29" s="156"/>
      <c r="JP29" s="156"/>
      <c r="JQ29" s="156"/>
      <c r="JR29" s="156"/>
    </row>
    <row r="30" spans="1:278" ht="13.25" customHeight="1" x14ac:dyDescent="0.3">
      <c r="A30" s="157">
        <v>43973</v>
      </c>
      <c r="B30" s="158" t="s">
        <v>99</v>
      </c>
      <c r="C30" s="170">
        <v>109</v>
      </c>
      <c r="D30" s="171">
        <v>1320</v>
      </c>
      <c r="E30" s="171">
        <v>1154</v>
      </c>
      <c r="F30" s="171">
        <v>6</v>
      </c>
      <c r="G30" s="172">
        <f>ONS_WeeklyRegistratedDeaths!T31-ONS_WeeklyRegistratedDeaths!AA31</f>
        <v>2589</v>
      </c>
      <c r="H30" s="166">
        <f>ONS_WeeklyOccurrenceDeaths!T31-ONS_WeeklyOccurrenceDeaths!AA31</f>
        <v>2206</v>
      </c>
      <c r="I30" s="166">
        <v>121</v>
      </c>
      <c r="J30" s="166">
        <v>10</v>
      </c>
      <c r="K30" s="55">
        <f t="shared" si="0"/>
        <v>131</v>
      </c>
      <c r="L30" s="173">
        <f>SUM(K30:K36)</f>
        <v>1089</v>
      </c>
      <c r="M30" s="174">
        <f t="shared" ref="M30:R30" si="5">M37+C30</f>
        <v>1969</v>
      </c>
      <c r="N30" s="174">
        <f t="shared" si="5"/>
        <v>28050</v>
      </c>
      <c r="O30" s="174">
        <f t="shared" si="5"/>
        <v>13503</v>
      </c>
      <c r="P30" s="174">
        <f t="shared" si="5"/>
        <v>172</v>
      </c>
      <c r="Q30" s="174">
        <f t="shared" si="5"/>
        <v>43694</v>
      </c>
      <c r="R30" s="171">
        <f t="shared" si="5"/>
        <v>44794</v>
      </c>
      <c r="S30" s="160">
        <f t="shared" si="1"/>
        <v>26058</v>
      </c>
      <c r="T30" s="160">
        <f t="shared" si="2"/>
        <v>1278</v>
      </c>
      <c r="U30" s="161">
        <f t="shared" si="3"/>
        <v>27336</v>
      </c>
      <c r="V30" s="156"/>
      <c r="W30" s="156"/>
      <c r="X30" s="156"/>
      <c r="Y30" s="156"/>
      <c r="FU30" s="156"/>
      <c r="FV30" s="156"/>
      <c r="FW30" s="156"/>
      <c r="FX30" s="156"/>
      <c r="FY30" s="156"/>
      <c r="FZ30" s="156"/>
      <c r="GA30" s="156"/>
      <c r="GB30" s="156"/>
      <c r="GC30" s="156"/>
      <c r="GD30" s="156"/>
      <c r="GE30" s="156"/>
      <c r="GF30" s="156"/>
      <c r="GG30" s="156"/>
      <c r="GH30" s="156"/>
      <c r="GI30" s="156"/>
      <c r="GJ30" s="156"/>
      <c r="GK30" s="156"/>
      <c r="GL30" s="156"/>
      <c r="GM30" s="156"/>
      <c r="GN30" s="156"/>
      <c r="GO30" s="156"/>
      <c r="GP30" s="156"/>
      <c r="GQ30" s="156"/>
      <c r="GR30" s="156"/>
      <c r="GS30" s="156"/>
      <c r="GT30" s="156"/>
      <c r="GU30" s="156"/>
      <c r="GV30" s="156"/>
      <c r="GW30" s="156"/>
      <c r="GX30" s="156"/>
      <c r="GY30" s="156"/>
      <c r="GZ30" s="156"/>
      <c r="HA30" s="156"/>
      <c r="HB30" s="156"/>
      <c r="HC30" s="156"/>
      <c r="HD30" s="156"/>
      <c r="HE30" s="156"/>
      <c r="HF30" s="156"/>
      <c r="HG30" s="156"/>
      <c r="HH30" s="156"/>
      <c r="HI30" s="156"/>
      <c r="HJ30" s="156"/>
      <c r="HK30" s="156"/>
      <c r="HL30" s="156"/>
      <c r="HM30" s="156"/>
      <c r="HN30" s="156"/>
      <c r="HO30" s="156"/>
      <c r="HP30" s="156"/>
      <c r="HQ30" s="156"/>
      <c r="HR30" s="156"/>
      <c r="HS30" s="156"/>
      <c r="HT30" s="156"/>
      <c r="HU30" s="156"/>
      <c r="HV30" s="156"/>
      <c r="HW30" s="156"/>
      <c r="HX30" s="156"/>
      <c r="HY30" s="156"/>
      <c r="HZ30" s="156"/>
      <c r="IA30" s="156"/>
      <c r="IB30" s="156"/>
      <c r="IC30" s="156"/>
      <c r="ID30" s="156"/>
      <c r="IE30" s="156"/>
      <c r="IF30" s="156"/>
      <c r="IG30" s="156"/>
      <c r="IH30" s="156"/>
      <c r="II30" s="156"/>
      <c r="IJ30" s="156"/>
      <c r="IK30" s="156"/>
      <c r="IL30" s="156"/>
      <c r="IM30" s="156"/>
      <c r="IN30" s="156"/>
      <c r="IO30" s="156"/>
      <c r="IP30" s="156"/>
      <c r="IQ30" s="156"/>
      <c r="IR30" s="156"/>
      <c r="IS30" s="156"/>
      <c r="IT30" s="156"/>
      <c r="IU30" s="156"/>
      <c r="IV30" s="156"/>
      <c r="IW30" s="156"/>
      <c r="IX30" s="156"/>
      <c r="IY30" s="156"/>
      <c r="IZ30" s="156"/>
      <c r="JA30" s="156"/>
      <c r="JB30" s="156"/>
      <c r="JC30" s="156"/>
      <c r="JD30" s="156"/>
      <c r="JE30" s="156"/>
      <c r="JF30" s="156"/>
      <c r="JG30" s="156"/>
      <c r="JH30" s="156"/>
      <c r="JI30" s="156"/>
      <c r="JJ30" s="156"/>
      <c r="JK30" s="156"/>
      <c r="JL30" s="156"/>
      <c r="JM30" s="156"/>
      <c r="JN30" s="156"/>
      <c r="JO30" s="156"/>
      <c r="JP30" s="156"/>
      <c r="JQ30" s="156"/>
      <c r="JR30" s="156"/>
    </row>
    <row r="31" spans="1:278" ht="13.25" customHeight="1" x14ac:dyDescent="0.3">
      <c r="A31" s="157">
        <v>43972</v>
      </c>
      <c r="B31" s="158" t="s">
        <v>99</v>
      </c>
      <c r="C31" s="162"/>
      <c r="D31" s="163"/>
      <c r="E31" s="163"/>
      <c r="F31" s="163"/>
      <c r="G31" s="164"/>
      <c r="H31" s="165"/>
      <c r="I31" s="166">
        <v>147</v>
      </c>
      <c r="J31" s="166">
        <v>9</v>
      </c>
      <c r="K31" s="55">
        <f t="shared" si="0"/>
        <v>156</v>
      </c>
      <c r="L31" s="167"/>
      <c r="M31" s="162"/>
      <c r="N31" s="163"/>
      <c r="O31" s="163"/>
      <c r="P31" s="163"/>
      <c r="Q31" s="164"/>
      <c r="R31" s="165"/>
      <c r="S31" s="160">
        <f t="shared" si="1"/>
        <v>25937</v>
      </c>
      <c r="T31" s="160">
        <f t="shared" si="2"/>
        <v>1268</v>
      </c>
      <c r="U31" s="161">
        <f t="shared" si="3"/>
        <v>27205</v>
      </c>
      <c r="V31" s="156"/>
      <c r="W31" s="156"/>
      <c r="X31" s="156"/>
      <c r="Y31" s="156"/>
      <c r="FU31" s="156"/>
      <c r="FV31" s="156"/>
      <c r="FW31" s="156"/>
      <c r="FX31" s="156"/>
      <c r="FY31" s="156"/>
      <c r="FZ31" s="156"/>
      <c r="GA31" s="156"/>
      <c r="GB31" s="156"/>
      <c r="GC31" s="156"/>
      <c r="GD31" s="156"/>
      <c r="GE31" s="156"/>
      <c r="GF31" s="156"/>
      <c r="GG31" s="156"/>
      <c r="GH31" s="156"/>
      <c r="GI31" s="156"/>
      <c r="GJ31" s="156"/>
      <c r="GK31" s="156"/>
      <c r="GL31" s="156"/>
      <c r="GM31" s="156"/>
      <c r="GN31" s="156"/>
      <c r="GO31" s="156"/>
      <c r="GP31" s="156"/>
      <c r="GQ31" s="156"/>
      <c r="GR31" s="156"/>
      <c r="GS31" s="156"/>
      <c r="GT31" s="156"/>
      <c r="GU31" s="156"/>
      <c r="GV31" s="156"/>
      <c r="GW31" s="156"/>
      <c r="GX31" s="156"/>
      <c r="GY31" s="156"/>
      <c r="GZ31" s="156"/>
      <c r="HA31" s="156"/>
      <c r="HB31" s="156"/>
      <c r="HC31" s="156"/>
      <c r="HD31" s="156"/>
      <c r="HE31" s="156"/>
      <c r="HF31" s="156"/>
      <c r="HG31" s="156"/>
      <c r="HH31" s="156"/>
      <c r="HI31" s="156"/>
      <c r="HJ31" s="156"/>
      <c r="HK31" s="156"/>
      <c r="HL31" s="156"/>
      <c r="HM31" s="156"/>
      <c r="HN31" s="156"/>
      <c r="HO31" s="156"/>
      <c r="HP31" s="156"/>
      <c r="HQ31" s="156"/>
      <c r="HR31" s="156"/>
      <c r="HS31" s="156"/>
      <c r="HT31" s="156"/>
      <c r="HU31" s="156"/>
      <c r="HV31" s="156"/>
      <c r="HW31" s="156"/>
      <c r="HX31" s="156"/>
      <c r="HY31" s="156"/>
      <c r="HZ31" s="156"/>
      <c r="IA31" s="156"/>
      <c r="IB31" s="156"/>
      <c r="IC31" s="156"/>
      <c r="ID31" s="156"/>
      <c r="IE31" s="156"/>
      <c r="IF31" s="156"/>
      <c r="IG31" s="156"/>
      <c r="IH31" s="156"/>
      <c r="II31" s="156"/>
      <c r="IJ31" s="156"/>
      <c r="IK31" s="156"/>
      <c r="IL31" s="156"/>
      <c r="IM31" s="156"/>
      <c r="IN31" s="156"/>
      <c r="IO31" s="156"/>
      <c r="IP31" s="156"/>
      <c r="IQ31" s="156"/>
      <c r="IR31" s="156"/>
      <c r="IS31" s="156"/>
      <c r="IT31" s="156"/>
      <c r="IU31" s="156"/>
      <c r="IV31" s="156"/>
      <c r="IW31" s="156"/>
      <c r="IX31" s="156"/>
      <c r="IY31" s="156"/>
      <c r="IZ31" s="156"/>
      <c r="JA31" s="156"/>
      <c r="JB31" s="156"/>
      <c r="JC31" s="156"/>
      <c r="JD31" s="156"/>
      <c r="JE31" s="156"/>
      <c r="JF31" s="156"/>
      <c r="JG31" s="156"/>
      <c r="JH31" s="156"/>
      <c r="JI31" s="156"/>
      <c r="JJ31" s="156"/>
      <c r="JK31" s="156"/>
      <c r="JL31" s="156"/>
      <c r="JM31" s="156"/>
      <c r="JN31" s="156"/>
      <c r="JO31" s="156"/>
      <c r="JP31" s="156"/>
      <c r="JQ31" s="156"/>
      <c r="JR31" s="156"/>
    </row>
    <row r="32" spans="1:278" ht="13.25" customHeight="1" x14ac:dyDescent="0.3">
      <c r="A32" s="157">
        <v>43971</v>
      </c>
      <c r="B32" s="158" t="s">
        <v>99</v>
      </c>
      <c r="C32" s="162"/>
      <c r="D32" s="163"/>
      <c r="E32" s="163"/>
      <c r="F32" s="163"/>
      <c r="G32" s="164"/>
      <c r="H32" s="165"/>
      <c r="I32" s="166">
        <v>152</v>
      </c>
      <c r="J32" s="166">
        <v>6</v>
      </c>
      <c r="K32" s="55">
        <f t="shared" si="0"/>
        <v>158</v>
      </c>
      <c r="L32" s="167"/>
      <c r="M32" s="162"/>
      <c r="N32" s="163"/>
      <c r="O32" s="163"/>
      <c r="P32" s="163"/>
      <c r="Q32" s="164"/>
      <c r="R32" s="165"/>
      <c r="S32" s="160">
        <f t="shared" si="1"/>
        <v>25790</v>
      </c>
      <c r="T32" s="160">
        <f t="shared" si="2"/>
        <v>1259</v>
      </c>
      <c r="U32" s="161">
        <f t="shared" si="3"/>
        <v>27049</v>
      </c>
      <c r="V32" s="156"/>
      <c r="W32" s="156"/>
      <c r="X32" s="156"/>
      <c r="Y32" s="156"/>
      <c r="FU32" s="156"/>
      <c r="FV32" s="156"/>
      <c r="FW32" s="156"/>
      <c r="FX32" s="156"/>
      <c r="FY32" s="156"/>
      <c r="FZ32" s="156"/>
      <c r="GA32" s="156"/>
      <c r="GB32" s="156"/>
      <c r="GC32" s="156"/>
      <c r="GD32" s="156"/>
      <c r="GE32" s="156"/>
      <c r="GF32" s="156"/>
      <c r="GG32" s="156"/>
      <c r="GH32" s="156"/>
      <c r="GI32" s="156"/>
      <c r="GJ32" s="156"/>
      <c r="GK32" s="156"/>
      <c r="GL32" s="156"/>
      <c r="GM32" s="156"/>
      <c r="GN32" s="156"/>
      <c r="GO32" s="156"/>
      <c r="GP32" s="156"/>
      <c r="GQ32" s="156"/>
      <c r="GR32" s="156"/>
      <c r="GS32" s="156"/>
      <c r="GT32" s="156"/>
      <c r="GU32" s="156"/>
      <c r="GV32" s="156"/>
      <c r="GW32" s="156"/>
      <c r="GX32" s="156"/>
      <c r="GY32" s="156"/>
      <c r="GZ32" s="156"/>
      <c r="HA32" s="156"/>
      <c r="HB32" s="156"/>
      <c r="HC32" s="156"/>
      <c r="HD32" s="156"/>
      <c r="HE32" s="156"/>
      <c r="HF32" s="156"/>
      <c r="HG32" s="156"/>
      <c r="HH32" s="156"/>
      <c r="HI32" s="156"/>
      <c r="HJ32" s="156"/>
      <c r="HK32" s="156"/>
      <c r="HL32" s="156"/>
      <c r="HM32" s="156"/>
      <c r="HN32" s="156"/>
      <c r="HO32" s="156"/>
      <c r="HP32" s="156"/>
      <c r="HQ32" s="156"/>
      <c r="HR32" s="156"/>
      <c r="HS32" s="156"/>
      <c r="HT32" s="156"/>
      <c r="HU32" s="156"/>
      <c r="HV32" s="156"/>
      <c r="HW32" s="156"/>
      <c r="HX32" s="156"/>
      <c r="HY32" s="156"/>
      <c r="HZ32" s="156"/>
      <c r="IA32" s="156"/>
      <c r="IB32" s="156"/>
      <c r="IC32" s="156"/>
      <c r="ID32" s="156"/>
      <c r="IE32" s="156"/>
      <c r="IF32" s="156"/>
      <c r="IG32" s="156"/>
      <c r="IH32" s="156"/>
      <c r="II32" s="156"/>
      <c r="IJ32" s="156"/>
      <c r="IK32" s="156"/>
      <c r="IL32" s="156"/>
      <c r="IM32" s="156"/>
      <c r="IN32" s="156"/>
      <c r="IO32" s="156"/>
      <c r="IP32" s="156"/>
      <c r="IQ32" s="156"/>
      <c r="IR32" s="156"/>
      <c r="IS32" s="156"/>
      <c r="IT32" s="156"/>
      <c r="IU32" s="156"/>
      <c r="IV32" s="156"/>
      <c r="IW32" s="156"/>
      <c r="IX32" s="156"/>
      <c r="IY32" s="156"/>
      <c r="IZ32" s="156"/>
      <c r="JA32" s="156"/>
      <c r="JB32" s="156"/>
      <c r="JC32" s="156"/>
      <c r="JD32" s="156"/>
      <c r="JE32" s="156"/>
      <c r="JF32" s="156"/>
      <c r="JG32" s="156"/>
      <c r="JH32" s="156"/>
      <c r="JI32" s="156"/>
      <c r="JJ32" s="156"/>
      <c r="JK32" s="156"/>
      <c r="JL32" s="156"/>
      <c r="JM32" s="156"/>
      <c r="JN32" s="156"/>
      <c r="JO32" s="156"/>
      <c r="JP32" s="156"/>
      <c r="JQ32" s="156"/>
      <c r="JR32" s="156"/>
    </row>
    <row r="33" spans="1:278" ht="13.25" customHeight="1" x14ac:dyDescent="0.3">
      <c r="A33" s="157">
        <v>43970</v>
      </c>
      <c r="B33" s="158" t="s">
        <v>99</v>
      </c>
      <c r="C33" s="162"/>
      <c r="D33" s="163"/>
      <c r="E33" s="163"/>
      <c r="F33" s="163"/>
      <c r="G33" s="164"/>
      <c r="H33" s="165"/>
      <c r="I33" s="166">
        <v>142</v>
      </c>
      <c r="J33" s="166">
        <v>11</v>
      </c>
      <c r="K33" s="55">
        <f t="shared" si="0"/>
        <v>153</v>
      </c>
      <c r="L33" s="167"/>
      <c r="M33" s="162"/>
      <c r="N33" s="163"/>
      <c r="O33" s="163"/>
      <c r="P33" s="163"/>
      <c r="Q33" s="164"/>
      <c r="R33" s="165"/>
      <c r="S33" s="160">
        <f t="shared" si="1"/>
        <v>25638</v>
      </c>
      <c r="T33" s="160">
        <f t="shared" si="2"/>
        <v>1253</v>
      </c>
      <c r="U33" s="161">
        <f t="shared" si="3"/>
        <v>26891</v>
      </c>
      <c r="V33" s="142"/>
      <c r="W33" s="142"/>
      <c r="X33" s="142"/>
      <c r="Y33" s="142"/>
      <c r="FU33" s="142"/>
      <c r="FV33" s="142"/>
      <c r="FW33" s="142"/>
      <c r="FX33" s="142"/>
      <c r="FY33" s="142"/>
      <c r="FZ33" s="142"/>
      <c r="GA33" s="142"/>
      <c r="GB33" s="142"/>
      <c r="GC33" s="142"/>
      <c r="GD33" s="142"/>
      <c r="GE33" s="142"/>
      <c r="GF33" s="142"/>
      <c r="GG33" s="142"/>
      <c r="GH33" s="142"/>
      <c r="GI33" s="142"/>
      <c r="GJ33" s="142"/>
      <c r="GK33" s="142"/>
      <c r="GL33" s="142"/>
      <c r="GM33" s="142"/>
      <c r="GN33" s="142"/>
      <c r="GO33" s="142"/>
      <c r="GP33" s="142"/>
      <c r="GQ33" s="142"/>
      <c r="GR33" s="142"/>
      <c r="GS33" s="142"/>
      <c r="GT33" s="142"/>
      <c r="GU33" s="142"/>
      <c r="GV33" s="142"/>
      <c r="GW33" s="142"/>
      <c r="GX33" s="142"/>
      <c r="GY33" s="142"/>
      <c r="GZ33" s="142"/>
      <c r="HA33" s="142"/>
      <c r="HB33" s="142"/>
      <c r="HC33" s="142"/>
      <c r="HD33" s="142"/>
      <c r="HE33" s="142"/>
      <c r="HF33" s="142"/>
      <c r="HG33" s="142"/>
      <c r="HH33" s="142"/>
      <c r="HI33" s="142"/>
      <c r="HJ33" s="142"/>
      <c r="HK33" s="142"/>
      <c r="HL33" s="142"/>
      <c r="HM33" s="142"/>
      <c r="HN33" s="142"/>
      <c r="HO33" s="142"/>
      <c r="HP33" s="142"/>
      <c r="HQ33" s="142"/>
      <c r="HR33" s="142"/>
      <c r="HS33" s="142"/>
      <c r="HT33" s="142"/>
      <c r="HU33" s="142"/>
      <c r="HV33" s="142"/>
      <c r="HW33" s="142"/>
      <c r="HX33" s="142"/>
      <c r="HY33" s="142"/>
      <c r="HZ33" s="142"/>
      <c r="IA33" s="142"/>
      <c r="IB33" s="142"/>
      <c r="IC33" s="142"/>
      <c r="ID33" s="142"/>
      <c r="IE33" s="142"/>
      <c r="IF33" s="142"/>
      <c r="IG33" s="142"/>
      <c r="IH33" s="142"/>
      <c r="II33" s="142"/>
      <c r="IJ33" s="142"/>
      <c r="IK33" s="142"/>
      <c r="IL33" s="142"/>
      <c r="IM33" s="142"/>
      <c r="IN33" s="142"/>
      <c r="IO33" s="142"/>
      <c r="IP33" s="142"/>
      <c r="IQ33" s="142"/>
      <c r="IR33" s="142"/>
      <c r="IS33" s="142"/>
      <c r="IT33" s="142"/>
      <c r="IU33" s="142"/>
      <c r="IV33" s="142"/>
      <c r="IW33" s="142"/>
      <c r="IX33" s="142"/>
      <c r="IY33" s="142"/>
      <c r="IZ33" s="142"/>
      <c r="JA33" s="142"/>
      <c r="JB33" s="142"/>
      <c r="JC33" s="142"/>
      <c r="JD33" s="142"/>
      <c r="JE33" s="142"/>
      <c r="JF33" s="142"/>
      <c r="JG33" s="142"/>
      <c r="JH33" s="142"/>
      <c r="JI33" s="142"/>
      <c r="JJ33" s="142"/>
      <c r="JK33" s="142"/>
      <c r="JL33" s="142"/>
      <c r="JM33" s="142"/>
      <c r="JN33" s="142"/>
      <c r="JO33" s="142"/>
      <c r="JP33" s="142"/>
      <c r="JQ33" s="142"/>
      <c r="JR33" s="142"/>
    </row>
    <row r="34" spans="1:278" ht="13.25" customHeight="1" x14ac:dyDescent="0.3">
      <c r="A34" s="157">
        <v>43969</v>
      </c>
      <c r="B34" s="158" t="s">
        <v>99</v>
      </c>
      <c r="C34" s="162"/>
      <c r="D34" s="163"/>
      <c r="E34" s="163"/>
      <c r="F34" s="163"/>
      <c r="G34" s="164"/>
      <c r="H34" s="165"/>
      <c r="I34" s="166">
        <v>154</v>
      </c>
      <c r="J34" s="166">
        <v>10</v>
      </c>
      <c r="K34" s="55">
        <f t="shared" si="0"/>
        <v>164</v>
      </c>
      <c r="L34" s="167"/>
      <c r="M34" s="162"/>
      <c r="N34" s="163"/>
      <c r="O34" s="163"/>
      <c r="P34" s="163"/>
      <c r="Q34" s="164"/>
      <c r="R34" s="165"/>
      <c r="S34" s="160">
        <f t="shared" si="1"/>
        <v>25496</v>
      </c>
      <c r="T34" s="160">
        <f t="shared" si="2"/>
        <v>1242</v>
      </c>
      <c r="U34" s="161">
        <f t="shared" si="3"/>
        <v>26738</v>
      </c>
      <c r="V34" s="142"/>
      <c r="W34" s="142"/>
      <c r="X34" s="142"/>
      <c r="Y34" s="142"/>
      <c r="FU34" s="142"/>
      <c r="FV34" s="142"/>
      <c r="FW34" s="142"/>
      <c r="FX34" s="142"/>
      <c r="FY34" s="142"/>
      <c r="FZ34" s="142"/>
      <c r="GA34" s="142"/>
      <c r="GB34" s="142"/>
      <c r="GC34" s="142"/>
      <c r="GD34" s="142"/>
      <c r="GE34" s="142"/>
      <c r="GF34" s="142"/>
      <c r="GG34" s="142"/>
      <c r="GH34" s="142"/>
      <c r="GI34" s="142"/>
      <c r="GJ34" s="142"/>
      <c r="GK34" s="142"/>
      <c r="GL34" s="142"/>
      <c r="GM34" s="142"/>
      <c r="GN34" s="142"/>
      <c r="GO34" s="142"/>
      <c r="GP34" s="142"/>
      <c r="GQ34" s="142"/>
      <c r="GR34" s="142"/>
      <c r="GS34" s="142"/>
      <c r="GT34" s="142"/>
      <c r="GU34" s="142"/>
      <c r="GV34" s="142"/>
      <c r="GW34" s="142"/>
      <c r="GX34" s="142"/>
      <c r="GY34" s="142"/>
      <c r="GZ34" s="142"/>
      <c r="HA34" s="142"/>
      <c r="HB34" s="142"/>
      <c r="HC34" s="142"/>
      <c r="HD34" s="142"/>
      <c r="HE34" s="142"/>
      <c r="HF34" s="142"/>
      <c r="HG34" s="142"/>
      <c r="HH34" s="142"/>
      <c r="HI34" s="142"/>
      <c r="HJ34" s="142"/>
      <c r="HK34" s="142"/>
      <c r="HL34" s="142"/>
      <c r="HM34" s="142"/>
      <c r="HN34" s="142"/>
      <c r="HO34" s="142"/>
      <c r="HP34" s="142"/>
      <c r="HQ34" s="142"/>
      <c r="HR34" s="142"/>
      <c r="HS34" s="142"/>
      <c r="HT34" s="142"/>
      <c r="HU34" s="142"/>
      <c r="HV34" s="142"/>
      <c r="HW34" s="142"/>
      <c r="HX34" s="142"/>
      <c r="HY34" s="142"/>
      <c r="HZ34" s="142"/>
      <c r="IA34" s="142"/>
      <c r="IB34" s="142"/>
      <c r="IC34" s="142"/>
      <c r="ID34" s="142"/>
      <c r="IE34" s="142"/>
      <c r="IF34" s="142"/>
      <c r="IG34" s="142"/>
      <c r="IH34" s="142"/>
      <c r="II34" s="142"/>
      <c r="IJ34" s="142"/>
      <c r="IK34" s="142"/>
      <c r="IL34" s="142"/>
      <c r="IM34" s="142"/>
      <c r="IN34" s="142"/>
      <c r="IO34" s="142"/>
      <c r="IP34" s="142"/>
      <c r="IQ34" s="142"/>
      <c r="IR34" s="142"/>
      <c r="IS34" s="142"/>
      <c r="IT34" s="142"/>
      <c r="IU34" s="142"/>
      <c r="IV34" s="142"/>
      <c r="IW34" s="142"/>
      <c r="IX34" s="142"/>
      <c r="IY34" s="142"/>
      <c r="IZ34" s="142"/>
      <c r="JA34" s="142"/>
      <c r="JB34" s="142"/>
      <c r="JC34" s="142"/>
      <c r="JD34" s="142"/>
      <c r="JE34" s="142"/>
      <c r="JF34" s="142"/>
      <c r="JG34" s="142"/>
      <c r="JH34" s="142"/>
      <c r="JI34" s="142"/>
      <c r="JJ34" s="142"/>
      <c r="JK34" s="142"/>
      <c r="JL34" s="142"/>
      <c r="JM34" s="142"/>
      <c r="JN34" s="142"/>
      <c r="JO34" s="142"/>
      <c r="JP34" s="142"/>
      <c r="JQ34" s="142"/>
      <c r="JR34" s="142"/>
    </row>
    <row r="35" spans="1:278" ht="13.25" customHeight="1" x14ac:dyDescent="0.3">
      <c r="A35" s="157">
        <v>43968</v>
      </c>
      <c r="B35" s="158" t="s">
        <v>99</v>
      </c>
      <c r="C35" s="162"/>
      <c r="D35" s="163"/>
      <c r="E35" s="163"/>
      <c r="F35" s="163"/>
      <c r="G35" s="164"/>
      <c r="H35" s="165"/>
      <c r="I35" s="166">
        <v>137</v>
      </c>
      <c r="J35" s="166">
        <v>10</v>
      </c>
      <c r="K35" s="55">
        <f t="shared" si="0"/>
        <v>147</v>
      </c>
      <c r="L35" s="167"/>
      <c r="M35" s="162"/>
      <c r="N35" s="163"/>
      <c r="O35" s="163"/>
      <c r="P35" s="163"/>
      <c r="Q35" s="164"/>
      <c r="R35" s="165"/>
      <c r="S35" s="160">
        <f t="shared" si="1"/>
        <v>25342</v>
      </c>
      <c r="T35" s="160">
        <f t="shared" si="2"/>
        <v>1232</v>
      </c>
      <c r="U35" s="161">
        <f t="shared" si="3"/>
        <v>26574</v>
      </c>
      <c r="V35" s="142"/>
      <c r="W35" s="142"/>
      <c r="X35" s="142"/>
      <c r="Y35" s="142"/>
      <c r="FU35" s="142"/>
      <c r="FV35" s="142"/>
      <c r="FW35" s="142"/>
      <c r="FX35" s="142"/>
      <c r="FY35" s="142"/>
      <c r="FZ35" s="142"/>
      <c r="GA35" s="142"/>
      <c r="GB35" s="142"/>
      <c r="GC35" s="142"/>
      <c r="GD35" s="142"/>
      <c r="GE35" s="142"/>
      <c r="GF35" s="142"/>
      <c r="GG35" s="142"/>
      <c r="GH35" s="142"/>
      <c r="GI35" s="142"/>
      <c r="GJ35" s="142"/>
      <c r="GK35" s="142"/>
      <c r="GL35" s="142"/>
      <c r="GM35" s="142"/>
      <c r="GN35" s="142"/>
      <c r="GO35" s="142"/>
      <c r="GP35" s="142"/>
      <c r="GQ35" s="142"/>
      <c r="GR35" s="142"/>
      <c r="GS35" s="142"/>
      <c r="GT35" s="142"/>
      <c r="GU35" s="142"/>
      <c r="GV35" s="142"/>
      <c r="GW35" s="142"/>
      <c r="GX35" s="142"/>
      <c r="GY35" s="142"/>
      <c r="GZ35" s="142"/>
      <c r="HA35" s="142"/>
      <c r="HB35" s="142"/>
      <c r="HC35" s="142"/>
      <c r="HD35" s="142"/>
      <c r="HE35" s="142"/>
      <c r="HF35" s="142"/>
      <c r="HG35" s="142"/>
      <c r="HH35" s="142"/>
      <c r="HI35" s="142"/>
      <c r="HJ35" s="142"/>
      <c r="HK35" s="142"/>
      <c r="HL35" s="142"/>
      <c r="HM35" s="142"/>
      <c r="HN35" s="142"/>
      <c r="HO35" s="142"/>
      <c r="HP35" s="142"/>
      <c r="HQ35" s="142"/>
      <c r="HR35" s="142"/>
      <c r="HS35" s="142"/>
      <c r="HT35" s="142"/>
      <c r="HU35" s="142"/>
      <c r="HV35" s="142"/>
      <c r="HW35" s="142"/>
      <c r="HX35" s="142"/>
      <c r="HY35" s="142"/>
      <c r="HZ35" s="142"/>
      <c r="IA35" s="142"/>
      <c r="IB35" s="142"/>
      <c r="IC35" s="142"/>
      <c r="ID35" s="142"/>
      <c r="IE35" s="142"/>
      <c r="IF35" s="142"/>
      <c r="IG35" s="142"/>
      <c r="IH35" s="142"/>
      <c r="II35" s="142"/>
      <c r="IJ35" s="142"/>
      <c r="IK35" s="142"/>
      <c r="IL35" s="142"/>
      <c r="IM35" s="142"/>
      <c r="IN35" s="142"/>
      <c r="IO35" s="142"/>
      <c r="IP35" s="142"/>
      <c r="IQ35" s="142"/>
      <c r="IR35" s="142"/>
      <c r="IS35" s="142"/>
      <c r="IT35" s="142"/>
      <c r="IU35" s="142"/>
      <c r="IV35" s="142"/>
      <c r="IW35" s="142"/>
      <c r="IX35" s="142"/>
      <c r="IY35" s="142"/>
      <c r="IZ35" s="142"/>
      <c r="JA35" s="142"/>
      <c r="JB35" s="142"/>
      <c r="JC35" s="142"/>
      <c r="JD35" s="142"/>
      <c r="JE35" s="142"/>
      <c r="JF35" s="142"/>
      <c r="JG35" s="142"/>
      <c r="JH35" s="142"/>
      <c r="JI35" s="142"/>
      <c r="JJ35" s="142"/>
      <c r="JK35" s="142"/>
      <c r="JL35" s="142"/>
      <c r="JM35" s="142"/>
      <c r="JN35" s="142"/>
      <c r="JO35" s="142"/>
      <c r="JP35" s="142"/>
      <c r="JQ35" s="142"/>
      <c r="JR35" s="142"/>
    </row>
    <row r="36" spans="1:278" ht="13.25" customHeight="1" x14ac:dyDescent="0.3">
      <c r="A36" s="157">
        <v>43967</v>
      </c>
      <c r="B36" s="158" t="s">
        <v>99</v>
      </c>
      <c r="C36" s="162"/>
      <c r="D36" s="163"/>
      <c r="E36" s="163"/>
      <c r="F36" s="163"/>
      <c r="G36" s="164"/>
      <c r="H36" s="165"/>
      <c r="I36" s="166">
        <v>167</v>
      </c>
      <c r="J36" s="166">
        <v>13</v>
      </c>
      <c r="K36" s="55">
        <f t="shared" si="0"/>
        <v>180</v>
      </c>
      <c r="L36" s="167"/>
      <c r="M36" s="162"/>
      <c r="N36" s="163"/>
      <c r="O36" s="163"/>
      <c r="P36" s="163"/>
      <c r="Q36" s="164"/>
      <c r="R36" s="165"/>
      <c r="S36" s="160">
        <f t="shared" si="1"/>
        <v>25205</v>
      </c>
      <c r="T36" s="160">
        <f t="shared" si="2"/>
        <v>1222</v>
      </c>
      <c r="U36" s="161">
        <f t="shared" si="3"/>
        <v>26427</v>
      </c>
      <c r="V36" s="142"/>
      <c r="W36" s="142"/>
      <c r="X36" s="142"/>
      <c r="Y36" s="142"/>
      <c r="FU36" s="142"/>
      <c r="FV36" s="142"/>
      <c r="FW36" s="142"/>
      <c r="FX36" s="142"/>
      <c r="FY36" s="142"/>
      <c r="FZ36" s="142"/>
      <c r="GA36" s="142"/>
      <c r="GB36" s="142"/>
      <c r="GC36" s="142"/>
      <c r="GD36" s="142"/>
      <c r="GE36" s="142"/>
      <c r="GF36" s="142"/>
      <c r="GG36" s="142"/>
      <c r="GH36" s="142"/>
      <c r="GI36" s="142"/>
      <c r="GJ36" s="142"/>
      <c r="GK36" s="142"/>
      <c r="GL36" s="142"/>
      <c r="GM36" s="142"/>
      <c r="GN36" s="142"/>
      <c r="GO36" s="142"/>
      <c r="GP36" s="142"/>
      <c r="GQ36" s="142"/>
      <c r="GR36" s="142"/>
      <c r="GS36" s="142"/>
      <c r="GT36" s="142"/>
      <c r="GU36" s="142"/>
      <c r="GV36" s="142"/>
      <c r="GW36" s="142"/>
      <c r="GX36" s="142"/>
      <c r="GY36" s="142"/>
      <c r="GZ36" s="142"/>
      <c r="HA36" s="142"/>
      <c r="HB36" s="142"/>
      <c r="HC36" s="142"/>
      <c r="HD36" s="142"/>
      <c r="HE36" s="142"/>
      <c r="HF36" s="142"/>
      <c r="HG36" s="142"/>
      <c r="HH36" s="142"/>
      <c r="HI36" s="142"/>
      <c r="HJ36" s="142"/>
      <c r="HK36" s="142"/>
      <c r="HL36" s="142"/>
      <c r="HM36" s="142"/>
      <c r="HN36" s="142"/>
      <c r="HO36" s="142"/>
      <c r="HP36" s="142"/>
      <c r="HQ36" s="142"/>
      <c r="HR36" s="142"/>
      <c r="HS36" s="142"/>
      <c r="HT36" s="142"/>
      <c r="HU36" s="142"/>
      <c r="HV36" s="142"/>
      <c r="HW36" s="142"/>
      <c r="HX36" s="142"/>
      <c r="HY36" s="142"/>
      <c r="HZ36" s="142"/>
      <c r="IA36" s="142"/>
      <c r="IB36" s="142"/>
      <c r="IC36" s="142"/>
      <c r="ID36" s="142"/>
      <c r="IE36" s="142"/>
      <c r="IF36" s="142"/>
      <c r="IG36" s="142"/>
      <c r="IH36" s="142"/>
      <c r="II36" s="142"/>
      <c r="IJ36" s="142"/>
      <c r="IK36" s="142"/>
      <c r="IL36" s="142"/>
      <c r="IM36" s="142"/>
      <c r="IN36" s="142"/>
      <c r="IO36" s="142"/>
      <c r="IP36" s="142"/>
      <c r="IQ36" s="142"/>
      <c r="IR36" s="142"/>
      <c r="IS36" s="142"/>
      <c r="IT36" s="142"/>
      <c r="IU36" s="142"/>
      <c r="IV36" s="142"/>
      <c r="IW36" s="142"/>
      <c r="IX36" s="142"/>
      <c r="IY36" s="142"/>
      <c r="IZ36" s="142"/>
      <c r="JA36" s="142"/>
      <c r="JB36" s="142"/>
      <c r="JC36" s="142"/>
      <c r="JD36" s="142"/>
      <c r="JE36" s="142"/>
      <c r="JF36" s="142"/>
      <c r="JG36" s="142"/>
      <c r="JH36" s="142"/>
      <c r="JI36" s="142"/>
      <c r="JJ36" s="142"/>
      <c r="JK36" s="142"/>
      <c r="JL36" s="142"/>
      <c r="JM36" s="142"/>
      <c r="JN36" s="142"/>
      <c r="JO36" s="142"/>
      <c r="JP36" s="142"/>
      <c r="JQ36" s="142"/>
      <c r="JR36" s="142"/>
    </row>
    <row r="37" spans="1:278" ht="13.25" customHeight="1" x14ac:dyDescent="0.3">
      <c r="A37" s="157">
        <v>43966</v>
      </c>
      <c r="B37" s="158" t="s">
        <v>99</v>
      </c>
      <c r="C37" s="170">
        <v>145</v>
      </c>
      <c r="D37" s="171">
        <v>1909</v>
      </c>
      <c r="E37" s="171">
        <v>1745</v>
      </c>
      <c r="F37" s="171">
        <v>11</v>
      </c>
      <c r="G37" s="172">
        <f>ONS_WeeklyRegistratedDeaths!AA31-ONS_WeeklyRegistratedDeaths!AH31</f>
        <v>3810</v>
      </c>
      <c r="H37" s="166">
        <f>ONS_WeeklyOccurrenceDeaths!AA31-ONS_WeeklyOccurrenceDeaths!AH31</f>
        <v>2801</v>
      </c>
      <c r="I37" s="166">
        <v>170</v>
      </c>
      <c r="J37" s="166">
        <v>16</v>
      </c>
      <c r="K37" s="55">
        <f t="shared" si="0"/>
        <v>186</v>
      </c>
      <c r="L37" s="173">
        <f>SUM(K37:K43)</f>
        <v>1337</v>
      </c>
      <c r="M37" s="174">
        <f t="shared" ref="M37:R37" si="6">M44+C37</f>
        <v>1860</v>
      </c>
      <c r="N37" s="174">
        <f t="shared" si="6"/>
        <v>26730</v>
      </c>
      <c r="O37" s="174">
        <f t="shared" si="6"/>
        <v>12349</v>
      </c>
      <c r="P37" s="174">
        <f t="shared" si="6"/>
        <v>166</v>
      </c>
      <c r="Q37" s="174">
        <f t="shared" si="6"/>
        <v>41105</v>
      </c>
      <c r="R37" s="171">
        <f t="shared" si="6"/>
        <v>42588</v>
      </c>
      <c r="S37" s="160">
        <f t="shared" si="1"/>
        <v>25038</v>
      </c>
      <c r="T37" s="160">
        <f t="shared" si="2"/>
        <v>1209</v>
      </c>
      <c r="U37" s="161">
        <f t="shared" si="3"/>
        <v>26247</v>
      </c>
      <c r="V37" s="142"/>
      <c r="W37" s="142"/>
      <c r="X37" s="142"/>
      <c r="Y37" s="142"/>
      <c r="FU37" s="142"/>
      <c r="FV37" s="142"/>
      <c r="FW37" s="142"/>
      <c r="FX37" s="142"/>
      <c r="FY37" s="142"/>
      <c r="FZ37" s="142"/>
      <c r="GA37" s="142"/>
      <c r="GB37" s="142"/>
      <c r="GC37" s="142"/>
      <c r="GD37" s="142"/>
      <c r="GE37" s="142"/>
      <c r="GF37" s="142"/>
      <c r="GG37" s="142"/>
      <c r="GH37" s="142"/>
      <c r="GI37" s="142"/>
      <c r="GJ37" s="142"/>
      <c r="GK37" s="142"/>
      <c r="GL37" s="142"/>
      <c r="GM37" s="142"/>
      <c r="GN37" s="142"/>
      <c r="GO37" s="142"/>
      <c r="GP37" s="142"/>
      <c r="GQ37" s="142"/>
      <c r="GR37" s="142"/>
      <c r="GS37" s="142"/>
      <c r="GT37" s="142"/>
      <c r="GU37" s="142"/>
      <c r="GV37" s="142"/>
      <c r="GW37" s="142"/>
      <c r="GX37" s="142"/>
      <c r="GY37" s="142"/>
      <c r="GZ37" s="142"/>
      <c r="HA37" s="142"/>
      <c r="HB37" s="142"/>
      <c r="HC37" s="142"/>
      <c r="HD37" s="142"/>
      <c r="HE37" s="142"/>
      <c r="HF37" s="142"/>
      <c r="HG37" s="142"/>
      <c r="HH37" s="142"/>
      <c r="HI37" s="142"/>
      <c r="HJ37" s="142"/>
      <c r="HK37" s="142"/>
      <c r="HL37" s="142"/>
      <c r="HM37" s="142"/>
      <c r="HN37" s="142"/>
      <c r="HO37" s="142"/>
      <c r="HP37" s="142"/>
      <c r="HQ37" s="142"/>
      <c r="HR37" s="142"/>
      <c r="HS37" s="142"/>
      <c r="HT37" s="142"/>
      <c r="HU37" s="142"/>
      <c r="HV37" s="142"/>
      <c r="HW37" s="142"/>
      <c r="HX37" s="142"/>
      <c r="HY37" s="142"/>
      <c r="HZ37" s="142"/>
      <c r="IA37" s="142"/>
      <c r="IB37" s="142"/>
      <c r="IC37" s="142"/>
      <c r="ID37" s="142"/>
      <c r="IE37" s="142"/>
      <c r="IF37" s="142"/>
      <c r="IG37" s="142"/>
      <c r="IH37" s="142"/>
      <c r="II37" s="142"/>
      <c r="IJ37" s="142"/>
      <c r="IK37" s="142"/>
      <c r="IL37" s="142"/>
      <c r="IM37" s="142"/>
      <c r="IN37" s="142"/>
      <c r="IO37" s="142"/>
      <c r="IP37" s="142"/>
      <c r="IQ37" s="142"/>
      <c r="IR37" s="142"/>
      <c r="IS37" s="142"/>
      <c r="IT37" s="142"/>
      <c r="IU37" s="142"/>
      <c r="IV37" s="142"/>
      <c r="IW37" s="142"/>
      <c r="IX37" s="142"/>
      <c r="IY37" s="142"/>
      <c r="IZ37" s="142"/>
      <c r="JA37" s="142"/>
      <c r="JB37" s="142"/>
      <c r="JC37" s="142"/>
      <c r="JD37" s="142"/>
      <c r="JE37" s="142"/>
      <c r="JF37" s="142"/>
      <c r="JG37" s="142"/>
      <c r="JH37" s="142"/>
      <c r="JI37" s="142"/>
      <c r="JJ37" s="142"/>
      <c r="JK37" s="142"/>
      <c r="JL37" s="142"/>
      <c r="JM37" s="142"/>
      <c r="JN37" s="142"/>
      <c r="JO37" s="142"/>
      <c r="JP37" s="142"/>
      <c r="JQ37" s="142"/>
      <c r="JR37" s="142"/>
    </row>
    <row r="38" spans="1:278" ht="13.25" customHeight="1" x14ac:dyDescent="0.3">
      <c r="A38" s="157">
        <v>43965</v>
      </c>
      <c r="B38" s="158" t="s">
        <v>99</v>
      </c>
      <c r="C38" s="162"/>
      <c r="D38" s="163"/>
      <c r="E38" s="163"/>
      <c r="F38" s="163"/>
      <c r="G38" s="164"/>
      <c r="H38" s="165"/>
      <c r="I38" s="166">
        <v>177</v>
      </c>
      <c r="J38" s="166">
        <v>12</v>
      </c>
      <c r="K38" s="55">
        <f t="shared" si="0"/>
        <v>189</v>
      </c>
      <c r="L38" s="167"/>
      <c r="M38" s="162"/>
      <c r="N38" s="163"/>
      <c r="O38" s="163"/>
      <c r="P38" s="163"/>
      <c r="Q38" s="164"/>
      <c r="R38" s="165"/>
      <c r="S38" s="159">
        <f t="shared" si="1"/>
        <v>24868</v>
      </c>
      <c r="T38" s="160">
        <f t="shared" si="2"/>
        <v>1193</v>
      </c>
      <c r="U38" s="161">
        <f t="shared" si="3"/>
        <v>26061</v>
      </c>
      <c r="V38" s="142"/>
      <c r="W38" s="142"/>
      <c r="X38" s="142"/>
      <c r="Y38" s="142"/>
      <c r="FU38" s="142"/>
      <c r="FV38" s="142"/>
      <c r="FW38" s="142"/>
      <c r="FX38" s="142"/>
      <c r="FY38" s="142"/>
      <c r="FZ38" s="142"/>
      <c r="GA38" s="142"/>
      <c r="GB38" s="142"/>
      <c r="GC38" s="142"/>
      <c r="GD38" s="142"/>
      <c r="GE38" s="142"/>
      <c r="GF38" s="142"/>
      <c r="GG38" s="142"/>
      <c r="GH38" s="142"/>
      <c r="GI38" s="142"/>
      <c r="GJ38" s="142"/>
      <c r="GK38" s="142"/>
      <c r="GL38" s="142"/>
      <c r="GM38" s="142"/>
      <c r="GN38" s="142"/>
      <c r="GO38" s="142"/>
      <c r="GP38" s="142"/>
      <c r="GQ38" s="142"/>
      <c r="GR38" s="142"/>
      <c r="GS38" s="142"/>
      <c r="GT38" s="142"/>
      <c r="GU38" s="142"/>
      <c r="GV38" s="142"/>
      <c r="GW38" s="142"/>
      <c r="GX38" s="142"/>
      <c r="GY38" s="142"/>
      <c r="GZ38" s="142"/>
      <c r="HA38" s="142"/>
      <c r="HB38" s="142"/>
      <c r="HC38" s="142"/>
      <c r="HD38" s="142"/>
      <c r="HE38" s="142"/>
      <c r="HF38" s="142"/>
      <c r="HG38" s="142"/>
      <c r="HH38" s="142"/>
      <c r="HI38" s="142"/>
      <c r="HJ38" s="142"/>
      <c r="HK38" s="142"/>
      <c r="HL38" s="142"/>
      <c r="HM38" s="142"/>
      <c r="HN38" s="142"/>
      <c r="HO38" s="142"/>
      <c r="HP38" s="142"/>
      <c r="HQ38" s="142"/>
      <c r="HR38" s="142"/>
      <c r="HS38" s="142"/>
      <c r="HT38" s="142"/>
      <c r="HU38" s="142"/>
      <c r="HV38" s="142"/>
      <c r="HW38" s="142"/>
      <c r="HX38" s="142"/>
      <c r="HY38" s="142"/>
      <c r="HZ38" s="142"/>
      <c r="IA38" s="142"/>
      <c r="IB38" s="142"/>
      <c r="IC38" s="142"/>
      <c r="ID38" s="142"/>
      <c r="IE38" s="142"/>
      <c r="IF38" s="142"/>
      <c r="IG38" s="142"/>
      <c r="IH38" s="142"/>
      <c r="II38" s="142"/>
      <c r="IJ38" s="142"/>
      <c r="IK38" s="142"/>
      <c r="IL38" s="142"/>
      <c r="IM38" s="142"/>
      <c r="IN38" s="142"/>
      <c r="IO38" s="142"/>
      <c r="IP38" s="142"/>
      <c r="IQ38" s="142"/>
      <c r="IR38" s="142"/>
      <c r="IS38" s="142"/>
      <c r="IT38" s="142"/>
      <c r="IU38" s="142"/>
      <c r="IV38" s="142"/>
      <c r="IW38" s="142"/>
      <c r="IX38" s="142"/>
      <c r="IY38" s="142"/>
      <c r="IZ38" s="142"/>
      <c r="JA38" s="142"/>
      <c r="JB38" s="142"/>
      <c r="JC38" s="142"/>
      <c r="JD38" s="142"/>
      <c r="JE38" s="142"/>
      <c r="JF38" s="142"/>
      <c r="JG38" s="142"/>
      <c r="JH38" s="142"/>
      <c r="JI38" s="142"/>
      <c r="JJ38" s="142"/>
      <c r="JK38" s="142"/>
      <c r="JL38" s="142"/>
      <c r="JM38" s="142"/>
      <c r="JN38" s="142"/>
      <c r="JO38" s="142"/>
      <c r="JP38" s="142"/>
      <c r="JQ38" s="142"/>
      <c r="JR38" s="142"/>
    </row>
    <row r="39" spans="1:278" ht="13.25" customHeight="1" x14ac:dyDescent="0.3">
      <c r="A39" s="157">
        <v>43964</v>
      </c>
      <c r="B39" s="158" t="s">
        <v>99</v>
      </c>
      <c r="C39" s="162"/>
      <c r="D39" s="163"/>
      <c r="E39" s="163"/>
      <c r="F39" s="163"/>
      <c r="G39" s="164"/>
      <c r="H39" s="165"/>
      <c r="I39" s="166">
        <v>159</v>
      </c>
      <c r="J39" s="166">
        <v>15</v>
      </c>
      <c r="K39" s="55">
        <f t="shared" si="0"/>
        <v>174</v>
      </c>
      <c r="L39" s="167"/>
      <c r="M39" s="162"/>
      <c r="N39" s="163"/>
      <c r="O39" s="163"/>
      <c r="P39" s="163"/>
      <c r="Q39" s="164"/>
      <c r="R39" s="165"/>
      <c r="S39" s="159">
        <f t="shared" si="1"/>
        <v>24691</v>
      </c>
      <c r="T39" s="160">
        <f t="shared" si="2"/>
        <v>1181</v>
      </c>
      <c r="U39" s="161">
        <f t="shared" si="3"/>
        <v>25872</v>
      </c>
      <c r="V39" s="142"/>
      <c r="W39" s="142"/>
      <c r="X39" s="142"/>
      <c r="Y39" s="142"/>
      <c r="FU39" s="142"/>
      <c r="FV39" s="142"/>
      <c r="FW39" s="142"/>
      <c r="FX39" s="142"/>
      <c r="FY39" s="142"/>
      <c r="FZ39" s="142"/>
      <c r="GA39" s="142"/>
      <c r="GB39" s="142"/>
      <c r="GC39" s="142"/>
      <c r="GD39" s="142"/>
      <c r="GE39" s="142"/>
      <c r="GF39" s="142"/>
      <c r="GG39" s="142"/>
      <c r="GH39" s="142"/>
      <c r="GI39" s="142"/>
      <c r="GJ39" s="142"/>
      <c r="GK39" s="142"/>
      <c r="GL39" s="142"/>
      <c r="GM39" s="142"/>
      <c r="GN39" s="142"/>
      <c r="GO39" s="142"/>
      <c r="GP39" s="142"/>
      <c r="GQ39" s="142"/>
      <c r="GR39" s="142"/>
      <c r="GS39" s="142"/>
      <c r="GT39" s="142"/>
      <c r="GU39" s="142"/>
      <c r="GV39" s="142"/>
      <c r="GW39" s="142"/>
      <c r="GX39" s="142"/>
      <c r="GY39" s="142"/>
      <c r="GZ39" s="142"/>
      <c r="HA39" s="142"/>
      <c r="HB39" s="142"/>
      <c r="HC39" s="142"/>
      <c r="HD39" s="142"/>
      <c r="HE39" s="142"/>
      <c r="HF39" s="142"/>
      <c r="HG39" s="142"/>
      <c r="HH39" s="142"/>
      <c r="HI39" s="142"/>
      <c r="HJ39" s="142"/>
      <c r="HK39" s="142"/>
      <c r="HL39" s="142"/>
      <c r="HM39" s="142"/>
      <c r="HN39" s="142"/>
      <c r="HO39" s="142"/>
      <c r="HP39" s="142"/>
      <c r="HQ39" s="142"/>
      <c r="HR39" s="142"/>
      <c r="HS39" s="142"/>
      <c r="HT39" s="142"/>
      <c r="HU39" s="142"/>
      <c r="HV39" s="142"/>
      <c r="HW39" s="142"/>
      <c r="HX39" s="142"/>
      <c r="HY39" s="142"/>
      <c r="HZ39" s="142"/>
      <c r="IA39" s="142"/>
      <c r="IB39" s="142"/>
      <c r="IC39" s="142"/>
      <c r="ID39" s="142"/>
      <c r="IE39" s="142"/>
      <c r="IF39" s="142"/>
      <c r="IG39" s="142"/>
      <c r="IH39" s="142"/>
      <c r="II39" s="142"/>
      <c r="IJ39" s="142"/>
      <c r="IK39" s="142"/>
      <c r="IL39" s="142"/>
      <c r="IM39" s="142"/>
      <c r="IN39" s="142"/>
      <c r="IO39" s="142"/>
      <c r="IP39" s="142"/>
      <c r="IQ39" s="142"/>
      <c r="IR39" s="142"/>
      <c r="IS39" s="142"/>
      <c r="IT39" s="142"/>
      <c r="IU39" s="142"/>
      <c r="IV39" s="142"/>
      <c r="IW39" s="142"/>
      <c r="IX39" s="142"/>
      <c r="IY39" s="142"/>
      <c r="IZ39" s="142"/>
      <c r="JA39" s="142"/>
      <c r="JB39" s="142"/>
      <c r="JC39" s="142"/>
      <c r="JD39" s="142"/>
      <c r="JE39" s="142"/>
      <c r="JF39" s="142"/>
      <c r="JG39" s="142"/>
      <c r="JH39" s="142"/>
      <c r="JI39" s="142"/>
      <c r="JJ39" s="142"/>
      <c r="JK39" s="142"/>
      <c r="JL39" s="142"/>
      <c r="JM39" s="142"/>
      <c r="JN39" s="142"/>
      <c r="JO39" s="142"/>
      <c r="JP39" s="142"/>
      <c r="JQ39" s="142"/>
      <c r="JR39" s="142"/>
    </row>
    <row r="40" spans="1:278" ht="13.25" customHeight="1" x14ac:dyDescent="0.3">
      <c r="A40" s="157">
        <v>43963</v>
      </c>
      <c r="B40" s="158" t="s">
        <v>99</v>
      </c>
      <c r="C40" s="162"/>
      <c r="D40" s="163"/>
      <c r="E40" s="163"/>
      <c r="F40" s="163"/>
      <c r="G40" s="164"/>
      <c r="H40" s="165"/>
      <c r="I40" s="166">
        <v>183</v>
      </c>
      <c r="J40" s="166">
        <v>11</v>
      </c>
      <c r="K40" s="55">
        <f t="shared" si="0"/>
        <v>194</v>
      </c>
      <c r="L40" s="167"/>
      <c r="M40" s="162"/>
      <c r="N40" s="163"/>
      <c r="O40" s="163"/>
      <c r="P40" s="163"/>
      <c r="Q40" s="164"/>
      <c r="R40" s="165"/>
      <c r="S40" s="159">
        <f t="shared" si="1"/>
        <v>24532</v>
      </c>
      <c r="T40" s="160">
        <f t="shared" si="2"/>
        <v>1166</v>
      </c>
      <c r="U40" s="161">
        <f t="shared" si="3"/>
        <v>25698</v>
      </c>
      <c r="V40" s="142"/>
      <c r="W40" s="142"/>
      <c r="X40" s="142"/>
      <c r="Y40" s="142"/>
      <c r="FU40" s="142"/>
      <c r="FV40" s="142"/>
      <c r="FW40" s="142"/>
      <c r="FX40" s="142"/>
      <c r="FY40" s="142"/>
      <c r="FZ40" s="142"/>
      <c r="GA40" s="142"/>
      <c r="GB40" s="142"/>
      <c r="GC40" s="142"/>
      <c r="GD40" s="142"/>
      <c r="GE40" s="142"/>
      <c r="GF40" s="142"/>
      <c r="GG40" s="142"/>
      <c r="GH40" s="142"/>
      <c r="GI40" s="142"/>
      <c r="GJ40" s="142"/>
      <c r="GK40" s="142"/>
      <c r="GL40" s="142"/>
      <c r="GM40" s="142"/>
      <c r="GN40" s="142"/>
      <c r="GO40" s="142"/>
      <c r="GP40" s="142"/>
      <c r="GQ40" s="142"/>
      <c r="GR40" s="142"/>
      <c r="GS40" s="142"/>
      <c r="GT40" s="142"/>
      <c r="GU40" s="142"/>
      <c r="GV40" s="142"/>
      <c r="GW40" s="142"/>
      <c r="GX40" s="142"/>
      <c r="GY40" s="142"/>
      <c r="GZ40" s="142"/>
      <c r="HA40" s="142"/>
      <c r="HB40" s="142"/>
      <c r="HC40" s="142"/>
      <c r="HD40" s="142"/>
      <c r="HE40" s="142"/>
      <c r="HF40" s="142"/>
      <c r="HG40" s="142"/>
      <c r="HH40" s="142"/>
      <c r="HI40" s="142"/>
      <c r="HJ40" s="142"/>
      <c r="HK40" s="142"/>
      <c r="HL40" s="142"/>
      <c r="HM40" s="142"/>
      <c r="HN40" s="142"/>
      <c r="HO40" s="142"/>
      <c r="HP40" s="142"/>
      <c r="HQ40" s="142"/>
      <c r="HR40" s="142"/>
      <c r="HS40" s="142"/>
      <c r="HT40" s="142"/>
      <c r="HU40" s="142"/>
      <c r="HV40" s="142"/>
      <c r="HW40" s="142"/>
      <c r="HX40" s="142"/>
      <c r="HY40" s="142"/>
      <c r="HZ40" s="142"/>
      <c r="IA40" s="142"/>
      <c r="IB40" s="142"/>
      <c r="IC40" s="142"/>
      <c r="ID40" s="142"/>
      <c r="IE40" s="142"/>
      <c r="IF40" s="142"/>
      <c r="IG40" s="142"/>
      <c r="IH40" s="142"/>
      <c r="II40" s="142"/>
      <c r="IJ40" s="142"/>
      <c r="IK40" s="142"/>
      <c r="IL40" s="142"/>
      <c r="IM40" s="142"/>
      <c r="IN40" s="142"/>
      <c r="IO40" s="142"/>
      <c r="IP40" s="142"/>
      <c r="IQ40" s="142"/>
      <c r="IR40" s="142"/>
      <c r="IS40" s="142"/>
      <c r="IT40" s="142"/>
      <c r="IU40" s="142"/>
      <c r="IV40" s="142"/>
      <c r="IW40" s="142"/>
      <c r="IX40" s="142"/>
      <c r="IY40" s="142"/>
      <c r="IZ40" s="142"/>
      <c r="JA40" s="142"/>
      <c r="JB40" s="142"/>
      <c r="JC40" s="142"/>
      <c r="JD40" s="142"/>
      <c r="JE40" s="142"/>
      <c r="JF40" s="142"/>
      <c r="JG40" s="142"/>
      <c r="JH40" s="142"/>
      <c r="JI40" s="142"/>
      <c r="JJ40" s="142"/>
      <c r="JK40" s="142"/>
      <c r="JL40" s="142"/>
      <c r="JM40" s="142"/>
      <c r="JN40" s="142"/>
      <c r="JO40" s="142"/>
      <c r="JP40" s="142"/>
      <c r="JQ40" s="142"/>
      <c r="JR40" s="142"/>
    </row>
    <row r="41" spans="1:278" ht="13.25" customHeight="1" x14ac:dyDescent="0.3">
      <c r="A41" s="157">
        <v>43962</v>
      </c>
      <c r="B41" s="158" t="s">
        <v>99</v>
      </c>
      <c r="C41" s="162"/>
      <c r="D41" s="163"/>
      <c r="E41" s="163"/>
      <c r="F41" s="163"/>
      <c r="G41" s="164"/>
      <c r="H41" s="165"/>
      <c r="I41" s="166">
        <v>165</v>
      </c>
      <c r="J41" s="166">
        <v>15</v>
      </c>
      <c r="K41" s="55">
        <f t="shared" si="0"/>
        <v>180</v>
      </c>
      <c r="L41" s="167"/>
      <c r="M41" s="162"/>
      <c r="N41" s="163"/>
      <c r="O41" s="163"/>
      <c r="P41" s="163"/>
      <c r="Q41" s="164"/>
      <c r="R41" s="165"/>
      <c r="S41" s="159">
        <f t="shared" si="1"/>
        <v>24349</v>
      </c>
      <c r="T41" s="160">
        <f t="shared" si="2"/>
        <v>1155</v>
      </c>
      <c r="U41" s="161">
        <f t="shared" si="3"/>
        <v>25504</v>
      </c>
      <c r="V41" s="142"/>
      <c r="W41" s="142"/>
      <c r="X41" s="142"/>
      <c r="Y41" s="142"/>
      <c r="FU41" s="142"/>
      <c r="FV41" s="142"/>
      <c r="FW41" s="142"/>
      <c r="FX41" s="142"/>
      <c r="FY41" s="142"/>
      <c r="FZ41" s="142"/>
      <c r="GA41" s="142"/>
      <c r="GB41" s="142"/>
      <c r="GC41" s="142"/>
      <c r="GD41" s="142"/>
      <c r="GE41" s="142"/>
      <c r="GF41" s="142"/>
      <c r="GG41" s="142"/>
      <c r="GH41" s="142"/>
      <c r="GI41" s="142"/>
      <c r="GJ41" s="142"/>
      <c r="GK41" s="142"/>
      <c r="GL41" s="142"/>
      <c r="GM41" s="142"/>
      <c r="GN41" s="142"/>
      <c r="GO41" s="142"/>
      <c r="GP41" s="142"/>
      <c r="GQ41" s="142"/>
      <c r="GR41" s="142"/>
      <c r="GS41" s="142"/>
      <c r="GT41" s="142"/>
      <c r="GU41" s="142"/>
      <c r="GV41" s="142"/>
      <c r="GW41" s="142"/>
      <c r="GX41" s="142"/>
      <c r="GY41" s="142"/>
      <c r="GZ41" s="142"/>
      <c r="HA41" s="142"/>
      <c r="HB41" s="142"/>
      <c r="HC41" s="142"/>
      <c r="HD41" s="142"/>
      <c r="HE41" s="142"/>
      <c r="HF41" s="142"/>
      <c r="HG41" s="142"/>
      <c r="HH41" s="142"/>
      <c r="HI41" s="142"/>
      <c r="HJ41" s="142"/>
      <c r="HK41" s="142"/>
      <c r="HL41" s="142"/>
      <c r="HM41" s="142"/>
      <c r="HN41" s="142"/>
      <c r="HO41" s="142"/>
      <c r="HP41" s="142"/>
      <c r="HQ41" s="142"/>
      <c r="HR41" s="142"/>
      <c r="HS41" s="142"/>
      <c r="HT41" s="142"/>
      <c r="HU41" s="142"/>
      <c r="HV41" s="142"/>
      <c r="HW41" s="142"/>
      <c r="HX41" s="142"/>
      <c r="HY41" s="142"/>
      <c r="HZ41" s="142"/>
      <c r="IA41" s="142"/>
      <c r="IB41" s="142"/>
      <c r="IC41" s="142"/>
      <c r="ID41" s="142"/>
      <c r="IE41" s="142"/>
      <c r="IF41" s="142"/>
      <c r="IG41" s="142"/>
      <c r="IH41" s="142"/>
      <c r="II41" s="142"/>
      <c r="IJ41" s="142"/>
      <c r="IK41" s="142"/>
      <c r="IL41" s="142"/>
      <c r="IM41" s="142"/>
      <c r="IN41" s="142"/>
      <c r="IO41" s="142"/>
      <c r="IP41" s="142"/>
      <c r="IQ41" s="142"/>
      <c r="IR41" s="142"/>
      <c r="IS41" s="142"/>
      <c r="IT41" s="142"/>
      <c r="IU41" s="142"/>
      <c r="IV41" s="142"/>
      <c r="IW41" s="142"/>
      <c r="IX41" s="142"/>
      <c r="IY41" s="142"/>
      <c r="IZ41" s="142"/>
      <c r="JA41" s="142"/>
      <c r="JB41" s="142"/>
      <c r="JC41" s="142"/>
      <c r="JD41" s="142"/>
      <c r="JE41" s="142"/>
      <c r="JF41" s="142"/>
      <c r="JG41" s="142"/>
      <c r="JH41" s="142"/>
      <c r="JI41" s="142"/>
      <c r="JJ41" s="142"/>
      <c r="JK41" s="142"/>
      <c r="JL41" s="142"/>
      <c r="JM41" s="142"/>
      <c r="JN41" s="142"/>
      <c r="JO41" s="142"/>
      <c r="JP41" s="142"/>
      <c r="JQ41" s="142"/>
      <c r="JR41" s="142"/>
    </row>
    <row r="42" spans="1:278" ht="13.25" customHeight="1" x14ac:dyDescent="0.3">
      <c r="A42" s="157">
        <v>43961</v>
      </c>
      <c r="B42" s="158" t="s">
        <v>99</v>
      </c>
      <c r="C42" s="162"/>
      <c r="D42" s="163"/>
      <c r="E42" s="163"/>
      <c r="F42" s="163"/>
      <c r="G42" s="164"/>
      <c r="H42" s="165"/>
      <c r="I42" s="166">
        <v>195</v>
      </c>
      <c r="J42" s="166">
        <v>10</v>
      </c>
      <c r="K42" s="55">
        <f t="shared" ref="K42:K73" si="7">I42+J42</f>
        <v>205</v>
      </c>
      <c r="L42" s="167"/>
      <c r="M42" s="162"/>
      <c r="N42" s="163"/>
      <c r="O42" s="163"/>
      <c r="P42" s="163"/>
      <c r="Q42" s="164"/>
      <c r="R42" s="165"/>
      <c r="S42" s="159">
        <f t="shared" si="1"/>
        <v>24184</v>
      </c>
      <c r="T42" s="160">
        <f t="shared" si="2"/>
        <v>1140</v>
      </c>
      <c r="U42" s="161">
        <f t="shared" si="3"/>
        <v>25324</v>
      </c>
      <c r="V42" s="142"/>
      <c r="W42" s="142"/>
      <c r="X42" s="142"/>
      <c r="Y42" s="142"/>
      <c r="FU42" s="142"/>
      <c r="FV42" s="142"/>
      <c r="FW42" s="142"/>
      <c r="FX42" s="142"/>
      <c r="FY42" s="142"/>
      <c r="FZ42" s="142"/>
      <c r="GA42" s="142"/>
      <c r="GB42" s="142"/>
      <c r="GC42" s="142"/>
      <c r="GD42" s="142"/>
      <c r="GE42" s="142"/>
      <c r="GF42" s="142"/>
      <c r="GG42" s="142"/>
      <c r="GH42" s="142"/>
      <c r="GI42" s="142"/>
      <c r="GJ42" s="142"/>
      <c r="GK42" s="142"/>
      <c r="GL42" s="142"/>
      <c r="GM42" s="142"/>
      <c r="GN42" s="142"/>
      <c r="GO42" s="142"/>
      <c r="GP42" s="142"/>
      <c r="GQ42" s="142"/>
      <c r="GR42" s="142"/>
      <c r="GS42" s="142"/>
      <c r="GT42" s="142"/>
      <c r="GU42" s="142"/>
      <c r="GV42" s="142"/>
      <c r="GW42" s="142"/>
      <c r="GX42" s="142"/>
      <c r="GY42" s="142"/>
      <c r="GZ42" s="142"/>
      <c r="HA42" s="142"/>
      <c r="HB42" s="142"/>
      <c r="HC42" s="142"/>
      <c r="HD42" s="142"/>
      <c r="HE42" s="142"/>
      <c r="HF42" s="142"/>
      <c r="HG42" s="142"/>
      <c r="HH42" s="142"/>
      <c r="HI42" s="142"/>
      <c r="HJ42" s="142"/>
      <c r="HK42" s="142"/>
      <c r="HL42" s="142"/>
      <c r="HM42" s="142"/>
      <c r="HN42" s="142"/>
      <c r="HO42" s="142"/>
      <c r="HP42" s="142"/>
      <c r="HQ42" s="142"/>
      <c r="HR42" s="142"/>
      <c r="HS42" s="142"/>
      <c r="HT42" s="142"/>
      <c r="HU42" s="142"/>
      <c r="HV42" s="142"/>
      <c r="HW42" s="142"/>
      <c r="HX42" s="142"/>
      <c r="HY42" s="142"/>
      <c r="HZ42" s="142"/>
      <c r="IA42" s="142"/>
      <c r="IB42" s="142"/>
      <c r="IC42" s="142"/>
      <c r="ID42" s="142"/>
      <c r="IE42" s="142"/>
      <c r="IF42" s="142"/>
      <c r="IG42" s="142"/>
      <c r="IH42" s="142"/>
      <c r="II42" s="142"/>
      <c r="IJ42" s="142"/>
      <c r="IK42" s="142"/>
      <c r="IL42" s="142"/>
      <c r="IM42" s="142"/>
      <c r="IN42" s="142"/>
      <c r="IO42" s="142"/>
      <c r="IP42" s="142"/>
      <c r="IQ42" s="142"/>
      <c r="IR42" s="142"/>
      <c r="IS42" s="142"/>
      <c r="IT42" s="142"/>
      <c r="IU42" s="142"/>
      <c r="IV42" s="142"/>
      <c r="IW42" s="142"/>
      <c r="IX42" s="142"/>
      <c r="IY42" s="142"/>
      <c r="IZ42" s="142"/>
      <c r="JA42" s="142"/>
      <c r="JB42" s="142"/>
      <c r="JC42" s="142"/>
      <c r="JD42" s="142"/>
      <c r="JE42" s="142"/>
      <c r="JF42" s="142"/>
      <c r="JG42" s="142"/>
      <c r="JH42" s="142"/>
      <c r="JI42" s="142"/>
      <c r="JJ42" s="142"/>
      <c r="JK42" s="142"/>
      <c r="JL42" s="142"/>
      <c r="JM42" s="142"/>
      <c r="JN42" s="142"/>
      <c r="JO42" s="142"/>
      <c r="JP42" s="142"/>
      <c r="JQ42" s="142"/>
      <c r="JR42" s="142"/>
    </row>
    <row r="43" spans="1:278" ht="13.25" customHeight="1" x14ac:dyDescent="0.3">
      <c r="A43" s="157">
        <v>43960</v>
      </c>
      <c r="B43" s="158" t="s">
        <v>99</v>
      </c>
      <c r="C43" s="175"/>
      <c r="D43" s="163"/>
      <c r="E43" s="163"/>
      <c r="F43" s="163"/>
      <c r="G43" s="164"/>
      <c r="H43" s="165"/>
      <c r="I43" s="166">
        <v>202</v>
      </c>
      <c r="J43" s="166">
        <v>7</v>
      </c>
      <c r="K43" s="55">
        <f t="shared" si="7"/>
        <v>209</v>
      </c>
      <c r="L43" s="167"/>
      <c r="M43" s="162"/>
      <c r="N43" s="163"/>
      <c r="O43" s="163"/>
      <c r="P43" s="163"/>
      <c r="Q43" s="164"/>
      <c r="R43" s="165"/>
      <c r="S43" s="159">
        <f t="shared" ref="S43:S74" si="8">S44+I43</f>
        <v>23989</v>
      </c>
      <c r="T43" s="160">
        <f t="shared" ref="T43:T74" si="9">T44+J43</f>
        <v>1130</v>
      </c>
      <c r="U43" s="161">
        <f t="shared" ref="U43:U74" si="10">U44+K43</f>
        <v>25119</v>
      </c>
      <c r="V43" s="142"/>
      <c r="W43" s="142"/>
      <c r="X43" s="142"/>
      <c r="Y43" s="142"/>
      <c r="FU43" s="142"/>
      <c r="FV43" s="142"/>
      <c r="FW43" s="142"/>
      <c r="FX43" s="142"/>
      <c r="FY43" s="142"/>
      <c r="FZ43" s="142"/>
      <c r="GA43" s="142"/>
      <c r="GB43" s="142"/>
      <c r="GC43" s="142"/>
      <c r="GD43" s="142"/>
      <c r="GE43" s="142"/>
      <c r="GF43" s="142"/>
      <c r="GG43" s="142"/>
      <c r="GH43" s="142"/>
      <c r="GI43" s="142"/>
      <c r="GJ43" s="142"/>
      <c r="GK43" s="142"/>
      <c r="GL43" s="142"/>
      <c r="GM43" s="142"/>
      <c r="GN43" s="142"/>
      <c r="GO43" s="142"/>
      <c r="GP43" s="142"/>
      <c r="GQ43" s="142"/>
      <c r="GR43" s="142"/>
      <c r="GS43" s="142"/>
      <c r="GT43" s="142"/>
      <c r="GU43" s="142"/>
      <c r="GV43" s="142"/>
      <c r="GW43" s="142"/>
      <c r="GX43" s="142"/>
      <c r="GY43" s="142"/>
      <c r="GZ43" s="142"/>
      <c r="HA43" s="142"/>
      <c r="HB43" s="142"/>
      <c r="HC43" s="142"/>
      <c r="HD43" s="142"/>
      <c r="HE43" s="142"/>
      <c r="HF43" s="142"/>
      <c r="HG43" s="142"/>
      <c r="HH43" s="142"/>
      <c r="HI43" s="142"/>
      <c r="HJ43" s="142"/>
      <c r="HK43" s="142"/>
      <c r="HL43" s="142"/>
      <c r="HM43" s="142"/>
      <c r="HN43" s="142"/>
      <c r="HO43" s="142"/>
      <c r="HP43" s="142"/>
      <c r="HQ43" s="142"/>
      <c r="HR43" s="142"/>
      <c r="HS43" s="142"/>
      <c r="HT43" s="142"/>
      <c r="HU43" s="142"/>
      <c r="HV43" s="142"/>
      <c r="HW43" s="142"/>
      <c r="HX43" s="142"/>
      <c r="HY43" s="142"/>
      <c r="HZ43" s="142"/>
      <c r="IA43" s="142"/>
      <c r="IB43" s="142"/>
      <c r="IC43" s="142"/>
      <c r="ID43" s="142"/>
      <c r="IE43" s="142"/>
      <c r="IF43" s="142"/>
      <c r="IG43" s="142"/>
      <c r="IH43" s="142"/>
      <c r="II43" s="142"/>
      <c r="IJ43" s="142"/>
      <c r="IK43" s="142"/>
      <c r="IL43" s="142"/>
      <c r="IM43" s="142"/>
      <c r="IN43" s="142"/>
      <c r="IO43" s="142"/>
      <c r="IP43" s="142"/>
      <c r="IQ43" s="142"/>
      <c r="IR43" s="142"/>
      <c r="IS43" s="142"/>
      <c r="IT43" s="142"/>
      <c r="IU43" s="142"/>
      <c r="IV43" s="142"/>
      <c r="IW43" s="142"/>
      <c r="IX43" s="142"/>
      <c r="IY43" s="142"/>
      <c r="IZ43" s="142"/>
      <c r="JA43" s="142"/>
      <c r="JB43" s="142"/>
      <c r="JC43" s="142"/>
      <c r="JD43" s="142"/>
      <c r="JE43" s="142"/>
      <c r="JF43" s="142"/>
      <c r="JG43" s="142"/>
      <c r="JH43" s="142"/>
      <c r="JI43" s="142"/>
      <c r="JJ43" s="142"/>
      <c r="JK43" s="142"/>
      <c r="JL43" s="142"/>
      <c r="JM43" s="142"/>
      <c r="JN43" s="142"/>
      <c r="JO43" s="142"/>
      <c r="JP43" s="142"/>
      <c r="JQ43" s="142"/>
      <c r="JR43" s="142"/>
    </row>
    <row r="44" spans="1:278" ht="13.25" customHeight="1" x14ac:dyDescent="0.3">
      <c r="A44" s="157">
        <v>43959</v>
      </c>
      <c r="B44" s="158" t="s">
        <v>99</v>
      </c>
      <c r="C44" s="170">
        <v>156</v>
      </c>
      <c r="D44" s="171">
        <v>1986</v>
      </c>
      <c r="E44" s="171">
        <v>1766</v>
      </c>
      <c r="F44" s="171">
        <v>22</v>
      </c>
      <c r="G44" s="176">
        <f>ONS_WeeklyRegistratedDeaths!AH31-ONS_WeeklyRegistratedDeaths!AO31</f>
        <v>3930</v>
      </c>
      <c r="H44" s="171">
        <f>ONS_WeeklyOccurrenceDeaths!AH31-ONS_WeeklyOccurrenceDeaths!AO31</f>
        <v>3911</v>
      </c>
      <c r="I44" s="166">
        <v>212</v>
      </c>
      <c r="J44" s="166">
        <v>13</v>
      </c>
      <c r="K44" s="55">
        <f t="shared" si="7"/>
        <v>225</v>
      </c>
      <c r="L44" s="173">
        <f>SUM(K44:K50)</f>
        <v>1880</v>
      </c>
      <c r="M44" s="174">
        <f t="shared" ref="M44:R44" si="11">M51+C44</f>
        <v>1715</v>
      </c>
      <c r="N44" s="174">
        <f t="shared" si="11"/>
        <v>24821</v>
      </c>
      <c r="O44" s="174">
        <f t="shared" si="11"/>
        <v>10604</v>
      </c>
      <c r="P44" s="174">
        <f t="shared" si="11"/>
        <v>155</v>
      </c>
      <c r="Q44" s="174">
        <f t="shared" si="11"/>
        <v>37295</v>
      </c>
      <c r="R44" s="171">
        <f t="shared" si="11"/>
        <v>39787</v>
      </c>
      <c r="S44" s="159">
        <f t="shared" si="8"/>
        <v>23787</v>
      </c>
      <c r="T44" s="160">
        <f t="shared" si="9"/>
        <v>1123</v>
      </c>
      <c r="U44" s="161">
        <f t="shared" si="10"/>
        <v>24910</v>
      </c>
      <c r="V44" s="142"/>
      <c r="W44" s="142"/>
      <c r="X44" s="142"/>
      <c r="Y44" s="142"/>
      <c r="FU44" s="142"/>
      <c r="FV44" s="142"/>
      <c r="FW44" s="142"/>
      <c r="FX44" s="142"/>
      <c r="FY44" s="142"/>
      <c r="FZ44" s="142"/>
      <c r="GA44" s="142"/>
      <c r="GB44" s="142"/>
      <c r="GC44" s="142"/>
      <c r="GD44" s="142"/>
      <c r="GE44" s="142"/>
      <c r="GF44" s="142"/>
      <c r="GG44" s="142"/>
      <c r="GH44" s="142"/>
      <c r="GI44" s="142"/>
      <c r="GJ44" s="142"/>
      <c r="GK44" s="142"/>
      <c r="GL44" s="142"/>
      <c r="GM44" s="142"/>
      <c r="GN44" s="142"/>
      <c r="GO44" s="142"/>
      <c r="GP44" s="142"/>
      <c r="GQ44" s="142"/>
      <c r="GR44" s="142"/>
      <c r="GS44" s="142"/>
      <c r="GT44" s="142"/>
      <c r="GU44" s="142"/>
      <c r="GV44" s="142"/>
      <c r="GW44" s="142"/>
      <c r="GX44" s="142"/>
      <c r="GY44" s="142"/>
      <c r="GZ44" s="142"/>
      <c r="HA44" s="142"/>
      <c r="HB44" s="142"/>
      <c r="HC44" s="142"/>
      <c r="HD44" s="142"/>
      <c r="HE44" s="142"/>
      <c r="HF44" s="142"/>
      <c r="HG44" s="142"/>
      <c r="HH44" s="142"/>
      <c r="HI44" s="142"/>
      <c r="HJ44" s="142"/>
      <c r="HK44" s="142"/>
      <c r="HL44" s="142"/>
      <c r="HM44" s="142"/>
      <c r="HN44" s="142"/>
      <c r="HO44" s="142"/>
      <c r="HP44" s="142"/>
      <c r="HQ44" s="142"/>
      <c r="HR44" s="142"/>
      <c r="HS44" s="142"/>
      <c r="HT44" s="142"/>
      <c r="HU44" s="142"/>
      <c r="HV44" s="142"/>
      <c r="HW44" s="142"/>
      <c r="HX44" s="142"/>
      <c r="HY44" s="142"/>
      <c r="HZ44" s="142"/>
      <c r="IA44" s="142"/>
      <c r="IB44" s="142"/>
      <c r="IC44" s="142"/>
      <c r="ID44" s="142"/>
      <c r="IE44" s="142"/>
      <c r="IF44" s="142"/>
      <c r="IG44" s="142"/>
      <c r="IH44" s="142"/>
      <c r="II44" s="142"/>
      <c r="IJ44" s="142"/>
      <c r="IK44" s="142"/>
      <c r="IL44" s="142"/>
      <c r="IM44" s="142"/>
      <c r="IN44" s="142"/>
      <c r="IO44" s="142"/>
      <c r="IP44" s="142"/>
      <c r="IQ44" s="142"/>
      <c r="IR44" s="142"/>
      <c r="IS44" s="142"/>
      <c r="IT44" s="142"/>
      <c r="IU44" s="142"/>
      <c r="IV44" s="142"/>
      <c r="IW44" s="142"/>
      <c r="IX44" s="142"/>
      <c r="IY44" s="142"/>
      <c r="IZ44" s="142"/>
      <c r="JA44" s="142"/>
      <c r="JB44" s="142"/>
      <c r="JC44" s="142"/>
      <c r="JD44" s="142"/>
      <c r="JE44" s="142"/>
      <c r="JF44" s="142"/>
      <c r="JG44" s="142"/>
      <c r="JH44" s="142"/>
      <c r="JI44" s="142"/>
      <c r="JJ44" s="142"/>
      <c r="JK44" s="142"/>
      <c r="JL44" s="142"/>
      <c r="JM44" s="142"/>
      <c r="JN44" s="142"/>
      <c r="JO44" s="142"/>
      <c r="JP44" s="142"/>
      <c r="JQ44" s="142"/>
      <c r="JR44" s="142"/>
    </row>
    <row r="45" spans="1:278" ht="13.25" customHeight="1" x14ac:dyDescent="0.3">
      <c r="A45" s="157">
        <v>43958</v>
      </c>
      <c r="B45" s="158" t="s">
        <v>99</v>
      </c>
      <c r="C45" s="175"/>
      <c r="D45" s="163"/>
      <c r="E45" s="163"/>
      <c r="F45" s="163"/>
      <c r="G45" s="164"/>
      <c r="H45" s="165"/>
      <c r="I45" s="166">
        <v>255</v>
      </c>
      <c r="J45" s="166">
        <v>19</v>
      </c>
      <c r="K45" s="55">
        <f t="shared" si="7"/>
        <v>274</v>
      </c>
      <c r="L45" s="167"/>
      <c r="M45" s="162"/>
      <c r="N45" s="163"/>
      <c r="O45" s="163"/>
      <c r="P45" s="163"/>
      <c r="Q45" s="164"/>
      <c r="R45" s="165"/>
      <c r="S45" s="159">
        <f t="shared" si="8"/>
        <v>23575</v>
      </c>
      <c r="T45" s="160">
        <f t="shared" si="9"/>
        <v>1110</v>
      </c>
      <c r="U45" s="161">
        <f t="shared" si="10"/>
        <v>24685</v>
      </c>
      <c r="V45" s="142"/>
      <c r="W45" s="142"/>
      <c r="X45" s="142"/>
      <c r="Y45" s="142"/>
      <c r="FU45" s="142"/>
      <c r="FV45" s="142"/>
      <c r="FW45" s="142"/>
      <c r="FX45" s="142"/>
      <c r="FY45" s="142"/>
      <c r="FZ45" s="142"/>
      <c r="GA45" s="142"/>
      <c r="GB45" s="142"/>
      <c r="GC45" s="142"/>
      <c r="GD45" s="142"/>
      <c r="GE45" s="142"/>
      <c r="GF45" s="142"/>
      <c r="GG45" s="142"/>
      <c r="GH45" s="142"/>
      <c r="GI45" s="142"/>
      <c r="GJ45" s="142"/>
      <c r="GK45" s="142"/>
      <c r="GL45" s="142"/>
      <c r="GM45" s="142"/>
      <c r="GN45" s="142"/>
      <c r="GO45" s="142"/>
      <c r="GP45" s="142"/>
      <c r="GQ45" s="142"/>
      <c r="GR45" s="142"/>
      <c r="GS45" s="142"/>
      <c r="GT45" s="142"/>
      <c r="GU45" s="142"/>
      <c r="GV45" s="142"/>
      <c r="GW45" s="142"/>
      <c r="GX45" s="142"/>
      <c r="GY45" s="142"/>
      <c r="GZ45" s="142"/>
      <c r="HA45" s="142"/>
      <c r="HB45" s="142"/>
      <c r="HC45" s="142"/>
      <c r="HD45" s="142"/>
      <c r="HE45" s="142"/>
      <c r="HF45" s="142"/>
      <c r="HG45" s="142"/>
      <c r="HH45" s="142"/>
      <c r="HI45" s="142"/>
      <c r="HJ45" s="142"/>
      <c r="HK45" s="142"/>
      <c r="HL45" s="142"/>
      <c r="HM45" s="142"/>
      <c r="HN45" s="142"/>
      <c r="HO45" s="142"/>
      <c r="HP45" s="142"/>
      <c r="HQ45" s="142"/>
      <c r="HR45" s="142"/>
      <c r="HS45" s="142"/>
      <c r="HT45" s="142"/>
      <c r="HU45" s="142"/>
      <c r="HV45" s="142"/>
      <c r="HW45" s="142"/>
      <c r="HX45" s="142"/>
      <c r="HY45" s="142"/>
      <c r="HZ45" s="142"/>
      <c r="IA45" s="142"/>
      <c r="IB45" s="142"/>
      <c r="IC45" s="142"/>
      <c r="ID45" s="142"/>
      <c r="IE45" s="142"/>
      <c r="IF45" s="142"/>
      <c r="IG45" s="142"/>
      <c r="IH45" s="142"/>
      <c r="II45" s="142"/>
      <c r="IJ45" s="142"/>
      <c r="IK45" s="142"/>
      <c r="IL45" s="142"/>
      <c r="IM45" s="142"/>
      <c r="IN45" s="142"/>
      <c r="IO45" s="142"/>
      <c r="IP45" s="142"/>
      <c r="IQ45" s="142"/>
      <c r="IR45" s="142"/>
      <c r="IS45" s="142"/>
      <c r="IT45" s="142"/>
      <c r="IU45" s="142"/>
      <c r="IV45" s="142"/>
      <c r="IW45" s="142"/>
      <c r="IX45" s="142"/>
      <c r="IY45" s="142"/>
      <c r="IZ45" s="142"/>
      <c r="JA45" s="142"/>
      <c r="JB45" s="142"/>
      <c r="JC45" s="142"/>
      <c r="JD45" s="142"/>
      <c r="JE45" s="142"/>
      <c r="JF45" s="142"/>
      <c r="JG45" s="142"/>
      <c r="JH45" s="142"/>
      <c r="JI45" s="142"/>
      <c r="JJ45" s="142"/>
      <c r="JK45" s="142"/>
      <c r="JL45" s="142"/>
      <c r="JM45" s="142"/>
      <c r="JN45" s="142"/>
      <c r="JO45" s="142"/>
      <c r="JP45" s="142"/>
      <c r="JQ45" s="142"/>
      <c r="JR45" s="142"/>
    </row>
    <row r="46" spans="1:278" ht="13.25" customHeight="1" x14ac:dyDescent="0.3">
      <c r="A46" s="157">
        <v>43957</v>
      </c>
      <c r="B46" s="158" t="s">
        <v>99</v>
      </c>
      <c r="C46" s="175"/>
      <c r="D46" s="163"/>
      <c r="E46" s="163"/>
      <c r="F46" s="163"/>
      <c r="G46" s="164"/>
      <c r="H46" s="165"/>
      <c r="I46" s="166">
        <v>264</v>
      </c>
      <c r="J46" s="166">
        <v>23</v>
      </c>
      <c r="K46" s="55">
        <f t="shared" si="7"/>
        <v>287</v>
      </c>
      <c r="L46" s="167"/>
      <c r="M46" s="162"/>
      <c r="N46" s="163"/>
      <c r="O46" s="163"/>
      <c r="P46" s="163"/>
      <c r="Q46" s="164"/>
      <c r="R46" s="165"/>
      <c r="S46" s="159">
        <f t="shared" si="8"/>
        <v>23320</v>
      </c>
      <c r="T46" s="160">
        <f t="shared" si="9"/>
        <v>1091</v>
      </c>
      <c r="U46" s="161">
        <f t="shared" si="10"/>
        <v>24411</v>
      </c>
      <c r="V46" s="142"/>
      <c r="W46" s="142"/>
      <c r="X46" s="142"/>
      <c r="Y46" s="142"/>
      <c r="FU46" s="142"/>
      <c r="FV46" s="142"/>
      <c r="FW46" s="142"/>
      <c r="FX46" s="142"/>
      <c r="FY46" s="142"/>
      <c r="FZ46" s="142"/>
      <c r="GA46" s="142"/>
      <c r="GB46" s="142"/>
      <c r="GC46" s="142"/>
      <c r="GD46" s="142"/>
      <c r="GE46" s="142"/>
      <c r="GF46" s="142"/>
      <c r="GG46" s="142"/>
      <c r="GH46" s="142"/>
      <c r="GI46" s="142"/>
      <c r="GJ46" s="142"/>
      <c r="GK46" s="142"/>
      <c r="GL46" s="142"/>
      <c r="GM46" s="142"/>
      <c r="GN46" s="142"/>
      <c r="GO46" s="142"/>
      <c r="GP46" s="142"/>
      <c r="GQ46" s="142"/>
      <c r="GR46" s="142"/>
      <c r="GS46" s="142"/>
      <c r="GT46" s="142"/>
      <c r="GU46" s="142"/>
      <c r="GV46" s="142"/>
      <c r="GW46" s="142"/>
      <c r="GX46" s="142"/>
      <c r="GY46" s="142"/>
      <c r="GZ46" s="142"/>
      <c r="HA46" s="142"/>
      <c r="HB46" s="142"/>
      <c r="HC46" s="142"/>
      <c r="HD46" s="142"/>
      <c r="HE46" s="142"/>
      <c r="HF46" s="142"/>
      <c r="HG46" s="142"/>
      <c r="HH46" s="142"/>
      <c r="HI46" s="142"/>
      <c r="HJ46" s="142"/>
      <c r="HK46" s="142"/>
      <c r="HL46" s="142"/>
      <c r="HM46" s="142"/>
      <c r="HN46" s="142"/>
      <c r="HO46" s="142"/>
      <c r="HP46" s="142"/>
      <c r="HQ46" s="142"/>
      <c r="HR46" s="142"/>
      <c r="HS46" s="142"/>
      <c r="HT46" s="142"/>
      <c r="HU46" s="142"/>
      <c r="HV46" s="142"/>
      <c r="HW46" s="142"/>
      <c r="HX46" s="142"/>
      <c r="HY46" s="142"/>
      <c r="HZ46" s="142"/>
      <c r="IA46" s="142"/>
      <c r="IB46" s="142"/>
      <c r="IC46" s="142"/>
      <c r="ID46" s="142"/>
      <c r="IE46" s="142"/>
      <c r="IF46" s="142"/>
      <c r="IG46" s="142"/>
      <c r="IH46" s="142"/>
      <c r="II46" s="142"/>
      <c r="IJ46" s="142"/>
      <c r="IK46" s="142"/>
      <c r="IL46" s="142"/>
      <c r="IM46" s="142"/>
      <c r="IN46" s="142"/>
      <c r="IO46" s="142"/>
      <c r="IP46" s="142"/>
      <c r="IQ46" s="142"/>
      <c r="IR46" s="142"/>
      <c r="IS46" s="142"/>
      <c r="IT46" s="142"/>
      <c r="IU46" s="142"/>
      <c r="IV46" s="142"/>
      <c r="IW46" s="142"/>
      <c r="IX46" s="142"/>
      <c r="IY46" s="142"/>
      <c r="IZ46" s="142"/>
      <c r="JA46" s="142"/>
      <c r="JB46" s="142"/>
      <c r="JC46" s="142"/>
      <c r="JD46" s="142"/>
      <c r="JE46" s="142"/>
      <c r="JF46" s="142"/>
      <c r="JG46" s="142"/>
      <c r="JH46" s="142"/>
      <c r="JI46" s="142"/>
      <c r="JJ46" s="142"/>
      <c r="JK46" s="142"/>
      <c r="JL46" s="142"/>
      <c r="JM46" s="142"/>
      <c r="JN46" s="142"/>
      <c r="JO46" s="142"/>
      <c r="JP46" s="142"/>
      <c r="JQ46" s="142"/>
      <c r="JR46" s="142"/>
    </row>
    <row r="47" spans="1:278" ht="13.25" customHeight="1" x14ac:dyDescent="0.3">
      <c r="A47" s="157">
        <v>43956</v>
      </c>
      <c r="B47" s="158" t="s">
        <v>99</v>
      </c>
      <c r="C47" s="175"/>
      <c r="D47" s="163"/>
      <c r="E47" s="163"/>
      <c r="F47" s="163"/>
      <c r="G47" s="164"/>
      <c r="H47" s="165"/>
      <c r="I47" s="166">
        <v>250</v>
      </c>
      <c r="J47" s="166">
        <v>17</v>
      </c>
      <c r="K47" s="55">
        <f t="shared" si="7"/>
        <v>267</v>
      </c>
      <c r="L47" s="167"/>
      <c r="M47" s="162"/>
      <c r="N47" s="163"/>
      <c r="O47" s="163"/>
      <c r="P47" s="163"/>
      <c r="Q47" s="164"/>
      <c r="R47" s="165"/>
      <c r="S47" s="159">
        <f t="shared" si="8"/>
        <v>23056</v>
      </c>
      <c r="T47" s="160">
        <f t="shared" si="9"/>
        <v>1068</v>
      </c>
      <c r="U47" s="161">
        <f t="shared" si="10"/>
        <v>24124</v>
      </c>
      <c r="V47" s="142"/>
      <c r="W47" s="142"/>
      <c r="X47" s="142"/>
      <c r="Y47" s="142"/>
      <c r="FU47" s="142"/>
      <c r="FV47" s="142"/>
      <c r="FW47" s="142"/>
      <c r="FX47" s="142"/>
      <c r="FY47" s="142"/>
      <c r="FZ47" s="142"/>
      <c r="GA47" s="142"/>
      <c r="GB47" s="142"/>
      <c r="GC47" s="142"/>
      <c r="GD47" s="142"/>
      <c r="GE47" s="142"/>
      <c r="GF47" s="142"/>
      <c r="GG47" s="142"/>
      <c r="GH47" s="142"/>
      <c r="GI47" s="142"/>
      <c r="GJ47" s="142"/>
      <c r="GK47" s="142"/>
      <c r="GL47" s="142"/>
      <c r="GM47" s="142"/>
      <c r="GN47" s="142"/>
      <c r="GO47" s="142"/>
      <c r="GP47" s="142"/>
      <c r="GQ47" s="142"/>
      <c r="GR47" s="142"/>
      <c r="GS47" s="142"/>
      <c r="GT47" s="142"/>
      <c r="GU47" s="142"/>
      <c r="GV47" s="142"/>
      <c r="GW47" s="142"/>
      <c r="GX47" s="142"/>
      <c r="GY47" s="142"/>
      <c r="GZ47" s="142"/>
      <c r="HA47" s="142"/>
      <c r="HB47" s="142"/>
      <c r="HC47" s="142"/>
      <c r="HD47" s="142"/>
      <c r="HE47" s="142"/>
      <c r="HF47" s="142"/>
      <c r="HG47" s="142"/>
      <c r="HH47" s="142"/>
      <c r="HI47" s="142"/>
      <c r="HJ47" s="142"/>
      <c r="HK47" s="142"/>
      <c r="HL47" s="142"/>
      <c r="HM47" s="142"/>
      <c r="HN47" s="142"/>
      <c r="HO47" s="142"/>
      <c r="HP47" s="142"/>
      <c r="HQ47" s="142"/>
      <c r="HR47" s="142"/>
      <c r="HS47" s="142"/>
      <c r="HT47" s="142"/>
      <c r="HU47" s="142"/>
      <c r="HV47" s="142"/>
      <c r="HW47" s="142"/>
      <c r="HX47" s="142"/>
      <c r="HY47" s="142"/>
      <c r="HZ47" s="142"/>
      <c r="IA47" s="142"/>
      <c r="IB47" s="142"/>
      <c r="IC47" s="142"/>
      <c r="ID47" s="142"/>
      <c r="IE47" s="142"/>
      <c r="IF47" s="142"/>
      <c r="IG47" s="142"/>
      <c r="IH47" s="142"/>
      <c r="II47" s="142"/>
      <c r="IJ47" s="142"/>
      <c r="IK47" s="142"/>
      <c r="IL47" s="142"/>
      <c r="IM47" s="142"/>
      <c r="IN47" s="142"/>
      <c r="IO47" s="142"/>
      <c r="IP47" s="142"/>
      <c r="IQ47" s="142"/>
      <c r="IR47" s="142"/>
      <c r="IS47" s="142"/>
      <c r="IT47" s="142"/>
      <c r="IU47" s="142"/>
      <c r="IV47" s="142"/>
      <c r="IW47" s="142"/>
      <c r="IX47" s="142"/>
      <c r="IY47" s="142"/>
      <c r="IZ47" s="142"/>
      <c r="JA47" s="142"/>
      <c r="JB47" s="142"/>
      <c r="JC47" s="142"/>
      <c r="JD47" s="142"/>
      <c r="JE47" s="142"/>
      <c r="JF47" s="142"/>
      <c r="JG47" s="142"/>
      <c r="JH47" s="142"/>
      <c r="JI47" s="142"/>
      <c r="JJ47" s="142"/>
      <c r="JK47" s="142"/>
      <c r="JL47" s="142"/>
      <c r="JM47" s="142"/>
      <c r="JN47" s="142"/>
      <c r="JO47" s="142"/>
      <c r="JP47" s="142"/>
      <c r="JQ47" s="142"/>
      <c r="JR47" s="142"/>
    </row>
    <row r="48" spans="1:278" ht="13.25" customHeight="1" x14ac:dyDescent="0.3">
      <c r="A48" s="157">
        <v>43955</v>
      </c>
      <c r="B48" s="158" t="s">
        <v>99</v>
      </c>
      <c r="C48" s="177"/>
      <c r="D48" s="178"/>
      <c r="E48" s="163"/>
      <c r="F48" s="163"/>
      <c r="G48" s="164"/>
      <c r="H48" s="165"/>
      <c r="I48" s="166">
        <v>258</v>
      </c>
      <c r="J48" s="166">
        <v>23</v>
      </c>
      <c r="K48" s="55">
        <f t="shared" si="7"/>
        <v>281</v>
      </c>
      <c r="L48" s="167"/>
      <c r="M48" s="162"/>
      <c r="N48" s="163"/>
      <c r="O48" s="163"/>
      <c r="P48" s="163"/>
      <c r="Q48" s="164"/>
      <c r="R48" s="165"/>
      <c r="S48" s="159">
        <f t="shared" si="8"/>
        <v>22806</v>
      </c>
      <c r="T48" s="160">
        <f t="shared" si="9"/>
        <v>1051</v>
      </c>
      <c r="U48" s="161">
        <f t="shared" si="10"/>
        <v>23857</v>
      </c>
      <c r="V48" s="142"/>
      <c r="W48" s="142"/>
      <c r="X48" s="142"/>
      <c r="Y48" s="142"/>
      <c r="FU48" s="142"/>
      <c r="FV48" s="142"/>
      <c r="FW48" s="142"/>
      <c r="FX48" s="142"/>
      <c r="FY48" s="142"/>
      <c r="FZ48" s="142"/>
      <c r="GA48" s="142"/>
      <c r="GB48" s="142"/>
      <c r="GC48" s="142"/>
      <c r="GD48" s="142"/>
      <c r="GE48" s="142"/>
      <c r="GF48" s="142"/>
      <c r="GG48" s="142"/>
      <c r="GH48" s="142"/>
      <c r="GI48" s="142"/>
      <c r="GJ48" s="142"/>
      <c r="GK48" s="142"/>
      <c r="GL48" s="142"/>
      <c r="GM48" s="142"/>
      <c r="GN48" s="142"/>
      <c r="GO48" s="142"/>
      <c r="GP48" s="142"/>
      <c r="GQ48" s="142"/>
      <c r="GR48" s="142"/>
      <c r="GS48" s="142"/>
      <c r="GT48" s="142"/>
      <c r="GU48" s="142"/>
      <c r="GV48" s="142"/>
      <c r="GW48" s="142"/>
      <c r="GX48" s="142"/>
      <c r="GY48" s="142"/>
      <c r="GZ48" s="142"/>
      <c r="HA48" s="142"/>
      <c r="HB48" s="142"/>
      <c r="HC48" s="142"/>
      <c r="HD48" s="142"/>
      <c r="HE48" s="142"/>
      <c r="HF48" s="142"/>
      <c r="HG48" s="142"/>
      <c r="HH48" s="142"/>
      <c r="HI48" s="142"/>
      <c r="HJ48" s="142"/>
      <c r="HK48" s="142"/>
      <c r="HL48" s="142"/>
      <c r="HM48" s="142"/>
      <c r="HN48" s="142"/>
      <c r="HO48" s="142"/>
      <c r="HP48" s="142"/>
      <c r="HQ48" s="142"/>
      <c r="HR48" s="142"/>
      <c r="HS48" s="142"/>
      <c r="HT48" s="142"/>
      <c r="HU48" s="142"/>
      <c r="HV48" s="142"/>
      <c r="HW48" s="142"/>
      <c r="HX48" s="142"/>
      <c r="HY48" s="142"/>
      <c r="HZ48" s="142"/>
      <c r="IA48" s="142"/>
      <c r="IB48" s="142"/>
      <c r="IC48" s="142"/>
      <c r="ID48" s="142"/>
      <c r="IE48" s="142"/>
      <c r="IF48" s="142"/>
      <c r="IG48" s="142"/>
      <c r="IH48" s="142"/>
      <c r="II48" s="142"/>
      <c r="IJ48" s="142"/>
      <c r="IK48" s="142"/>
      <c r="IL48" s="142"/>
      <c r="IM48" s="142"/>
      <c r="IN48" s="142"/>
      <c r="IO48" s="142"/>
      <c r="IP48" s="142"/>
      <c r="IQ48" s="142"/>
      <c r="IR48" s="142"/>
      <c r="IS48" s="142"/>
      <c r="IT48" s="142"/>
      <c r="IU48" s="142"/>
      <c r="IV48" s="142"/>
      <c r="IW48" s="142"/>
      <c r="IX48" s="142"/>
      <c r="IY48" s="142"/>
      <c r="IZ48" s="142"/>
      <c r="JA48" s="142"/>
      <c r="JB48" s="142"/>
      <c r="JC48" s="142"/>
      <c r="JD48" s="142"/>
      <c r="JE48" s="142"/>
      <c r="JF48" s="142"/>
      <c r="JG48" s="142"/>
      <c r="JH48" s="142"/>
      <c r="JI48" s="142"/>
      <c r="JJ48" s="142"/>
      <c r="JK48" s="142"/>
      <c r="JL48" s="142"/>
      <c r="JM48" s="142"/>
      <c r="JN48" s="142"/>
      <c r="JO48" s="142"/>
      <c r="JP48" s="142"/>
      <c r="JQ48" s="142"/>
      <c r="JR48" s="142"/>
    </row>
    <row r="49" spans="1:278" ht="13.25" customHeight="1" x14ac:dyDescent="0.3">
      <c r="A49" s="179">
        <v>43954</v>
      </c>
      <c r="B49" s="158" t="s">
        <v>99</v>
      </c>
      <c r="C49" s="162"/>
      <c r="D49" s="163"/>
      <c r="E49" s="163"/>
      <c r="F49" s="163"/>
      <c r="G49" s="164"/>
      <c r="H49" s="165"/>
      <c r="I49" s="160">
        <v>251</v>
      </c>
      <c r="J49" s="166">
        <v>14</v>
      </c>
      <c r="K49" s="55">
        <f t="shared" si="7"/>
        <v>265</v>
      </c>
      <c r="L49" s="167"/>
      <c r="M49" s="162"/>
      <c r="N49" s="163"/>
      <c r="O49" s="163"/>
      <c r="P49" s="163"/>
      <c r="Q49" s="164"/>
      <c r="R49" s="165"/>
      <c r="S49" s="159">
        <f t="shared" si="8"/>
        <v>22548</v>
      </c>
      <c r="T49" s="160">
        <f t="shared" si="9"/>
        <v>1028</v>
      </c>
      <c r="U49" s="161">
        <f t="shared" si="10"/>
        <v>23576</v>
      </c>
      <c r="V49" s="142"/>
      <c r="W49" s="142"/>
      <c r="X49" s="142"/>
      <c r="Y49" s="142"/>
      <c r="FU49" s="142"/>
      <c r="FV49" s="142"/>
      <c r="FW49" s="142"/>
      <c r="FX49" s="142"/>
      <c r="FY49" s="142"/>
      <c r="FZ49" s="142"/>
      <c r="GA49" s="142"/>
      <c r="GB49" s="142"/>
      <c r="GC49" s="142"/>
      <c r="GD49" s="142"/>
      <c r="GE49" s="142"/>
      <c r="GF49" s="142"/>
      <c r="GG49" s="142"/>
      <c r="GH49" s="142"/>
      <c r="GI49" s="142"/>
      <c r="GJ49" s="142"/>
      <c r="GK49" s="142"/>
      <c r="GL49" s="142"/>
      <c r="GM49" s="142"/>
      <c r="GN49" s="142"/>
      <c r="GO49" s="142"/>
      <c r="GP49" s="142"/>
      <c r="GQ49" s="142"/>
      <c r="GR49" s="142"/>
      <c r="GS49" s="142"/>
      <c r="GT49" s="142"/>
      <c r="GU49" s="142"/>
      <c r="GV49" s="142"/>
      <c r="GW49" s="142"/>
      <c r="GX49" s="142"/>
      <c r="GY49" s="142"/>
      <c r="GZ49" s="142"/>
      <c r="HA49" s="142"/>
      <c r="HB49" s="142"/>
      <c r="HC49" s="142"/>
      <c r="HD49" s="142"/>
      <c r="HE49" s="142"/>
      <c r="HF49" s="142"/>
      <c r="HG49" s="142"/>
      <c r="HH49" s="142"/>
      <c r="HI49" s="142"/>
      <c r="HJ49" s="142"/>
      <c r="HK49" s="142"/>
      <c r="HL49" s="142"/>
      <c r="HM49" s="142"/>
      <c r="HN49" s="142"/>
      <c r="HO49" s="142"/>
      <c r="HP49" s="142"/>
      <c r="HQ49" s="142"/>
      <c r="HR49" s="142"/>
      <c r="HS49" s="142"/>
      <c r="HT49" s="142"/>
      <c r="HU49" s="142"/>
      <c r="HV49" s="142"/>
      <c r="HW49" s="142"/>
      <c r="HX49" s="142"/>
      <c r="HY49" s="142"/>
      <c r="HZ49" s="142"/>
      <c r="IA49" s="142"/>
      <c r="IB49" s="142"/>
      <c r="IC49" s="142"/>
      <c r="ID49" s="142"/>
      <c r="IE49" s="142"/>
      <c r="IF49" s="142"/>
      <c r="IG49" s="142"/>
      <c r="IH49" s="142"/>
      <c r="II49" s="142"/>
      <c r="IJ49" s="142"/>
      <c r="IK49" s="142"/>
      <c r="IL49" s="142"/>
      <c r="IM49" s="142"/>
      <c r="IN49" s="142"/>
      <c r="IO49" s="142"/>
      <c r="IP49" s="142"/>
      <c r="IQ49" s="142"/>
      <c r="IR49" s="142"/>
      <c r="IS49" s="142"/>
      <c r="IT49" s="142"/>
      <c r="IU49" s="142"/>
      <c r="IV49" s="142"/>
      <c r="IW49" s="142"/>
      <c r="IX49" s="142"/>
      <c r="IY49" s="142"/>
      <c r="IZ49" s="142"/>
      <c r="JA49" s="142"/>
      <c r="JB49" s="142"/>
      <c r="JC49" s="142"/>
      <c r="JD49" s="142"/>
      <c r="JE49" s="142"/>
      <c r="JF49" s="142"/>
      <c r="JG49" s="142"/>
      <c r="JH49" s="142"/>
      <c r="JI49" s="142"/>
      <c r="JJ49" s="142"/>
      <c r="JK49" s="142"/>
      <c r="JL49" s="142"/>
      <c r="JM49" s="142"/>
      <c r="JN49" s="142"/>
      <c r="JO49" s="142"/>
      <c r="JP49" s="142"/>
      <c r="JQ49" s="142"/>
      <c r="JR49" s="142"/>
    </row>
    <row r="50" spans="1:278" ht="13.25" customHeight="1" x14ac:dyDescent="0.3">
      <c r="A50" s="179">
        <v>43953</v>
      </c>
      <c r="B50" s="158" t="s">
        <v>99</v>
      </c>
      <c r="C50" s="180"/>
      <c r="D50" s="181"/>
      <c r="E50" s="182"/>
      <c r="F50" s="182"/>
      <c r="G50" s="164"/>
      <c r="H50" s="165"/>
      <c r="I50" s="160">
        <v>267</v>
      </c>
      <c r="J50" s="183">
        <v>14</v>
      </c>
      <c r="K50" s="55">
        <f t="shared" si="7"/>
        <v>281</v>
      </c>
      <c r="L50" s="167"/>
      <c r="M50" s="162"/>
      <c r="N50" s="163"/>
      <c r="O50" s="163"/>
      <c r="P50" s="163"/>
      <c r="Q50" s="164"/>
      <c r="R50" s="165"/>
      <c r="S50" s="159">
        <f t="shared" si="8"/>
        <v>22297</v>
      </c>
      <c r="T50" s="160">
        <f t="shared" si="9"/>
        <v>1014</v>
      </c>
      <c r="U50" s="161">
        <f t="shared" si="10"/>
        <v>23311</v>
      </c>
      <c r="V50" s="142"/>
      <c r="W50" s="142"/>
      <c r="X50" s="142"/>
      <c r="Y50" s="142"/>
      <c r="FU50" s="142"/>
      <c r="FV50" s="142"/>
      <c r="FW50" s="142"/>
      <c r="FX50" s="142"/>
      <c r="FY50" s="142"/>
      <c r="FZ50" s="142"/>
      <c r="GA50" s="142"/>
      <c r="GB50" s="142"/>
      <c r="GC50" s="142"/>
      <c r="GD50" s="142"/>
      <c r="GE50" s="142"/>
      <c r="GF50" s="142"/>
      <c r="GG50" s="142"/>
      <c r="GH50" s="142"/>
      <c r="GI50" s="142"/>
      <c r="GJ50" s="142"/>
      <c r="GK50" s="142"/>
      <c r="GL50" s="142"/>
      <c r="GM50" s="142"/>
      <c r="GN50" s="142"/>
      <c r="GO50" s="142"/>
      <c r="GP50" s="142"/>
      <c r="GQ50" s="142"/>
      <c r="GR50" s="142"/>
      <c r="GS50" s="142"/>
      <c r="GT50" s="142"/>
      <c r="GU50" s="142"/>
      <c r="GV50" s="142"/>
      <c r="GW50" s="142"/>
      <c r="GX50" s="142"/>
      <c r="GY50" s="142"/>
      <c r="GZ50" s="142"/>
      <c r="HA50" s="142"/>
      <c r="HB50" s="142"/>
      <c r="HC50" s="142"/>
      <c r="HD50" s="142"/>
      <c r="HE50" s="142"/>
      <c r="HF50" s="142"/>
      <c r="HG50" s="142"/>
      <c r="HH50" s="142"/>
      <c r="HI50" s="142"/>
      <c r="HJ50" s="142"/>
      <c r="HK50" s="142"/>
      <c r="HL50" s="142"/>
      <c r="HM50" s="142"/>
      <c r="HN50" s="142"/>
      <c r="HO50" s="142"/>
      <c r="HP50" s="142"/>
      <c r="HQ50" s="142"/>
      <c r="HR50" s="142"/>
      <c r="HS50" s="142"/>
      <c r="HT50" s="142"/>
      <c r="HU50" s="142"/>
      <c r="HV50" s="142"/>
      <c r="HW50" s="142"/>
      <c r="HX50" s="142"/>
      <c r="HY50" s="142"/>
      <c r="HZ50" s="142"/>
      <c r="IA50" s="142"/>
      <c r="IB50" s="142"/>
      <c r="IC50" s="142"/>
      <c r="ID50" s="142"/>
      <c r="IE50" s="142"/>
      <c r="IF50" s="142"/>
      <c r="IG50" s="142"/>
      <c r="IH50" s="142"/>
      <c r="II50" s="142"/>
      <c r="IJ50" s="142"/>
      <c r="IK50" s="142"/>
      <c r="IL50" s="142"/>
      <c r="IM50" s="142"/>
      <c r="IN50" s="142"/>
      <c r="IO50" s="142"/>
      <c r="IP50" s="142"/>
      <c r="IQ50" s="142"/>
      <c r="IR50" s="142"/>
      <c r="IS50" s="142"/>
      <c r="IT50" s="142"/>
      <c r="IU50" s="142"/>
      <c r="IV50" s="142"/>
      <c r="IW50" s="142"/>
      <c r="IX50" s="142"/>
      <c r="IY50" s="142"/>
      <c r="IZ50" s="142"/>
      <c r="JA50" s="142"/>
      <c r="JB50" s="142"/>
      <c r="JC50" s="142"/>
      <c r="JD50" s="142"/>
      <c r="JE50" s="142"/>
      <c r="JF50" s="142"/>
      <c r="JG50" s="142"/>
      <c r="JH50" s="142"/>
      <c r="JI50" s="142"/>
      <c r="JJ50" s="142"/>
      <c r="JK50" s="142"/>
      <c r="JL50" s="142"/>
      <c r="JM50" s="142"/>
      <c r="JN50" s="142"/>
      <c r="JO50" s="142"/>
      <c r="JP50" s="142"/>
      <c r="JQ50" s="142"/>
      <c r="JR50" s="142"/>
    </row>
    <row r="51" spans="1:278" ht="13.25" customHeight="1" x14ac:dyDescent="0.3">
      <c r="A51" s="179">
        <v>43952</v>
      </c>
      <c r="B51" s="158" t="s">
        <v>99</v>
      </c>
      <c r="C51" s="170">
        <v>254</v>
      </c>
      <c r="D51" s="171">
        <v>3214</v>
      </c>
      <c r="E51" s="171">
        <v>2545</v>
      </c>
      <c r="F51" s="171">
        <v>22</v>
      </c>
      <c r="G51" s="176">
        <f>ONS_WeeklyRegistratedDeaths!AO31-ONS_WeeklyRegistratedDeaths!AV31</f>
        <v>6035</v>
      </c>
      <c r="H51" s="171">
        <f>ONS_WeeklyOccurrenceDeaths!AO31-ONS_WeeklyOccurrenceDeaths!AV31</f>
        <v>5139</v>
      </c>
      <c r="I51" s="160">
        <v>305</v>
      </c>
      <c r="J51" s="183">
        <v>29</v>
      </c>
      <c r="K51" s="55">
        <f t="shared" si="7"/>
        <v>334</v>
      </c>
      <c r="L51" s="173">
        <f>SUM(K51:K57)</f>
        <v>2533</v>
      </c>
      <c r="M51" s="174">
        <f t="shared" ref="M51:R51" si="12">M58+C51</f>
        <v>1559</v>
      </c>
      <c r="N51" s="174">
        <f t="shared" si="12"/>
        <v>22835</v>
      </c>
      <c r="O51" s="174">
        <f t="shared" si="12"/>
        <v>8838</v>
      </c>
      <c r="P51" s="174">
        <f t="shared" si="12"/>
        <v>133</v>
      </c>
      <c r="Q51" s="174">
        <f t="shared" si="12"/>
        <v>33365</v>
      </c>
      <c r="R51" s="171">
        <f t="shared" si="12"/>
        <v>35876</v>
      </c>
      <c r="S51" s="159">
        <f t="shared" si="8"/>
        <v>22030</v>
      </c>
      <c r="T51" s="160">
        <f t="shared" si="9"/>
        <v>1000</v>
      </c>
      <c r="U51" s="161">
        <f t="shared" si="10"/>
        <v>23030</v>
      </c>
      <c r="V51" s="142"/>
      <c r="W51" s="142"/>
      <c r="X51" s="142"/>
      <c r="Y51" s="142"/>
      <c r="FU51" s="142"/>
      <c r="FV51" s="142"/>
      <c r="FW51" s="142"/>
      <c r="FX51" s="142"/>
      <c r="FY51" s="142"/>
      <c r="FZ51" s="142"/>
      <c r="GA51" s="142"/>
      <c r="GB51" s="142"/>
      <c r="GC51" s="142"/>
      <c r="GD51" s="142"/>
      <c r="GE51" s="142"/>
      <c r="GF51" s="142"/>
      <c r="GG51" s="142"/>
      <c r="GH51" s="142"/>
      <c r="GI51" s="142"/>
      <c r="GJ51" s="142"/>
      <c r="GK51" s="142"/>
      <c r="GL51" s="142"/>
      <c r="GM51" s="142"/>
      <c r="GN51" s="142"/>
      <c r="GO51" s="142"/>
      <c r="GP51" s="142"/>
      <c r="GQ51" s="142"/>
      <c r="GR51" s="142"/>
      <c r="GS51" s="142"/>
      <c r="GT51" s="142"/>
      <c r="GU51" s="142"/>
      <c r="GV51" s="142"/>
      <c r="GW51" s="142"/>
      <c r="GX51" s="142"/>
      <c r="GY51" s="142"/>
      <c r="GZ51" s="142"/>
      <c r="HA51" s="142"/>
      <c r="HB51" s="142"/>
      <c r="HC51" s="142"/>
      <c r="HD51" s="142"/>
      <c r="HE51" s="142"/>
      <c r="HF51" s="142"/>
      <c r="HG51" s="142"/>
      <c r="HH51" s="142"/>
      <c r="HI51" s="142"/>
      <c r="HJ51" s="142"/>
      <c r="HK51" s="142"/>
      <c r="HL51" s="142"/>
      <c r="HM51" s="142"/>
      <c r="HN51" s="142"/>
      <c r="HO51" s="142"/>
      <c r="HP51" s="142"/>
      <c r="HQ51" s="142"/>
      <c r="HR51" s="142"/>
      <c r="HS51" s="142"/>
      <c r="HT51" s="142"/>
      <c r="HU51" s="142"/>
      <c r="HV51" s="142"/>
      <c r="HW51" s="142"/>
      <c r="HX51" s="142"/>
      <c r="HY51" s="142"/>
      <c r="HZ51" s="142"/>
      <c r="IA51" s="142"/>
      <c r="IB51" s="142"/>
      <c r="IC51" s="142"/>
      <c r="ID51" s="142"/>
      <c r="IE51" s="142"/>
      <c r="IF51" s="142"/>
      <c r="IG51" s="142"/>
      <c r="IH51" s="142"/>
      <c r="II51" s="142"/>
      <c r="IJ51" s="142"/>
      <c r="IK51" s="142"/>
      <c r="IL51" s="142"/>
      <c r="IM51" s="142"/>
      <c r="IN51" s="142"/>
      <c r="IO51" s="142"/>
      <c r="IP51" s="142"/>
      <c r="IQ51" s="142"/>
      <c r="IR51" s="142"/>
      <c r="IS51" s="142"/>
      <c r="IT51" s="142"/>
      <c r="IU51" s="142"/>
      <c r="IV51" s="142"/>
      <c r="IW51" s="142"/>
      <c r="IX51" s="142"/>
      <c r="IY51" s="142"/>
      <c r="IZ51" s="142"/>
      <c r="JA51" s="142"/>
      <c r="JB51" s="142"/>
      <c r="JC51" s="142"/>
      <c r="JD51" s="142"/>
      <c r="JE51" s="142"/>
      <c r="JF51" s="142"/>
      <c r="JG51" s="142"/>
      <c r="JH51" s="142"/>
      <c r="JI51" s="142"/>
      <c r="JJ51" s="142"/>
      <c r="JK51" s="142"/>
      <c r="JL51" s="142"/>
      <c r="JM51" s="142"/>
      <c r="JN51" s="142"/>
      <c r="JO51" s="142"/>
      <c r="JP51" s="142"/>
      <c r="JQ51" s="142"/>
      <c r="JR51" s="142"/>
    </row>
    <row r="52" spans="1:278" ht="13.25" customHeight="1" x14ac:dyDescent="0.3">
      <c r="A52" s="179">
        <v>43951</v>
      </c>
      <c r="B52" s="158" t="s">
        <v>99</v>
      </c>
      <c r="C52" s="162"/>
      <c r="D52" s="177"/>
      <c r="E52" s="163"/>
      <c r="F52" s="163"/>
      <c r="G52" s="164"/>
      <c r="H52" s="165"/>
      <c r="I52" s="160">
        <v>312</v>
      </c>
      <c r="J52" s="183">
        <v>16</v>
      </c>
      <c r="K52" s="55">
        <f t="shared" si="7"/>
        <v>328</v>
      </c>
      <c r="L52" s="167"/>
      <c r="M52" s="162"/>
      <c r="N52" s="163"/>
      <c r="O52" s="163"/>
      <c r="P52" s="163"/>
      <c r="Q52" s="164"/>
      <c r="R52" s="165"/>
      <c r="S52" s="159">
        <f t="shared" si="8"/>
        <v>21725</v>
      </c>
      <c r="T52" s="160">
        <f t="shared" si="9"/>
        <v>971</v>
      </c>
      <c r="U52" s="161">
        <f t="shared" si="10"/>
        <v>22696</v>
      </c>
      <c r="V52" s="142"/>
      <c r="W52" s="142"/>
      <c r="X52" s="142"/>
      <c r="Y52" s="142"/>
      <c r="FU52" s="142"/>
      <c r="FV52" s="142"/>
      <c r="FW52" s="142"/>
      <c r="FX52" s="142"/>
      <c r="FY52" s="142"/>
      <c r="FZ52" s="142"/>
      <c r="GA52" s="142"/>
      <c r="GB52" s="142"/>
      <c r="GC52" s="142"/>
      <c r="GD52" s="142"/>
      <c r="GE52" s="142"/>
      <c r="GF52" s="142"/>
      <c r="GG52" s="142"/>
      <c r="GH52" s="142"/>
      <c r="GI52" s="142"/>
      <c r="GJ52" s="142"/>
      <c r="GK52" s="142"/>
      <c r="GL52" s="142"/>
      <c r="GM52" s="142"/>
      <c r="GN52" s="142"/>
      <c r="GO52" s="142"/>
      <c r="GP52" s="142"/>
      <c r="GQ52" s="142"/>
      <c r="GR52" s="142"/>
      <c r="GS52" s="142"/>
      <c r="GT52" s="142"/>
      <c r="GU52" s="142"/>
      <c r="GV52" s="142"/>
      <c r="GW52" s="142"/>
      <c r="GX52" s="142"/>
      <c r="GY52" s="142"/>
      <c r="GZ52" s="142"/>
      <c r="HA52" s="142"/>
      <c r="HB52" s="142"/>
      <c r="HC52" s="142"/>
      <c r="HD52" s="142"/>
      <c r="HE52" s="142"/>
      <c r="HF52" s="142"/>
      <c r="HG52" s="142"/>
      <c r="HH52" s="142"/>
      <c r="HI52" s="142"/>
      <c r="HJ52" s="142"/>
      <c r="HK52" s="142"/>
      <c r="HL52" s="142"/>
      <c r="HM52" s="142"/>
      <c r="HN52" s="142"/>
      <c r="HO52" s="142"/>
      <c r="HP52" s="142"/>
      <c r="HQ52" s="142"/>
      <c r="HR52" s="142"/>
      <c r="HS52" s="142"/>
      <c r="HT52" s="142"/>
      <c r="HU52" s="142"/>
      <c r="HV52" s="142"/>
      <c r="HW52" s="142"/>
      <c r="HX52" s="142"/>
      <c r="HY52" s="142"/>
      <c r="HZ52" s="142"/>
      <c r="IA52" s="142"/>
      <c r="IB52" s="142"/>
      <c r="IC52" s="142"/>
      <c r="ID52" s="142"/>
      <c r="IE52" s="142"/>
      <c r="IF52" s="142"/>
      <c r="IG52" s="142"/>
      <c r="IH52" s="142"/>
      <c r="II52" s="142"/>
      <c r="IJ52" s="142"/>
      <c r="IK52" s="142"/>
      <c r="IL52" s="142"/>
      <c r="IM52" s="142"/>
      <c r="IN52" s="142"/>
      <c r="IO52" s="142"/>
      <c r="IP52" s="142"/>
      <c r="IQ52" s="142"/>
      <c r="IR52" s="142"/>
      <c r="IS52" s="142"/>
      <c r="IT52" s="142"/>
      <c r="IU52" s="142"/>
      <c r="IV52" s="142"/>
      <c r="IW52" s="142"/>
      <c r="IX52" s="142"/>
      <c r="IY52" s="142"/>
      <c r="IZ52" s="142"/>
      <c r="JA52" s="142"/>
      <c r="JB52" s="142"/>
      <c r="JC52" s="142"/>
      <c r="JD52" s="142"/>
      <c r="JE52" s="142"/>
      <c r="JF52" s="142"/>
      <c r="JG52" s="142"/>
      <c r="JH52" s="142"/>
      <c r="JI52" s="142"/>
      <c r="JJ52" s="142"/>
      <c r="JK52" s="142"/>
      <c r="JL52" s="142"/>
      <c r="JM52" s="142"/>
      <c r="JN52" s="142"/>
      <c r="JO52" s="142"/>
      <c r="JP52" s="142"/>
      <c r="JQ52" s="142"/>
      <c r="JR52" s="142"/>
    </row>
    <row r="53" spans="1:278" ht="13.25" customHeight="1" x14ac:dyDescent="0.3">
      <c r="A53" s="157">
        <v>43950</v>
      </c>
      <c r="B53" s="158" t="s">
        <v>99</v>
      </c>
      <c r="C53" s="162"/>
      <c r="D53" s="177"/>
      <c r="E53" s="184"/>
      <c r="F53" s="184"/>
      <c r="G53" s="185"/>
      <c r="H53" s="165"/>
      <c r="I53" s="160">
        <v>322</v>
      </c>
      <c r="J53" s="183">
        <v>26</v>
      </c>
      <c r="K53" s="186">
        <f t="shared" si="7"/>
        <v>348</v>
      </c>
      <c r="L53" s="167"/>
      <c r="M53" s="162"/>
      <c r="N53" s="184"/>
      <c r="O53" s="184"/>
      <c r="P53" s="184"/>
      <c r="Q53" s="187"/>
      <c r="R53" s="188"/>
      <c r="S53" s="159">
        <f t="shared" si="8"/>
        <v>21413</v>
      </c>
      <c r="T53" s="160">
        <f t="shared" si="9"/>
        <v>955</v>
      </c>
      <c r="U53" s="161">
        <f t="shared" si="10"/>
        <v>22368</v>
      </c>
      <c r="V53" s="142"/>
      <c r="W53" s="142"/>
      <c r="X53" s="142"/>
      <c r="Y53" s="142"/>
      <c r="FU53" s="142"/>
      <c r="FV53" s="142"/>
      <c r="FW53" s="142"/>
      <c r="FX53" s="142"/>
      <c r="FY53" s="142"/>
      <c r="FZ53" s="142"/>
      <c r="GA53" s="142"/>
      <c r="GB53" s="142"/>
      <c r="GC53" s="142"/>
      <c r="GD53" s="142"/>
      <c r="GE53" s="142"/>
      <c r="GF53" s="142"/>
      <c r="GG53" s="142"/>
      <c r="GH53" s="142"/>
      <c r="GI53" s="142"/>
      <c r="GJ53" s="142"/>
      <c r="GK53" s="142"/>
      <c r="GL53" s="142"/>
      <c r="GM53" s="142"/>
      <c r="GN53" s="142"/>
      <c r="GO53" s="142"/>
      <c r="GP53" s="142"/>
      <c r="GQ53" s="142"/>
      <c r="GR53" s="142"/>
      <c r="GS53" s="142"/>
      <c r="GT53" s="142"/>
      <c r="GU53" s="142"/>
      <c r="GV53" s="142"/>
      <c r="GW53" s="142"/>
      <c r="GX53" s="142"/>
      <c r="GY53" s="142"/>
      <c r="GZ53" s="142"/>
      <c r="HA53" s="142"/>
      <c r="HB53" s="142"/>
      <c r="HC53" s="142"/>
      <c r="HD53" s="142"/>
      <c r="HE53" s="142"/>
      <c r="HF53" s="142"/>
      <c r="HG53" s="142"/>
      <c r="HH53" s="142"/>
      <c r="HI53" s="142"/>
      <c r="HJ53" s="142"/>
      <c r="HK53" s="142"/>
      <c r="HL53" s="142"/>
      <c r="HM53" s="142"/>
      <c r="HN53" s="142"/>
      <c r="HO53" s="142"/>
      <c r="HP53" s="142"/>
      <c r="HQ53" s="142"/>
      <c r="HR53" s="142"/>
      <c r="HS53" s="142"/>
      <c r="HT53" s="142"/>
      <c r="HU53" s="142"/>
      <c r="HV53" s="142"/>
      <c r="HW53" s="142"/>
      <c r="HX53" s="142"/>
      <c r="HY53" s="142"/>
      <c r="HZ53" s="142"/>
      <c r="IA53" s="142"/>
      <c r="IB53" s="142"/>
      <c r="IC53" s="142"/>
      <c r="ID53" s="142"/>
      <c r="IE53" s="142"/>
      <c r="IF53" s="142"/>
      <c r="IG53" s="142"/>
      <c r="IH53" s="142"/>
      <c r="II53" s="142"/>
      <c r="IJ53" s="142"/>
      <c r="IK53" s="142"/>
      <c r="IL53" s="142"/>
      <c r="IM53" s="142"/>
      <c r="IN53" s="142"/>
      <c r="IO53" s="142"/>
      <c r="IP53" s="142"/>
      <c r="IQ53" s="142"/>
      <c r="IR53" s="142"/>
      <c r="IS53" s="142"/>
      <c r="IT53" s="142"/>
      <c r="IU53" s="142"/>
      <c r="IV53" s="142"/>
      <c r="IW53" s="142"/>
      <c r="IX53" s="142"/>
      <c r="IY53" s="142"/>
      <c r="IZ53" s="142"/>
      <c r="JA53" s="142"/>
      <c r="JB53" s="142"/>
      <c r="JC53" s="142"/>
      <c r="JD53" s="142"/>
      <c r="JE53" s="142"/>
      <c r="JF53" s="142"/>
      <c r="JG53" s="142"/>
      <c r="JH53" s="142"/>
      <c r="JI53" s="142"/>
      <c r="JJ53" s="142"/>
      <c r="JK53" s="142"/>
      <c r="JL53" s="142"/>
      <c r="JM53" s="142"/>
      <c r="JN53" s="142"/>
      <c r="JO53" s="142"/>
      <c r="JP53" s="142"/>
      <c r="JQ53" s="142"/>
      <c r="JR53" s="142"/>
    </row>
    <row r="54" spans="1:278" ht="13.25" customHeight="1" x14ac:dyDescent="0.3">
      <c r="A54" s="189">
        <v>43949</v>
      </c>
      <c r="B54" s="158" t="s">
        <v>99</v>
      </c>
      <c r="C54" s="162"/>
      <c r="D54" s="177"/>
      <c r="E54" s="184"/>
      <c r="F54" s="184"/>
      <c r="G54" s="43"/>
      <c r="H54" s="171"/>
      <c r="I54" s="160">
        <v>340</v>
      </c>
      <c r="J54" s="183">
        <v>15</v>
      </c>
      <c r="K54" s="55">
        <f t="shared" si="7"/>
        <v>355</v>
      </c>
      <c r="L54" s="173"/>
      <c r="M54" s="162"/>
      <c r="N54" s="163"/>
      <c r="O54" s="163"/>
      <c r="P54" s="163"/>
      <c r="Q54" s="176"/>
      <c r="R54" s="171"/>
      <c r="S54" s="159">
        <f t="shared" si="8"/>
        <v>21091</v>
      </c>
      <c r="T54" s="160">
        <f t="shared" si="9"/>
        <v>929</v>
      </c>
      <c r="U54" s="161">
        <f t="shared" si="10"/>
        <v>22020</v>
      </c>
      <c r="V54" s="142"/>
      <c r="W54" s="142"/>
      <c r="X54" s="142"/>
      <c r="Y54" s="142"/>
      <c r="FU54" s="142"/>
      <c r="FV54" s="142"/>
      <c r="FW54" s="142"/>
      <c r="FX54" s="142"/>
      <c r="FY54" s="142"/>
      <c r="FZ54" s="142"/>
      <c r="GA54" s="142"/>
      <c r="GB54" s="142"/>
      <c r="GC54" s="142"/>
      <c r="GD54" s="142"/>
      <c r="GE54" s="142"/>
      <c r="GF54" s="142"/>
      <c r="GG54" s="142"/>
      <c r="GH54" s="142"/>
      <c r="GI54" s="142"/>
      <c r="GJ54" s="142"/>
      <c r="GK54" s="142"/>
      <c r="GL54" s="142"/>
      <c r="GM54" s="142"/>
      <c r="GN54" s="142"/>
      <c r="GO54" s="142"/>
      <c r="GP54" s="142"/>
      <c r="GQ54" s="142"/>
      <c r="GR54" s="142"/>
      <c r="GS54" s="142"/>
      <c r="GT54" s="142"/>
      <c r="GU54" s="142"/>
      <c r="GV54" s="142"/>
      <c r="GW54" s="142"/>
      <c r="GX54" s="142"/>
      <c r="GY54" s="142"/>
      <c r="GZ54" s="142"/>
      <c r="HA54" s="142"/>
      <c r="HB54" s="142"/>
      <c r="HC54" s="142"/>
      <c r="HD54" s="142"/>
      <c r="HE54" s="142"/>
      <c r="HF54" s="142"/>
      <c r="HG54" s="142"/>
      <c r="HH54" s="142"/>
      <c r="HI54" s="142"/>
      <c r="HJ54" s="142"/>
      <c r="HK54" s="142"/>
      <c r="HL54" s="142"/>
      <c r="HM54" s="142"/>
      <c r="HN54" s="142"/>
      <c r="HO54" s="142"/>
      <c r="HP54" s="142"/>
      <c r="HQ54" s="142"/>
      <c r="HR54" s="142"/>
      <c r="HS54" s="142"/>
      <c r="HT54" s="142"/>
      <c r="HU54" s="142"/>
      <c r="HV54" s="142"/>
      <c r="HW54" s="142"/>
      <c r="HX54" s="142"/>
      <c r="HY54" s="142"/>
      <c r="HZ54" s="142"/>
      <c r="IA54" s="142"/>
      <c r="IB54" s="142"/>
      <c r="IC54" s="142"/>
      <c r="ID54" s="142"/>
      <c r="IE54" s="142"/>
      <c r="IF54" s="142"/>
      <c r="IG54" s="142"/>
      <c r="IH54" s="142"/>
      <c r="II54" s="142"/>
      <c r="IJ54" s="142"/>
      <c r="IK54" s="142"/>
      <c r="IL54" s="142"/>
      <c r="IM54" s="142"/>
      <c r="IN54" s="142"/>
      <c r="IO54" s="142"/>
      <c r="IP54" s="142"/>
      <c r="IQ54" s="142"/>
      <c r="IR54" s="142"/>
      <c r="IS54" s="142"/>
      <c r="IT54" s="142"/>
      <c r="IU54" s="142"/>
      <c r="IV54" s="142"/>
      <c r="IW54" s="142"/>
      <c r="IX54" s="142"/>
      <c r="IY54" s="142"/>
      <c r="IZ54" s="142"/>
      <c r="JA54" s="142"/>
      <c r="JB54" s="142"/>
      <c r="JC54" s="142"/>
      <c r="JD54" s="142"/>
      <c r="JE54" s="142"/>
      <c r="JF54" s="142"/>
      <c r="JG54" s="142"/>
      <c r="JH54" s="142"/>
      <c r="JI54" s="142"/>
      <c r="JJ54" s="142"/>
      <c r="JK54" s="142"/>
      <c r="JL54" s="142"/>
      <c r="JM54" s="142"/>
      <c r="JN54" s="142"/>
      <c r="JO54" s="142"/>
      <c r="JP54" s="142"/>
      <c r="JQ54" s="142"/>
      <c r="JR54" s="142"/>
    </row>
    <row r="55" spans="1:278" ht="13.25" customHeight="1" x14ac:dyDescent="0.3">
      <c r="A55" s="189">
        <v>43948</v>
      </c>
      <c r="B55" s="158" t="s">
        <v>99</v>
      </c>
      <c r="C55" s="162"/>
      <c r="D55" s="175"/>
      <c r="E55" s="163"/>
      <c r="F55" s="163"/>
      <c r="G55" s="176"/>
      <c r="H55" s="171"/>
      <c r="I55" s="160">
        <v>343</v>
      </c>
      <c r="J55" s="183">
        <v>16</v>
      </c>
      <c r="K55" s="55">
        <f t="shared" si="7"/>
        <v>359</v>
      </c>
      <c r="L55" s="173"/>
      <c r="M55" s="162"/>
      <c r="N55" s="163"/>
      <c r="O55" s="163"/>
      <c r="P55" s="163"/>
      <c r="Q55" s="176"/>
      <c r="R55" s="171"/>
      <c r="S55" s="159">
        <f t="shared" si="8"/>
        <v>20751</v>
      </c>
      <c r="T55" s="160">
        <f t="shared" si="9"/>
        <v>914</v>
      </c>
      <c r="U55" s="161">
        <f t="shared" si="10"/>
        <v>21665</v>
      </c>
      <c r="V55" s="142"/>
      <c r="W55" s="142"/>
      <c r="X55" s="142"/>
      <c r="Y55" s="142"/>
      <c r="FU55" s="142"/>
      <c r="FV55" s="142"/>
      <c r="FW55" s="142"/>
      <c r="FX55" s="142"/>
      <c r="FY55" s="142"/>
      <c r="FZ55" s="142"/>
      <c r="GA55" s="142"/>
      <c r="GB55" s="142"/>
      <c r="GC55" s="142"/>
      <c r="GD55" s="142"/>
      <c r="GE55" s="142"/>
      <c r="GF55" s="142"/>
      <c r="GG55" s="142"/>
      <c r="GH55" s="142"/>
      <c r="GI55" s="142"/>
      <c r="GJ55" s="142"/>
      <c r="GK55" s="142"/>
      <c r="GL55" s="142"/>
      <c r="GM55" s="142"/>
      <c r="GN55" s="142"/>
      <c r="GO55" s="142"/>
      <c r="GP55" s="142"/>
      <c r="GQ55" s="142"/>
      <c r="GR55" s="142"/>
      <c r="GS55" s="142"/>
      <c r="GT55" s="142"/>
      <c r="GU55" s="142"/>
      <c r="GV55" s="142"/>
      <c r="GW55" s="142"/>
      <c r="GX55" s="142"/>
      <c r="GY55" s="142"/>
      <c r="GZ55" s="142"/>
      <c r="HA55" s="142"/>
      <c r="HB55" s="142"/>
      <c r="HC55" s="142"/>
      <c r="HD55" s="142"/>
      <c r="HE55" s="142"/>
      <c r="HF55" s="142"/>
      <c r="HG55" s="142"/>
      <c r="HH55" s="142"/>
      <c r="HI55" s="142"/>
      <c r="HJ55" s="142"/>
      <c r="HK55" s="142"/>
      <c r="HL55" s="142"/>
      <c r="HM55" s="142"/>
      <c r="HN55" s="142"/>
      <c r="HO55" s="142"/>
      <c r="HP55" s="142"/>
      <c r="HQ55" s="142"/>
      <c r="HR55" s="142"/>
      <c r="HS55" s="142"/>
      <c r="HT55" s="142"/>
      <c r="HU55" s="142"/>
      <c r="HV55" s="142"/>
      <c r="HW55" s="142"/>
      <c r="HX55" s="142"/>
      <c r="HY55" s="142"/>
      <c r="HZ55" s="142"/>
      <c r="IA55" s="142"/>
      <c r="IB55" s="142"/>
      <c r="IC55" s="142"/>
      <c r="ID55" s="142"/>
      <c r="IE55" s="142"/>
      <c r="IF55" s="142"/>
      <c r="IG55" s="142"/>
      <c r="IH55" s="142"/>
      <c r="II55" s="142"/>
      <c r="IJ55" s="142"/>
      <c r="IK55" s="142"/>
      <c r="IL55" s="142"/>
      <c r="IM55" s="142"/>
      <c r="IN55" s="142"/>
      <c r="IO55" s="142"/>
      <c r="IP55" s="142"/>
      <c r="IQ55" s="142"/>
      <c r="IR55" s="142"/>
      <c r="IS55" s="142"/>
      <c r="IT55" s="142"/>
      <c r="IU55" s="142"/>
      <c r="IV55" s="142"/>
      <c r="IW55" s="142"/>
      <c r="IX55" s="142"/>
      <c r="IY55" s="142"/>
      <c r="IZ55" s="142"/>
      <c r="JA55" s="142"/>
      <c r="JB55" s="142"/>
      <c r="JC55" s="142"/>
      <c r="JD55" s="142"/>
      <c r="JE55" s="142"/>
      <c r="JF55" s="142"/>
      <c r="JG55" s="142"/>
      <c r="JH55" s="142"/>
      <c r="JI55" s="142"/>
      <c r="JJ55" s="142"/>
      <c r="JK55" s="142"/>
      <c r="JL55" s="142"/>
      <c r="JM55" s="142"/>
      <c r="JN55" s="142"/>
      <c r="JO55" s="142"/>
      <c r="JP55" s="142"/>
      <c r="JQ55" s="142"/>
      <c r="JR55" s="142"/>
    </row>
    <row r="56" spans="1:278" ht="13.25" customHeight="1" x14ac:dyDescent="0.3">
      <c r="A56" s="189">
        <v>43947</v>
      </c>
      <c r="B56" s="158" t="s">
        <v>99</v>
      </c>
      <c r="C56" s="162"/>
      <c r="D56" s="163"/>
      <c r="E56" s="163"/>
      <c r="F56" s="163"/>
      <c r="G56" s="176"/>
      <c r="H56" s="171"/>
      <c r="I56" s="190">
        <v>380</v>
      </c>
      <c r="J56" s="183">
        <v>16</v>
      </c>
      <c r="K56" s="55">
        <f t="shared" si="7"/>
        <v>396</v>
      </c>
      <c r="L56" s="173"/>
      <c r="M56" s="162"/>
      <c r="N56" s="163"/>
      <c r="O56" s="163"/>
      <c r="P56" s="163"/>
      <c r="Q56" s="176"/>
      <c r="R56" s="171"/>
      <c r="S56" s="159">
        <f t="shared" si="8"/>
        <v>20408</v>
      </c>
      <c r="T56" s="160">
        <f t="shared" si="9"/>
        <v>898</v>
      </c>
      <c r="U56" s="161">
        <f t="shared" si="10"/>
        <v>21306</v>
      </c>
      <c r="V56" s="191"/>
      <c r="W56" s="142"/>
      <c r="X56" s="142"/>
      <c r="Y56" s="142"/>
      <c r="FU56" s="142"/>
      <c r="FV56" s="142"/>
      <c r="FW56" s="142"/>
      <c r="FX56" s="142"/>
      <c r="FY56" s="142"/>
      <c r="FZ56" s="142"/>
      <c r="GA56" s="142"/>
      <c r="GB56" s="142"/>
      <c r="GC56" s="142"/>
      <c r="GD56" s="142"/>
      <c r="GE56" s="142"/>
      <c r="GF56" s="142"/>
      <c r="GG56" s="142"/>
      <c r="GH56" s="142"/>
      <c r="GI56" s="142"/>
      <c r="GJ56" s="142"/>
      <c r="GK56" s="142"/>
      <c r="GL56" s="142"/>
      <c r="GM56" s="142"/>
      <c r="GN56" s="142"/>
      <c r="GO56" s="142"/>
      <c r="GP56" s="142"/>
      <c r="GQ56" s="142"/>
      <c r="GR56" s="142"/>
      <c r="GS56" s="142"/>
      <c r="GT56" s="142"/>
      <c r="GU56" s="142"/>
      <c r="GV56" s="142"/>
      <c r="GW56" s="142"/>
      <c r="GX56" s="142"/>
      <c r="GY56" s="142"/>
      <c r="GZ56" s="142"/>
      <c r="HA56" s="142"/>
      <c r="HB56" s="142"/>
      <c r="HC56" s="142"/>
      <c r="HD56" s="142"/>
      <c r="HE56" s="142"/>
      <c r="HF56" s="142"/>
      <c r="HG56" s="142"/>
      <c r="HH56" s="142"/>
      <c r="HI56" s="142"/>
      <c r="HJ56" s="142"/>
      <c r="HK56" s="142"/>
      <c r="HL56" s="142"/>
      <c r="HM56" s="142"/>
      <c r="HN56" s="142"/>
      <c r="HO56" s="142"/>
      <c r="HP56" s="142"/>
      <c r="HQ56" s="142"/>
      <c r="HR56" s="142"/>
      <c r="HS56" s="142"/>
      <c r="HT56" s="142"/>
      <c r="HU56" s="142"/>
      <c r="HV56" s="142"/>
      <c r="HW56" s="142"/>
      <c r="HX56" s="142"/>
      <c r="HY56" s="142"/>
      <c r="HZ56" s="142"/>
      <c r="IA56" s="142"/>
      <c r="IB56" s="142"/>
      <c r="IC56" s="142"/>
      <c r="ID56" s="142"/>
      <c r="IE56" s="142"/>
      <c r="IF56" s="142"/>
      <c r="IG56" s="142"/>
      <c r="IH56" s="142"/>
      <c r="II56" s="142"/>
      <c r="IJ56" s="142"/>
      <c r="IK56" s="142"/>
      <c r="IL56" s="142"/>
      <c r="IM56" s="142"/>
      <c r="IN56" s="142"/>
      <c r="IO56" s="142"/>
      <c r="IP56" s="142"/>
      <c r="IQ56" s="142"/>
      <c r="IR56" s="142"/>
      <c r="IS56" s="142"/>
      <c r="IT56" s="142"/>
      <c r="IU56" s="142"/>
      <c r="IV56" s="142"/>
      <c r="IW56" s="142"/>
      <c r="IX56" s="142"/>
      <c r="IY56" s="142"/>
      <c r="IZ56" s="142"/>
      <c r="JA56" s="142"/>
      <c r="JB56" s="142"/>
      <c r="JC56" s="142"/>
      <c r="JD56" s="142"/>
      <c r="JE56" s="142"/>
      <c r="JF56" s="142"/>
      <c r="JG56" s="142"/>
      <c r="JH56" s="142"/>
      <c r="JI56" s="142"/>
      <c r="JJ56" s="142"/>
      <c r="JK56" s="142"/>
      <c r="JL56" s="142"/>
      <c r="JM56" s="142"/>
      <c r="JN56" s="142"/>
      <c r="JO56" s="142"/>
      <c r="JP56" s="142"/>
      <c r="JQ56" s="142"/>
      <c r="JR56" s="142"/>
    </row>
    <row r="57" spans="1:278" ht="13.25" customHeight="1" x14ac:dyDescent="0.3">
      <c r="A57" s="189">
        <v>43946</v>
      </c>
      <c r="B57" s="158" t="s">
        <v>99</v>
      </c>
      <c r="C57" s="162"/>
      <c r="D57" s="163"/>
      <c r="E57" s="163"/>
      <c r="F57" s="163"/>
      <c r="G57" s="176"/>
      <c r="H57" s="171"/>
      <c r="I57" s="190">
        <v>384</v>
      </c>
      <c r="J57" s="183">
        <v>29</v>
      </c>
      <c r="K57" s="55">
        <f t="shared" si="7"/>
        <v>413</v>
      </c>
      <c r="L57" s="173"/>
      <c r="M57" s="184"/>
      <c r="N57" s="163"/>
      <c r="O57" s="163"/>
      <c r="P57" s="163"/>
      <c r="Q57" s="176"/>
      <c r="R57" s="171"/>
      <c r="S57" s="159">
        <f t="shared" si="8"/>
        <v>20028</v>
      </c>
      <c r="T57" s="160">
        <f t="shared" si="9"/>
        <v>882</v>
      </c>
      <c r="U57" s="161">
        <f t="shared" si="10"/>
        <v>20910</v>
      </c>
      <c r="V57" s="191"/>
      <c r="W57" s="142"/>
      <c r="X57" s="142"/>
      <c r="Y57" s="142"/>
      <c r="FU57" s="142"/>
      <c r="FV57" s="142"/>
      <c r="FW57" s="142"/>
      <c r="FX57" s="142"/>
      <c r="FY57" s="142"/>
      <c r="FZ57" s="142"/>
      <c r="GA57" s="142"/>
      <c r="GB57" s="142"/>
      <c r="GC57" s="142"/>
      <c r="GD57" s="142"/>
      <c r="GE57" s="142"/>
      <c r="GF57" s="142"/>
      <c r="GG57" s="142"/>
      <c r="GH57" s="142"/>
      <c r="GI57" s="142"/>
      <c r="GJ57" s="142"/>
      <c r="GK57" s="142"/>
      <c r="GL57" s="142"/>
      <c r="GM57" s="142"/>
      <c r="GN57" s="142"/>
      <c r="GO57" s="142"/>
      <c r="GP57" s="142"/>
      <c r="GQ57" s="142"/>
      <c r="GR57" s="142"/>
      <c r="GS57" s="142"/>
      <c r="GT57" s="142"/>
      <c r="GU57" s="142"/>
      <c r="GV57" s="142"/>
      <c r="GW57" s="142"/>
      <c r="GX57" s="142"/>
      <c r="GY57" s="142"/>
      <c r="GZ57" s="142"/>
      <c r="HA57" s="142"/>
      <c r="HB57" s="142"/>
      <c r="HC57" s="142"/>
      <c r="HD57" s="142"/>
      <c r="HE57" s="142"/>
      <c r="HF57" s="142"/>
      <c r="HG57" s="142"/>
      <c r="HH57" s="142"/>
      <c r="HI57" s="142"/>
      <c r="HJ57" s="142"/>
      <c r="HK57" s="142"/>
      <c r="HL57" s="142"/>
      <c r="HM57" s="142"/>
      <c r="HN57" s="142"/>
      <c r="HO57" s="142"/>
      <c r="HP57" s="142"/>
      <c r="HQ57" s="142"/>
      <c r="HR57" s="142"/>
      <c r="HS57" s="142"/>
      <c r="HT57" s="142"/>
      <c r="HU57" s="142"/>
      <c r="HV57" s="142"/>
      <c r="HW57" s="142"/>
      <c r="HX57" s="142"/>
      <c r="HY57" s="142"/>
      <c r="HZ57" s="142"/>
      <c r="IA57" s="142"/>
      <c r="IB57" s="142"/>
      <c r="IC57" s="142"/>
      <c r="ID57" s="142"/>
      <c r="IE57" s="142"/>
      <c r="IF57" s="142"/>
      <c r="IG57" s="142"/>
      <c r="IH57" s="142"/>
      <c r="II57" s="142"/>
      <c r="IJ57" s="142"/>
      <c r="IK57" s="142"/>
      <c r="IL57" s="142"/>
      <c r="IM57" s="142"/>
      <c r="IN57" s="142"/>
      <c r="IO57" s="142"/>
      <c r="IP57" s="142"/>
      <c r="IQ57" s="142"/>
      <c r="IR57" s="142"/>
      <c r="IS57" s="142"/>
      <c r="IT57" s="142"/>
      <c r="IU57" s="142"/>
      <c r="IV57" s="142"/>
      <c r="IW57" s="142"/>
      <c r="IX57" s="142"/>
      <c r="IY57" s="142"/>
      <c r="IZ57" s="142"/>
      <c r="JA57" s="142"/>
      <c r="JB57" s="142"/>
      <c r="JC57" s="142"/>
      <c r="JD57" s="142"/>
      <c r="JE57" s="142"/>
      <c r="JF57" s="142"/>
      <c r="JG57" s="142"/>
      <c r="JH57" s="142"/>
      <c r="JI57" s="142"/>
      <c r="JJ57" s="142"/>
      <c r="JK57" s="142"/>
      <c r="JL57" s="142"/>
      <c r="JM57" s="142"/>
      <c r="JN57" s="142"/>
      <c r="JO57" s="142"/>
      <c r="JP57" s="142"/>
      <c r="JQ57" s="142"/>
      <c r="JR57" s="142"/>
    </row>
    <row r="58" spans="1:278" ht="13.25" customHeight="1" x14ac:dyDescent="0.3">
      <c r="A58" s="189">
        <v>43945</v>
      </c>
      <c r="B58" s="158" t="s">
        <v>99</v>
      </c>
      <c r="C58" s="170">
        <v>423</v>
      </c>
      <c r="D58" s="171">
        <v>4841</v>
      </c>
      <c r="E58" s="171">
        <v>2948</v>
      </c>
      <c r="F58" s="171">
        <v>25</v>
      </c>
      <c r="G58" s="176">
        <f>ONS_WeeklyRegistratedDeaths!AV31-ONS_WeeklyRegistratedDeaths!BC31</f>
        <v>8237</v>
      </c>
      <c r="H58" s="171">
        <f>ONS_WeeklyOccurrenceDeaths!AV31-ONS_WeeklyOccurrenceDeaths!BC31</f>
        <v>6870</v>
      </c>
      <c r="I58" s="190">
        <v>437</v>
      </c>
      <c r="J58" s="183">
        <v>31</v>
      </c>
      <c r="K58" s="55">
        <f t="shared" si="7"/>
        <v>468</v>
      </c>
      <c r="L58" s="173">
        <f>SUM(K58:K64)</f>
        <v>3712</v>
      </c>
      <c r="M58" s="174">
        <f t="shared" ref="M58:R58" si="13">M65+C58</f>
        <v>1305</v>
      </c>
      <c r="N58" s="174">
        <f t="shared" si="13"/>
        <v>19621</v>
      </c>
      <c r="O58" s="174">
        <f t="shared" si="13"/>
        <v>6293</v>
      </c>
      <c r="P58" s="174">
        <f t="shared" si="13"/>
        <v>111</v>
      </c>
      <c r="Q58" s="174">
        <f t="shared" si="13"/>
        <v>27330</v>
      </c>
      <c r="R58" s="171">
        <f t="shared" si="13"/>
        <v>30737</v>
      </c>
      <c r="S58" s="159">
        <f t="shared" si="8"/>
        <v>19644</v>
      </c>
      <c r="T58" s="160">
        <f t="shared" si="9"/>
        <v>853</v>
      </c>
      <c r="U58" s="161">
        <f t="shared" si="10"/>
        <v>20497</v>
      </c>
      <c r="V58" s="191"/>
      <c r="W58" s="142"/>
      <c r="X58" s="142"/>
      <c r="Y58" s="142"/>
      <c r="FU58" s="142"/>
      <c r="FV58" s="142"/>
      <c r="FW58" s="142"/>
      <c r="FX58" s="142"/>
      <c r="FY58" s="142"/>
      <c r="FZ58" s="142"/>
      <c r="GA58" s="142"/>
      <c r="GB58" s="142"/>
      <c r="GC58" s="142"/>
      <c r="GD58" s="142"/>
      <c r="GE58" s="142"/>
      <c r="GF58" s="142"/>
      <c r="GG58" s="142"/>
      <c r="GH58" s="142"/>
      <c r="GI58" s="142"/>
      <c r="GJ58" s="142"/>
      <c r="GK58" s="142"/>
      <c r="GL58" s="142"/>
      <c r="GM58" s="142"/>
      <c r="GN58" s="142"/>
      <c r="GO58" s="142"/>
      <c r="GP58" s="142"/>
      <c r="GQ58" s="142"/>
      <c r="GR58" s="142"/>
      <c r="GS58" s="142"/>
      <c r="GT58" s="142"/>
      <c r="GU58" s="142"/>
      <c r="GV58" s="142"/>
      <c r="GW58" s="142"/>
      <c r="GX58" s="142"/>
      <c r="GY58" s="142"/>
      <c r="GZ58" s="142"/>
      <c r="HA58" s="142"/>
      <c r="HB58" s="142"/>
      <c r="HC58" s="142"/>
      <c r="HD58" s="142"/>
      <c r="HE58" s="142"/>
      <c r="HF58" s="142"/>
      <c r="HG58" s="142"/>
      <c r="HH58" s="142"/>
      <c r="HI58" s="142"/>
      <c r="HJ58" s="142"/>
      <c r="HK58" s="142"/>
      <c r="HL58" s="142"/>
      <c r="HM58" s="142"/>
      <c r="HN58" s="142"/>
      <c r="HO58" s="142"/>
      <c r="HP58" s="142"/>
      <c r="HQ58" s="142"/>
      <c r="HR58" s="142"/>
      <c r="HS58" s="142"/>
      <c r="HT58" s="142"/>
      <c r="HU58" s="142"/>
      <c r="HV58" s="142"/>
      <c r="HW58" s="142"/>
      <c r="HX58" s="142"/>
      <c r="HY58" s="142"/>
      <c r="HZ58" s="142"/>
      <c r="IA58" s="142"/>
      <c r="IB58" s="142"/>
      <c r="IC58" s="142"/>
      <c r="ID58" s="142"/>
      <c r="IE58" s="142"/>
      <c r="IF58" s="142"/>
      <c r="IG58" s="142"/>
      <c r="IH58" s="142"/>
      <c r="II58" s="142"/>
      <c r="IJ58" s="142"/>
      <c r="IK58" s="142"/>
      <c r="IL58" s="142"/>
      <c r="IM58" s="142"/>
      <c r="IN58" s="142"/>
      <c r="IO58" s="142"/>
      <c r="IP58" s="142"/>
      <c r="IQ58" s="142"/>
      <c r="IR58" s="142"/>
      <c r="IS58" s="142"/>
      <c r="IT58" s="142"/>
      <c r="IU58" s="142"/>
      <c r="IV58" s="142"/>
      <c r="IW58" s="142"/>
      <c r="IX58" s="142"/>
      <c r="IY58" s="142"/>
      <c r="IZ58" s="142"/>
      <c r="JA58" s="142"/>
      <c r="JB58" s="142"/>
      <c r="JC58" s="142"/>
      <c r="JD58" s="142"/>
      <c r="JE58" s="142"/>
      <c r="JF58" s="142"/>
      <c r="JG58" s="142"/>
      <c r="JH58" s="142"/>
      <c r="JI58" s="142"/>
      <c r="JJ58" s="142"/>
      <c r="JK58" s="142"/>
      <c r="JL58" s="142"/>
      <c r="JM58" s="142"/>
      <c r="JN58" s="142"/>
      <c r="JO58" s="142"/>
      <c r="JP58" s="142"/>
      <c r="JQ58" s="142"/>
      <c r="JR58" s="142"/>
    </row>
    <row r="59" spans="1:278" ht="13.25" customHeight="1" x14ac:dyDescent="0.3">
      <c r="A59" s="189">
        <v>43944</v>
      </c>
      <c r="B59" s="158" t="s">
        <v>99</v>
      </c>
      <c r="C59" s="162"/>
      <c r="D59" s="163"/>
      <c r="E59" s="175"/>
      <c r="F59" s="163"/>
      <c r="G59" s="176"/>
      <c r="H59" s="171"/>
      <c r="I59" s="190">
        <v>451</v>
      </c>
      <c r="J59" s="183">
        <v>18</v>
      </c>
      <c r="K59" s="55">
        <f t="shared" si="7"/>
        <v>469</v>
      </c>
      <c r="L59" s="173"/>
      <c r="M59" s="184"/>
      <c r="N59" s="163"/>
      <c r="O59" s="163"/>
      <c r="P59" s="163"/>
      <c r="Q59" s="176"/>
      <c r="R59" s="171"/>
      <c r="S59" s="159">
        <f t="shared" si="8"/>
        <v>19207</v>
      </c>
      <c r="T59" s="160">
        <f t="shared" si="9"/>
        <v>822</v>
      </c>
      <c r="U59" s="161">
        <f t="shared" si="10"/>
        <v>20029</v>
      </c>
      <c r="V59" s="191"/>
      <c r="W59" s="142"/>
      <c r="X59" s="142"/>
      <c r="Y59" s="142"/>
      <c r="FU59" s="142"/>
      <c r="FV59" s="142"/>
      <c r="FW59" s="142"/>
      <c r="FX59" s="142"/>
      <c r="FY59" s="142"/>
      <c r="FZ59" s="142"/>
      <c r="GA59" s="142"/>
      <c r="GB59" s="142"/>
      <c r="GC59" s="142"/>
      <c r="GD59" s="142"/>
      <c r="GE59" s="142"/>
      <c r="GF59" s="142"/>
      <c r="GG59" s="142"/>
      <c r="GH59" s="142"/>
      <c r="GI59" s="142"/>
      <c r="GJ59" s="142"/>
      <c r="GK59" s="142"/>
      <c r="GL59" s="142"/>
      <c r="GM59" s="142"/>
      <c r="GN59" s="142"/>
      <c r="GO59" s="142"/>
      <c r="GP59" s="142"/>
      <c r="GQ59" s="142"/>
      <c r="GR59" s="142"/>
      <c r="GS59" s="142"/>
      <c r="GT59" s="142"/>
      <c r="GU59" s="142"/>
      <c r="GV59" s="142"/>
      <c r="GW59" s="142"/>
      <c r="GX59" s="142"/>
      <c r="GY59" s="142"/>
      <c r="GZ59" s="142"/>
      <c r="HA59" s="142"/>
      <c r="HB59" s="142"/>
      <c r="HC59" s="142"/>
      <c r="HD59" s="142"/>
      <c r="HE59" s="142"/>
      <c r="HF59" s="142"/>
      <c r="HG59" s="142"/>
      <c r="HH59" s="142"/>
      <c r="HI59" s="142"/>
      <c r="HJ59" s="142"/>
      <c r="HK59" s="142"/>
      <c r="HL59" s="142"/>
      <c r="HM59" s="142"/>
      <c r="HN59" s="142"/>
      <c r="HO59" s="142"/>
      <c r="HP59" s="142"/>
      <c r="HQ59" s="142"/>
      <c r="HR59" s="142"/>
      <c r="HS59" s="142"/>
      <c r="HT59" s="142"/>
      <c r="HU59" s="142"/>
      <c r="HV59" s="142"/>
      <c r="HW59" s="142"/>
      <c r="HX59" s="142"/>
      <c r="HY59" s="142"/>
      <c r="HZ59" s="142"/>
      <c r="IA59" s="142"/>
      <c r="IB59" s="142"/>
      <c r="IC59" s="142"/>
      <c r="ID59" s="142"/>
      <c r="IE59" s="142"/>
      <c r="IF59" s="142"/>
      <c r="IG59" s="142"/>
      <c r="IH59" s="142"/>
      <c r="II59" s="142"/>
      <c r="IJ59" s="142"/>
      <c r="IK59" s="142"/>
      <c r="IL59" s="142"/>
      <c r="IM59" s="142"/>
      <c r="IN59" s="142"/>
      <c r="IO59" s="142"/>
      <c r="IP59" s="142"/>
      <c r="IQ59" s="142"/>
      <c r="IR59" s="142"/>
      <c r="IS59" s="142"/>
      <c r="IT59" s="142"/>
      <c r="IU59" s="142"/>
      <c r="IV59" s="142"/>
      <c r="IW59" s="142"/>
      <c r="IX59" s="142"/>
      <c r="IY59" s="142"/>
      <c r="IZ59" s="142"/>
      <c r="JA59" s="142"/>
      <c r="JB59" s="142"/>
      <c r="JC59" s="142"/>
      <c r="JD59" s="142"/>
      <c r="JE59" s="142"/>
      <c r="JF59" s="142"/>
      <c r="JG59" s="142"/>
      <c r="JH59" s="142"/>
      <c r="JI59" s="142"/>
      <c r="JJ59" s="142"/>
      <c r="JK59" s="142"/>
      <c r="JL59" s="142"/>
      <c r="JM59" s="142"/>
      <c r="JN59" s="142"/>
      <c r="JO59" s="142"/>
      <c r="JP59" s="142"/>
      <c r="JQ59" s="142"/>
      <c r="JR59" s="142"/>
    </row>
    <row r="60" spans="1:278" ht="13.25" customHeight="1" x14ac:dyDescent="0.3">
      <c r="A60" s="189">
        <v>43943</v>
      </c>
      <c r="B60" s="158" t="s">
        <v>99</v>
      </c>
      <c r="C60" s="162"/>
      <c r="D60" s="163"/>
      <c r="E60" s="175"/>
      <c r="F60" s="163"/>
      <c r="G60" s="176"/>
      <c r="H60" s="171"/>
      <c r="I60" s="192">
        <v>500</v>
      </c>
      <c r="J60" s="183">
        <v>23</v>
      </c>
      <c r="K60" s="55">
        <f t="shared" si="7"/>
        <v>523</v>
      </c>
      <c r="L60" s="173"/>
      <c r="M60" s="184"/>
      <c r="N60" s="163"/>
      <c r="O60" s="163"/>
      <c r="P60" s="163"/>
      <c r="Q60" s="176"/>
      <c r="R60" s="171"/>
      <c r="S60" s="159">
        <f t="shared" si="8"/>
        <v>18756</v>
      </c>
      <c r="T60" s="160">
        <f t="shared" si="9"/>
        <v>804</v>
      </c>
      <c r="U60" s="161">
        <f t="shared" si="10"/>
        <v>19560</v>
      </c>
      <c r="V60" s="191"/>
      <c r="W60" s="142"/>
      <c r="X60" s="142"/>
      <c r="Y60" s="142"/>
      <c r="FU60" s="142"/>
      <c r="FV60" s="142"/>
      <c r="FW60" s="142"/>
      <c r="FX60" s="142"/>
      <c r="FY60" s="142"/>
      <c r="FZ60" s="142"/>
      <c r="GA60" s="142"/>
      <c r="GB60" s="142"/>
      <c r="GC60" s="142"/>
      <c r="GD60" s="142"/>
      <c r="GE60" s="142"/>
      <c r="GF60" s="142"/>
      <c r="GG60" s="142"/>
      <c r="GH60" s="142"/>
      <c r="GI60" s="142"/>
      <c r="GJ60" s="142"/>
      <c r="GK60" s="142"/>
      <c r="GL60" s="142"/>
      <c r="GM60" s="142"/>
      <c r="GN60" s="142"/>
      <c r="GO60" s="142"/>
      <c r="GP60" s="142"/>
      <c r="GQ60" s="142"/>
      <c r="GR60" s="142"/>
      <c r="GS60" s="142"/>
      <c r="GT60" s="142"/>
      <c r="GU60" s="142"/>
      <c r="GV60" s="142"/>
      <c r="GW60" s="142"/>
      <c r="GX60" s="142"/>
      <c r="GY60" s="142"/>
      <c r="GZ60" s="142"/>
      <c r="HA60" s="142"/>
      <c r="HB60" s="142"/>
      <c r="HC60" s="142"/>
      <c r="HD60" s="142"/>
      <c r="HE60" s="142"/>
      <c r="HF60" s="142"/>
      <c r="HG60" s="142"/>
      <c r="HH60" s="142"/>
      <c r="HI60" s="142"/>
      <c r="HJ60" s="142"/>
      <c r="HK60" s="142"/>
      <c r="HL60" s="142"/>
      <c r="HM60" s="142"/>
      <c r="HN60" s="142"/>
      <c r="HO60" s="142"/>
      <c r="HP60" s="142"/>
      <c r="HQ60" s="142"/>
      <c r="HR60" s="142"/>
      <c r="HS60" s="142"/>
      <c r="HT60" s="142"/>
      <c r="HU60" s="142"/>
      <c r="HV60" s="142"/>
      <c r="HW60" s="142"/>
      <c r="HX60" s="142"/>
      <c r="HY60" s="142"/>
      <c r="HZ60" s="142"/>
      <c r="IA60" s="142"/>
      <c r="IB60" s="142"/>
      <c r="IC60" s="142"/>
      <c r="ID60" s="142"/>
      <c r="IE60" s="142"/>
      <c r="IF60" s="142"/>
      <c r="IG60" s="142"/>
      <c r="IH60" s="142"/>
      <c r="II60" s="142"/>
      <c r="IJ60" s="142"/>
      <c r="IK60" s="142"/>
      <c r="IL60" s="142"/>
      <c r="IM60" s="142"/>
      <c r="IN60" s="142"/>
      <c r="IO60" s="142"/>
      <c r="IP60" s="142"/>
      <c r="IQ60" s="142"/>
      <c r="IR60" s="142"/>
      <c r="IS60" s="142"/>
      <c r="IT60" s="142"/>
      <c r="IU60" s="142"/>
      <c r="IV60" s="142"/>
      <c r="IW60" s="142"/>
      <c r="IX60" s="142"/>
      <c r="IY60" s="142"/>
      <c r="IZ60" s="142"/>
      <c r="JA60" s="142"/>
      <c r="JB60" s="142"/>
      <c r="JC60" s="142"/>
      <c r="JD60" s="142"/>
      <c r="JE60" s="142"/>
      <c r="JF60" s="142"/>
      <c r="JG60" s="142"/>
      <c r="JH60" s="142"/>
      <c r="JI60" s="142"/>
      <c r="JJ60" s="142"/>
      <c r="JK60" s="142"/>
      <c r="JL60" s="142"/>
      <c r="JM60" s="142"/>
      <c r="JN60" s="142"/>
      <c r="JO60" s="142"/>
      <c r="JP60" s="142"/>
      <c r="JQ60" s="142"/>
      <c r="JR60" s="142"/>
    </row>
    <row r="61" spans="1:278" ht="13.25" customHeight="1" x14ac:dyDescent="0.3">
      <c r="A61" s="189">
        <v>43942</v>
      </c>
      <c r="B61" s="158" t="s">
        <v>99</v>
      </c>
      <c r="C61" s="162"/>
      <c r="D61" s="163"/>
      <c r="E61" s="175"/>
      <c r="F61" s="163"/>
      <c r="G61" s="176"/>
      <c r="H61" s="171"/>
      <c r="I61" s="192">
        <v>484</v>
      </c>
      <c r="J61" s="183">
        <v>30</v>
      </c>
      <c r="K61" s="55">
        <f t="shared" si="7"/>
        <v>514</v>
      </c>
      <c r="L61" s="173"/>
      <c r="M61" s="184"/>
      <c r="N61" s="163"/>
      <c r="O61" s="163"/>
      <c r="P61" s="163"/>
      <c r="Q61" s="176"/>
      <c r="R61" s="171"/>
      <c r="S61" s="159">
        <f t="shared" si="8"/>
        <v>18256</v>
      </c>
      <c r="T61" s="160">
        <f t="shared" si="9"/>
        <v>781</v>
      </c>
      <c r="U61" s="161">
        <f t="shared" si="10"/>
        <v>19037</v>
      </c>
      <c r="V61" s="191"/>
      <c r="W61" s="142"/>
      <c r="X61" s="142"/>
      <c r="Y61" s="142"/>
      <c r="FU61" s="142"/>
      <c r="FV61" s="142"/>
      <c r="FW61" s="142"/>
      <c r="FX61" s="142"/>
      <c r="FY61" s="142"/>
      <c r="FZ61" s="142"/>
      <c r="GA61" s="142"/>
      <c r="GB61" s="142"/>
      <c r="GC61" s="142"/>
      <c r="GD61" s="142"/>
      <c r="GE61" s="142"/>
      <c r="GF61" s="142"/>
      <c r="GG61" s="142"/>
      <c r="GH61" s="142"/>
      <c r="GI61" s="142"/>
      <c r="GJ61" s="142"/>
      <c r="GK61" s="142"/>
      <c r="GL61" s="142"/>
      <c r="GM61" s="142"/>
      <c r="GN61" s="142"/>
      <c r="GO61" s="142"/>
      <c r="GP61" s="142"/>
      <c r="GQ61" s="142"/>
      <c r="GR61" s="142"/>
      <c r="GS61" s="142"/>
      <c r="GT61" s="142"/>
      <c r="GU61" s="142"/>
      <c r="GV61" s="142"/>
      <c r="GW61" s="142"/>
      <c r="GX61" s="142"/>
      <c r="GY61" s="142"/>
      <c r="GZ61" s="142"/>
      <c r="HA61" s="142"/>
      <c r="HB61" s="142"/>
      <c r="HC61" s="142"/>
      <c r="HD61" s="142"/>
      <c r="HE61" s="142"/>
      <c r="HF61" s="142"/>
      <c r="HG61" s="142"/>
      <c r="HH61" s="142"/>
      <c r="HI61" s="142"/>
      <c r="HJ61" s="142"/>
      <c r="HK61" s="142"/>
      <c r="HL61" s="142"/>
      <c r="HM61" s="142"/>
      <c r="HN61" s="142"/>
      <c r="HO61" s="142"/>
      <c r="HP61" s="142"/>
      <c r="HQ61" s="142"/>
      <c r="HR61" s="142"/>
      <c r="HS61" s="142"/>
      <c r="HT61" s="142"/>
      <c r="HU61" s="142"/>
      <c r="HV61" s="142"/>
      <c r="HW61" s="142"/>
      <c r="HX61" s="142"/>
      <c r="HY61" s="142"/>
      <c r="HZ61" s="142"/>
      <c r="IA61" s="142"/>
      <c r="IB61" s="142"/>
      <c r="IC61" s="142"/>
      <c r="ID61" s="142"/>
      <c r="IE61" s="142"/>
      <c r="IF61" s="142"/>
      <c r="IG61" s="142"/>
      <c r="IH61" s="142"/>
      <c r="II61" s="142"/>
      <c r="IJ61" s="142"/>
      <c r="IK61" s="142"/>
      <c r="IL61" s="142"/>
      <c r="IM61" s="142"/>
      <c r="IN61" s="142"/>
      <c r="IO61" s="142"/>
      <c r="IP61" s="142"/>
      <c r="IQ61" s="142"/>
      <c r="IR61" s="142"/>
      <c r="IS61" s="142"/>
      <c r="IT61" s="142"/>
      <c r="IU61" s="142"/>
      <c r="IV61" s="142"/>
      <c r="IW61" s="142"/>
      <c r="IX61" s="142"/>
      <c r="IY61" s="142"/>
      <c r="IZ61" s="142"/>
      <c r="JA61" s="142"/>
      <c r="JB61" s="142"/>
      <c r="JC61" s="142"/>
      <c r="JD61" s="142"/>
      <c r="JE61" s="142"/>
      <c r="JF61" s="142"/>
      <c r="JG61" s="142"/>
      <c r="JH61" s="142"/>
      <c r="JI61" s="142"/>
      <c r="JJ61" s="142"/>
      <c r="JK61" s="142"/>
      <c r="JL61" s="142"/>
      <c r="JM61" s="142"/>
      <c r="JN61" s="142"/>
      <c r="JO61" s="142"/>
      <c r="JP61" s="142"/>
      <c r="JQ61" s="142"/>
      <c r="JR61" s="142"/>
    </row>
    <row r="62" spans="1:278" ht="13.25" customHeight="1" x14ac:dyDescent="0.3">
      <c r="A62" s="189">
        <v>43941</v>
      </c>
      <c r="B62" s="158" t="s">
        <v>99</v>
      </c>
      <c r="C62" s="162"/>
      <c r="D62" s="163"/>
      <c r="E62" s="175"/>
      <c r="F62" s="163"/>
      <c r="G62" s="176"/>
      <c r="H62" s="171"/>
      <c r="I62" s="192">
        <v>563</v>
      </c>
      <c r="J62" s="183">
        <v>25</v>
      </c>
      <c r="K62" s="55">
        <f t="shared" si="7"/>
        <v>588</v>
      </c>
      <c r="L62" s="173"/>
      <c r="M62" s="184"/>
      <c r="N62" s="163"/>
      <c r="O62" s="163"/>
      <c r="P62" s="163"/>
      <c r="Q62" s="176"/>
      <c r="R62" s="171"/>
      <c r="S62" s="159">
        <f t="shared" si="8"/>
        <v>17772</v>
      </c>
      <c r="T62" s="160">
        <f t="shared" si="9"/>
        <v>751</v>
      </c>
      <c r="U62" s="161">
        <f t="shared" si="10"/>
        <v>18523</v>
      </c>
      <c r="V62" s="191"/>
      <c r="W62" s="142"/>
      <c r="X62" s="142"/>
      <c r="Y62" s="142"/>
      <c r="FU62" s="142"/>
      <c r="FV62" s="142"/>
      <c r="FW62" s="142"/>
      <c r="FX62" s="142"/>
      <c r="FY62" s="142"/>
      <c r="FZ62" s="142"/>
      <c r="GA62" s="142"/>
      <c r="GB62" s="142"/>
      <c r="GC62" s="142"/>
      <c r="GD62" s="142"/>
      <c r="GE62" s="142"/>
      <c r="GF62" s="142"/>
      <c r="GG62" s="142"/>
      <c r="GH62" s="142"/>
      <c r="GI62" s="142"/>
      <c r="GJ62" s="142"/>
      <c r="GK62" s="142"/>
      <c r="GL62" s="142"/>
      <c r="GM62" s="142"/>
      <c r="GN62" s="142"/>
      <c r="GO62" s="142"/>
      <c r="GP62" s="142"/>
      <c r="GQ62" s="142"/>
      <c r="GR62" s="142"/>
      <c r="GS62" s="142"/>
      <c r="GT62" s="142"/>
      <c r="GU62" s="142"/>
      <c r="GV62" s="142"/>
      <c r="GW62" s="142"/>
      <c r="GX62" s="142"/>
      <c r="GY62" s="142"/>
      <c r="GZ62" s="142"/>
      <c r="HA62" s="142"/>
      <c r="HB62" s="142"/>
      <c r="HC62" s="142"/>
      <c r="HD62" s="142"/>
      <c r="HE62" s="142"/>
      <c r="HF62" s="142"/>
      <c r="HG62" s="142"/>
      <c r="HH62" s="142"/>
      <c r="HI62" s="142"/>
      <c r="HJ62" s="142"/>
      <c r="HK62" s="142"/>
      <c r="HL62" s="142"/>
      <c r="HM62" s="142"/>
      <c r="HN62" s="142"/>
      <c r="HO62" s="142"/>
      <c r="HP62" s="142"/>
      <c r="HQ62" s="142"/>
      <c r="HR62" s="142"/>
      <c r="HS62" s="142"/>
      <c r="HT62" s="142"/>
      <c r="HU62" s="142"/>
      <c r="HV62" s="142"/>
      <c r="HW62" s="142"/>
      <c r="HX62" s="142"/>
      <c r="HY62" s="142"/>
      <c r="HZ62" s="142"/>
      <c r="IA62" s="142"/>
      <c r="IB62" s="142"/>
      <c r="IC62" s="142"/>
      <c r="ID62" s="142"/>
      <c r="IE62" s="142"/>
      <c r="IF62" s="142"/>
      <c r="IG62" s="142"/>
      <c r="IH62" s="142"/>
      <c r="II62" s="142"/>
      <c r="IJ62" s="142"/>
      <c r="IK62" s="142"/>
      <c r="IL62" s="142"/>
      <c r="IM62" s="142"/>
      <c r="IN62" s="142"/>
      <c r="IO62" s="142"/>
      <c r="IP62" s="142"/>
      <c r="IQ62" s="142"/>
      <c r="IR62" s="142"/>
      <c r="IS62" s="142"/>
      <c r="IT62" s="142"/>
      <c r="IU62" s="142"/>
      <c r="IV62" s="142"/>
      <c r="IW62" s="142"/>
      <c r="IX62" s="142"/>
      <c r="IY62" s="142"/>
      <c r="IZ62" s="142"/>
      <c r="JA62" s="142"/>
      <c r="JB62" s="142"/>
      <c r="JC62" s="142"/>
      <c r="JD62" s="142"/>
      <c r="JE62" s="142"/>
      <c r="JF62" s="142"/>
      <c r="JG62" s="142"/>
      <c r="JH62" s="142"/>
      <c r="JI62" s="142"/>
      <c r="JJ62" s="142"/>
      <c r="JK62" s="142"/>
      <c r="JL62" s="142"/>
      <c r="JM62" s="142"/>
      <c r="JN62" s="142"/>
      <c r="JO62" s="142"/>
      <c r="JP62" s="142"/>
      <c r="JQ62" s="142"/>
      <c r="JR62" s="142"/>
    </row>
    <row r="63" spans="1:278" ht="13.25" customHeight="1" x14ac:dyDescent="0.3">
      <c r="A63" s="189">
        <v>43940</v>
      </c>
      <c r="B63" s="158" t="s">
        <v>99</v>
      </c>
      <c r="C63" s="162"/>
      <c r="D63" s="163"/>
      <c r="E63" s="175"/>
      <c r="F63" s="163"/>
      <c r="G63" s="176"/>
      <c r="H63" s="171"/>
      <c r="I63" s="192">
        <v>522</v>
      </c>
      <c r="J63" s="183">
        <v>26</v>
      </c>
      <c r="K63" s="55">
        <f t="shared" si="7"/>
        <v>548</v>
      </c>
      <c r="L63" s="173"/>
      <c r="M63" s="184"/>
      <c r="N63" s="163"/>
      <c r="O63" s="163"/>
      <c r="P63" s="163"/>
      <c r="Q63" s="176"/>
      <c r="R63" s="171"/>
      <c r="S63" s="159">
        <f t="shared" si="8"/>
        <v>17209</v>
      </c>
      <c r="T63" s="160">
        <f t="shared" si="9"/>
        <v>726</v>
      </c>
      <c r="U63" s="161">
        <f t="shared" si="10"/>
        <v>17935</v>
      </c>
      <c r="V63" s="191"/>
      <c r="W63" s="142"/>
      <c r="X63" s="142"/>
      <c r="Y63" s="142"/>
      <c r="FU63" s="142"/>
      <c r="FV63" s="142"/>
      <c r="FW63" s="142"/>
      <c r="FX63" s="142"/>
      <c r="FY63" s="142"/>
      <c r="FZ63" s="142"/>
      <c r="GA63" s="142"/>
      <c r="GB63" s="142"/>
      <c r="GC63" s="142"/>
      <c r="GD63" s="142"/>
      <c r="GE63" s="142"/>
      <c r="GF63" s="142"/>
      <c r="GG63" s="142"/>
      <c r="GH63" s="142"/>
      <c r="GI63" s="142"/>
      <c r="GJ63" s="142"/>
      <c r="GK63" s="142"/>
      <c r="GL63" s="142"/>
      <c r="GM63" s="142"/>
      <c r="GN63" s="142"/>
      <c r="GO63" s="142"/>
      <c r="GP63" s="142"/>
      <c r="GQ63" s="142"/>
      <c r="GR63" s="142"/>
      <c r="GS63" s="142"/>
      <c r="GT63" s="142"/>
      <c r="GU63" s="142"/>
      <c r="GV63" s="142"/>
      <c r="GW63" s="142"/>
      <c r="GX63" s="142"/>
      <c r="GY63" s="142"/>
      <c r="GZ63" s="142"/>
      <c r="HA63" s="142"/>
      <c r="HB63" s="142"/>
      <c r="HC63" s="142"/>
      <c r="HD63" s="142"/>
      <c r="HE63" s="142"/>
      <c r="HF63" s="142"/>
      <c r="HG63" s="142"/>
      <c r="HH63" s="142"/>
      <c r="HI63" s="142"/>
      <c r="HJ63" s="142"/>
      <c r="HK63" s="142"/>
      <c r="HL63" s="142"/>
      <c r="HM63" s="142"/>
      <c r="HN63" s="142"/>
      <c r="HO63" s="142"/>
      <c r="HP63" s="142"/>
      <c r="HQ63" s="142"/>
      <c r="HR63" s="142"/>
      <c r="HS63" s="142"/>
      <c r="HT63" s="142"/>
      <c r="HU63" s="142"/>
      <c r="HV63" s="142"/>
      <c r="HW63" s="142"/>
      <c r="HX63" s="142"/>
      <c r="HY63" s="142"/>
      <c r="HZ63" s="142"/>
      <c r="IA63" s="142"/>
      <c r="IB63" s="142"/>
      <c r="IC63" s="142"/>
      <c r="ID63" s="142"/>
      <c r="IE63" s="142"/>
      <c r="IF63" s="142"/>
      <c r="IG63" s="142"/>
      <c r="IH63" s="142"/>
      <c r="II63" s="142"/>
      <c r="IJ63" s="142"/>
      <c r="IK63" s="142"/>
      <c r="IL63" s="142"/>
      <c r="IM63" s="142"/>
      <c r="IN63" s="142"/>
      <c r="IO63" s="142"/>
      <c r="IP63" s="142"/>
      <c r="IQ63" s="142"/>
      <c r="IR63" s="142"/>
      <c r="IS63" s="142"/>
      <c r="IT63" s="142"/>
      <c r="IU63" s="142"/>
      <c r="IV63" s="142"/>
      <c r="IW63" s="142"/>
      <c r="IX63" s="142"/>
      <c r="IY63" s="142"/>
      <c r="IZ63" s="142"/>
      <c r="JA63" s="142"/>
      <c r="JB63" s="142"/>
      <c r="JC63" s="142"/>
      <c r="JD63" s="142"/>
      <c r="JE63" s="142"/>
      <c r="JF63" s="142"/>
      <c r="JG63" s="142"/>
      <c r="JH63" s="142"/>
      <c r="JI63" s="142"/>
      <c r="JJ63" s="142"/>
      <c r="JK63" s="142"/>
      <c r="JL63" s="142"/>
      <c r="JM63" s="142"/>
      <c r="JN63" s="142"/>
      <c r="JO63" s="142"/>
      <c r="JP63" s="142"/>
      <c r="JQ63" s="142"/>
      <c r="JR63" s="142"/>
    </row>
    <row r="64" spans="1:278" ht="13.25" customHeight="1" x14ac:dyDescent="0.3">
      <c r="A64" s="189">
        <v>43939</v>
      </c>
      <c r="B64" s="158" t="s">
        <v>99</v>
      </c>
      <c r="C64" s="162"/>
      <c r="D64" s="163"/>
      <c r="E64" s="175"/>
      <c r="F64" s="163"/>
      <c r="G64" s="176"/>
      <c r="H64" s="171"/>
      <c r="I64" s="192">
        <v>570</v>
      </c>
      <c r="J64" s="183">
        <v>32</v>
      </c>
      <c r="K64" s="55">
        <f t="shared" si="7"/>
        <v>602</v>
      </c>
      <c r="L64" s="173"/>
      <c r="M64" s="184"/>
      <c r="N64" s="163"/>
      <c r="O64" s="163"/>
      <c r="P64" s="163"/>
      <c r="Q64" s="176"/>
      <c r="R64" s="171"/>
      <c r="S64" s="159">
        <f t="shared" si="8"/>
        <v>16687</v>
      </c>
      <c r="T64" s="160">
        <f t="shared" si="9"/>
        <v>700</v>
      </c>
      <c r="U64" s="161">
        <f t="shared" si="10"/>
        <v>17387</v>
      </c>
      <c r="V64" s="191"/>
      <c r="W64" s="142"/>
      <c r="X64" s="142"/>
      <c r="Y64" s="142"/>
      <c r="FU64" s="142"/>
      <c r="FV64" s="142"/>
      <c r="FW64" s="142"/>
      <c r="FX64" s="142"/>
      <c r="FY64" s="142"/>
      <c r="FZ64" s="142"/>
      <c r="GA64" s="142"/>
      <c r="GB64" s="142"/>
      <c r="GC64" s="142"/>
      <c r="GD64" s="142"/>
      <c r="GE64" s="142"/>
      <c r="GF64" s="142"/>
      <c r="GG64" s="142"/>
      <c r="GH64" s="142"/>
      <c r="GI64" s="142"/>
      <c r="GJ64" s="142"/>
      <c r="GK64" s="142"/>
      <c r="GL64" s="142"/>
      <c r="GM64" s="142"/>
      <c r="GN64" s="142"/>
      <c r="GO64" s="142"/>
      <c r="GP64" s="142"/>
      <c r="GQ64" s="142"/>
      <c r="GR64" s="142"/>
      <c r="GS64" s="142"/>
      <c r="GT64" s="142"/>
      <c r="GU64" s="142"/>
      <c r="GV64" s="142"/>
      <c r="GW64" s="142"/>
      <c r="GX64" s="142"/>
      <c r="GY64" s="142"/>
      <c r="GZ64" s="142"/>
      <c r="HA64" s="142"/>
      <c r="HB64" s="142"/>
      <c r="HC64" s="142"/>
      <c r="HD64" s="142"/>
      <c r="HE64" s="142"/>
      <c r="HF64" s="142"/>
      <c r="HG64" s="142"/>
      <c r="HH64" s="142"/>
      <c r="HI64" s="142"/>
      <c r="HJ64" s="142"/>
      <c r="HK64" s="142"/>
      <c r="HL64" s="142"/>
      <c r="HM64" s="142"/>
      <c r="HN64" s="142"/>
      <c r="HO64" s="142"/>
      <c r="HP64" s="142"/>
      <c r="HQ64" s="142"/>
      <c r="HR64" s="142"/>
      <c r="HS64" s="142"/>
      <c r="HT64" s="142"/>
      <c r="HU64" s="142"/>
      <c r="HV64" s="142"/>
      <c r="HW64" s="142"/>
      <c r="HX64" s="142"/>
      <c r="HY64" s="142"/>
      <c r="HZ64" s="142"/>
      <c r="IA64" s="142"/>
      <c r="IB64" s="142"/>
      <c r="IC64" s="142"/>
      <c r="ID64" s="142"/>
      <c r="IE64" s="142"/>
      <c r="IF64" s="142"/>
      <c r="IG64" s="142"/>
      <c r="IH64" s="142"/>
      <c r="II64" s="142"/>
      <c r="IJ64" s="142"/>
      <c r="IK64" s="142"/>
      <c r="IL64" s="142"/>
      <c r="IM64" s="142"/>
      <c r="IN64" s="142"/>
      <c r="IO64" s="142"/>
      <c r="IP64" s="142"/>
      <c r="IQ64" s="142"/>
      <c r="IR64" s="142"/>
      <c r="IS64" s="142"/>
      <c r="IT64" s="142"/>
      <c r="IU64" s="142"/>
      <c r="IV64" s="142"/>
      <c r="IW64" s="142"/>
      <c r="IX64" s="142"/>
      <c r="IY64" s="142"/>
      <c r="IZ64" s="142"/>
      <c r="JA64" s="142"/>
      <c r="JB64" s="142"/>
      <c r="JC64" s="142"/>
      <c r="JD64" s="142"/>
      <c r="JE64" s="142"/>
      <c r="JF64" s="142"/>
      <c r="JG64" s="142"/>
      <c r="JH64" s="142"/>
      <c r="JI64" s="142"/>
      <c r="JJ64" s="142"/>
      <c r="JK64" s="142"/>
      <c r="JL64" s="142"/>
      <c r="JM64" s="142"/>
      <c r="JN64" s="142"/>
      <c r="JO64" s="142"/>
      <c r="JP64" s="142"/>
      <c r="JQ64" s="142"/>
      <c r="JR64" s="142"/>
    </row>
    <row r="65" spans="1:22" ht="13.25" customHeight="1" x14ac:dyDescent="0.3">
      <c r="A65" s="189">
        <v>43938</v>
      </c>
      <c r="B65" s="158" t="s">
        <v>99</v>
      </c>
      <c r="C65" s="170">
        <v>416</v>
      </c>
      <c r="D65" s="171">
        <v>6107</v>
      </c>
      <c r="E65" s="171">
        <v>2194</v>
      </c>
      <c r="F65" s="171">
        <v>41</v>
      </c>
      <c r="G65" s="176">
        <f>ONS_WeeklyRegistratedDeaths!BC31-ONS_WeeklyRegistratedDeaths!BJ31</f>
        <v>8758</v>
      </c>
      <c r="H65" s="171">
        <f>ONS_WeeklyOccurrenceDeaths!BC31-ONS_WeeklyOccurrenceDeaths!BJ31</f>
        <v>8239</v>
      </c>
      <c r="I65" s="192">
        <v>609</v>
      </c>
      <c r="J65" s="183">
        <v>29</v>
      </c>
      <c r="K65" s="55">
        <f t="shared" si="7"/>
        <v>638</v>
      </c>
      <c r="L65" s="173">
        <f>SUM(K65:K71)</f>
        <v>5012</v>
      </c>
      <c r="M65" s="174">
        <f t="shared" ref="M65:R65" si="14">M72+C65</f>
        <v>882</v>
      </c>
      <c r="N65" s="171">
        <f t="shared" si="14"/>
        <v>14780</v>
      </c>
      <c r="O65" s="171">
        <f t="shared" si="14"/>
        <v>3345</v>
      </c>
      <c r="P65" s="171">
        <f t="shared" si="14"/>
        <v>86</v>
      </c>
      <c r="Q65" s="171">
        <f t="shared" si="14"/>
        <v>19093</v>
      </c>
      <c r="R65" s="171">
        <f t="shared" si="14"/>
        <v>23867</v>
      </c>
      <c r="S65" s="159">
        <f t="shared" si="8"/>
        <v>16117</v>
      </c>
      <c r="T65" s="160">
        <f t="shared" si="9"/>
        <v>668</v>
      </c>
      <c r="U65" s="161">
        <f t="shared" si="10"/>
        <v>16785</v>
      </c>
      <c r="V65" s="193"/>
    </row>
    <row r="66" spans="1:22" ht="13.25" customHeight="1" x14ac:dyDescent="0.3">
      <c r="A66" s="189">
        <v>43937</v>
      </c>
      <c r="B66" s="158" t="s">
        <v>99</v>
      </c>
      <c r="C66" s="162"/>
      <c r="D66" s="163"/>
      <c r="E66" s="163"/>
      <c r="F66" s="163"/>
      <c r="G66" s="176"/>
      <c r="H66" s="171"/>
      <c r="I66" s="192">
        <v>637</v>
      </c>
      <c r="J66" s="183">
        <v>35</v>
      </c>
      <c r="K66" s="55">
        <f t="shared" si="7"/>
        <v>672</v>
      </c>
      <c r="L66" s="173"/>
      <c r="M66" s="184"/>
      <c r="N66" s="163"/>
      <c r="O66" s="163"/>
      <c r="P66" s="163"/>
      <c r="Q66" s="176"/>
      <c r="R66" s="171"/>
      <c r="S66" s="159">
        <f t="shared" si="8"/>
        <v>15508</v>
      </c>
      <c r="T66" s="160">
        <f t="shared" si="9"/>
        <v>639</v>
      </c>
      <c r="U66" s="161">
        <f t="shared" si="10"/>
        <v>16147</v>
      </c>
      <c r="V66" s="193"/>
    </row>
    <row r="67" spans="1:22" ht="13.25" customHeight="1" x14ac:dyDescent="0.3">
      <c r="A67" s="189">
        <v>43936</v>
      </c>
      <c r="B67" s="158" t="s">
        <v>99</v>
      </c>
      <c r="C67" s="162"/>
      <c r="D67" s="163"/>
      <c r="E67" s="163"/>
      <c r="F67" s="163"/>
      <c r="G67" s="176"/>
      <c r="H67" s="172"/>
      <c r="I67" s="192">
        <v>685</v>
      </c>
      <c r="J67" s="183">
        <v>38</v>
      </c>
      <c r="K67" s="55">
        <f t="shared" si="7"/>
        <v>723</v>
      </c>
      <c r="L67" s="194"/>
      <c r="M67" s="184"/>
      <c r="N67" s="163"/>
      <c r="O67" s="163"/>
      <c r="P67" s="163"/>
      <c r="Q67" s="176"/>
      <c r="R67" s="172"/>
      <c r="S67" s="159">
        <f t="shared" si="8"/>
        <v>14871</v>
      </c>
      <c r="T67" s="160">
        <f t="shared" si="9"/>
        <v>604</v>
      </c>
      <c r="U67" s="161">
        <f t="shared" si="10"/>
        <v>15475</v>
      </c>
      <c r="V67" s="193"/>
    </row>
    <row r="68" spans="1:22" ht="13.25" customHeight="1" x14ac:dyDescent="0.3">
      <c r="A68" s="189">
        <v>43935</v>
      </c>
      <c r="B68" s="158" t="s">
        <v>99</v>
      </c>
      <c r="C68" s="162"/>
      <c r="D68" s="163"/>
      <c r="E68" s="163"/>
      <c r="F68" s="163"/>
      <c r="G68" s="176"/>
      <c r="H68" s="171"/>
      <c r="I68" s="192">
        <v>648</v>
      </c>
      <c r="J68" s="183">
        <v>26</v>
      </c>
      <c r="K68" s="55">
        <f t="shared" si="7"/>
        <v>674</v>
      </c>
      <c r="L68" s="173"/>
      <c r="M68" s="184"/>
      <c r="N68" s="163"/>
      <c r="O68" s="163"/>
      <c r="P68" s="163"/>
      <c r="Q68" s="176"/>
      <c r="R68" s="171"/>
      <c r="S68" s="159">
        <f t="shared" si="8"/>
        <v>14186</v>
      </c>
      <c r="T68" s="160">
        <f t="shared" si="9"/>
        <v>566</v>
      </c>
      <c r="U68" s="161">
        <f t="shared" si="10"/>
        <v>14752</v>
      </c>
      <c r="V68" s="193"/>
    </row>
    <row r="69" spans="1:22" ht="13.25" customHeight="1" x14ac:dyDescent="0.3">
      <c r="A69" s="189">
        <v>43934</v>
      </c>
      <c r="B69" s="158" t="s">
        <v>99</v>
      </c>
      <c r="C69" s="162"/>
      <c r="D69" s="163"/>
      <c r="E69" s="163"/>
      <c r="F69" s="163"/>
      <c r="G69" s="176"/>
      <c r="H69" s="171"/>
      <c r="I69" s="192">
        <v>698</v>
      </c>
      <c r="J69" s="183">
        <v>43</v>
      </c>
      <c r="K69" s="55">
        <f t="shared" si="7"/>
        <v>741</v>
      </c>
      <c r="L69" s="173"/>
      <c r="M69" s="184"/>
      <c r="N69" s="163"/>
      <c r="O69" s="163"/>
      <c r="P69" s="163"/>
      <c r="Q69" s="176"/>
      <c r="R69" s="171"/>
      <c r="S69" s="159">
        <f t="shared" si="8"/>
        <v>13538</v>
      </c>
      <c r="T69" s="160">
        <f t="shared" si="9"/>
        <v>540</v>
      </c>
      <c r="U69" s="161">
        <f t="shared" si="10"/>
        <v>14078</v>
      </c>
      <c r="V69" s="193"/>
    </row>
    <row r="70" spans="1:22" ht="13.25" customHeight="1" x14ac:dyDescent="0.3">
      <c r="A70" s="189">
        <v>43933</v>
      </c>
      <c r="B70" s="158" t="s">
        <v>99</v>
      </c>
      <c r="C70" s="162"/>
      <c r="D70" s="163"/>
      <c r="E70" s="163"/>
      <c r="F70" s="163"/>
      <c r="G70" s="176"/>
      <c r="H70" s="171"/>
      <c r="I70" s="192">
        <v>719</v>
      </c>
      <c r="J70" s="183">
        <v>37</v>
      </c>
      <c r="K70" s="55">
        <f t="shared" si="7"/>
        <v>756</v>
      </c>
      <c r="L70" s="173"/>
      <c r="M70" s="184"/>
      <c r="N70" s="163"/>
      <c r="O70" s="163"/>
      <c r="P70" s="163"/>
      <c r="Q70" s="176"/>
      <c r="R70" s="171"/>
      <c r="S70" s="159">
        <f t="shared" si="8"/>
        <v>12840</v>
      </c>
      <c r="T70" s="160">
        <f t="shared" si="9"/>
        <v>497</v>
      </c>
      <c r="U70" s="161">
        <f t="shared" si="10"/>
        <v>13337</v>
      </c>
      <c r="V70" s="193"/>
    </row>
    <row r="71" spans="1:22" ht="13.25" customHeight="1" x14ac:dyDescent="0.3">
      <c r="A71" s="189">
        <v>43932</v>
      </c>
      <c r="B71" s="158" t="s">
        <v>99</v>
      </c>
      <c r="C71" s="162"/>
      <c r="D71" s="163"/>
      <c r="E71" s="163"/>
      <c r="F71" s="163"/>
      <c r="G71" s="176"/>
      <c r="H71" s="171"/>
      <c r="I71" s="192">
        <v>777</v>
      </c>
      <c r="J71" s="183">
        <v>31</v>
      </c>
      <c r="K71" s="55">
        <f t="shared" si="7"/>
        <v>808</v>
      </c>
      <c r="L71" s="173"/>
      <c r="M71" s="184"/>
      <c r="N71" s="163"/>
      <c r="O71" s="163"/>
      <c r="P71" s="163"/>
      <c r="Q71" s="176"/>
      <c r="R71" s="171"/>
      <c r="S71" s="159">
        <f t="shared" si="8"/>
        <v>12121</v>
      </c>
      <c r="T71" s="160">
        <f t="shared" si="9"/>
        <v>460</v>
      </c>
      <c r="U71" s="161">
        <f t="shared" si="10"/>
        <v>12581</v>
      </c>
      <c r="V71" s="193"/>
    </row>
    <row r="72" spans="1:22" ht="13.25" customHeight="1" x14ac:dyDescent="0.3">
      <c r="A72" s="189">
        <v>43931</v>
      </c>
      <c r="B72" s="158" t="s">
        <v>99</v>
      </c>
      <c r="C72" s="170">
        <v>330</v>
      </c>
      <c r="D72" s="171">
        <v>4957</v>
      </c>
      <c r="E72" s="171">
        <v>898</v>
      </c>
      <c r="F72" s="171">
        <v>28</v>
      </c>
      <c r="G72" s="171">
        <f>ONS_WeeklyRegistratedDeaths!BJ31-ONS_WeeklyRegistratedDeaths!BQ31</f>
        <v>6213</v>
      </c>
      <c r="H72" s="171">
        <f>ONS_WeeklyOccurrenceDeaths!BJ31-ONS_WeeklyOccurrenceDeaths!BQ31</f>
        <v>8172</v>
      </c>
      <c r="I72" s="192">
        <v>739</v>
      </c>
      <c r="J72" s="183">
        <v>25</v>
      </c>
      <c r="K72" s="55">
        <f t="shared" si="7"/>
        <v>764</v>
      </c>
      <c r="L72" s="173">
        <f>SUM(K72:K78)</f>
        <v>5708</v>
      </c>
      <c r="M72" s="174">
        <f t="shared" ref="M72:R72" si="15">M79+C72</f>
        <v>466</v>
      </c>
      <c r="N72" s="171">
        <f t="shared" si="15"/>
        <v>8673</v>
      </c>
      <c r="O72" s="171">
        <f t="shared" si="15"/>
        <v>1151</v>
      </c>
      <c r="P72" s="171">
        <f t="shared" si="15"/>
        <v>45</v>
      </c>
      <c r="Q72" s="171">
        <f t="shared" si="15"/>
        <v>10335</v>
      </c>
      <c r="R72" s="171">
        <f t="shared" si="15"/>
        <v>15628</v>
      </c>
      <c r="S72" s="159">
        <f t="shared" si="8"/>
        <v>11344</v>
      </c>
      <c r="T72" s="160">
        <f t="shared" si="9"/>
        <v>429</v>
      </c>
      <c r="U72" s="161">
        <f t="shared" si="10"/>
        <v>11773</v>
      </c>
      <c r="V72" s="193"/>
    </row>
    <row r="73" spans="1:22" ht="13.25" customHeight="1" x14ac:dyDescent="0.3">
      <c r="A73" s="189">
        <v>43930</v>
      </c>
      <c r="B73" s="158" t="s">
        <v>99</v>
      </c>
      <c r="C73" s="162"/>
      <c r="D73" s="163"/>
      <c r="E73" s="163"/>
      <c r="F73" s="163"/>
      <c r="G73" s="176"/>
      <c r="H73" s="171"/>
      <c r="I73" s="192">
        <v>790</v>
      </c>
      <c r="J73" s="183">
        <v>43</v>
      </c>
      <c r="K73" s="55">
        <f t="shared" si="7"/>
        <v>833</v>
      </c>
      <c r="L73" s="173"/>
      <c r="M73" s="184"/>
      <c r="N73" s="163"/>
      <c r="O73" s="163"/>
      <c r="P73" s="163"/>
      <c r="Q73" s="176"/>
      <c r="R73" s="171"/>
      <c r="S73" s="159">
        <f t="shared" si="8"/>
        <v>10605</v>
      </c>
      <c r="T73" s="160">
        <f t="shared" si="9"/>
        <v>404</v>
      </c>
      <c r="U73" s="161">
        <f t="shared" si="10"/>
        <v>11009</v>
      </c>
      <c r="V73" s="193"/>
    </row>
    <row r="74" spans="1:22" ht="13.25" customHeight="1" x14ac:dyDescent="0.3">
      <c r="A74" s="189">
        <v>43929</v>
      </c>
      <c r="B74" s="158" t="s">
        <v>99</v>
      </c>
      <c r="C74" s="162"/>
      <c r="D74" s="163"/>
      <c r="E74" s="163"/>
      <c r="F74" s="163"/>
      <c r="G74" s="176"/>
      <c r="H74" s="171"/>
      <c r="I74" s="192">
        <v>899</v>
      </c>
      <c r="J74" s="183">
        <v>42</v>
      </c>
      <c r="K74" s="55">
        <f t="shared" ref="K74:K105" si="16">I74+J74</f>
        <v>941</v>
      </c>
      <c r="L74" s="173"/>
      <c r="M74" s="184"/>
      <c r="N74" s="163"/>
      <c r="O74" s="163"/>
      <c r="P74" s="163"/>
      <c r="Q74" s="176"/>
      <c r="R74" s="171"/>
      <c r="S74" s="159">
        <f t="shared" si="8"/>
        <v>9815</v>
      </c>
      <c r="T74" s="160">
        <f t="shared" si="9"/>
        <v>361</v>
      </c>
      <c r="U74" s="161">
        <f t="shared" si="10"/>
        <v>10176</v>
      </c>
      <c r="V74" s="193"/>
    </row>
    <row r="75" spans="1:22" ht="13.25" customHeight="1" x14ac:dyDescent="0.3">
      <c r="A75" s="189">
        <v>43928</v>
      </c>
      <c r="B75" s="158" t="s">
        <v>99</v>
      </c>
      <c r="C75" s="162"/>
      <c r="D75" s="163"/>
      <c r="E75" s="163"/>
      <c r="F75" s="163"/>
      <c r="G75" s="176"/>
      <c r="H75" s="171"/>
      <c r="I75" s="192">
        <v>810</v>
      </c>
      <c r="J75" s="183">
        <v>32</v>
      </c>
      <c r="K75" s="55">
        <f t="shared" si="16"/>
        <v>842</v>
      </c>
      <c r="L75" s="173"/>
      <c r="M75" s="184"/>
      <c r="N75" s="163"/>
      <c r="O75" s="163"/>
      <c r="P75" s="163"/>
      <c r="Q75" s="176"/>
      <c r="R75" s="171"/>
      <c r="S75" s="159">
        <f t="shared" ref="S75:S111" si="17">S76+I75</f>
        <v>8916</v>
      </c>
      <c r="T75" s="160">
        <f t="shared" ref="T75:T111" si="18">T76+J75</f>
        <v>319</v>
      </c>
      <c r="U75" s="161">
        <f t="shared" ref="U75:U111" si="19">U76+K75</f>
        <v>9235</v>
      </c>
      <c r="V75" s="193"/>
    </row>
    <row r="76" spans="1:22" ht="13.25" customHeight="1" x14ac:dyDescent="0.3">
      <c r="A76" s="189">
        <v>43927</v>
      </c>
      <c r="B76" s="158" t="s">
        <v>99</v>
      </c>
      <c r="C76" s="162"/>
      <c r="D76" s="163"/>
      <c r="E76" s="163"/>
      <c r="F76" s="163"/>
      <c r="G76" s="176"/>
      <c r="H76" s="171"/>
      <c r="I76" s="192">
        <v>727</v>
      </c>
      <c r="J76" s="183">
        <v>20</v>
      </c>
      <c r="K76" s="55">
        <f t="shared" si="16"/>
        <v>747</v>
      </c>
      <c r="L76" s="173"/>
      <c r="M76" s="184"/>
      <c r="N76" s="163"/>
      <c r="O76" s="163"/>
      <c r="P76" s="163"/>
      <c r="Q76" s="176"/>
      <c r="R76" s="171"/>
      <c r="S76" s="159">
        <f t="shared" si="17"/>
        <v>8106</v>
      </c>
      <c r="T76" s="160">
        <f t="shared" si="18"/>
        <v>287</v>
      </c>
      <c r="U76" s="161">
        <f t="shared" si="19"/>
        <v>8393</v>
      </c>
      <c r="V76" s="193"/>
    </row>
    <row r="77" spans="1:22" ht="13.25" customHeight="1" x14ac:dyDescent="0.3">
      <c r="A77" s="189">
        <v>43926</v>
      </c>
      <c r="B77" s="158" t="s">
        <v>99</v>
      </c>
      <c r="C77" s="162"/>
      <c r="D77" s="163"/>
      <c r="E77" s="163"/>
      <c r="F77" s="163"/>
      <c r="G77" s="176"/>
      <c r="H77" s="171"/>
      <c r="I77" s="192">
        <v>743</v>
      </c>
      <c r="J77" s="183">
        <v>30</v>
      </c>
      <c r="K77" s="55">
        <f t="shared" si="16"/>
        <v>773</v>
      </c>
      <c r="L77" s="173"/>
      <c r="M77" s="184"/>
      <c r="N77" s="163"/>
      <c r="O77" s="163"/>
      <c r="P77" s="163"/>
      <c r="Q77" s="176"/>
      <c r="R77" s="171"/>
      <c r="S77" s="159">
        <f t="shared" si="17"/>
        <v>7379</v>
      </c>
      <c r="T77" s="160">
        <f t="shared" si="18"/>
        <v>267</v>
      </c>
      <c r="U77" s="161">
        <f t="shared" si="19"/>
        <v>7646</v>
      </c>
      <c r="V77" s="193"/>
    </row>
    <row r="78" spans="1:22" ht="13.25" customHeight="1" x14ac:dyDescent="0.3">
      <c r="A78" s="189">
        <v>43925</v>
      </c>
      <c r="B78" s="158" t="s">
        <v>99</v>
      </c>
      <c r="C78" s="162"/>
      <c r="D78" s="163"/>
      <c r="E78" s="163"/>
      <c r="F78" s="163"/>
      <c r="G78" s="176"/>
      <c r="H78" s="171"/>
      <c r="I78" s="192">
        <v>777</v>
      </c>
      <c r="J78" s="183">
        <v>31</v>
      </c>
      <c r="K78" s="55">
        <f t="shared" si="16"/>
        <v>808</v>
      </c>
      <c r="L78" s="173"/>
      <c r="M78" s="184"/>
      <c r="N78" s="163"/>
      <c r="O78" s="163"/>
      <c r="P78" s="163"/>
      <c r="Q78" s="176"/>
      <c r="R78" s="171"/>
      <c r="S78" s="159">
        <f t="shared" si="17"/>
        <v>6636</v>
      </c>
      <c r="T78" s="160">
        <f t="shared" si="18"/>
        <v>237</v>
      </c>
      <c r="U78" s="161">
        <f t="shared" si="19"/>
        <v>6873</v>
      </c>
      <c r="V78" s="193"/>
    </row>
    <row r="79" spans="1:22" ht="13.25" customHeight="1" x14ac:dyDescent="0.3">
      <c r="A79" s="189">
        <v>43924</v>
      </c>
      <c r="B79" s="158" t="s">
        <v>99</v>
      </c>
      <c r="C79" s="170">
        <v>120</v>
      </c>
      <c r="D79" s="171">
        <v>3110</v>
      </c>
      <c r="E79" s="171">
        <v>229</v>
      </c>
      <c r="F79" s="171">
        <v>16</v>
      </c>
      <c r="G79" s="171">
        <f>ONS_WeeklyRegistratedDeaths!BQ31-ONS_WeeklyRegistratedDeaths!BX31</f>
        <v>3475</v>
      </c>
      <c r="H79" s="171">
        <f>ONS_WeeklyOccurrenceDeaths!BQ31-ONS_WeeklyOccurrenceDeaths!BX31</f>
        <v>5149</v>
      </c>
      <c r="I79" s="192">
        <v>697</v>
      </c>
      <c r="J79" s="183">
        <v>29</v>
      </c>
      <c r="K79" s="55">
        <f t="shared" si="16"/>
        <v>726</v>
      </c>
      <c r="L79" s="173">
        <f>SUM(K79:K85)</f>
        <v>3996</v>
      </c>
      <c r="M79" s="174">
        <f t="shared" ref="M79:R79" si="20">M86+C79</f>
        <v>136</v>
      </c>
      <c r="N79" s="171">
        <f t="shared" si="20"/>
        <v>3716</v>
      </c>
      <c r="O79" s="171">
        <f t="shared" si="20"/>
        <v>253</v>
      </c>
      <c r="P79" s="171">
        <f t="shared" si="20"/>
        <v>17</v>
      </c>
      <c r="Q79" s="171">
        <f t="shared" si="20"/>
        <v>4122</v>
      </c>
      <c r="R79" s="171">
        <f t="shared" si="20"/>
        <v>7456</v>
      </c>
      <c r="S79" s="159">
        <f t="shared" si="17"/>
        <v>5859</v>
      </c>
      <c r="T79" s="160">
        <f t="shared" si="18"/>
        <v>206</v>
      </c>
      <c r="U79" s="161">
        <f t="shared" si="19"/>
        <v>6065</v>
      </c>
      <c r="V79" s="193"/>
    </row>
    <row r="80" spans="1:22" ht="13.25" customHeight="1" x14ac:dyDescent="0.3">
      <c r="A80" s="189">
        <v>43923</v>
      </c>
      <c r="B80" s="158" t="s">
        <v>99</v>
      </c>
      <c r="C80" s="162"/>
      <c r="D80" s="163"/>
      <c r="E80" s="163"/>
      <c r="F80" s="163"/>
      <c r="G80" s="176"/>
      <c r="H80" s="171"/>
      <c r="I80" s="192">
        <v>644</v>
      </c>
      <c r="J80" s="183">
        <v>28</v>
      </c>
      <c r="K80" s="55">
        <f t="shared" si="16"/>
        <v>672</v>
      </c>
      <c r="L80" s="173"/>
      <c r="M80" s="184"/>
      <c r="N80" s="163"/>
      <c r="O80" s="163"/>
      <c r="P80" s="163"/>
      <c r="Q80" s="176"/>
      <c r="R80" s="171"/>
      <c r="S80" s="159">
        <f t="shared" si="17"/>
        <v>5162</v>
      </c>
      <c r="T80" s="160">
        <f t="shared" si="18"/>
        <v>177</v>
      </c>
      <c r="U80" s="161">
        <f t="shared" si="19"/>
        <v>5339</v>
      </c>
      <c r="V80" s="193"/>
    </row>
    <row r="81" spans="1:22" ht="13.25" customHeight="1" x14ac:dyDescent="0.3">
      <c r="A81" s="189">
        <v>43922</v>
      </c>
      <c r="B81" s="158" t="s">
        <v>99</v>
      </c>
      <c r="C81" s="162"/>
      <c r="D81" s="163"/>
      <c r="E81" s="163"/>
      <c r="F81" s="163"/>
      <c r="G81" s="176"/>
      <c r="H81" s="171"/>
      <c r="I81" s="192">
        <v>645</v>
      </c>
      <c r="J81" s="183">
        <v>21</v>
      </c>
      <c r="K81" s="55">
        <f t="shared" si="16"/>
        <v>666</v>
      </c>
      <c r="L81" s="173"/>
      <c r="M81" s="184"/>
      <c r="N81" s="163"/>
      <c r="O81" s="163"/>
      <c r="P81" s="163"/>
      <c r="Q81" s="176"/>
      <c r="R81" s="171"/>
      <c r="S81" s="159">
        <f t="shared" si="17"/>
        <v>4518</v>
      </c>
      <c r="T81" s="160">
        <f t="shared" si="18"/>
        <v>149</v>
      </c>
      <c r="U81" s="161">
        <f t="shared" si="19"/>
        <v>4667</v>
      </c>
      <c r="V81" s="193"/>
    </row>
    <row r="82" spans="1:22" ht="13.25" customHeight="1" x14ac:dyDescent="0.3">
      <c r="A82" s="189">
        <v>43921</v>
      </c>
      <c r="B82" s="158" t="s">
        <v>99</v>
      </c>
      <c r="C82" s="162"/>
      <c r="D82" s="163"/>
      <c r="E82" s="163"/>
      <c r="F82" s="163"/>
      <c r="G82" s="176"/>
      <c r="H82" s="171"/>
      <c r="I82" s="192">
        <v>574</v>
      </c>
      <c r="J82" s="183">
        <v>15</v>
      </c>
      <c r="K82" s="55">
        <f t="shared" si="16"/>
        <v>589</v>
      </c>
      <c r="L82" s="173"/>
      <c r="M82" s="184"/>
      <c r="N82" s="163"/>
      <c r="O82" s="163"/>
      <c r="P82" s="163"/>
      <c r="Q82" s="176"/>
      <c r="R82" s="171"/>
      <c r="S82" s="159">
        <f t="shared" si="17"/>
        <v>3873</v>
      </c>
      <c r="T82" s="160">
        <f t="shared" si="18"/>
        <v>128</v>
      </c>
      <c r="U82" s="161">
        <f t="shared" si="19"/>
        <v>4001</v>
      </c>
      <c r="V82" s="193"/>
    </row>
    <row r="83" spans="1:22" ht="13.25" customHeight="1" x14ac:dyDescent="0.3">
      <c r="A83" s="189">
        <v>43920</v>
      </c>
      <c r="B83" s="158" t="s">
        <v>99</v>
      </c>
      <c r="C83" s="162"/>
      <c r="D83" s="163"/>
      <c r="E83" s="163"/>
      <c r="F83" s="163"/>
      <c r="G83" s="176"/>
      <c r="H83" s="171"/>
      <c r="I83" s="192">
        <v>497</v>
      </c>
      <c r="J83" s="183">
        <v>16</v>
      </c>
      <c r="K83" s="55">
        <f t="shared" si="16"/>
        <v>513</v>
      </c>
      <c r="L83" s="173"/>
      <c r="M83" s="184"/>
      <c r="N83" s="163"/>
      <c r="O83" s="163"/>
      <c r="P83" s="163"/>
      <c r="Q83" s="176"/>
      <c r="R83" s="171"/>
      <c r="S83" s="159">
        <f t="shared" si="17"/>
        <v>3299</v>
      </c>
      <c r="T83" s="160">
        <f t="shared" si="18"/>
        <v>113</v>
      </c>
      <c r="U83" s="161">
        <f t="shared" si="19"/>
        <v>3412</v>
      </c>
      <c r="V83" s="193"/>
    </row>
    <row r="84" spans="1:22" ht="13.25" customHeight="1" x14ac:dyDescent="0.3">
      <c r="A84" s="189">
        <v>43919</v>
      </c>
      <c r="B84" s="158" t="s">
        <v>99</v>
      </c>
      <c r="C84" s="162"/>
      <c r="D84" s="163"/>
      <c r="E84" s="163"/>
      <c r="F84" s="163"/>
      <c r="G84" s="176"/>
      <c r="H84" s="171"/>
      <c r="I84" s="192">
        <v>438</v>
      </c>
      <c r="J84" s="183">
        <v>18</v>
      </c>
      <c r="K84" s="55">
        <f t="shared" si="16"/>
        <v>456</v>
      </c>
      <c r="L84" s="173"/>
      <c r="M84" s="184"/>
      <c r="N84" s="163"/>
      <c r="O84" s="163"/>
      <c r="P84" s="163"/>
      <c r="Q84" s="176"/>
      <c r="R84" s="171"/>
      <c r="S84" s="159">
        <f t="shared" si="17"/>
        <v>2802</v>
      </c>
      <c r="T84" s="160">
        <f t="shared" si="18"/>
        <v>97</v>
      </c>
      <c r="U84" s="161">
        <f t="shared" si="19"/>
        <v>2899</v>
      </c>
      <c r="V84" s="193"/>
    </row>
    <row r="85" spans="1:22" ht="13.25" customHeight="1" x14ac:dyDescent="0.3">
      <c r="A85" s="189">
        <v>43918</v>
      </c>
      <c r="B85" s="158" t="s">
        <v>99</v>
      </c>
      <c r="C85" s="162"/>
      <c r="D85" s="163"/>
      <c r="E85" s="163"/>
      <c r="F85" s="163"/>
      <c r="G85" s="176"/>
      <c r="H85" s="171"/>
      <c r="I85" s="192">
        <v>359</v>
      </c>
      <c r="J85" s="183">
        <v>15</v>
      </c>
      <c r="K85" s="55">
        <f t="shared" si="16"/>
        <v>374</v>
      </c>
      <c r="L85" s="173"/>
      <c r="M85" s="184"/>
      <c r="N85" s="163"/>
      <c r="O85" s="163"/>
      <c r="P85" s="163"/>
      <c r="Q85" s="176"/>
      <c r="R85" s="171"/>
      <c r="S85" s="159">
        <f t="shared" si="17"/>
        <v>2364</v>
      </c>
      <c r="T85" s="160">
        <f t="shared" si="18"/>
        <v>79</v>
      </c>
      <c r="U85" s="161">
        <f t="shared" si="19"/>
        <v>2443</v>
      </c>
      <c r="V85" s="193"/>
    </row>
    <row r="86" spans="1:22" ht="13.25" customHeight="1" x14ac:dyDescent="0.3">
      <c r="A86" s="189">
        <v>43917</v>
      </c>
      <c r="B86" s="158" t="s">
        <v>99</v>
      </c>
      <c r="C86" s="195">
        <v>15</v>
      </c>
      <c r="D86" s="172">
        <v>501</v>
      </c>
      <c r="E86" s="172">
        <v>22</v>
      </c>
      <c r="F86" s="172">
        <v>1</v>
      </c>
      <c r="G86" s="171">
        <f>ONS_WeeklyRegistratedDeaths!BX31-ONS_WeeklyRegistratedDeaths!CE31</f>
        <v>539</v>
      </c>
      <c r="H86" s="196">
        <f>ONS_WeeklyOccurrenceDeaths!BX31-ONS_WeeklyOccurrenceDeaths!CE31</f>
        <v>1861</v>
      </c>
      <c r="I86" s="192">
        <v>350</v>
      </c>
      <c r="J86" s="183">
        <v>10</v>
      </c>
      <c r="K86" s="55">
        <f t="shared" si="16"/>
        <v>360</v>
      </c>
      <c r="L86" s="173">
        <f>SUM(K86:K92)</f>
        <v>1617</v>
      </c>
      <c r="M86" s="190">
        <f t="shared" ref="M86:R86" si="21">M93+C86</f>
        <v>16</v>
      </c>
      <c r="N86" s="172">
        <f t="shared" si="21"/>
        <v>606</v>
      </c>
      <c r="O86" s="172">
        <f t="shared" si="21"/>
        <v>24</v>
      </c>
      <c r="P86" s="172">
        <f t="shared" si="21"/>
        <v>1</v>
      </c>
      <c r="Q86" s="172">
        <f t="shared" si="21"/>
        <v>647</v>
      </c>
      <c r="R86" s="172">
        <f t="shared" si="21"/>
        <v>2307</v>
      </c>
      <c r="S86" s="159">
        <f t="shared" si="17"/>
        <v>2005</v>
      </c>
      <c r="T86" s="160">
        <f t="shared" si="18"/>
        <v>64</v>
      </c>
      <c r="U86" s="161">
        <f t="shared" si="19"/>
        <v>2069</v>
      </c>
      <c r="V86" s="193"/>
    </row>
    <row r="87" spans="1:22" ht="13.25" customHeight="1" x14ac:dyDescent="0.3">
      <c r="A87" s="189">
        <v>43916</v>
      </c>
      <c r="B87" s="158" t="s">
        <v>99</v>
      </c>
      <c r="C87" s="162"/>
      <c r="D87" s="163"/>
      <c r="E87" s="163"/>
      <c r="F87" s="163"/>
      <c r="G87" s="176"/>
      <c r="H87" s="171"/>
      <c r="I87" s="192">
        <v>325</v>
      </c>
      <c r="J87" s="183">
        <v>11</v>
      </c>
      <c r="K87" s="55">
        <f t="shared" si="16"/>
        <v>336</v>
      </c>
      <c r="L87" s="173"/>
      <c r="M87" s="184"/>
      <c r="N87" s="163"/>
      <c r="O87" s="163"/>
      <c r="P87" s="163"/>
      <c r="Q87" s="176"/>
      <c r="R87" s="171"/>
      <c r="S87" s="159">
        <f t="shared" si="17"/>
        <v>1655</v>
      </c>
      <c r="T87" s="160">
        <f t="shared" si="18"/>
        <v>54</v>
      </c>
      <c r="U87" s="161">
        <f t="shared" si="19"/>
        <v>1709</v>
      </c>
      <c r="V87" s="193"/>
    </row>
    <row r="88" spans="1:22" ht="13.25" customHeight="1" x14ac:dyDescent="0.3">
      <c r="A88" s="189">
        <v>43915</v>
      </c>
      <c r="B88" s="158" t="s">
        <v>99</v>
      </c>
      <c r="C88" s="162"/>
      <c r="D88" s="163"/>
      <c r="E88" s="163"/>
      <c r="F88" s="163"/>
      <c r="G88" s="176"/>
      <c r="H88" s="171"/>
      <c r="I88" s="192">
        <v>264</v>
      </c>
      <c r="J88" s="183">
        <v>10</v>
      </c>
      <c r="K88" s="55">
        <f t="shared" si="16"/>
        <v>274</v>
      </c>
      <c r="L88" s="173"/>
      <c r="M88" s="184"/>
      <c r="N88" s="163"/>
      <c r="O88" s="163"/>
      <c r="P88" s="163"/>
      <c r="Q88" s="176"/>
      <c r="R88" s="171"/>
      <c r="S88" s="159">
        <f t="shared" si="17"/>
        <v>1330</v>
      </c>
      <c r="T88" s="160">
        <f t="shared" si="18"/>
        <v>43</v>
      </c>
      <c r="U88" s="161">
        <f t="shared" si="19"/>
        <v>1373</v>
      </c>
      <c r="V88" s="193"/>
    </row>
    <row r="89" spans="1:22" ht="13.25" customHeight="1" x14ac:dyDescent="0.3">
      <c r="A89" s="189">
        <v>43914</v>
      </c>
      <c r="B89" s="158" t="s">
        <v>99</v>
      </c>
      <c r="C89" s="162"/>
      <c r="D89" s="163"/>
      <c r="E89" s="163"/>
      <c r="F89" s="163"/>
      <c r="G89" s="176"/>
      <c r="H89" s="171"/>
      <c r="I89" s="192">
        <v>205</v>
      </c>
      <c r="J89" s="183">
        <v>9</v>
      </c>
      <c r="K89" s="55">
        <f t="shared" si="16"/>
        <v>214</v>
      </c>
      <c r="L89" s="173"/>
      <c r="M89" s="184"/>
      <c r="N89" s="163"/>
      <c r="O89" s="163"/>
      <c r="P89" s="163"/>
      <c r="Q89" s="176"/>
      <c r="R89" s="171"/>
      <c r="S89" s="159">
        <f t="shared" si="17"/>
        <v>1066</v>
      </c>
      <c r="T89" s="160">
        <f t="shared" si="18"/>
        <v>33</v>
      </c>
      <c r="U89" s="161">
        <f t="shared" si="19"/>
        <v>1099</v>
      </c>
      <c r="V89" s="193"/>
    </row>
    <row r="90" spans="1:22" ht="13.25" customHeight="1" x14ac:dyDescent="0.3">
      <c r="A90" s="189">
        <v>43913</v>
      </c>
      <c r="B90" s="158" t="s">
        <v>99</v>
      </c>
      <c r="C90" s="162"/>
      <c r="D90" s="163"/>
      <c r="E90" s="163"/>
      <c r="F90" s="163"/>
      <c r="G90" s="176"/>
      <c r="H90" s="171"/>
      <c r="I90" s="192">
        <v>162</v>
      </c>
      <c r="J90" s="183">
        <v>4</v>
      </c>
      <c r="K90" s="55">
        <f t="shared" si="16"/>
        <v>166</v>
      </c>
      <c r="L90" s="173"/>
      <c r="M90" s="184"/>
      <c r="N90" s="163"/>
      <c r="O90" s="163"/>
      <c r="P90" s="163"/>
      <c r="Q90" s="176"/>
      <c r="R90" s="171"/>
      <c r="S90" s="159">
        <f t="shared" si="17"/>
        <v>861</v>
      </c>
      <c r="T90" s="160">
        <f t="shared" si="18"/>
        <v>24</v>
      </c>
      <c r="U90" s="161">
        <f t="shared" si="19"/>
        <v>885</v>
      </c>
      <c r="V90" s="193"/>
    </row>
    <row r="91" spans="1:22" ht="13.25" customHeight="1" x14ac:dyDescent="0.3">
      <c r="A91" s="189">
        <v>43912</v>
      </c>
      <c r="B91" s="158" t="s">
        <v>99</v>
      </c>
      <c r="C91" s="162"/>
      <c r="D91" s="163"/>
      <c r="E91" s="163"/>
      <c r="F91" s="163"/>
      <c r="G91" s="176"/>
      <c r="H91" s="176"/>
      <c r="I91" s="192">
        <v>151</v>
      </c>
      <c r="J91" s="183">
        <v>5</v>
      </c>
      <c r="K91" s="55">
        <f t="shared" si="16"/>
        <v>156</v>
      </c>
      <c r="L91" s="197"/>
      <c r="M91" s="184"/>
      <c r="N91" s="163"/>
      <c r="O91" s="163"/>
      <c r="P91" s="163"/>
      <c r="Q91" s="176"/>
      <c r="R91" s="176"/>
      <c r="S91" s="159">
        <f t="shared" si="17"/>
        <v>699</v>
      </c>
      <c r="T91" s="160">
        <f t="shared" si="18"/>
        <v>20</v>
      </c>
      <c r="U91" s="161">
        <f t="shared" si="19"/>
        <v>719</v>
      </c>
      <c r="V91" s="193"/>
    </row>
    <row r="92" spans="1:22" ht="13.25" customHeight="1" x14ac:dyDescent="0.3">
      <c r="A92" s="189">
        <v>43911</v>
      </c>
      <c r="B92" s="158" t="s">
        <v>99</v>
      </c>
      <c r="C92" s="162"/>
      <c r="D92" s="163"/>
      <c r="E92" s="163"/>
      <c r="F92" s="163"/>
      <c r="G92" s="176"/>
      <c r="H92" s="176"/>
      <c r="I92" s="192">
        <v>104</v>
      </c>
      <c r="J92" s="183">
        <v>7</v>
      </c>
      <c r="K92" s="55">
        <f t="shared" si="16"/>
        <v>111</v>
      </c>
      <c r="L92" s="197"/>
      <c r="M92" s="184"/>
      <c r="N92" s="163"/>
      <c r="O92" s="163"/>
      <c r="P92" s="163"/>
      <c r="Q92" s="176"/>
      <c r="R92" s="176"/>
      <c r="S92" s="159">
        <f t="shared" si="17"/>
        <v>548</v>
      </c>
      <c r="T92" s="160">
        <f t="shared" si="18"/>
        <v>15</v>
      </c>
      <c r="U92" s="161">
        <f t="shared" si="19"/>
        <v>563</v>
      </c>
      <c r="V92" s="193"/>
    </row>
    <row r="93" spans="1:22" ht="13.25" customHeight="1" x14ac:dyDescent="0.3">
      <c r="A93" s="189">
        <v>43910</v>
      </c>
      <c r="B93" s="158" t="s">
        <v>99</v>
      </c>
      <c r="C93" s="195">
        <v>1</v>
      </c>
      <c r="D93" s="172">
        <v>100</v>
      </c>
      <c r="E93" s="172">
        <v>2</v>
      </c>
      <c r="F93" s="172">
        <v>0</v>
      </c>
      <c r="G93" s="171">
        <f>ONS_WeeklyRegistratedDeaths!CE31-ONS_WeeklyRegistratedDeaths!CL31</f>
        <v>103</v>
      </c>
      <c r="H93" s="171">
        <f>ONS_WeeklyOccurrenceDeaths!CE31-ONS_WeeklyOccurrenceDeaths!CL31</f>
        <v>399</v>
      </c>
      <c r="I93" s="192">
        <v>107</v>
      </c>
      <c r="J93" s="183">
        <v>2</v>
      </c>
      <c r="K93" s="55">
        <f t="shared" si="16"/>
        <v>109</v>
      </c>
      <c r="L93" s="173">
        <f>SUM(K93:K99)</f>
        <v>389</v>
      </c>
      <c r="M93" s="190">
        <f t="shared" ref="M93:R93" si="22">M100+C93</f>
        <v>1</v>
      </c>
      <c r="N93" s="172">
        <f t="shared" si="22"/>
        <v>105</v>
      </c>
      <c r="O93" s="172">
        <f t="shared" si="22"/>
        <v>2</v>
      </c>
      <c r="P93" s="172">
        <f t="shared" si="22"/>
        <v>0</v>
      </c>
      <c r="Q93" s="172">
        <f t="shared" si="22"/>
        <v>108</v>
      </c>
      <c r="R93" s="172">
        <f t="shared" si="22"/>
        <v>446</v>
      </c>
      <c r="S93" s="159">
        <f t="shared" si="17"/>
        <v>444</v>
      </c>
      <c r="T93" s="160">
        <f t="shared" si="18"/>
        <v>8</v>
      </c>
      <c r="U93" s="161">
        <f t="shared" si="19"/>
        <v>452</v>
      </c>
      <c r="V93" s="193"/>
    </row>
    <row r="94" spans="1:22" ht="13.25" customHeight="1" x14ac:dyDescent="0.3">
      <c r="A94" s="189">
        <v>43909</v>
      </c>
      <c r="B94" s="158" t="s">
        <v>99</v>
      </c>
      <c r="C94" s="162"/>
      <c r="D94" s="163"/>
      <c r="E94" s="163"/>
      <c r="F94" s="163"/>
      <c r="G94" s="176"/>
      <c r="H94" s="176"/>
      <c r="I94" s="192">
        <v>64</v>
      </c>
      <c r="J94" s="183">
        <v>3</v>
      </c>
      <c r="K94" s="55">
        <f t="shared" si="16"/>
        <v>67</v>
      </c>
      <c r="L94" s="197"/>
      <c r="M94" s="184"/>
      <c r="N94" s="163"/>
      <c r="O94" s="163"/>
      <c r="P94" s="163"/>
      <c r="Q94" s="176"/>
      <c r="R94" s="176"/>
      <c r="S94" s="159">
        <f t="shared" si="17"/>
        <v>337</v>
      </c>
      <c r="T94" s="160">
        <f t="shared" si="18"/>
        <v>6</v>
      </c>
      <c r="U94" s="161">
        <f t="shared" si="19"/>
        <v>343</v>
      </c>
      <c r="V94" s="193"/>
    </row>
    <row r="95" spans="1:22" ht="13.25" customHeight="1" x14ac:dyDescent="0.3">
      <c r="A95" s="189">
        <v>43908</v>
      </c>
      <c r="B95" s="158" t="s">
        <v>99</v>
      </c>
      <c r="C95" s="162"/>
      <c r="D95" s="163"/>
      <c r="E95" s="163"/>
      <c r="F95" s="163"/>
      <c r="G95" s="176"/>
      <c r="H95" s="176"/>
      <c r="I95" s="192">
        <v>69</v>
      </c>
      <c r="J95" s="183">
        <v>0</v>
      </c>
      <c r="K95" s="55">
        <f t="shared" si="16"/>
        <v>69</v>
      </c>
      <c r="L95" s="197"/>
      <c r="M95" s="184"/>
      <c r="N95" s="163"/>
      <c r="O95" s="163"/>
      <c r="P95" s="163"/>
      <c r="Q95" s="176"/>
      <c r="R95" s="176"/>
      <c r="S95" s="159">
        <f t="shared" si="17"/>
        <v>273</v>
      </c>
      <c r="T95" s="160">
        <f t="shared" si="18"/>
        <v>3</v>
      </c>
      <c r="U95" s="161">
        <f t="shared" si="19"/>
        <v>276</v>
      </c>
      <c r="V95" s="193"/>
    </row>
    <row r="96" spans="1:22" ht="13.25" customHeight="1" x14ac:dyDescent="0.3">
      <c r="A96" s="189">
        <v>43907</v>
      </c>
      <c r="B96" s="158" t="s">
        <v>99</v>
      </c>
      <c r="C96" s="162"/>
      <c r="D96" s="163"/>
      <c r="E96" s="163"/>
      <c r="F96" s="163"/>
      <c r="G96" s="176"/>
      <c r="H96" s="176"/>
      <c r="I96" s="192">
        <v>48</v>
      </c>
      <c r="J96" s="183">
        <v>0</v>
      </c>
      <c r="K96" s="55">
        <f t="shared" si="16"/>
        <v>48</v>
      </c>
      <c r="L96" s="197"/>
      <c r="M96" s="184"/>
      <c r="N96" s="163"/>
      <c r="O96" s="163"/>
      <c r="P96" s="163"/>
      <c r="Q96" s="176"/>
      <c r="R96" s="176"/>
      <c r="S96" s="159">
        <f t="shared" si="17"/>
        <v>204</v>
      </c>
      <c r="T96" s="160">
        <f t="shared" si="18"/>
        <v>3</v>
      </c>
      <c r="U96" s="161">
        <f t="shared" si="19"/>
        <v>207</v>
      </c>
      <c r="V96" s="193"/>
    </row>
    <row r="97" spans="1:22" ht="13.25" customHeight="1" x14ac:dyDescent="0.3">
      <c r="A97" s="189">
        <v>43906</v>
      </c>
      <c r="B97" s="158" t="s">
        <v>99</v>
      </c>
      <c r="C97" s="162"/>
      <c r="D97" s="163"/>
      <c r="E97" s="163"/>
      <c r="F97" s="163"/>
      <c r="G97" s="176"/>
      <c r="H97" s="176"/>
      <c r="I97" s="192">
        <v>42</v>
      </c>
      <c r="J97" s="183">
        <v>3</v>
      </c>
      <c r="K97" s="55">
        <f t="shared" si="16"/>
        <v>45</v>
      </c>
      <c r="L97" s="197"/>
      <c r="M97" s="184"/>
      <c r="N97" s="163"/>
      <c r="O97" s="163"/>
      <c r="P97" s="163"/>
      <c r="Q97" s="176"/>
      <c r="R97" s="176"/>
      <c r="S97" s="159">
        <f t="shared" si="17"/>
        <v>156</v>
      </c>
      <c r="T97" s="160">
        <f t="shared" si="18"/>
        <v>3</v>
      </c>
      <c r="U97" s="161">
        <f t="shared" si="19"/>
        <v>159</v>
      </c>
      <c r="V97" s="193"/>
    </row>
    <row r="98" spans="1:22" ht="13.25" customHeight="1" x14ac:dyDescent="0.3">
      <c r="A98" s="189">
        <v>43905</v>
      </c>
      <c r="B98" s="158" t="s">
        <v>99</v>
      </c>
      <c r="C98" s="162"/>
      <c r="D98" s="163"/>
      <c r="E98" s="163"/>
      <c r="F98" s="163"/>
      <c r="G98" s="176"/>
      <c r="H98" s="176"/>
      <c r="I98" s="192">
        <v>28</v>
      </c>
      <c r="J98" s="183">
        <v>0</v>
      </c>
      <c r="K98" s="55">
        <f t="shared" si="16"/>
        <v>28</v>
      </c>
      <c r="L98" s="197"/>
      <c r="M98" s="184"/>
      <c r="N98" s="163"/>
      <c r="O98" s="163"/>
      <c r="P98" s="163"/>
      <c r="Q98" s="176"/>
      <c r="R98" s="176"/>
      <c r="S98" s="159">
        <f t="shared" si="17"/>
        <v>114</v>
      </c>
      <c r="T98" s="160">
        <f t="shared" si="18"/>
        <v>0</v>
      </c>
      <c r="U98" s="161">
        <f t="shared" si="19"/>
        <v>114</v>
      </c>
      <c r="V98" s="193"/>
    </row>
    <row r="99" spans="1:22" ht="13.25" customHeight="1" x14ac:dyDescent="0.3">
      <c r="A99" s="189">
        <v>43904</v>
      </c>
      <c r="B99" s="158" t="s">
        <v>99</v>
      </c>
      <c r="C99" s="162"/>
      <c r="D99" s="163"/>
      <c r="E99" s="163"/>
      <c r="F99" s="163"/>
      <c r="G99" s="176"/>
      <c r="H99" s="176"/>
      <c r="I99" s="192">
        <v>23</v>
      </c>
      <c r="J99" s="183"/>
      <c r="K99" s="55">
        <f t="shared" si="16"/>
        <v>23</v>
      </c>
      <c r="L99" s="197"/>
      <c r="M99" s="184"/>
      <c r="N99" s="163"/>
      <c r="O99" s="163"/>
      <c r="P99" s="163"/>
      <c r="Q99" s="176"/>
      <c r="R99" s="176"/>
      <c r="S99" s="159">
        <f t="shared" si="17"/>
        <v>86</v>
      </c>
      <c r="T99" s="160">
        <f t="shared" si="18"/>
        <v>0</v>
      </c>
      <c r="U99" s="161">
        <f t="shared" si="19"/>
        <v>86</v>
      </c>
      <c r="V99" s="193"/>
    </row>
    <row r="100" spans="1:22" ht="13.25" customHeight="1" x14ac:dyDescent="0.3">
      <c r="A100" s="189">
        <v>43903</v>
      </c>
      <c r="B100" s="158" t="s">
        <v>99</v>
      </c>
      <c r="C100" s="195">
        <v>0</v>
      </c>
      <c r="D100" s="172">
        <v>5</v>
      </c>
      <c r="E100" s="172">
        <v>0</v>
      </c>
      <c r="F100" s="172">
        <v>0</v>
      </c>
      <c r="G100" s="171">
        <f>ONS_WeeklyRegistratedDeaths!CL31-ONS_WeeklyRegistratedDeaths!CS31</f>
        <v>5</v>
      </c>
      <c r="H100" s="171">
        <f>ONS_WeeklyOccurrenceDeaths!CL31-ONS_WeeklyOccurrenceDeaths!CS31</f>
        <v>41</v>
      </c>
      <c r="I100" s="192">
        <v>20</v>
      </c>
      <c r="J100" s="198"/>
      <c r="K100" s="55">
        <f t="shared" si="16"/>
        <v>20</v>
      </c>
      <c r="L100" s="173">
        <f>SUM(K100:K106)</f>
        <v>56</v>
      </c>
      <c r="M100" s="190">
        <f t="shared" ref="M100:R100" si="23">M107+C100</f>
        <v>0</v>
      </c>
      <c r="N100" s="172">
        <f t="shared" si="23"/>
        <v>5</v>
      </c>
      <c r="O100" s="172">
        <f t="shared" si="23"/>
        <v>0</v>
      </c>
      <c r="P100" s="172">
        <f t="shared" si="23"/>
        <v>0</v>
      </c>
      <c r="Q100" s="172">
        <f t="shared" si="23"/>
        <v>5</v>
      </c>
      <c r="R100" s="172">
        <f t="shared" si="23"/>
        <v>47</v>
      </c>
      <c r="S100" s="159">
        <f t="shared" si="17"/>
        <v>63</v>
      </c>
      <c r="T100" s="160">
        <f t="shared" si="18"/>
        <v>0</v>
      </c>
      <c r="U100" s="161">
        <f t="shared" si="19"/>
        <v>63</v>
      </c>
      <c r="V100" s="193"/>
    </row>
    <row r="101" spans="1:22" ht="13.25" customHeight="1" x14ac:dyDescent="0.3">
      <c r="A101" s="189">
        <v>43902</v>
      </c>
      <c r="B101" s="158" t="s">
        <v>99</v>
      </c>
      <c r="C101" s="162"/>
      <c r="D101" s="163"/>
      <c r="E101" s="163"/>
      <c r="F101" s="163"/>
      <c r="G101" s="176"/>
      <c r="H101" s="176"/>
      <c r="I101" s="192">
        <v>14</v>
      </c>
      <c r="J101" s="198"/>
      <c r="K101" s="55">
        <f t="shared" si="16"/>
        <v>14</v>
      </c>
      <c r="L101" s="197"/>
      <c r="M101" s="184"/>
      <c r="N101" s="163"/>
      <c r="O101" s="163"/>
      <c r="P101" s="163"/>
      <c r="Q101" s="176"/>
      <c r="R101" s="176"/>
      <c r="S101" s="159">
        <f t="shared" si="17"/>
        <v>43</v>
      </c>
      <c r="T101" s="160">
        <f t="shared" si="18"/>
        <v>0</v>
      </c>
      <c r="U101" s="161">
        <f t="shared" si="19"/>
        <v>43</v>
      </c>
      <c r="V101" s="193"/>
    </row>
    <row r="102" spans="1:22" ht="13.25" customHeight="1" x14ac:dyDescent="0.3">
      <c r="A102" s="189">
        <v>43901</v>
      </c>
      <c r="B102" s="158" t="s">
        <v>99</v>
      </c>
      <c r="C102" s="162"/>
      <c r="D102" s="163"/>
      <c r="E102" s="163"/>
      <c r="F102" s="163"/>
      <c r="G102" s="176"/>
      <c r="H102" s="176"/>
      <c r="I102" s="192">
        <v>11</v>
      </c>
      <c r="J102" s="198"/>
      <c r="K102" s="55">
        <f t="shared" si="16"/>
        <v>11</v>
      </c>
      <c r="L102" s="197"/>
      <c r="M102" s="184"/>
      <c r="N102" s="163"/>
      <c r="O102" s="163"/>
      <c r="P102" s="163"/>
      <c r="Q102" s="176"/>
      <c r="R102" s="176"/>
      <c r="S102" s="159">
        <f t="shared" si="17"/>
        <v>29</v>
      </c>
      <c r="T102" s="160">
        <f t="shared" si="18"/>
        <v>0</v>
      </c>
      <c r="U102" s="161">
        <f t="shared" si="19"/>
        <v>29</v>
      </c>
      <c r="V102" s="193"/>
    </row>
    <row r="103" spans="1:22" ht="13.25" customHeight="1" x14ac:dyDescent="0.3">
      <c r="A103" s="189">
        <v>43900</v>
      </c>
      <c r="B103" s="158" t="s">
        <v>99</v>
      </c>
      <c r="C103" s="162"/>
      <c r="D103" s="163"/>
      <c r="E103" s="163"/>
      <c r="F103" s="163"/>
      <c r="G103" s="176"/>
      <c r="H103" s="176"/>
      <c r="I103" s="192">
        <v>1</v>
      </c>
      <c r="J103" s="198"/>
      <c r="K103" s="55">
        <f t="shared" si="16"/>
        <v>1</v>
      </c>
      <c r="L103" s="197"/>
      <c r="M103" s="184"/>
      <c r="N103" s="163"/>
      <c r="O103" s="163"/>
      <c r="P103" s="163"/>
      <c r="Q103" s="176"/>
      <c r="R103" s="176"/>
      <c r="S103" s="159">
        <f t="shared" si="17"/>
        <v>18</v>
      </c>
      <c r="T103" s="160">
        <f t="shared" si="18"/>
        <v>0</v>
      </c>
      <c r="U103" s="161">
        <f t="shared" si="19"/>
        <v>18</v>
      </c>
      <c r="V103" s="193"/>
    </row>
    <row r="104" spans="1:22" ht="13.25" customHeight="1" x14ac:dyDescent="0.3">
      <c r="A104" s="189">
        <v>43899</v>
      </c>
      <c r="B104" s="158" t="s">
        <v>99</v>
      </c>
      <c r="C104" s="162"/>
      <c r="D104" s="163"/>
      <c r="E104" s="163"/>
      <c r="F104" s="163"/>
      <c r="G104" s="176"/>
      <c r="H104" s="176"/>
      <c r="I104" s="192">
        <v>4</v>
      </c>
      <c r="J104" s="198"/>
      <c r="K104" s="55">
        <f t="shared" si="16"/>
        <v>4</v>
      </c>
      <c r="L104" s="197"/>
      <c r="M104" s="184"/>
      <c r="N104" s="163"/>
      <c r="O104" s="163"/>
      <c r="P104" s="163"/>
      <c r="Q104" s="176"/>
      <c r="R104" s="176"/>
      <c r="S104" s="159">
        <f t="shared" si="17"/>
        <v>17</v>
      </c>
      <c r="T104" s="160">
        <f t="shared" si="18"/>
        <v>0</v>
      </c>
      <c r="U104" s="161">
        <f t="shared" si="19"/>
        <v>17</v>
      </c>
      <c r="V104" s="193"/>
    </row>
    <row r="105" spans="1:22" ht="13.25" customHeight="1" x14ac:dyDescent="0.3">
      <c r="A105" s="189">
        <v>43898</v>
      </c>
      <c r="B105" s="158" t="s">
        <v>99</v>
      </c>
      <c r="C105" s="162"/>
      <c r="D105" s="163"/>
      <c r="E105" s="163"/>
      <c r="F105" s="163"/>
      <c r="G105" s="176"/>
      <c r="H105" s="176"/>
      <c r="I105" s="192">
        <v>5</v>
      </c>
      <c r="J105" s="198"/>
      <c r="K105" s="55">
        <f t="shared" si="16"/>
        <v>5</v>
      </c>
      <c r="L105" s="197"/>
      <c r="M105" s="184"/>
      <c r="N105" s="163"/>
      <c r="O105" s="163"/>
      <c r="P105" s="163"/>
      <c r="Q105" s="176"/>
      <c r="R105" s="176"/>
      <c r="S105" s="159">
        <f t="shared" si="17"/>
        <v>13</v>
      </c>
      <c r="T105" s="160">
        <f t="shared" si="18"/>
        <v>0</v>
      </c>
      <c r="U105" s="161">
        <f t="shared" si="19"/>
        <v>13</v>
      </c>
      <c r="V105" s="193"/>
    </row>
    <row r="106" spans="1:22" ht="13.25" customHeight="1" x14ac:dyDescent="0.3">
      <c r="A106" s="189">
        <v>43897</v>
      </c>
      <c r="B106" s="158" t="s">
        <v>99</v>
      </c>
      <c r="C106" s="162"/>
      <c r="D106" s="163"/>
      <c r="E106" s="163"/>
      <c r="F106" s="163"/>
      <c r="G106" s="176"/>
      <c r="H106" s="176"/>
      <c r="I106" s="192">
        <v>1</v>
      </c>
      <c r="J106" s="198"/>
      <c r="K106" s="55">
        <f t="shared" ref="K106:K137" si="24">I106+J106</f>
        <v>1</v>
      </c>
      <c r="L106" s="197"/>
      <c r="M106" s="184"/>
      <c r="N106" s="163"/>
      <c r="O106" s="163"/>
      <c r="P106" s="163"/>
      <c r="Q106" s="176"/>
      <c r="R106" s="176"/>
      <c r="S106" s="159">
        <f t="shared" si="17"/>
        <v>8</v>
      </c>
      <c r="T106" s="160">
        <f t="shared" si="18"/>
        <v>0</v>
      </c>
      <c r="U106" s="161">
        <f t="shared" si="19"/>
        <v>8</v>
      </c>
      <c r="V106" s="193"/>
    </row>
    <row r="107" spans="1:22" ht="13.25" customHeight="1" x14ac:dyDescent="0.3">
      <c r="A107" s="189">
        <v>43896</v>
      </c>
      <c r="B107" s="158" t="s">
        <v>99</v>
      </c>
      <c r="C107" s="195">
        <v>0</v>
      </c>
      <c r="D107" s="172">
        <v>0</v>
      </c>
      <c r="E107" s="172">
        <v>0</v>
      </c>
      <c r="F107" s="172">
        <v>0</v>
      </c>
      <c r="G107" s="171">
        <f>ONS_WeeklyRegistratedDeaths!CS31</f>
        <v>0</v>
      </c>
      <c r="H107" s="171">
        <f>ONS_WeeklyOccurrenceDeaths!CS31</f>
        <v>6</v>
      </c>
      <c r="I107" s="192">
        <v>2</v>
      </c>
      <c r="J107" s="198"/>
      <c r="K107" s="55">
        <f t="shared" si="24"/>
        <v>2</v>
      </c>
      <c r="L107" s="173">
        <f>SUM(K107:K113)</f>
        <v>7</v>
      </c>
      <c r="M107" s="190">
        <f>C107</f>
        <v>0</v>
      </c>
      <c r="N107" s="172">
        <v>0</v>
      </c>
      <c r="O107" s="172">
        <f>E107</f>
        <v>0</v>
      </c>
      <c r="P107" s="172">
        <f>F107</f>
        <v>0</v>
      </c>
      <c r="Q107" s="196">
        <f>G107</f>
        <v>0</v>
      </c>
      <c r="R107" s="196">
        <f>H107</f>
        <v>6</v>
      </c>
      <c r="S107" s="159">
        <f t="shared" si="17"/>
        <v>7</v>
      </c>
      <c r="T107" s="160">
        <f t="shared" si="18"/>
        <v>0</v>
      </c>
      <c r="U107" s="161">
        <f t="shared" si="19"/>
        <v>7</v>
      </c>
      <c r="V107" s="193"/>
    </row>
    <row r="108" spans="1:22" ht="13.25" customHeight="1" x14ac:dyDescent="0.3">
      <c r="A108" s="189">
        <v>43895</v>
      </c>
      <c r="B108" s="158" t="s">
        <v>99</v>
      </c>
      <c r="C108" s="162"/>
      <c r="D108" s="163"/>
      <c r="E108" s="163"/>
      <c r="F108" s="163"/>
      <c r="G108" s="176"/>
      <c r="H108" s="176"/>
      <c r="I108" s="192">
        <v>2</v>
      </c>
      <c r="J108" s="198"/>
      <c r="K108" s="55">
        <f t="shared" si="24"/>
        <v>2</v>
      </c>
      <c r="L108" s="197"/>
      <c r="M108" s="184"/>
      <c r="N108" s="163"/>
      <c r="O108" s="163"/>
      <c r="P108" s="163"/>
      <c r="Q108" s="176"/>
      <c r="R108" s="176"/>
      <c r="S108" s="159">
        <f t="shared" si="17"/>
        <v>5</v>
      </c>
      <c r="T108" s="160">
        <f t="shared" si="18"/>
        <v>0</v>
      </c>
      <c r="U108" s="161">
        <f t="shared" si="19"/>
        <v>5</v>
      </c>
      <c r="V108" s="193"/>
    </row>
    <row r="109" spans="1:22" ht="13.25" customHeight="1" x14ac:dyDescent="0.3">
      <c r="A109" s="189">
        <v>43894</v>
      </c>
      <c r="B109" s="158" t="s">
        <v>99</v>
      </c>
      <c r="C109" s="162"/>
      <c r="D109" s="163"/>
      <c r="E109" s="163"/>
      <c r="F109" s="163"/>
      <c r="G109" s="176"/>
      <c r="H109" s="176"/>
      <c r="I109" s="192">
        <v>0</v>
      </c>
      <c r="J109" s="198"/>
      <c r="K109" s="55">
        <f t="shared" si="24"/>
        <v>0</v>
      </c>
      <c r="L109" s="197"/>
      <c r="M109" s="184"/>
      <c r="N109" s="163"/>
      <c r="O109" s="163"/>
      <c r="P109" s="163"/>
      <c r="Q109" s="176"/>
      <c r="R109" s="176"/>
      <c r="S109" s="159">
        <f t="shared" si="17"/>
        <v>3</v>
      </c>
      <c r="T109" s="160">
        <f t="shared" si="18"/>
        <v>0</v>
      </c>
      <c r="U109" s="161">
        <f t="shared" si="19"/>
        <v>3</v>
      </c>
      <c r="V109" s="193"/>
    </row>
    <row r="110" spans="1:22" ht="13.25" customHeight="1" x14ac:dyDescent="0.3">
      <c r="A110" s="189">
        <v>43893</v>
      </c>
      <c r="B110" s="158" t="s">
        <v>99</v>
      </c>
      <c r="C110" s="162"/>
      <c r="D110" s="163"/>
      <c r="E110" s="163"/>
      <c r="F110" s="163"/>
      <c r="G110" s="176"/>
      <c r="H110" s="176"/>
      <c r="I110" s="192">
        <v>2</v>
      </c>
      <c r="J110" s="198"/>
      <c r="K110" s="55">
        <f t="shared" si="24"/>
        <v>2</v>
      </c>
      <c r="L110" s="197"/>
      <c r="M110" s="184"/>
      <c r="N110" s="163"/>
      <c r="O110" s="163"/>
      <c r="P110" s="163"/>
      <c r="Q110" s="176"/>
      <c r="R110" s="176"/>
      <c r="S110" s="159">
        <f t="shared" si="17"/>
        <v>3</v>
      </c>
      <c r="T110" s="160">
        <f t="shared" si="18"/>
        <v>0</v>
      </c>
      <c r="U110" s="161">
        <f t="shared" si="19"/>
        <v>3</v>
      </c>
      <c r="V110" s="193"/>
    </row>
    <row r="111" spans="1:22" ht="13.25" customHeight="1" x14ac:dyDescent="0.3">
      <c r="A111" s="189">
        <v>43892</v>
      </c>
      <c r="B111" s="158" t="s">
        <v>99</v>
      </c>
      <c r="C111" s="162"/>
      <c r="D111" s="163"/>
      <c r="E111" s="163"/>
      <c r="F111" s="163"/>
      <c r="G111" s="176"/>
      <c r="H111" s="176"/>
      <c r="I111" s="192">
        <v>1</v>
      </c>
      <c r="J111" s="198"/>
      <c r="K111" s="55">
        <f t="shared" si="24"/>
        <v>1</v>
      </c>
      <c r="L111" s="197"/>
      <c r="M111" s="184"/>
      <c r="N111" s="163"/>
      <c r="O111" s="163"/>
      <c r="P111" s="163"/>
      <c r="Q111" s="176"/>
      <c r="R111" s="176"/>
      <c r="S111" s="159">
        <f t="shared" si="17"/>
        <v>1</v>
      </c>
      <c r="T111" s="160">
        <f t="shared" si="18"/>
        <v>0</v>
      </c>
      <c r="U111" s="161">
        <f t="shared" si="19"/>
        <v>1</v>
      </c>
      <c r="V111" s="193"/>
    </row>
    <row r="112" spans="1:22" ht="13.25" customHeight="1" x14ac:dyDescent="0.3">
      <c r="A112" s="199">
        <v>43891</v>
      </c>
      <c r="B112" s="200" t="s">
        <v>99</v>
      </c>
      <c r="C112" s="201"/>
      <c r="D112" s="202"/>
      <c r="E112" s="202"/>
      <c r="F112" s="202"/>
      <c r="G112" s="203"/>
      <c r="H112" s="203"/>
      <c r="I112" s="204">
        <v>0</v>
      </c>
      <c r="J112" s="205"/>
      <c r="K112" s="206">
        <f t="shared" si="24"/>
        <v>0</v>
      </c>
      <c r="L112" s="207"/>
      <c r="M112" s="208"/>
      <c r="N112" s="202"/>
      <c r="O112" s="202"/>
      <c r="P112" s="202"/>
      <c r="Q112" s="203"/>
      <c r="R112" s="203"/>
      <c r="S112" s="209">
        <f>I112</f>
        <v>0</v>
      </c>
      <c r="T112" s="210">
        <f>J112</f>
        <v>0</v>
      </c>
      <c r="U112" s="211">
        <f>K112</f>
        <v>0</v>
      </c>
      <c r="V112" s="193"/>
    </row>
    <row r="113" spans="1:278" x14ac:dyDescent="0.3">
      <c r="A113" s="212"/>
      <c r="B113" s="213"/>
      <c r="C113" s="213"/>
      <c r="D113" s="213"/>
      <c r="E113" s="213"/>
      <c r="F113" s="213"/>
      <c r="G113" s="214"/>
      <c r="H113" s="212"/>
      <c r="I113" s="212"/>
      <c r="J113" s="212"/>
      <c r="K113" s="212"/>
      <c r="L113" s="212"/>
      <c r="T113" s="193"/>
      <c r="U113" s="193"/>
      <c r="V113" s="193"/>
    </row>
    <row r="114" spans="1:278" x14ac:dyDescent="0.3">
      <c r="A114" s="212"/>
      <c r="B114" s="213"/>
      <c r="C114" s="213"/>
      <c r="D114" s="213"/>
      <c r="E114" s="213"/>
      <c r="F114" s="213"/>
      <c r="G114" s="214"/>
      <c r="H114" s="212"/>
      <c r="I114" s="212"/>
      <c r="J114" s="212"/>
      <c r="K114" s="212"/>
      <c r="L114" s="212"/>
      <c r="T114" s="193"/>
      <c r="U114" s="193"/>
      <c r="V114" s="193"/>
    </row>
    <row r="115" spans="1:278" x14ac:dyDescent="0.3">
      <c r="A115" s="215" t="s">
        <v>100</v>
      </c>
      <c r="B115" s="213"/>
      <c r="C115" s="213"/>
      <c r="D115" s="213"/>
      <c r="E115" s="213"/>
      <c r="F115" s="213"/>
      <c r="G115" s="214"/>
      <c r="H115" s="212"/>
      <c r="I115" s="212"/>
      <c r="J115" s="212"/>
      <c r="K115" s="212"/>
      <c r="L115" s="212"/>
      <c r="T115" s="193"/>
      <c r="U115" s="193"/>
      <c r="V115" s="193"/>
    </row>
    <row r="116" spans="1:278" x14ac:dyDescent="0.3">
      <c r="A116" s="22" t="s">
        <v>101</v>
      </c>
      <c r="C116" s="139"/>
      <c r="D116" s="139"/>
      <c r="E116" s="139"/>
      <c r="F116" s="139"/>
      <c r="G116" s="139"/>
      <c r="H116" s="139"/>
      <c r="I116" s="139"/>
      <c r="J116" s="139"/>
      <c r="K116" s="139"/>
      <c r="L116" s="139"/>
      <c r="T116" s="193"/>
      <c r="U116" s="193"/>
      <c r="V116" s="193"/>
      <c r="W116" s="22"/>
      <c r="X116" s="22"/>
      <c r="Y116" s="22"/>
      <c r="FU116" s="22"/>
      <c r="FV116" s="22"/>
      <c r="FW116" s="22"/>
      <c r="FX116" s="22"/>
      <c r="FY116" s="22"/>
      <c r="FZ116" s="22"/>
      <c r="GA116" s="22"/>
      <c r="GB116" s="22"/>
      <c r="GC116" s="22"/>
      <c r="GD116" s="22"/>
      <c r="GE116" s="22"/>
      <c r="GF116" s="22"/>
      <c r="GG116" s="22"/>
      <c r="GH116" s="22"/>
      <c r="GI116" s="22"/>
      <c r="GJ116" s="22"/>
      <c r="GK116" s="22"/>
      <c r="GL116" s="22"/>
      <c r="GM116" s="22"/>
      <c r="GN116" s="22"/>
      <c r="GO116" s="22"/>
      <c r="GP116" s="22"/>
      <c r="GQ116" s="22"/>
      <c r="GR116" s="22"/>
      <c r="GS116" s="22"/>
      <c r="GT116" s="22"/>
      <c r="GU116" s="22"/>
      <c r="GV116" s="22"/>
      <c r="GW116" s="22"/>
      <c r="GX116" s="22"/>
      <c r="GY116" s="22"/>
      <c r="GZ116" s="22"/>
      <c r="HA116" s="22"/>
      <c r="HB116" s="22"/>
      <c r="HC116" s="22"/>
      <c r="HD116" s="22"/>
      <c r="HE116" s="22"/>
      <c r="HF116" s="22"/>
      <c r="HG116" s="22"/>
      <c r="HH116" s="22"/>
      <c r="HI116" s="22"/>
      <c r="HJ116" s="22"/>
      <c r="HK116" s="22"/>
      <c r="HL116" s="22"/>
      <c r="HM116" s="22"/>
      <c r="HN116" s="22"/>
      <c r="HO116" s="22"/>
      <c r="HP116" s="22"/>
      <c r="HQ116" s="22"/>
      <c r="HR116" s="22"/>
      <c r="HS116" s="22"/>
      <c r="HT116" s="22"/>
      <c r="HU116" s="22"/>
      <c r="HV116" s="22"/>
      <c r="HW116" s="22"/>
      <c r="HX116" s="22"/>
      <c r="HY116" s="22"/>
      <c r="HZ116" s="22"/>
      <c r="IA116" s="22"/>
      <c r="IB116" s="22"/>
      <c r="IC116" s="22"/>
      <c r="ID116" s="22"/>
      <c r="IE116" s="22"/>
      <c r="IF116" s="22"/>
      <c r="IG116" s="22"/>
      <c r="IH116" s="22"/>
      <c r="II116" s="22"/>
      <c r="IJ116" s="22"/>
      <c r="IK116" s="22"/>
      <c r="IL116" s="22"/>
      <c r="IM116" s="22"/>
      <c r="IN116" s="22"/>
      <c r="IO116" s="22"/>
      <c r="IP116" s="22"/>
      <c r="IQ116" s="22"/>
      <c r="IR116" s="22"/>
      <c r="IS116" s="22"/>
      <c r="IT116" s="22"/>
      <c r="IU116" s="22"/>
      <c r="IV116" s="22"/>
      <c r="IW116" s="22"/>
      <c r="IX116" s="22"/>
      <c r="IY116" s="22"/>
      <c r="IZ116" s="22"/>
      <c r="JA116" s="22"/>
      <c r="JB116" s="22"/>
      <c r="JC116" s="22"/>
      <c r="JD116" s="22"/>
      <c r="JE116" s="22"/>
      <c r="JF116" s="22"/>
      <c r="JG116" s="22"/>
      <c r="JH116" s="22"/>
      <c r="JI116" s="22"/>
      <c r="JJ116" s="22"/>
      <c r="JK116" s="22"/>
      <c r="JL116" s="22"/>
      <c r="JM116" s="22"/>
      <c r="JN116" s="22"/>
      <c r="JO116" s="22"/>
      <c r="JP116" s="22"/>
      <c r="JQ116" s="22"/>
      <c r="JR116" s="22"/>
    </row>
    <row r="117" spans="1:278" x14ac:dyDescent="0.3">
      <c r="A117" s="192" t="s">
        <v>57</v>
      </c>
      <c r="B117" s="22" t="s">
        <v>102</v>
      </c>
      <c r="T117" s="193"/>
      <c r="U117" s="193"/>
      <c r="V117" s="193"/>
      <c r="W117" s="22"/>
      <c r="X117" s="22"/>
      <c r="Y117" s="22"/>
      <c r="FU117" s="22"/>
      <c r="FV117" s="22"/>
      <c r="FW117" s="22"/>
      <c r="FX117" s="22"/>
      <c r="FY117" s="22"/>
      <c r="FZ117" s="22"/>
      <c r="GA117" s="22"/>
      <c r="GB117" s="22"/>
      <c r="GC117" s="22"/>
      <c r="GD117" s="22"/>
      <c r="GE117" s="22"/>
      <c r="GF117" s="22"/>
      <c r="GG117" s="22"/>
      <c r="GH117" s="22"/>
      <c r="GI117" s="22"/>
      <c r="GJ117" s="22"/>
      <c r="GK117" s="22"/>
      <c r="GL117" s="22"/>
      <c r="GM117" s="22"/>
      <c r="GN117" s="22"/>
      <c r="GO117" s="22"/>
      <c r="GP117" s="22"/>
      <c r="GQ117" s="22"/>
      <c r="GR117" s="22"/>
      <c r="GS117" s="22"/>
      <c r="GT117" s="22"/>
      <c r="GU117" s="22"/>
      <c r="GV117" s="22"/>
      <c r="GW117" s="22"/>
      <c r="GX117" s="22"/>
      <c r="GY117" s="22"/>
      <c r="GZ117" s="22"/>
      <c r="HA117" s="22"/>
      <c r="HB117" s="22"/>
      <c r="HC117" s="22"/>
      <c r="HD117" s="22"/>
      <c r="HE117" s="22"/>
      <c r="HF117" s="22"/>
      <c r="HG117" s="22"/>
      <c r="HH117" s="22"/>
      <c r="HI117" s="22"/>
      <c r="HJ117" s="22"/>
      <c r="HK117" s="22"/>
      <c r="HL117" s="22"/>
      <c r="HM117" s="22"/>
      <c r="HN117" s="22"/>
      <c r="HO117" s="22"/>
      <c r="HP117" s="22"/>
      <c r="HQ117" s="22"/>
      <c r="HR117" s="22"/>
      <c r="HS117" s="22"/>
      <c r="HT117" s="22"/>
      <c r="HU117" s="22"/>
      <c r="HV117" s="22"/>
      <c r="HW117" s="22"/>
      <c r="HX117" s="22"/>
      <c r="HY117" s="22"/>
      <c r="HZ117" s="22"/>
      <c r="IA117" s="22"/>
      <c r="IB117" s="22"/>
      <c r="IC117" s="22"/>
      <c r="ID117" s="22"/>
      <c r="IE117" s="22"/>
      <c r="IF117" s="22"/>
      <c r="IG117" s="22"/>
      <c r="IH117" s="22"/>
      <c r="II117" s="22"/>
      <c r="IJ117" s="22"/>
      <c r="IK117" s="22"/>
      <c r="IL117" s="22"/>
      <c r="IM117" s="22"/>
      <c r="IN117" s="22"/>
      <c r="IO117" s="22"/>
      <c r="IP117" s="22"/>
      <c r="IQ117" s="22"/>
      <c r="IR117" s="22"/>
      <c r="IS117" s="22"/>
      <c r="IT117" s="22"/>
      <c r="IU117" s="22"/>
      <c r="IV117" s="22"/>
      <c r="IW117" s="22"/>
      <c r="IX117" s="22"/>
      <c r="IY117" s="22"/>
      <c r="IZ117" s="22"/>
      <c r="JA117" s="22"/>
      <c r="JB117" s="22"/>
      <c r="JC117" s="22"/>
      <c r="JD117" s="22"/>
      <c r="JE117" s="22"/>
      <c r="JF117" s="22"/>
      <c r="JG117" s="22"/>
      <c r="JH117" s="22"/>
      <c r="JI117" s="22"/>
      <c r="JJ117" s="22"/>
      <c r="JK117" s="22"/>
      <c r="JL117" s="22"/>
      <c r="JM117" s="22"/>
      <c r="JN117" s="22"/>
      <c r="JO117" s="22"/>
      <c r="JP117" s="22"/>
      <c r="JQ117" s="22"/>
      <c r="JR117" s="22"/>
    </row>
    <row r="118" spans="1:278" x14ac:dyDescent="0.3">
      <c r="A118" s="192" t="s">
        <v>56</v>
      </c>
      <c r="B118" s="216" t="s">
        <v>5</v>
      </c>
      <c r="T118" s="193"/>
      <c r="U118" s="193"/>
      <c r="V118" s="193"/>
      <c r="W118" s="22"/>
      <c r="X118" s="22"/>
      <c r="Y118" s="22"/>
      <c r="FU118" s="22"/>
      <c r="FV118" s="22"/>
      <c r="FW118" s="22"/>
      <c r="FX118" s="22"/>
      <c r="FY118" s="22"/>
      <c r="FZ118" s="22"/>
      <c r="GA118" s="22"/>
      <c r="GB118" s="22"/>
      <c r="GC118" s="22"/>
      <c r="GD118" s="22"/>
      <c r="GE118" s="22"/>
      <c r="GF118" s="22"/>
      <c r="GG118" s="22"/>
      <c r="GH118" s="22"/>
      <c r="GI118" s="22"/>
      <c r="GJ118" s="22"/>
      <c r="GK118" s="22"/>
      <c r="GL118" s="22"/>
      <c r="GM118" s="22"/>
      <c r="GN118" s="22"/>
      <c r="GO118" s="22"/>
      <c r="GP118" s="22"/>
      <c r="GQ118" s="22"/>
      <c r="GR118" s="22"/>
      <c r="GS118" s="22"/>
      <c r="GT118" s="22"/>
      <c r="GU118" s="22"/>
      <c r="GV118" s="22"/>
      <c r="GW118" s="22"/>
      <c r="GX118" s="22"/>
      <c r="GY118" s="22"/>
      <c r="GZ118" s="22"/>
      <c r="HA118" s="22"/>
      <c r="HB118" s="22"/>
      <c r="HC118" s="22"/>
      <c r="HD118" s="22"/>
      <c r="HE118" s="22"/>
      <c r="HF118" s="22"/>
      <c r="HG118" s="22"/>
      <c r="HH118" s="22"/>
      <c r="HI118" s="22"/>
      <c r="HJ118" s="22"/>
      <c r="HK118" s="22"/>
      <c r="HL118" s="22"/>
      <c r="HM118" s="22"/>
      <c r="HN118" s="22"/>
      <c r="HO118" s="22"/>
      <c r="HP118" s="22"/>
      <c r="HQ118" s="22"/>
      <c r="HR118" s="22"/>
      <c r="HS118" s="22"/>
      <c r="HT118" s="22"/>
      <c r="HU118" s="22"/>
      <c r="HV118" s="22"/>
      <c r="HW118" s="22"/>
      <c r="HX118" s="22"/>
      <c r="HY118" s="22"/>
      <c r="HZ118" s="22"/>
      <c r="IA118" s="22"/>
      <c r="IB118" s="22"/>
      <c r="IC118" s="22"/>
      <c r="ID118" s="22"/>
      <c r="IE118" s="22"/>
      <c r="IF118" s="22"/>
      <c r="IG118" s="22"/>
      <c r="IH118" s="22"/>
      <c r="II118" s="22"/>
      <c r="IJ118" s="22"/>
      <c r="IK118" s="22"/>
      <c r="IL118" s="22"/>
      <c r="IM118" s="22"/>
      <c r="IN118" s="22"/>
      <c r="IO118" s="22"/>
      <c r="IP118" s="22"/>
      <c r="IQ118" s="22"/>
      <c r="IR118" s="22"/>
      <c r="IS118" s="22"/>
      <c r="IT118" s="22"/>
      <c r="IU118" s="22"/>
      <c r="IV118" s="22"/>
      <c r="IW118" s="22"/>
      <c r="IX118" s="22"/>
      <c r="IY118" s="22"/>
      <c r="IZ118" s="22"/>
      <c r="JA118" s="22"/>
      <c r="JB118" s="22"/>
      <c r="JC118" s="22"/>
      <c r="JD118" s="22"/>
      <c r="JE118" s="22"/>
      <c r="JF118" s="22"/>
      <c r="JG118" s="22"/>
      <c r="JH118" s="22"/>
      <c r="JI118" s="22"/>
      <c r="JJ118" s="22"/>
      <c r="JK118" s="22"/>
      <c r="JL118" s="22"/>
      <c r="JM118" s="22"/>
      <c r="JN118" s="22"/>
      <c r="JO118" s="22"/>
      <c r="JP118" s="22"/>
      <c r="JQ118" s="22"/>
      <c r="JR118" s="22"/>
    </row>
    <row r="119" spans="1:278" x14ac:dyDescent="0.3">
      <c r="A119" s="22" t="s">
        <v>103</v>
      </c>
      <c r="T119" s="193"/>
      <c r="U119" s="193"/>
      <c r="V119" s="193"/>
      <c r="W119" s="22"/>
      <c r="X119" s="22"/>
      <c r="Y119" s="22"/>
      <c r="FU119" s="22"/>
      <c r="FV119" s="22"/>
      <c r="FW119" s="22"/>
      <c r="FX119" s="22"/>
      <c r="FY119" s="22"/>
      <c r="FZ119" s="22"/>
      <c r="GA119" s="22"/>
      <c r="GB119" s="22"/>
      <c r="GC119" s="22"/>
      <c r="GD119" s="22"/>
      <c r="GE119" s="22"/>
      <c r="GF119" s="22"/>
      <c r="GG119" s="22"/>
      <c r="GH119" s="22"/>
      <c r="GI119" s="22"/>
      <c r="GJ119" s="22"/>
      <c r="GK119" s="22"/>
      <c r="GL119" s="22"/>
      <c r="GM119" s="22"/>
      <c r="GN119" s="22"/>
      <c r="GO119" s="22"/>
      <c r="GP119" s="22"/>
      <c r="GQ119" s="22"/>
      <c r="GR119" s="22"/>
      <c r="GS119" s="22"/>
      <c r="GT119" s="22"/>
      <c r="GU119" s="22"/>
      <c r="GV119" s="22"/>
      <c r="GW119" s="22"/>
      <c r="GX119" s="22"/>
      <c r="GY119" s="22"/>
      <c r="GZ119" s="22"/>
      <c r="HA119" s="22"/>
      <c r="HB119" s="22"/>
      <c r="HC119" s="22"/>
      <c r="HD119" s="22"/>
      <c r="HE119" s="22"/>
      <c r="HF119" s="22"/>
      <c r="HG119" s="22"/>
      <c r="HH119" s="22"/>
      <c r="HI119" s="22"/>
      <c r="HJ119" s="22"/>
      <c r="HK119" s="22"/>
      <c r="HL119" s="22"/>
      <c r="HM119" s="22"/>
      <c r="HN119" s="22"/>
      <c r="HO119" s="22"/>
      <c r="HP119" s="22"/>
      <c r="HQ119" s="22"/>
      <c r="HR119" s="22"/>
      <c r="HS119" s="22"/>
      <c r="HT119" s="22"/>
      <c r="HU119" s="22"/>
      <c r="HV119" s="22"/>
      <c r="HW119" s="22"/>
      <c r="HX119" s="22"/>
      <c r="HY119" s="22"/>
      <c r="HZ119" s="22"/>
      <c r="IA119" s="22"/>
      <c r="IB119" s="22"/>
      <c r="IC119" s="22"/>
      <c r="ID119" s="22"/>
      <c r="IE119" s="22"/>
      <c r="IF119" s="22"/>
      <c r="IG119" s="22"/>
      <c r="IH119" s="22"/>
      <c r="II119" s="22"/>
      <c r="IJ119" s="22"/>
      <c r="IK119" s="22"/>
      <c r="IL119" s="22"/>
      <c r="IM119" s="22"/>
      <c r="IN119" s="22"/>
      <c r="IO119" s="22"/>
      <c r="IP119" s="22"/>
      <c r="IQ119" s="22"/>
      <c r="IR119" s="22"/>
      <c r="IS119" s="22"/>
      <c r="IT119" s="22"/>
      <c r="IU119" s="22"/>
      <c r="IV119" s="22"/>
      <c r="IW119" s="22"/>
      <c r="IX119" s="22"/>
      <c r="IY119" s="22"/>
      <c r="IZ119" s="22"/>
      <c r="JA119" s="22"/>
      <c r="JB119" s="22"/>
      <c r="JC119" s="22"/>
      <c r="JD119" s="22"/>
      <c r="JE119" s="22"/>
      <c r="JF119" s="22"/>
      <c r="JG119" s="22"/>
      <c r="JH119" s="22"/>
      <c r="JI119" s="22"/>
      <c r="JJ119" s="22"/>
      <c r="JK119" s="22"/>
      <c r="JL119" s="22"/>
      <c r="JM119" s="22"/>
      <c r="JN119" s="22"/>
      <c r="JO119" s="22"/>
      <c r="JP119" s="22"/>
      <c r="JQ119" s="22"/>
      <c r="JR119" s="22"/>
    </row>
    <row r="120" spans="1:278" x14ac:dyDescent="0.3">
      <c r="A120" s="217" t="s">
        <v>104</v>
      </c>
      <c r="T120" s="193"/>
      <c r="U120" s="193"/>
      <c r="V120" s="193"/>
    </row>
    <row r="121" spans="1:278" x14ac:dyDescent="0.3">
      <c r="A121" s="192" t="s">
        <v>57</v>
      </c>
      <c r="B121" s="218" t="s">
        <v>75</v>
      </c>
    </row>
    <row r="122" spans="1:278" x14ac:dyDescent="0.3">
      <c r="A122" s="192" t="s">
        <v>56</v>
      </c>
      <c r="B122" s="219" t="s">
        <v>5</v>
      </c>
    </row>
    <row r="123" spans="1:278" x14ac:dyDescent="0.3">
      <c r="A123" s="22" t="s">
        <v>105</v>
      </c>
    </row>
    <row r="124" spans="1:278" x14ac:dyDescent="0.3">
      <c r="A124" s="192" t="s">
        <v>57</v>
      </c>
      <c r="B124" s="22" t="s">
        <v>106</v>
      </c>
      <c r="F124" s="22" t="s">
        <v>107</v>
      </c>
    </row>
    <row r="125" spans="1:278" x14ac:dyDescent="0.3">
      <c r="A125" s="192" t="s">
        <v>56</v>
      </c>
      <c r="B125" s="219" t="s">
        <v>108</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118" r:id="rId1"/>
    <hyperlink ref="B122" r:id="rId2"/>
    <hyperlink ref="B125"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3106</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759</cp:revision>
  <dcterms:created xsi:type="dcterms:W3CDTF">2020-03-25T21:26:52Z</dcterms:created>
  <dcterms:modified xsi:type="dcterms:W3CDTF">2020-06-14T21:59:25Z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