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loudINED\Covid-19_CountriesAdmin\England&amp;Wales\England&amp;WalesDataFileArchive\"/>
    </mc:Choice>
  </mc:AlternateContent>
  <bookViews>
    <workbookView xWindow="0" yWindow="0" windowWidth="16380" windowHeight="8190" tabRatio="705" activeTab="3"/>
  </bookViews>
  <sheets>
    <sheet name="Metadata" sheetId="1" r:id="rId1"/>
    <sheet name="ONS_WeeklyRegistratedDeaths" sheetId="2" r:id="rId2"/>
    <sheet name="ONS_WeeklyOccurrenceDeaths" sheetId="3" r:id="rId3"/>
    <sheet name="NHS_Daily_Data" sheetId="4" r:id="rId4"/>
    <sheet name="DailyTotal" sheetId="5" r:id="rId5"/>
  </sheets>
  <calcPr calcId="162913"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C32" i="4" l="1"/>
  <c r="C27" i="4"/>
  <c r="C28" i="4"/>
  <c r="C29" i="4"/>
  <c r="C30" i="4"/>
  <c r="C26" i="4"/>
  <c r="T87" i="5"/>
  <c r="S87" i="5"/>
  <c r="S86" i="5" s="1"/>
  <c r="S85" i="5" s="1"/>
  <c r="S84" i="5" s="1"/>
  <c r="S83" i="5" s="1"/>
  <c r="S82" i="5" s="1"/>
  <c r="S81" i="5" s="1"/>
  <c r="S80" i="5" s="1"/>
  <c r="S79" i="5" s="1"/>
  <c r="S78" i="5" s="1"/>
  <c r="S77" i="5" s="1"/>
  <c r="S76" i="5" s="1"/>
  <c r="S75" i="5" s="1"/>
  <c r="K87" i="5"/>
  <c r="U87" i="5" s="1"/>
  <c r="T86" i="5"/>
  <c r="T85" i="5" s="1"/>
  <c r="K86" i="5"/>
  <c r="K85" i="5"/>
  <c r="T84" i="5"/>
  <c r="T83" i="5" s="1"/>
  <c r="T82" i="5" s="1"/>
  <c r="T81" i="5" s="1"/>
  <c r="T80" i="5" s="1"/>
  <c r="T79" i="5" s="1"/>
  <c r="T78" i="5" s="1"/>
  <c r="T77" i="5" s="1"/>
  <c r="T76" i="5" s="1"/>
  <c r="T75" i="5" s="1"/>
  <c r="T74" i="5" s="1"/>
  <c r="T73" i="5" s="1"/>
  <c r="T72" i="5" s="1"/>
  <c r="T71" i="5" s="1"/>
  <c r="T70" i="5" s="1"/>
  <c r="T69" i="5" s="1"/>
  <c r="T68" i="5" s="1"/>
  <c r="T67" i="5" s="1"/>
  <c r="T66" i="5" s="1"/>
  <c r="T65" i="5" s="1"/>
  <c r="T64" i="5" s="1"/>
  <c r="T63" i="5" s="1"/>
  <c r="T62" i="5" s="1"/>
  <c r="T61" i="5" s="1"/>
  <c r="T60" i="5" s="1"/>
  <c r="T59" i="5" s="1"/>
  <c r="T58" i="5" s="1"/>
  <c r="T57" i="5" s="1"/>
  <c r="T56" i="5" s="1"/>
  <c r="T55" i="5" s="1"/>
  <c r="T54" i="5" s="1"/>
  <c r="T53" i="5" s="1"/>
  <c r="T52" i="5" s="1"/>
  <c r="T51" i="5" s="1"/>
  <c r="T50" i="5" s="1"/>
  <c r="T49" i="5" s="1"/>
  <c r="T48" i="5" s="1"/>
  <c r="T47" i="5" s="1"/>
  <c r="T46" i="5" s="1"/>
  <c r="T45" i="5" s="1"/>
  <c r="T44" i="5" s="1"/>
  <c r="T43" i="5" s="1"/>
  <c r="T42" i="5" s="1"/>
  <c r="T41" i="5" s="1"/>
  <c r="T40" i="5" s="1"/>
  <c r="T39" i="5" s="1"/>
  <c r="T38" i="5" s="1"/>
  <c r="T37" i="5" s="1"/>
  <c r="T36" i="5" s="1"/>
  <c r="T35" i="5" s="1"/>
  <c r="T34" i="5" s="1"/>
  <c r="T33" i="5" s="1"/>
  <c r="T32" i="5" s="1"/>
  <c r="T31" i="5" s="1"/>
  <c r="T30" i="5" s="1"/>
  <c r="T29" i="5" s="1"/>
  <c r="T28" i="5" s="1"/>
  <c r="T27" i="5" s="1"/>
  <c r="T26" i="5" s="1"/>
  <c r="T25" i="5" s="1"/>
  <c r="T24" i="5" s="1"/>
  <c r="T23" i="5" s="1"/>
  <c r="T22" i="5" s="1"/>
  <c r="T21" i="5" s="1"/>
  <c r="T20" i="5" s="1"/>
  <c r="T19" i="5" s="1"/>
  <c r="T18" i="5" s="1"/>
  <c r="T17" i="5" s="1"/>
  <c r="T16" i="5" s="1"/>
  <c r="T15" i="5" s="1"/>
  <c r="T14" i="5" s="1"/>
  <c r="T13" i="5" s="1"/>
  <c r="T12" i="5" s="1"/>
  <c r="T11" i="5" s="1"/>
  <c r="K84" i="5"/>
  <c r="K83" i="5"/>
  <c r="P82" i="5"/>
  <c r="O82" i="5"/>
  <c r="O75" i="5" s="1"/>
  <c r="O68" i="5" s="1"/>
  <c r="O61" i="5" s="1"/>
  <c r="M82" i="5"/>
  <c r="M75" i="5" s="1"/>
  <c r="K82" i="5"/>
  <c r="K81" i="5"/>
  <c r="K80" i="5"/>
  <c r="K79" i="5"/>
  <c r="K78" i="5"/>
  <c r="K77" i="5"/>
  <c r="K76" i="5"/>
  <c r="P75" i="5"/>
  <c r="P68" i="5" s="1"/>
  <c r="N75" i="5"/>
  <c r="N68" i="5" s="1"/>
  <c r="N61" i="5" s="1"/>
  <c r="N54" i="5" s="1"/>
  <c r="N47" i="5" s="1"/>
  <c r="N40" i="5" s="1"/>
  <c r="K75" i="5"/>
  <c r="S74" i="5"/>
  <c r="S73" i="5" s="1"/>
  <c r="S72" i="5" s="1"/>
  <c r="S71" i="5" s="1"/>
  <c r="S70" i="5" s="1"/>
  <c r="S69" i="5" s="1"/>
  <c r="S68" i="5" s="1"/>
  <c r="S67" i="5" s="1"/>
  <c r="S66" i="5" s="1"/>
  <c r="S65" i="5" s="1"/>
  <c r="S64" i="5" s="1"/>
  <c r="S63" i="5" s="1"/>
  <c r="S62" i="5" s="1"/>
  <c r="S61" i="5" s="1"/>
  <c r="S60" i="5" s="1"/>
  <c r="S59" i="5" s="1"/>
  <c r="S58" i="5" s="1"/>
  <c r="S57" i="5" s="1"/>
  <c r="S56" i="5" s="1"/>
  <c r="S55" i="5" s="1"/>
  <c r="S54" i="5" s="1"/>
  <c r="S53" i="5" s="1"/>
  <c r="S52" i="5" s="1"/>
  <c r="S51" i="5" s="1"/>
  <c r="S50" i="5" s="1"/>
  <c r="S49" i="5" s="1"/>
  <c r="S48" i="5" s="1"/>
  <c r="S47" i="5" s="1"/>
  <c r="S46" i="5" s="1"/>
  <c r="S45" i="5" s="1"/>
  <c r="S44" i="5" s="1"/>
  <c r="S43" i="5" s="1"/>
  <c r="S42" i="5" s="1"/>
  <c r="S41" i="5" s="1"/>
  <c r="S40" i="5" s="1"/>
  <c r="S39" i="5" s="1"/>
  <c r="S38" i="5" s="1"/>
  <c r="S37" i="5" s="1"/>
  <c r="S36" i="5" s="1"/>
  <c r="S35" i="5" s="1"/>
  <c r="S34" i="5" s="1"/>
  <c r="S33" i="5" s="1"/>
  <c r="S32" i="5" s="1"/>
  <c r="S31" i="5" s="1"/>
  <c r="S30" i="5" s="1"/>
  <c r="S29" i="5" s="1"/>
  <c r="S28" i="5" s="1"/>
  <c r="S27" i="5" s="1"/>
  <c r="S26" i="5" s="1"/>
  <c r="S25" i="5" s="1"/>
  <c r="S24" i="5" s="1"/>
  <c r="S23" i="5" s="1"/>
  <c r="S22" i="5" s="1"/>
  <c r="S21" i="5" s="1"/>
  <c r="S20" i="5" s="1"/>
  <c r="S19" i="5" s="1"/>
  <c r="S18" i="5" s="1"/>
  <c r="S17" i="5" s="1"/>
  <c r="S16" i="5" s="1"/>
  <c r="S15" i="5" s="1"/>
  <c r="S14" i="5" s="1"/>
  <c r="S13" i="5" s="1"/>
  <c r="S12" i="5" s="1"/>
  <c r="S11" i="5" s="1"/>
  <c r="K74" i="5"/>
  <c r="K73" i="5"/>
  <c r="K72" i="5"/>
  <c r="K71" i="5"/>
  <c r="K70" i="5"/>
  <c r="K69" i="5"/>
  <c r="M68" i="5"/>
  <c r="M61" i="5" s="1"/>
  <c r="K68" i="5"/>
  <c r="L68" i="5" s="1"/>
  <c r="K67" i="5"/>
  <c r="K66" i="5"/>
  <c r="K65" i="5"/>
  <c r="K64" i="5"/>
  <c r="K63" i="5"/>
  <c r="K62" i="5"/>
  <c r="P61" i="5"/>
  <c r="P54" i="5" s="1"/>
  <c r="P47" i="5" s="1"/>
  <c r="P40" i="5" s="1"/>
  <c r="P33" i="5" s="1"/>
  <c r="P26" i="5" s="1"/>
  <c r="K61" i="5"/>
  <c r="L61" i="5" s="1"/>
  <c r="K60" i="5"/>
  <c r="K59" i="5"/>
  <c r="K58" i="5"/>
  <c r="K57" i="5"/>
  <c r="K56" i="5"/>
  <c r="L54" i="5" s="1"/>
  <c r="K55" i="5"/>
  <c r="O54" i="5"/>
  <c r="O47" i="5" s="1"/>
  <c r="O40" i="5" s="1"/>
  <c r="O33" i="5" s="1"/>
  <c r="O26" i="5" s="1"/>
  <c r="M54" i="5"/>
  <c r="M47" i="5" s="1"/>
  <c r="M40" i="5" s="1"/>
  <c r="M33" i="5" s="1"/>
  <c r="M26" i="5" s="1"/>
  <c r="K54" i="5"/>
  <c r="K53" i="5"/>
  <c r="K52" i="5"/>
  <c r="K51" i="5"/>
  <c r="K50" i="5"/>
  <c r="K49" i="5"/>
  <c r="K48" i="5"/>
  <c r="L47" i="5"/>
  <c r="K47" i="5"/>
  <c r="K46" i="5"/>
  <c r="K45" i="5"/>
  <c r="K44" i="5"/>
  <c r="K43" i="5"/>
  <c r="K42" i="5"/>
  <c r="L40" i="5" s="1"/>
  <c r="K41" i="5"/>
  <c r="K40" i="5"/>
  <c r="K39" i="5"/>
  <c r="K38" i="5"/>
  <c r="K37" i="5"/>
  <c r="K36" i="5"/>
  <c r="K35" i="5"/>
  <c r="K34" i="5"/>
  <c r="L33" i="5" s="1"/>
  <c r="N33" i="5"/>
  <c r="N26" i="5" s="1"/>
  <c r="K33" i="5"/>
  <c r="K32" i="5"/>
  <c r="K31" i="5"/>
  <c r="K30" i="5"/>
  <c r="K29" i="5"/>
  <c r="K28" i="5"/>
  <c r="K27" i="5"/>
  <c r="K26" i="5"/>
  <c r="L26" i="5" s="1"/>
  <c r="K25" i="5"/>
  <c r="K24" i="5"/>
  <c r="K23" i="5"/>
  <c r="K22" i="5"/>
  <c r="K21" i="5"/>
  <c r="K20" i="5"/>
  <c r="K19" i="5"/>
  <c r="K18" i="5"/>
  <c r="K17" i="5"/>
  <c r="K16" i="5"/>
  <c r="K15" i="5"/>
  <c r="K14" i="5"/>
  <c r="K13" i="5"/>
  <c r="K12" i="5"/>
  <c r="S10" i="5"/>
  <c r="U10" i="5" s="1"/>
  <c r="K10" i="5"/>
  <c r="CB35" i="4"/>
  <c r="BV35" i="4"/>
  <c r="BT35" i="4"/>
  <c r="BN35" i="4"/>
  <c r="BL35" i="4"/>
  <c r="BF35" i="4"/>
  <c r="BD35" i="4"/>
  <c r="AX35" i="4"/>
  <c r="AV35" i="4"/>
  <c r="AP35" i="4"/>
  <c r="AN35" i="4"/>
  <c r="AH35" i="4"/>
  <c r="AF35" i="4"/>
  <c r="Z35" i="4"/>
  <c r="X35" i="4"/>
  <c r="R35" i="4"/>
  <c r="P35" i="4"/>
  <c r="J35" i="4"/>
  <c r="H35" i="4"/>
  <c r="D35" i="4"/>
  <c r="C34" i="4"/>
  <c r="CC32" i="4"/>
  <c r="CC35" i="4" s="1"/>
  <c r="CB32" i="4"/>
  <c r="CA32" i="4"/>
  <c r="CA35" i="4" s="1"/>
  <c r="BZ32" i="4"/>
  <c r="BZ35" i="4" s="1"/>
  <c r="BY32" i="4"/>
  <c r="BY35" i="4" s="1"/>
  <c r="BX32" i="4"/>
  <c r="BX35" i="4" s="1"/>
  <c r="BW32" i="4"/>
  <c r="BW35" i="4" s="1"/>
  <c r="BV32" i="4"/>
  <c r="BU32" i="4"/>
  <c r="BU35" i="4" s="1"/>
  <c r="BT32" i="4"/>
  <c r="BS32" i="4"/>
  <c r="BS35" i="4" s="1"/>
  <c r="BR32" i="4"/>
  <c r="BR35" i="4" s="1"/>
  <c r="BQ32" i="4"/>
  <c r="BQ35" i="4" s="1"/>
  <c r="BP32" i="4"/>
  <c r="BP35" i="4" s="1"/>
  <c r="BO32" i="4"/>
  <c r="BO35" i="4" s="1"/>
  <c r="BN32" i="4"/>
  <c r="BM32" i="4"/>
  <c r="BM35" i="4" s="1"/>
  <c r="BL32" i="4"/>
  <c r="BK32" i="4"/>
  <c r="BK35" i="4" s="1"/>
  <c r="BJ32" i="4"/>
  <c r="BJ35" i="4" s="1"/>
  <c r="BI32" i="4"/>
  <c r="BI35" i="4" s="1"/>
  <c r="BH32" i="4"/>
  <c r="BH35" i="4" s="1"/>
  <c r="BG32" i="4"/>
  <c r="BG35" i="4" s="1"/>
  <c r="BF32" i="4"/>
  <c r="BE32" i="4"/>
  <c r="BE35" i="4" s="1"/>
  <c r="BD32" i="4"/>
  <c r="BC32" i="4"/>
  <c r="BC35" i="4" s="1"/>
  <c r="BB32" i="4"/>
  <c r="BB35" i="4" s="1"/>
  <c r="BA32" i="4"/>
  <c r="BA35" i="4" s="1"/>
  <c r="AZ32" i="4"/>
  <c r="AZ35" i="4" s="1"/>
  <c r="AY32" i="4"/>
  <c r="AY35" i="4" s="1"/>
  <c r="AX32" i="4"/>
  <c r="AW32" i="4"/>
  <c r="AW35" i="4" s="1"/>
  <c r="AV32" i="4"/>
  <c r="AU32" i="4"/>
  <c r="AU35" i="4" s="1"/>
  <c r="AT32" i="4"/>
  <c r="AT35" i="4" s="1"/>
  <c r="AS32" i="4"/>
  <c r="AS35" i="4" s="1"/>
  <c r="AR32" i="4"/>
  <c r="AR35" i="4" s="1"/>
  <c r="AQ32" i="4"/>
  <c r="AQ35" i="4" s="1"/>
  <c r="AP32" i="4"/>
  <c r="AO32" i="4"/>
  <c r="AO35" i="4" s="1"/>
  <c r="AN32" i="4"/>
  <c r="AM32" i="4"/>
  <c r="AM35" i="4" s="1"/>
  <c r="AL32" i="4"/>
  <c r="AL35" i="4" s="1"/>
  <c r="AK32" i="4"/>
  <c r="AK35" i="4" s="1"/>
  <c r="AJ32" i="4"/>
  <c r="AJ35" i="4" s="1"/>
  <c r="AI32" i="4"/>
  <c r="AI35" i="4" s="1"/>
  <c r="AH32" i="4"/>
  <c r="AG32" i="4"/>
  <c r="AG35" i="4" s="1"/>
  <c r="AF32" i="4"/>
  <c r="AE32" i="4"/>
  <c r="AE35" i="4" s="1"/>
  <c r="AD32" i="4"/>
  <c r="AD35" i="4" s="1"/>
  <c r="AC32" i="4"/>
  <c r="AC35" i="4" s="1"/>
  <c r="AB32" i="4"/>
  <c r="AB35" i="4" s="1"/>
  <c r="AA32" i="4"/>
  <c r="AA35" i="4" s="1"/>
  <c r="Z32" i="4"/>
  <c r="Y32" i="4"/>
  <c r="Y35" i="4" s="1"/>
  <c r="X32" i="4"/>
  <c r="W32" i="4"/>
  <c r="W35" i="4" s="1"/>
  <c r="V32" i="4"/>
  <c r="V35" i="4" s="1"/>
  <c r="U32" i="4"/>
  <c r="U35" i="4" s="1"/>
  <c r="T32" i="4"/>
  <c r="T35" i="4" s="1"/>
  <c r="S32" i="4"/>
  <c r="S35" i="4" s="1"/>
  <c r="R32" i="4"/>
  <c r="Q32" i="4"/>
  <c r="Q35" i="4" s="1"/>
  <c r="P32" i="4"/>
  <c r="O32" i="4"/>
  <c r="O35" i="4" s="1"/>
  <c r="N32" i="4"/>
  <c r="N35" i="4" s="1"/>
  <c r="M32" i="4"/>
  <c r="M35" i="4" s="1"/>
  <c r="L32" i="4"/>
  <c r="L35" i="4" s="1"/>
  <c r="K32" i="4"/>
  <c r="K35" i="4" s="1"/>
  <c r="J32" i="4"/>
  <c r="I32" i="4"/>
  <c r="I35" i="4" s="1"/>
  <c r="H32" i="4"/>
  <c r="G32" i="4"/>
  <c r="G35" i="4" s="1"/>
  <c r="F32" i="4"/>
  <c r="F35" i="4" s="1"/>
  <c r="E32" i="4"/>
  <c r="E35" i="4" s="1"/>
  <c r="C35" i="4" s="1"/>
  <c r="B32" i="4"/>
  <c r="B35" i="4" s="1"/>
  <c r="CC19" i="4"/>
  <c r="CB19" i="4"/>
  <c r="CA19" i="4"/>
  <c r="BZ19" i="4"/>
  <c r="BY19" i="4"/>
  <c r="BX19" i="4"/>
  <c r="BW19" i="4"/>
  <c r="BV19" i="4"/>
  <c r="BU19" i="4"/>
  <c r="BT19" i="4"/>
  <c r="BS19" i="4"/>
  <c r="BR19" i="4"/>
  <c r="BQ19" i="4"/>
  <c r="BP19" i="4"/>
  <c r="BO19" i="4"/>
  <c r="BN19" i="4"/>
  <c r="BM19" i="4"/>
  <c r="BL19" i="4"/>
  <c r="BK19" i="4"/>
  <c r="BJ19" i="4"/>
  <c r="BI19" i="4"/>
  <c r="BH19" i="4"/>
  <c r="BG19" i="4"/>
  <c r="BF19" i="4"/>
  <c r="BE19" i="4"/>
  <c r="BD19" i="4"/>
  <c r="BC19" i="4"/>
  <c r="BB19" i="4"/>
  <c r="BA19" i="4"/>
  <c r="AZ19" i="4"/>
  <c r="AY19" i="4"/>
  <c r="AX19" i="4"/>
  <c r="AW19" i="4"/>
  <c r="AV19" i="4"/>
  <c r="AU19" i="4"/>
  <c r="AT19" i="4"/>
  <c r="AS19" i="4"/>
  <c r="AR19" i="4"/>
  <c r="AQ19" i="4"/>
  <c r="AP19" i="4"/>
  <c r="AO19" i="4"/>
  <c r="AN19" i="4"/>
  <c r="AM19" i="4"/>
  <c r="AL19" i="4"/>
  <c r="AK19" i="4"/>
  <c r="AJ19" i="4"/>
  <c r="AI19" i="4"/>
  <c r="AH19" i="4"/>
  <c r="AG19" i="4"/>
  <c r="AF19" i="4"/>
  <c r="AE19" i="4"/>
  <c r="AD19" i="4"/>
  <c r="AC19" i="4"/>
  <c r="AB19" i="4"/>
  <c r="AA19" i="4"/>
  <c r="Z19" i="4"/>
  <c r="Y19" i="4"/>
  <c r="X19" i="4"/>
  <c r="W19" i="4"/>
  <c r="V19" i="4"/>
  <c r="U19" i="4"/>
  <c r="T19" i="4"/>
  <c r="S19" i="4"/>
  <c r="R19" i="4"/>
  <c r="Q19" i="4"/>
  <c r="P19" i="4"/>
  <c r="O19" i="4"/>
  <c r="N19" i="4"/>
  <c r="M19" i="4"/>
  <c r="L19" i="4"/>
  <c r="K19" i="4"/>
  <c r="J19" i="4"/>
  <c r="I19" i="4"/>
  <c r="H19" i="4"/>
  <c r="G19" i="4"/>
  <c r="F19" i="4"/>
  <c r="E19" i="4"/>
  <c r="D19" i="4"/>
  <c r="C18" i="4"/>
  <c r="CC16" i="4"/>
  <c r="CB16" i="4"/>
  <c r="CA16" i="4"/>
  <c r="BZ16" i="4"/>
  <c r="BY16" i="4"/>
  <c r="BX16" i="4"/>
  <c r="BW16" i="4"/>
  <c r="BV16" i="4"/>
  <c r="BU16" i="4"/>
  <c r="BT16" i="4"/>
  <c r="BS16" i="4"/>
  <c r="BR16" i="4"/>
  <c r="BQ16" i="4"/>
  <c r="BP16" i="4"/>
  <c r="BO16" i="4"/>
  <c r="BN16" i="4"/>
  <c r="BM16" i="4"/>
  <c r="BL16" i="4"/>
  <c r="BK16" i="4"/>
  <c r="BJ16" i="4"/>
  <c r="BI16" i="4"/>
  <c r="BH16" i="4"/>
  <c r="BG16" i="4"/>
  <c r="BF16" i="4"/>
  <c r="BE16" i="4"/>
  <c r="BD16" i="4"/>
  <c r="BC16" i="4"/>
  <c r="BB16" i="4"/>
  <c r="BA16" i="4"/>
  <c r="AZ16" i="4"/>
  <c r="AY16" i="4"/>
  <c r="AX16" i="4"/>
  <c r="AW16" i="4"/>
  <c r="AV16" i="4"/>
  <c r="AU16" i="4"/>
  <c r="AT16" i="4"/>
  <c r="AS16" i="4"/>
  <c r="AR16" i="4"/>
  <c r="AQ16" i="4"/>
  <c r="AP16" i="4"/>
  <c r="AO16" i="4"/>
  <c r="AN16" i="4"/>
  <c r="AM16" i="4"/>
  <c r="AL16" i="4"/>
  <c r="AK16" i="4"/>
  <c r="AJ16" i="4"/>
  <c r="AI16" i="4"/>
  <c r="AH16" i="4"/>
  <c r="AG16" i="4"/>
  <c r="AF16" i="4"/>
  <c r="AE16" i="4"/>
  <c r="AD16" i="4"/>
  <c r="AC16" i="4"/>
  <c r="AB16" i="4"/>
  <c r="AA16" i="4"/>
  <c r="Z16" i="4"/>
  <c r="Y16" i="4"/>
  <c r="X16" i="4"/>
  <c r="W16" i="4"/>
  <c r="V16" i="4"/>
  <c r="U16" i="4"/>
  <c r="T16" i="4"/>
  <c r="S16" i="4"/>
  <c r="R16" i="4"/>
  <c r="Q16" i="4"/>
  <c r="P16" i="4"/>
  <c r="O16" i="4"/>
  <c r="N16" i="4"/>
  <c r="M16" i="4"/>
  <c r="L16" i="4"/>
  <c r="K16" i="4"/>
  <c r="J16" i="4"/>
  <c r="I16" i="4"/>
  <c r="H16" i="4"/>
  <c r="G16" i="4"/>
  <c r="F16" i="4"/>
  <c r="E16" i="4"/>
  <c r="C16" i="4" s="1"/>
  <c r="C15" i="4"/>
  <c r="C14" i="4"/>
  <c r="C13" i="4"/>
  <c r="C12" i="4"/>
  <c r="C11" i="4"/>
  <c r="C10" i="4"/>
  <c r="BQ33" i="3"/>
  <c r="H82" i="5" s="1"/>
  <c r="R82" i="5" s="1"/>
  <c r="BG33" i="3"/>
  <c r="Q33" i="3"/>
  <c r="M33" i="3"/>
  <c r="B33" i="3"/>
  <c r="BP30" i="3"/>
  <c r="BP33" i="3" s="1"/>
  <c r="BN30" i="3"/>
  <c r="BN33" i="3" s="1"/>
  <c r="BL30" i="3"/>
  <c r="BL33" i="3" s="1"/>
  <c r="BI30" i="3"/>
  <c r="BI33" i="3" s="1"/>
  <c r="BG30" i="3"/>
  <c r="BE30" i="3"/>
  <c r="BE33" i="3" s="1"/>
  <c r="BB30" i="3"/>
  <c r="BB33" i="3" s="1"/>
  <c r="AZ30" i="3"/>
  <c r="AZ33" i="3" s="1"/>
  <c r="AX30" i="3"/>
  <c r="AX33" i="3" s="1"/>
  <c r="AU30" i="3"/>
  <c r="AU33" i="3" s="1"/>
  <c r="AS30" i="3"/>
  <c r="AQ30" i="3"/>
  <c r="AQ33" i="3" s="1"/>
  <c r="AN30" i="3"/>
  <c r="AN33" i="3" s="1"/>
  <c r="AL30" i="3"/>
  <c r="AL33" i="3" s="1"/>
  <c r="AJ30" i="3"/>
  <c r="AJ33" i="3" s="1"/>
  <c r="AG30" i="3"/>
  <c r="AG33" i="3" s="1"/>
  <c r="AE30" i="3"/>
  <c r="AC30" i="3"/>
  <c r="Z30" i="3"/>
  <c r="Z33" i="3" s="1"/>
  <c r="X30" i="3"/>
  <c r="X33" i="3" s="1"/>
  <c r="V30" i="3"/>
  <c r="V33" i="3" s="1"/>
  <c r="S30" i="3"/>
  <c r="S33" i="3" s="1"/>
  <c r="Q30" i="3"/>
  <c r="O30" i="3"/>
  <c r="P19" i="3" s="1"/>
  <c r="L30" i="3"/>
  <c r="L33" i="3" s="1"/>
  <c r="J30" i="3"/>
  <c r="J33" i="3" s="1"/>
  <c r="H30" i="3"/>
  <c r="H33" i="3" s="1"/>
  <c r="D30" i="3"/>
  <c r="E28" i="3" s="1"/>
  <c r="B30" i="3"/>
  <c r="BQ28" i="3"/>
  <c r="BO28" i="3"/>
  <c r="BM28" i="3"/>
  <c r="BJ28" i="3"/>
  <c r="BH28" i="3"/>
  <c r="BF28" i="3"/>
  <c r="BC28" i="3"/>
  <c r="BD28" i="3" s="1"/>
  <c r="BA28" i="3"/>
  <c r="AY28" i="3"/>
  <c r="AV28" i="3"/>
  <c r="AR28" i="3"/>
  <c r="AO28" i="3"/>
  <c r="AM28" i="3"/>
  <c r="AK28" i="3"/>
  <c r="AH28" i="3"/>
  <c r="AA28" i="3"/>
  <c r="Y28" i="3"/>
  <c r="W28" i="3"/>
  <c r="T28" i="3"/>
  <c r="R28" i="3"/>
  <c r="M28" i="3"/>
  <c r="K28" i="3"/>
  <c r="I28" i="3"/>
  <c r="F28" i="3"/>
  <c r="C28" i="3"/>
  <c r="BQ27" i="3"/>
  <c r="BR27" i="3" s="1"/>
  <c r="BO27" i="3"/>
  <c r="BM27" i="3"/>
  <c r="BJ27" i="3"/>
  <c r="BH27" i="3"/>
  <c r="BF27" i="3"/>
  <c r="BC27" i="3"/>
  <c r="BA27" i="3"/>
  <c r="AY27" i="3"/>
  <c r="AV27" i="3"/>
  <c r="AR27" i="3"/>
  <c r="AO27" i="3"/>
  <c r="AM27" i="3"/>
  <c r="AK27" i="3"/>
  <c r="AH27" i="3"/>
  <c r="AA27" i="3"/>
  <c r="Y27" i="3"/>
  <c r="W27" i="3"/>
  <c r="T27" i="3"/>
  <c r="R27" i="3"/>
  <c r="P27" i="3"/>
  <c r="M27" i="3"/>
  <c r="K27" i="3"/>
  <c r="I27" i="3"/>
  <c r="F27" i="3"/>
  <c r="C27" i="3"/>
  <c r="BQ26" i="3"/>
  <c r="BO26" i="3"/>
  <c r="BM26" i="3"/>
  <c r="BJ26" i="3"/>
  <c r="BH26" i="3"/>
  <c r="BF26" i="3"/>
  <c r="BC26" i="3"/>
  <c r="BA26" i="3"/>
  <c r="AY26" i="3"/>
  <c r="AV26" i="3"/>
  <c r="AR26" i="3"/>
  <c r="AO26" i="3"/>
  <c r="AM26" i="3"/>
  <c r="AK26" i="3"/>
  <c r="AH26" i="3"/>
  <c r="AA26" i="3"/>
  <c r="Y26" i="3"/>
  <c r="W26" i="3"/>
  <c r="T26" i="3"/>
  <c r="R26" i="3"/>
  <c r="P26" i="3"/>
  <c r="M26" i="3"/>
  <c r="K26" i="3"/>
  <c r="I26" i="3"/>
  <c r="F26" i="3"/>
  <c r="E26" i="3"/>
  <c r="C26" i="3"/>
  <c r="BQ25" i="3"/>
  <c r="BR25" i="3" s="1"/>
  <c r="BO25" i="3"/>
  <c r="BM25" i="3"/>
  <c r="BJ25" i="3"/>
  <c r="BH25" i="3"/>
  <c r="BF25" i="3"/>
  <c r="BC25" i="3"/>
  <c r="BD25" i="3" s="1"/>
  <c r="BA25" i="3"/>
  <c r="AY25" i="3"/>
  <c r="AV25" i="3"/>
  <c r="AR25" i="3"/>
  <c r="AO25" i="3"/>
  <c r="AM25" i="3"/>
  <c r="AK25" i="3"/>
  <c r="AH25" i="3"/>
  <c r="AA25" i="3"/>
  <c r="Y25" i="3"/>
  <c r="W25" i="3"/>
  <c r="T25" i="3"/>
  <c r="R25" i="3"/>
  <c r="M25" i="3"/>
  <c r="K25" i="3"/>
  <c r="I25" i="3"/>
  <c r="F25" i="3"/>
  <c r="E25" i="3"/>
  <c r="C25" i="3"/>
  <c r="BQ24" i="3"/>
  <c r="BO24" i="3"/>
  <c r="BM24" i="3"/>
  <c r="BJ24" i="3"/>
  <c r="BH24" i="3"/>
  <c r="BF24" i="3"/>
  <c r="BC24" i="3"/>
  <c r="BD24" i="3" s="1"/>
  <c r="BA24" i="3"/>
  <c r="AY24" i="3"/>
  <c r="AV24" i="3"/>
  <c r="AR24" i="3"/>
  <c r="AO24" i="3"/>
  <c r="AM24" i="3"/>
  <c r="AK24" i="3"/>
  <c r="AH24" i="3"/>
  <c r="AA24" i="3"/>
  <c r="Y24" i="3"/>
  <c r="W24" i="3"/>
  <c r="T24" i="3"/>
  <c r="R24" i="3"/>
  <c r="M24" i="3"/>
  <c r="K24" i="3"/>
  <c r="I24" i="3"/>
  <c r="F24" i="3"/>
  <c r="E24" i="3"/>
  <c r="C24" i="3"/>
  <c r="BQ23" i="3"/>
  <c r="BO23" i="3"/>
  <c r="BM23" i="3"/>
  <c r="BJ23" i="3"/>
  <c r="BH23" i="3"/>
  <c r="BF23" i="3"/>
  <c r="BC23" i="3"/>
  <c r="BA23" i="3"/>
  <c r="AY23" i="3"/>
  <c r="AV23" i="3"/>
  <c r="AT23" i="3"/>
  <c r="AR23" i="3"/>
  <c r="AO23" i="3"/>
  <c r="AM23" i="3"/>
  <c r="AK23" i="3"/>
  <c r="AH23" i="3"/>
  <c r="AD23" i="3"/>
  <c r="AA23" i="3"/>
  <c r="Y23" i="3"/>
  <c r="W23" i="3"/>
  <c r="T23" i="3"/>
  <c r="R23" i="3"/>
  <c r="M23" i="3"/>
  <c r="K23" i="3"/>
  <c r="I23" i="3"/>
  <c r="F23" i="3"/>
  <c r="E23" i="3"/>
  <c r="C23" i="3"/>
  <c r="BQ22" i="3"/>
  <c r="BO22" i="3"/>
  <c r="BM22" i="3"/>
  <c r="BJ22" i="3"/>
  <c r="BH22" i="3"/>
  <c r="BF22" i="3"/>
  <c r="BC22" i="3"/>
  <c r="BA22" i="3"/>
  <c r="AY22" i="3"/>
  <c r="AW22" i="3"/>
  <c r="AV22" i="3"/>
  <c r="AR22" i="3"/>
  <c r="AO22" i="3"/>
  <c r="AM22" i="3"/>
  <c r="AK22" i="3"/>
  <c r="AH22" i="3"/>
  <c r="AA22" i="3"/>
  <c r="Y22" i="3"/>
  <c r="W22" i="3"/>
  <c r="T22" i="3"/>
  <c r="R22" i="3"/>
  <c r="M22" i="3"/>
  <c r="K22" i="3"/>
  <c r="I22" i="3"/>
  <c r="F22" i="3"/>
  <c r="E22" i="3"/>
  <c r="C22" i="3"/>
  <c r="BQ21" i="3"/>
  <c r="BO21" i="3"/>
  <c r="BM21" i="3"/>
  <c r="BJ21" i="3"/>
  <c r="BH21" i="3"/>
  <c r="BF21" i="3"/>
  <c r="BC21" i="3"/>
  <c r="BA21" i="3"/>
  <c r="AY21" i="3"/>
  <c r="AV21" i="3"/>
  <c r="AT21" i="3"/>
  <c r="AR21" i="3"/>
  <c r="AO21" i="3"/>
  <c r="AM21" i="3"/>
  <c r="AK21" i="3"/>
  <c r="AH21" i="3"/>
  <c r="AF21" i="3"/>
  <c r="AD21" i="3"/>
  <c r="AA21" i="3"/>
  <c r="Y21" i="3"/>
  <c r="W21" i="3"/>
  <c r="T21" i="3"/>
  <c r="R21" i="3"/>
  <c r="P21" i="3"/>
  <c r="M21" i="3"/>
  <c r="K21" i="3"/>
  <c r="I21" i="3"/>
  <c r="F21" i="3"/>
  <c r="E21" i="3"/>
  <c r="C21" i="3"/>
  <c r="BQ20" i="3"/>
  <c r="BO20" i="3"/>
  <c r="BM20" i="3"/>
  <c r="BJ20" i="3"/>
  <c r="BH20" i="3"/>
  <c r="BF20" i="3"/>
  <c r="BC20" i="3"/>
  <c r="BA20" i="3"/>
  <c r="AY20" i="3"/>
  <c r="AV20" i="3"/>
  <c r="AT20" i="3"/>
  <c r="AR20" i="3"/>
  <c r="AO20" i="3"/>
  <c r="AM20" i="3"/>
  <c r="AK20" i="3"/>
  <c r="AH20" i="3"/>
  <c r="AF20" i="3"/>
  <c r="AD20" i="3"/>
  <c r="AA20" i="3"/>
  <c r="Y20" i="3"/>
  <c r="W20" i="3"/>
  <c r="T20" i="3"/>
  <c r="R20" i="3"/>
  <c r="M20" i="3"/>
  <c r="K20" i="3"/>
  <c r="I20" i="3"/>
  <c r="F20" i="3"/>
  <c r="E20" i="3"/>
  <c r="C20" i="3"/>
  <c r="BQ19" i="3"/>
  <c r="BO19" i="3"/>
  <c r="BM19" i="3"/>
  <c r="BJ19" i="3"/>
  <c r="BH19" i="3"/>
  <c r="BF19" i="3"/>
  <c r="BC19" i="3"/>
  <c r="BA19" i="3"/>
  <c r="AY19" i="3"/>
  <c r="AW19" i="3"/>
  <c r="AV19" i="3"/>
  <c r="AT19" i="3"/>
  <c r="AR19" i="3"/>
  <c r="AO19" i="3"/>
  <c r="AM19" i="3"/>
  <c r="AK19" i="3"/>
  <c r="AH19" i="3"/>
  <c r="AF19" i="3"/>
  <c r="AD19" i="3"/>
  <c r="AA19" i="3"/>
  <c r="Y19" i="3"/>
  <c r="W19" i="3"/>
  <c r="T19" i="3"/>
  <c r="R19" i="3"/>
  <c r="M19" i="3"/>
  <c r="K19" i="3"/>
  <c r="I19" i="3"/>
  <c r="F19" i="3"/>
  <c r="E19" i="3"/>
  <c r="C19" i="3"/>
  <c r="BQ18" i="3"/>
  <c r="BO18" i="3"/>
  <c r="BM18" i="3"/>
  <c r="BJ18" i="3"/>
  <c r="BH18" i="3"/>
  <c r="BF18" i="3"/>
  <c r="BC18" i="3"/>
  <c r="BA18" i="3"/>
  <c r="AY18" i="3"/>
  <c r="AW18" i="3"/>
  <c r="AV18" i="3"/>
  <c r="AT18" i="3"/>
  <c r="AR18" i="3"/>
  <c r="AO18" i="3"/>
  <c r="AM18" i="3"/>
  <c r="AK18" i="3"/>
  <c r="AH18" i="3"/>
  <c r="AF18" i="3"/>
  <c r="AD18" i="3"/>
  <c r="AA18" i="3"/>
  <c r="Y18" i="3"/>
  <c r="W18" i="3"/>
  <c r="T18" i="3"/>
  <c r="R18" i="3"/>
  <c r="P18" i="3"/>
  <c r="M18" i="3"/>
  <c r="K18" i="3"/>
  <c r="I18" i="3"/>
  <c r="F18" i="3"/>
  <c r="E18" i="3"/>
  <c r="C18" i="3"/>
  <c r="BQ17" i="3"/>
  <c r="BO17" i="3"/>
  <c r="BM17" i="3"/>
  <c r="BJ17" i="3"/>
  <c r="BH17" i="3"/>
  <c r="BF17" i="3"/>
  <c r="BC17" i="3"/>
  <c r="BA17" i="3"/>
  <c r="AY17" i="3"/>
  <c r="AW17" i="3"/>
  <c r="AV17" i="3"/>
  <c r="AT17" i="3"/>
  <c r="AR17" i="3"/>
  <c r="AO17" i="3"/>
  <c r="AM17" i="3"/>
  <c r="AK17" i="3"/>
  <c r="AH17" i="3"/>
  <c r="AF17" i="3"/>
  <c r="AD17" i="3"/>
  <c r="AA17" i="3"/>
  <c r="Y17" i="3"/>
  <c r="W17" i="3"/>
  <c r="T17" i="3"/>
  <c r="R17" i="3"/>
  <c r="P17" i="3"/>
  <c r="M17" i="3"/>
  <c r="K17" i="3"/>
  <c r="I17" i="3"/>
  <c r="F17" i="3"/>
  <c r="E17" i="3"/>
  <c r="C17" i="3"/>
  <c r="BQ16" i="3"/>
  <c r="BO16" i="3"/>
  <c r="BM16" i="3"/>
  <c r="BJ16" i="3"/>
  <c r="BH16" i="3"/>
  <c r="BF16" i="3"/>
  <c r="BC16" i="3"/>
  <c r="BA16" i="3"/>
  <c r="AY16" i="3"/>
  <c r="AW16" i="3"/>
  <c r="AV16" i="3"/>
  <c r="AT16" i="3"/>
  <c r="AR16" i="3"/>
  <c r="AO16" i="3"/>
  <c r="AM16" i="3"/>
  <c r="AK16" i="3"/>
  <c r="AH16" i="3"/>
  <c r="AF16" i="3"/>
  <c r="AD16" i="3"/>
  <c r="AA16" i="3"/>
  <c r="Y16" i="3"/>
  <c r="W16" i="3"/>
  <c r="T16" i="3"/>
  <c r="R16" i="3"/>
  <c r="P16" i="3"/>
  <c r="M16" i="3"/>
  <c r="K16" i="3"/>
  <c r="I16" i="3"/>
  <c r="F16" i="3"/>
  <c r="E16" i="3"/>
  <c r="C16" i="3"/>
  <c r="BQ15" i="3"/>
  <c r="BO15" i="3"/>
  <c r="BM15" i="3"/>
  <c r="BJ15" i="3"/>
  <c r="BH15" i="3"/>
  <c r="BF15" i="3"/>
  <c r="BC15" i="3"/>
  <c r="BA15" i="3"/>
  <c r="AY15" i="3"/>
  <c r="AW15" i="3"/>
  <c r="AV15" i="3"/>
  <c r="AT15" i="3"/>
  <c r="AR15" i="3"/>
  <c r="AO15" i="3"/>
  <c r="AM15" i="3"/>
  <c r="AK15" i="3"/>
  <c r="AH15" i="3"/>
  <c r="AF15" i="3"/>
  <c r="AD15" i="3"/>
  <c r="AA15" i="3"/>
  <c r="Y15" i="3"/>
  <c r="W15" i="3"/>
  <c r="T15" i="3"/>
  <c r="R15" i="3"/>
  <c r="P15" i="3"/>
  <c r="M15" i="3"/>
  <c r="K15" i="3"/>
  <c r="I15" i="3"/>
  <c r="F15" i="3"/>
  <c r="E15" i="3"/>
  <c r="C15" i="3"/>
  <c r="BQ14" i="3"/>
  <c r="BO14" i="3"/>
  <c r="BM14" i="3"/>
  <c r="BJ14" i="3"/>
  <c r="BH14" i="3"/>
  <c r="BF14" i="3"/>
  <c r="BC14" i="3"/>
  <c r="BA14" i="3"/>
  <c r="AY14" i="3"/>
  <c r="AW14" i="3"/>
  <c r="AV14" i="3"/>
  <c r="AT14" i="3"/>
  <c r="AR14" i="3"/>
  <c r="AO14" i="3"/>
  <c r="AM14" i="3"/>
  <c r="AK14" i="3"/>
  <c r="AH14" i="3"/>
  <c r="AF14" i="3"/>
  <c r="AD14" i="3"/>
  <c r="AA14" i="3"/>
  <c r="Y14" i="3"/>
  <c r="W14" i="3"/>
  <c r="T14" i="3"/>
  <c r="R14" i="3"/>
  <c r="M14" i="3"/>
  <c r="K14" i="3"/>
  <c r="I14" i="3"/>
  <c r="F14" i="3"/>
  <c r="E14" i="3"/>
  <c r="C14" i="3"/>
  <c r="BQ13" i="3"/>
  <c r="BO13" i="3"/>
  <c r="BM13" i="3"/>
  <c r="BJ13" i="3"/>
  <c r="BH13" i="3"/>
  <c r="BF13" i="3"/>
  <c r="BC13" i="3"/>
  <c r="BA13" i="3"/>
  <c r="AY13" i="3"/>
  <c r="AW13" i="3"/>
  <c r="AV13" i="3"/>
  <c r="AT13" i="3"/>
  <c r="AR13" i="3"/>
  <c r="AO13" i="3"/>
  <c r="AM13" i="3"/>
  <c r="AK13" i="3"/>
  <c r="AH13" i="3"/>
  <c r="AF13" i="3"/>
  <c r="AD13" i="3"/>
  <c r="AA13" i="3"/>
  <c r="Y13" i="3"/>
  <c r="W13" i="3"/>
  <c r="T13" i="3"/>
  <c r="R13" i="3"/>
  <c r="P13" i="3"/>
  <c r="M13" i="3"/>
  <c r="K13" i="3"/>
  <c r="I13" i="3"/>
  <c r="F13" i="3"/>
  <c r="E13" i="3"/>
  <c r="C13" i="3"/>
  <c r="BQ12" i="3"/>
  <c r="BO12" i="3"/>
  <c r="BM12" i="3"/>
  <c r="BJ12" i="3"/>
  <c r="BH12" i="3"/>
  <c r="BF12" i="3"/>
  <c r="BC12" i="3"/>
  <c r="BA12" i="3"/>
  <c r="AY12" i="3"/>
  <c r="AW12" i="3"/>
  <c r="AV12" i="3"/>
  <c r="AT12" i="3"/>
  <c r="AR12" i="3"/>
  <c r="AO12" i="3"/>
  <c r="AM12" i="3"/>
  <c r="AK12" i="3"/>
  <c r="AH12" i="3"/>
  <c r="AF12" i="3"/>
  <c r="AD12" i="3"/>
  <c r="AA12" i="3"/>
  <c r="Y12" i="3"/>
  <c r="W12" i="3"/>
  <c r="T12" i="3"/>
  <c r="R12" i="3"/>
  <c r="P12" i="3"/>
  <c r="M12" i="3"/>
  <c r="K12" i="3"/>
  <c r="I12" i="3"/>
  <c r="F12" i="3"/>
  <c r="E12" i="3"/>
  <c r="C12" i="3"/>
  <c r="BQ11" i="3"/>
  <c r="BO11" i="3"/>
  <c r="BM11" i="3"/>
  <c r="BJ11" i="3"/>
  <c r="BH11" i="3"/>
  <c r="BF11" i="3"/>
  <c r="BC11" i="3"/>
  <c r="BA11" i="3"/>
  <c r="AY11" i="3"/>
  <c r="AW11" i="3"/>
  <c r="AV11" i="3"/>
  <c r="AT11" i="3"/>
  <c r="AR11" i="3"/>
  <c r="AO11" i="3"/>
  <c r="AM11" i="3"/>
  <c r="AK11" i="3"/>
  <c r="AH11" i="3"/>
  <c r="AF11" i="3"/>
  <c r="AD11" i="3"/>
  <c r="AA11" i="3"/>
  <c r="Y11" i="3"/>
  <c r="W11" i="3"/>
  <c r="T11" i="3"/>
  <c r="R11" i="3"/>
  <c r="N11" i="3"/>
  <c r="M11" i="3"/>
  <c r="K11" i="3"/>
  <c r="I11" i="3"/>
  <c r="F11" i="3"/>
  <c r="E11" i="3"/>
  <c r="C11" i="3"/>
  <c r="BR10" i="3"/>
  <c r="BQ10" i="3"/>
  <c r="BQ30" i="3" s="1"/>
  <c r="BO10" i="3"/>
  <c r="BM10" i="3"/>
  <c r="BJ10" i="3"/>
  <c r="BH10" i="3"/>
  <c r="BF10" i="3"/>
  <c r="BD10" i="3"/>
  <c r="BC10" i="3"/>
  <c r="BC30" i="3" s="1"/>
  <c r="BA10" i="3"/>
  <c r="BA30" i="3" s="1"/>
  <c r="AY10" i="3"/>
  <c r="AY30" i="3" s="1"/>
  <c r="AW10" i="3"/>
  <c r="AV10" i="3"/>
  <c r="AV30" i="3" s="1"/>
  <c r="AV33" i="3" s="1"/>
  <c r="AT10" i="3"/>
  <c r="AR10" i="3"/>
  <c r="AP10" i="3"/>
  <c r="AO10" i="3"/>
  <c r="AO30" i="3" s="1"/>
  <c r="AP21" i="3" s="1"/>
  <c r="AM10" i="3"/>
  <c r="AM30" i="3" s="1"/>
  <c r="AK10" i="3"/>
  <c r="AK30" i="3" s="1"/>
  <c r="AH10" i="3"/>
  <c r="AF10" i="3"/>
  <c r="AD10" i="3"/>
  <c r="AA10" i="3"/>
  <c r="Y10" i="3"/>
  <c r="Y30" i="3" s="1"/>
  <c r="W10" i="3"/>
  <c r="W30" i="3" s="1"/>
  <c r="T10" i="3"/>
  <c r="R10" i="3"/>
  <c r="N10" i="3"/>
  <c r="M10" i="3"/>
  <c r="M30" i="3" s="1"/>
  <c r="K10" i="3"/>
  <c r="K30" i="3" s="1"/>
  <c r="I10" i="3"/>
  <c r="I30" i="3" s="1"/>
  <c r="F10" i="3"/>
  <c r="E10" i="3"/>
  <c r="C10" i="3"/>
  <c r="BN33" i="2"/>
  <c r="BL33" i="2"/>
  <c r="BB33" i="2"/>
  <c r="AS33" i="2"/>
  <c r="AL33" i="2"/>
  <c r="AE33" i="2"/>
  <c r="AC33" i="2"/>
  <c r="V33" i="2"/>
  <c r="O33" i="2"/>
  <c r="BP30" i="2"/>
  <c r="BP33" i="2" s="1"/>
  <c r="BN30" i="2"/>
  <c r="BL30" i="2"/>
  <c r="BI30" i="2"/>
  <c r="BI33" i="2" s="1"/>
  <c r="BG30" i="2"/>
  <c r="BH22" i="2" s="1"/>
  <c r="BE30" i="2"/>
  <c r="BF22" i="2" s="1"/>
  <c r="BB30" i="2"/>
  <c r="AZ30" i="2"/>
  <c r="BA26" i="2" s="1"/>
  <c r="AX30" i="2"/>
  <c r="AY23" i="2" s="1"/>
  <c r="AU30" i="2"/>
  <c r="AU33" i="2" s="1"/>
  <c r="AS30" i="2"/>
  <c r="AQ30" i="2"/>
  <c r="AQ33" i="2" s="1"/>
  <c r="AN30" i="2"/>
  <c r="AN33" i="2" s="1"/>
  <c r="AL30" i="2"/>
  <c r="AJ30" i="2"/>
  <c r="AK23" i="2" s="1"/>
  <c r="AG30" i="2"/>
  <c r="AG33" i="2" s="1"/>
  <c r="AE30" i="2"/>
  <c r="AC30" i="2"/>
  <c r="Z30" i="2"/>
  <c r="Z33" i="2" s="1"/>
  <c r="X30" i="2"/>
  <c r="Y21" i="2" s="1"/>
  <c r="V30" i="2"/>
  <c r="W26" i="2" s="1"/>
  <c r="S30" i="2"/>
  <c r="S33" i="2" s="1"/>
  <c r="Q30" i="2"/>
  <c r="O30" i="2"/>
  <c r="L30" i="2"/>
  <c r="L33" i="2" s="1"/>
  <c r="J30" i="2"/>
  <c r="K26" i="2" s="1"/>
  <c r="H30" i="2"/>
  <c r="I26" i="2" s="1"/>
  <c r="D30" i="2"/>
  <c r="D33" i="2" s="1"/>
  <c r="B30" i="2"/>
  <c r="C27" i="2" s="1"/>
  <c r="BQ28" i="2"/>
  <c r="BJ28" i="2"/>
  <c r="BC28" i="2"/>
  <c r="BA28" i="2"/>
  <c r="AY28" i="2"/>
  <c r="AV28" i="2"/>
  <c r="AT28" i="2"/>
  <c r="AO28" i="2"/>
  <c r="AM28" i="2"/>
  <c r="AK28" i="2"/>
  <c r="AH28" i="2"/>
  <c r="AF28" i="2"/>
  <c r="AD28" i="2"/>
  <c r="AA28" i="2"/>
  <c r="Y28" i="2"/>
  <c r="W28" i="2"/>
  <c r="T28" i="2"/>
  <c r="P28" i="2"/>
  <c r="M28" i="2"/>
  <c r="K28" i="2"/>
  <c r="I28" i="2"/>
  <c r="F28" i="2"/>
  <c r="BQ27" i="2"/>
  <c r="BJ27" i="2"/>
  <c r="BH27" i="2"/>
  <c r="BF27" i="2"/>
  <c r="BC27" i="2"/>
  <c r="BD27" i="2" s="1"/>
  <c r="AV27" i="2"/>
  <c r="AT27" i="2"/>
  <c r="AR27" i="2"/>
  <c r="AO27" i="2"/>
  <c r="AM27" i="2"/>
  <c r="AK27" i="2"/>
  <c r="AH27" i="2"/>
  <c r="AF27" i="2"/>
  <c r="AD27" i="2"/>
  <c r="AA27" i="2"/>
  <c r="W27" i="2"/>
  <c r="T27" i="2"/>
  <c r="R27" i="2"/>
  <c r="P27" i="2"/>
  <c r="M27" i="2"/>
  <c r="I27" i="2"/>
  <c r="F27" i="2"/>
  <c r="E27" i="2"/>
  <c r="BQ26" i="2"/>
  <c r="BJ26" i="2"/>
  <c r="BC26" i="2"/>
  <c r="AV26" i="2"/>
  <c r="AT26" i="2"/>
  <c r="AR26" i="2"/>
  <c r="AO26" i="2"/>
  <c r="AM26" i="2"/>
  <c r="AH26" i="2"/>
  <c r="AF26" i="2"/>
  <c r="AD26" i="2"/>
  <c r="AA26" i="2"/>
  <c r="Y26" i="2"/>
  <c r="T26" i="2"/>
  <c r="P26" i="2"/>
  <c r="M26" i="2"/>
  <c r="F26" i="2"/>
  <c r="E26" i="2"/>
  <c r="BQ25" i="2"/>
  <c r="BJ25" i="2"/>
  <c r="BC25" i="2"/>
  <c r="BD25" i="2" s="1"/>
  <c r="AY25" i="2"/>
  <c r="AV25" i="2"/>
  <c r="AT25" i="2"/>
  <c r="AR25" i="2"/>
  <c r="AO25" i="2"/>
  <c r="AM25" i="2"/>
  <c r="AK25" i="2"/>
  <c r="AH25" i="2"/>
  <c r="AF25" i="2"/>
  <c r="AD25" i="2"/>
  <c r="AA25" i="2"/>
  <c r="W25" i="2"/>
  <c r="T25" i="2"/>
  <c r="P25" i="2"/>
  <c r="M25" i="2"/>
  <c r="I25" i="2"/>
  <c r="F25" i="2"/>
  <c r="BQ24" i="2"/>
  <c r="BJ24" i="2"/>
  <c r="BH24" i="2"/>
  <c r="BF24" i="2"/>
  <c r="BC24" i="2"/>
  <c r="AV24" i="2"/>
  <c r="AT24" i="2"/>
  <c r="AR24" i="2"/>
  <c r="AO24" i="2"/>
  <c r="AM24" i="2"/>
  <c r="AH24" i="2"/>
  <c r="AF24" i="2"/>
  <c r="AD24" i="2"/>
  <c r="AA24" i="2"/>
  <c r="W24" i="2"/>
  <c r="T24" i="2"/>
  <c r="P24" i="2"/>
  <c r="M24" i="2"/>
  <c r="F24" i="2"/>
  <c r="E24" i="2"/>
  <c r="C24" i="2"/>
  <c r="BQ23" i="2"/>
  <c r="BJ23" i="2"/>
  <c r="BF23" i="2"/>
  <c r="BC23" i="2"/>
  <c r="BA23" i="2"/>
  <c r="AV23" i="2"/>
  <c r="AT23" i="2"/>
  <c r="AR23" i="2"/>
  <c r="AO23" i="2"/>
  <c r="AM23" i="2"/>
  <c r="AH23" i="2"/>
  <c r="AF23" i="2"/>
  <c r="AD23" i="2"/>
  <c r="AA23" i="2"/>
  <c r="Y23" i="2"/>
  <c r="W23" i="2"/>
  <c r="T23" i="2"/>
  <c r="P23" i="2"/>
  <c r="M23" i="2"/>
  <c r="K23" i="2"/>
  <c r="I23" i="2"/>
  <c r="F23" i="2"/>
  <c r="BQ22" i="2"/>
  <c r="BJ22" i="2"/>
  <c r="BC22" i="2"/>
  <c r="BA22" i="2"/>
  <c r="AV22" i="2"/>
  <c r="AT22" i="2"/>
  <c r="AR22" i="2"/>
  <c r="AO22" i="2"/>
  <c r="AM22" i="2"/>
  <c r="AH22" i="2"/>
  <c r="AF22" i="2"/>
  <c r="AD22" i="2"/>
  <c r="AA22" i="2"/>
  <c r="Y22" i="2"/>
  <c r="W22" i="2"/>
  <c r="T22" i="2"/>
  <c r="P22" i="2"/>
  <c r="M22" i="2"/>
  <c r="F22" i="2"/>
  <c r="BQ21" i="2"/>
  <c r="BJ21" i="2"/>
  <c r="BF21" i="2"/>
  <c r="BC21" i="2"/>
  <c r="AV21" i="2"/>
  <c r="AT21" i="2"/>
  <c r="AR21" i="2"/>
  <c r="AO21" i="2"/>
  <c r="AM21" i="2"/>
  <c r="AH21" i="2"/>
  <c r="AF21" i="2"/>
  <c r="AD21" i="2"/>
  <c r="AA21" i="2"/>
  <c r="W21" i="2"/>
  <c r="T21" i="2"/>
  <c r="P21" i="2"/>
  <c r="M21" i="2"/>
  <c r="F21" i="2"/>
  <c r="C21" i="2"/>
  <c r="BQ20" i="2"/>
  <c r="BJ20" i="2"/>
  <c r="BF20" i="2"/>
  <c r="BC20" i="2"/>
  <c r="BA20" i="2"/>
  <c r="AY20" i="2"/>
  <c r="AV20" i="2"/>
  <c r="AT20" i="2"/>
  <c r="AR20" i="2"/>
  <c r="AO20" i="2"/>
  <c r="AM20" i="2"/>
  <c r="AK20" i="2"/>
  <c r="AH20" i="2"/>
  <c r="AF20" i="2"/>
  <c r="AD20" i="2"/>
  <c r="AA20" i="2"/>
  <c r="Y20" i="2"/>
  <c r="W20" i="2"/>
  <c r="T20" i="2"/>
  <c r="P20" i="2"/>
  <c r="M20" i="2"/>
  <c r="K20" i="2"/>
  <c r="I20" i="2"/>
  <c r="F20" i="2"/>
  <c r="BQ19" i="2"/>
  <c r="BJ19" i="2"/>
  <c r="BH19" i="2"/>
  <c r="BF19" i="2"/>
  <c r="BC19" i="2"/>
  <c r="AV19" i="2"/>
  <c r="AT19" i="2"/>
  <c r="AR19" i="2"/>
  <c r="AO19" i="2"/>
  <c r="AM19" i="2"/>
  <c r="AK19" i="2"/>
  <c r="AH19" i="2"/>
  <c r="AF19" i="2"/>
  <c r="AD19" i="2"/>
  <c r="AA19" i="2"/>
  <c r="Y19" i="2"/>
  <c r="W19" i="2"/>
  <c r="T19" i="2"/>
  <c r="R19" i="2"/>
  <c r="P19" i="2"/>
  <c r="M19" i="2"/>
  <c r="I19" i="2"/>
  <c r="F19" i="2"/>
  <c r="E19" i="2"/>
  <c r="BQ18" i="2"/>
  <c r="BJ18" i="2"/>
  <c r="BF18" i="2"/>
  <c r="BC18" i="2"/>
  <c r="AV18" i="2"/>
  <c r="AT18" i="2"/>
  <c r="AR18" i="2"/>
  <c r="AO18" i="2"/>
  <c r="AM18" i="2"/>
  <c r="AH18" i="2"/>
  <c r="AF18" i="2"/>
  <c r="AD18" i="2"/>
  <c r="AA18" i="2"/>
  <c r="Y18" i="2"/>
  <c r="W18" i="2"/>
  <c r="T18" i="2"/>
  <c r="P18" i="2"/>
  <c r="M18" i="2"/>
  <c r="F18" i="2"/>
  <c r="E18" i="2"/>
  <c r="BQ17" i="2"/>
  <c r="BJ17" i="2"/>
  <c r="BF17" i="2"/>
  <c r="BC17" i="2"/>
  <c r="AY17" i="2"/>
  <c r="AV17" i="2"/>
  <c r="AT17" i="2"/>
  <c r="AR17" i="2"/>
  <c r="AO17" i="2"/>
  <c r="AM17" i="2"/>
  <c r="AK17" i="2"/>
  <c r="AH17" i="2"/>
  <c r="AF17" i="2"/>
  <c r="AD17" i="2"/>
  <c r="AA17" i="2"/>
  <c r="Y17" i="2"/>
  <c r="W17" i="2"/>
  <c r="T17" i="2"/>
  <c r="P17" i="2"/>
  <c r="M17" i="2"/>
  <c r="I17" i="2"/>
  <c r="F17" i="2"/>
  <c r="BQ16" i="2"/>
  <c r="BJ16" i="2"/>
  <c r="BH16" i="2"/>
  <c r="BF16" i="2"/>
  <c r="BC16" i="2"/>
  <c r="AV16" i="2"/>
  <c r="AT16" i="2"/>
  <c r="AR16" i="2"/>
  <c r="AO16" i="2"/>
  <c r="AM16" i="2"/>
  <c r="AH16" i="2"/>
  <c r="AF16" i="2"/>
  <c r="AD16" i="2"/>
  <c r="AA16" i="2"/>
  <c r="Y16" i="2"/>
  <c r="W16" i="2"/>
  <c r="T16" i="2"/>
  <c r="R16" i="2"/>
  <c r="P16" i="2"/>
  <c r="M16" i="2"/>
  <c r="I16" i="2"/>
  <c r="F16" i="2"/>
  <c r="E16" i="2"/>
  <c r="C16" i="2"/>
  <c r="BQ15" i="2"/>
  <c r="BJ15" i="2"/>
  <c r="BF15" i="2"/>
  <c r="BC15" i="2"/>
  <c r="BA15" i="2"/>
  <c r="AV15" i="2"/>
  <c r="AT15" i="2"/>
  <c r="AR15" i="2"/>
  <c r="AO15" i="2"/>
  <c r="AM15" i="2"/>
  <c r="AK15" i="2"/>
  <c r="AH15" i="2"/>
  <c r="AF15" i="2"/>
  <c r="AD15" i="2"/>
  <c r="AA15" i="2"/>
  <c r="Y15" i="2"/>
  <c r="W15" i="2"/>
  <c r="T15" i="2"/>
  <c r="P15" i="2"/>
  <c r="M15" i="2"/>
  <c r="K15" i="2"/>
  <c r="I15" i="2"/>
  <c r="F15" i="2"/>
  <c r="BQ14" i="2"/>
  <c r="BJ14" i="2"/>
  <c r="BF14" i="2"/>
  <c r="BC14" i="2"/>
  <c r="BA14" i="2"/>
  <c r="AV14" i="2"/>
  <c r="AT14" i="2"/>
  <c r="AR14" i="2"/>
  <c r="AO14" i="2"/>
  <c r="AM14" i="2"/>
  <c r="AH14" i="2"/>
  <c r="AF14" i="2"/>
  <c r="AD14" i="2"/>
  <c r="AA14" i="2"/>
  <c r="Y14" i="2"/>
  <c r="W14" i="2"/>
  <c r="T14" i="2"/>
  <c r="P14" i="2"/>
  <c r="M14" i="2"/>
  <c r="I14" i="2"/>
  <c r="F14" i="2"/>
  <c r="E14" i="2"/>
  <c r="BQ13" i="2"/>
  <c r="BJ13" i="2"/>
  <c r="BF13" i="2"/>
  <c r="BD13" i="2"/>
  <c r="BC13" i="2"/>
  <c r="AV13" i="2"/>
  <c r="AT13" i="2"/>
  <c r="AR13" i="2"/>
  <c r="AO13" i="2"/>
  <c r="AM13" i="2"/>
  <c r="AH13" i="2"/>
  <c r="AF13" i="2"/>
  <c r="AD13" i="2"/>
  <c r="AA13" i="2"/>
  <c r="Y13" i="2"/>
  <c r="W13" i="2"/>
  <c r="T13" i="2"/>
  <c r="P13" i="2"/>
  <c r="M13" i="2"/>
  <c r="I13" i="2"/>
  <c r="F13" i="2"/>
  <c r="C13" i="2"/>
  <c r="BQ12" i="2"/>
  <c r="BJ12" i="2"/>
  <c r="BF12" i="2"/>
  <c r="BC12" i="2"/>
  <c r="BA12" i="2"/>
  <c r="AY12" i="2"/>
  <c r="AV12" i="2"/>
  <c r="AT12" i="2"/>
  <c r="AR12" i="2"/>
  <c r="AO12" i="2"/>
  <c r="AM12" i="2"/>
  <c r="AK12" i="2"/>
  <c r="AH12" i="2"/>
  <c r="AF12" i="2"/>
  <c r="AD12" i="2"/>
  <c r="AA12" i="2"/>
  <c r="Y12" i="2"/>
  <c r="W12" i="2"/>
  <c r="T12" i="2"/>
  <c r="P12" i="2"/>
  <c r="M12" i="2"/>
  <c r="K12" i="2"/>
  <c r="I12" i="2"/>
  <c r="F12" i="2"/>
  <c r="BQ11" i="2"/>
  <c r="BJ11" i="2"/>
  <c r="BH11" i="2"/>
  <c r="BF11" i="2"/>
  <c r="BC11" i="2"/>
  <c r="BA11" i="2"/>
  <c r="AV11" i="2"/>
  <c r="AT11" i="2"/>
  <c r="AR11" i="2"/>
  <c r="AO11" i="2"/>
  <c r="AM11" i="2"/>
  <c r="AK11" i="2"/>
  <c r="AH11" i="2"/>
  <c r="AF11" i="2"/>
  <c r="AD11" i="2"/>
  <c r="AA11" i="2"/>
  <c r="Y11" i="2"/>
  <c r="W11" i="2"/>
  <c r="T11" i="2"/>
  <c r="R11" i="2"/>
  <c r="P11" i="2"/>
  <c r="M11" i="2"/>
  <c r="I11" i="2"/>
  <c r="F11" i="2"/>
  <c r="E11" i="2"/>
  <c r="BQ10" i="2"/>
  <c r="BJ10" i="2"/>
  <c r="BF10" i="2"/>
  <c r="BD10" i="2"/>
  <c r="BC10" i="2"/>
  <c r="BC30" i="2" s="1"/>
  <c r="BD21" i="2" s="1"/>
  <c r="BA10" i="2"/>
  <c r="AV10" i="2"/>
  <c r="AT10" i="2"/>
  <c r="AR10" i="2"/>
  <c r="AO10" i="2"/>
  <c r="AO30" i="2" s="1"/>
  <c r="AM10" i="2"/>
  <c r="AH10" i="2"/>
  <c r="AF10" i="2"/>
  <c r="AD10" i="2"/>
  <c r="AA10" i="2"/>
  <c r="Y10" i="2"/>
  <c r="W10" i="2"/>
  <c r="W30" i="2" s="1"/>
  <c r="T10" i="2"/>
  <c r="P10" i="2"/>
  <c r="M10" i="2"/>
  <c r="I10" i="2"/>
  <c r="F10" i="2"/>
  <c r="E10" i="2"/>
  <c r="AW14" i="2" l="1"/>
  <c r="G22" i="2"/>
  <c r="AP24" i="2"/>
  <c r="AP16" i="2"/>
  <c r="AP12" i="2"/>
  <c r="AO33" i="2"/>
  <c r="AP28" i="2"/>
  <c r="AP20" i="2"/>
  <c r="AP13" i="2"/>
  <c r="AP21" i="2"/>
  <c r="AP18" i="2"/>
  <c r="U14" i="2"/>
  <c r="Y30" i="2"/>
  <c r="G27" i="2"/>
  <c r="F30" i="2"/>
  <c r="AA30" i="2"/>
  <c r="AP11" i="2"/>
  <c r="U13" i="2"/>
  <c r="AB15" i="2"/>
  <c r="AW27" i="2"/>
  <c r="AB23" i="2"/>
  <c r="AT30" i="2"/>
  <c r="BQ30" i="2"/>
  <c r="BQ33" i="2" s="1"/>
  <c r="G82" i="5" s="1"/>
  <c r="Q82" i="5" s="1"/>
  <c r="BD14" i="2"/>
  <c r="N15" i="2"/>
  <c r="BD15" i="2"/>
  <c r="G18" i="2"/>
  <c r="G19" i="2"/>
  <c r="G21" i="2"/>
  <c r="AW21" i="2"/>
  <c r="N22" i="2"/>
  <c r="BD23" i="2"/>
  <c r="AP25" i="2"/>
  <c r="R22" i="2"/>
  <c r="R14" i="2"/>
  <c r="R25" i="2"/>
  <c r="R17" i="2"/>
  <c r="R12" i="2"/>
  <c r="R24" i="2"/>
  <c r="R28" i="2"/>
  <c r="R20" i="2"/>
  <c r="R23" i="2"/>
  <c r="R15" i="2"/>
  <c r="R10" i="2"/>
  <c r="R26" i="2"/>
  <c r="R18" i="2"/>
  <c r="R21" i="2"/>
  <c r="R13" i="2"/>
  <c r="Q33" i="2"/>
  <c r="AP26" i="2"/>
  <c r="AW15" i="2"/>
  <c r="AW23" i="2"/>
  <c r="U26" i="2"/>
  <c r="M30" i="2"/>
  <c r="N17" i="2" s="1"/>
  <c r="AD30" i="2"/>
  <c r="AV30" i="2"/>
  <c r="AW26" i="2" s="1"/>
  <c r="G11" i="2"/>
  <c r="AW18" i="2"/>
  <c r="AW19" i="2"/>
  <c r="N23" i="2"/>
  <c r="AB25" i="2"/>
  <c r="BD26" i="2"/>
  <c r="AF30" i="2"/>
  <c r="AW11" i="2"/>
  <c r="G13" i="2"/>
  <c r="AP14" i="2"/>
  <c r="U15" i="2"/>
  <c r="BD17" i="2"/>
  <c r="BD19" i="2"/>
  <c r="BD22" i="2"/>
  <c r="AP27" i="2"/>
  <c r="U11" i="2"/>
  <c r="AP19" i="2"/>
  <c r="P30" i="2"/>
  <c r="BD24" i="2"/>
  <c r="BD16" i="2"/>
  <c r="BD28" i="2"/>
  <c r="BC33" i="2"/>
  <c r="BD20" i="2"/>
  <c r="BD12" i="2"/>
  <c r="BD30" i="2" s="1"/>
  <c r="N11" i="2"/>
  <c r="AP15" i="2"/>
  <c r="BD18" i="2"/>
  <c r="AP23" i="2"/>
  <c r="G26" i="2"/>
  <c r="G15" i="2"/>
  <c r="AP10" i="2"/>
  <c r="U10" i="2"/>
  <c r="AM30" i="2"/>
  <c r="AH30" i="2"/>
  <c r="AI22" i="2" s="1"/>
  <c r="BD11" i="2"/>
  <c r="AW13" i="2"/>
  <c r="AP17" i="2"/>
  <c r="U18" i="2"/>
  <c r="U21" i="2"/>
  <c r="AP22" i="2"/>
  <c r="AB23" i="3"/>
  <c r="C10" i="2"/>
  <c r="E13" i="2"/>
  <c r="BH13" i="2"/>
  <c r="AK14" i="2"/>
  <c r="AY14" i="2"/>
  <c r="K17" i="2"/>
  <c r="BA17" i="2"/>
  <c r="C18" i="2"/>
  <c r="E21" i="2"/>
  <c r="BH21" i="2"/>
  <c r="I22" i="2"/>
  <c r="AK22" i="2"/>
  <c r="AY22" i="2"/>
  <c r="K25" i="2"/>
  <c r="Y25" i="2"/>
  <c r="BA25" i="2"/>
  <c r="C26" i="2"/>
  <c r="BF26" i="2"/>
  <c r="B33" i="2"/>
  <c r="AJ33" i="2"/>
  <c r="AZ33" i="2"/>
  <c r="N21" i="3"/>
  <c r="N20" i="3"/>
  <c r="N19" i="3"/>
  <c r="N18" i="3"/>
  <c r="N17" i="3"/>
  <c r="N16" i="3"/>
  <c r="N30" i="3" s="1"/>
  <c r="N15" i="3"/>
  <c r="N14" i="3"/>
  <c r="N13" i="3"/>
  <c r="N12" i="3"/>
  <c r="AA30" i="3"/>
  <c r="BC33" i="3"/>
  <c r="BD21" i="3"/>
  <c r="BD20" i="3"/>
  <c r="BD19" i="3"/>
  <c r="BD18" i="3"/>
  <c r="BD17" i="3"/>
  <c r="BD16" i="3"/>
  <c r="BD15" i="3"/>
  <c r="BD14" i="3"/>
  <c r="BD13" i="3"/>
  <c r="BD12" i="3"/>
  <c r="BD30" i="3" s="1"/>
  <c r="BD11" i="3"/>
  <c r="BR21" i="3"/>
  <c r="BR20" i="3"/>
  <c r="BR19" i="3"/>
  <c r="BR18" i="3"/>
  <c r="BR17" i="3"/>
  <c r="BR16" i="3"/>
  <c r="BR15" i="3"/>
  <c r="BR14" i="3"/>
  <c r="BR13" i="3"/>
  <c r="BR12" i="3"/>
  <c r="BR11" i="3"/>
  <c r="U22" i="3"/>
  <c r="BH10" i="2"/>
  <c r="K22" i="2"/>
  <c r="BH26" i="2"/>
  <c r="AY27" i="2"/>
  <c r="T30" i="2"/>
  <c r="U19" i="2" s="1"/>
  <c r="AI23" i="3"/>
  <c r="L82" i="5"/>
  <c r="BH18" i="2"/>
  <c r="AY19" i="2"/>
  <c r="E15" i="2"/>
  <c r="BH15" i="2"/>
  <c r="AK16" i="2"/>
  <c r="AY16" i="2"/>
  <c r="K19" i="2"/>
  <c r="BA19" i="2"/>
  <c r="C20" i="2"/>
  <c r="E23" i="2"/>
  <c r="BH23" i="2"/>
  <c r="I24" i="2"/>
  <c r="AK24" i="2"/>
  <c r="AY24" i="2"/>
  <c r="K27" i="2"/>
  <c r="Y27" i="2"/>
  <c r="BA27" i="2"/>
  <c r="C28" i="2"/>
  <c r="AR28" i="2"/>
  <c r="AR30" i="2" s="1"/>
  <c r="BF28" i="2"/>
  <c r="BJ30" i="2"/>
  <c r="BK26" i="2" s="1"/>
  <c r="H33" i="2"/>
  <c r="X33" i="2"/>
  <c r="C30" i="3"/>
  <c r="P10" i="3"/>
  <c r="AR30" i="3"/>
  <c r="BF30" i="3"/>
  <c r="P11" i="3"/>
  <c r="N23" i="3"/>
  <c r="AT28" i="3"/>
  <c r="AT27" i="3"/>
  <c r="AT26" i="3"/>
  <c r="AT25" i="3"/>
  <c r="AT24" i="3"/>
  <c r="AT30" i="3" s="1"/>
  <c r="AS33" i="3"/>
  <c r="AT22" i="3"/>
  <c r="AX33" i="2"/>
  <c r="G10" i="2"/>
  <c r="AW10" i="2"/>
  <c r="BA16" i="2"/>
  <c r="C17" i="2"/>
  <c r="E20" i="2"/>
  <c r="BH20" i="2"/>
  <c r="I21" i="2"/>
  <c r="AK21" i="2"/>
  <c r="AY21" i="2"/>
  <c r="K24" i="2"/>
  <c r="Y24" i="2"/>
  <c r="BA24" i="2"/>
  <c r="C25" i="2"/>
  <c r="BF25" i="2"/>
  <c r="BF30" i="2" s="1"/>
  <c r="E28" i="2"/>
  <c r="BH28" i="2"/>
  <c r="J33" i="2"/>
  <c r="BE33" i="2"/>
  <c r="R30" i="3"/>
  <c r="BH30" i="3"/>
  <c r="P14" i="3"/>
  <c r="P20" i="3"/>
  <c r="BR26" i="3"/>
  <c r="AD28" i="3"/>
  <c r="AC33" i="3"/>
  <c r="AD27" i="3"/>
  <c r="AD26" i="3"/>
  <c r="AD25" i="3"/>
  <c r="AD22" i="3"/>
  <c r="AD30" i="3" s="1"/>
  <c r="AD24" i="3"/>
  <c r="AY11" i="2"/>
  <c r="C15" i="2"/>
  <c r="C23" i="2"/>
  <c r="K11" i="2"/>
  <c r="C12" i="2"/>
  <c r="E12" i="2"/>
  <c r="E30" i="2" s="1"/>
  <c r="BH12" i="2"/>
  <c r="AK13" i="2"/>
  <c r="AY13" i="2"/>
  <c r="K16" i="2"/>
  <c r="AK10" i="2"/>
  <c r="AY10" i="2"/>
  <c r="K13" i="2"/>
  <c r="BA13" i="2"/>
  <c r="BA30" i="2" s="1"/>
  <c r="C14" i="2"/>
  <c r="E17" i="2"/>
  <c r="BH17" i="2"/>
  <c r="I18" i="2"/>
  <c r="I30" i="2" s="1"/>
  <c r="AK18" i="2"/>
  <c r="AY18" i="2"/>
  <c r="K21" i="2"/>
  <c r="BA21" i="2"/>
  <c r="C22" i="2"/>
  <c r="E25" i="2"/>
  <c r="BH25" i="2"/>
  <c r="AK26" i="2"/>
  <c r="AY26" i="2"/>
  <c r="BG33" i="2"/>
  <c r="U25" i="3"/>
  <c r="AF28" i="3"/>
  <c r="AF27" i="3"/>
  <c r="AF26" i="3"/>
  <c r="AF25" i="3"/>
  <c r="AF22" i="3"/>
  <c r="AF24" i="3"/>
  <c r="AF30" i="3" s="1"/>
  <c r="AE33" i="3"/>
  <c r="AF23" i="3"/>
  <c r="K14" i="2"/>
  <c r="K10" i="2"/>
  <c r="C11" i="2"/>
  <c r="BH14" i="2"/>
  <c r="AY15" i="2"/>
  <c r="K18" i="2"/>
  <c r="BA18" i="2"/>
  <c r="C19" i="2"/>
  <c r="E22" i="2"/>
  <c r="P28" i="3"/>
  <c r="O33" i="3"/>
  <c r="P25" i="3"/>
  <c r="P22" i="3"/>
  <c r="P24" i="3"/>
  <c r="P23" i="3"/>
  <c r="F30" i="3"/>
  <c r="T30" i="3"/>
  <c r="AH30" i="3"/>
  <c r="BJ30" i="3"/>
  <c r="BK23" i="3" s="1"/>
  <c r="BR22" i="3"/>
  <c r="BR30" i="3" s="1"/>
  <c r="AP24" i="3"/>
  <c r="BD26" i="3"/>
  <c r="BD27" i="3"/>
  <c r="AP28" i="3"/>
  <c r="AW20" i="3"/>
  <c r="AW30" i="3" s="1"/>
  <c r="AW21" i="3"/>
  <c r="BD22" i="3"/>
  <c r="AW23" i="3"/>
  <c r="AB24" i="3"/>
  <c r="AP25" i="3"/>
  <c r="BM30" i="3"/>
  <c r="AP22" i="3"/>
  <c r="N24" i="3"/>
  <c r="AP26" i="3"/>
  <c r="AP27" i="3"/>
  <c r="L75" i="5"/>
  <c r="BO30" i="3"/>
  <c r="BR23" i="3"/>
  <c r="AW24" i="3"/>
  <c r="AB28" i="3"/>
  <c r="AW28" i="3"/>
  <c r="AO33" i="3"/>
  <c r="H54" i="5" s="1"/>
  <c r="U86" i="5"/>
  <c r="U85" i="5" s="1"/>
  <c r="U84" i="5" s="1"/>
  <c r="U83" i="5" s="1"/>
  <c r="U82" i="5" s="1"/>
  <c r="U81" i="5" s="1"/>
  <c r="U80" i="5" s="1"/>
  <c r="U79" i="5" s="1"/>
  <c r="U78" i="5" s="1"/>
  <c r="U77" i="5" s="1"/>
  <c r="U76" i="5" s="1"/>
  <c r="U75" i="5" s="1"/>
  <c r="U74" i="5" s="1"/>
  <c r="U73" i="5" s="1"/>
  <c r="U72" i="5" s="1"/>
  <c r="U71" i="5" s="1"/>
  <c r="U70" i="5" s="1"/>
  <c r="U69" i="5" s="1"/>
  <c r="U68" i="5" s="1"/>
  <c r="U67" i="5" s="1"/>
  <c r="U66" i="5" s="1"/>
  <c r="U65" i="5" s="1"/>
  <c r="U64" i="5" s="1"/>
  <c r="U63" i="5" s="1"/>
  <c r="U62" i="5" s="1"/>
  <c r="U61" i="5" s="1"/>
  <c r="U60" i="5" s="1"/>
  <c r="U59" i="5" s="1"/>
  <c r="U58" i="5" s="1"/>
  <c r="U57" i="5" s="1"/>
  <c r="U56" i="5" s="1"/>
  <c r="U55" i="5" s="1"/>
  <c r="U54" i="5" s="1"/>
  <c r="U53" i="5" s="1"/>
  <c r="U52" i="5" s="1"/>
  <c r="U51" i="5" s="1"/>
  <c r="U50" i="5" s="1"/>
  <c r="U49" i="5" s="1"/>
  <c r="U48" i="5" s="1"/>
  <c r="U47" i="5" s="1"/>
  <c r="U46" i="5" s="1"/>
  <c r="U45" i="5" s="1"/>
  <c r="U44" i="5" s="1"/>
  <c r="U43" i="5" s="1"/>
  <c r="U42" i="5" s="1"/>
  <c r="U41" i="5" s="1"/>
  <c r="U40" i="5" s="1"/>
  <c r="U39" i="5" s="1"/>
  <c r="U38" i="5" s="1"/>
  <c r="U37" i="5" s="1"/>
  <c r="U36" i="5" s="1"/>
  <c r="U35" i="5" s="1"/>
  <c r="U34" i="5" s="1"/>
  <c r="U33" i="5" s="1"/>
  <c r="U32" i="5" s="1"/>
  <c r="U31" i="5" s="1"/>
  <c r="U30" i="5" s="1"/>
  <c r="U29" i="5" s="1"/>
  <c r="U28" i="5" s="1"/>
  <c r="U27" i="5" s="1"/>
  <c r="U26" i="5" s="1"/>
  <c r="U25" i="5" s="1"/>
  <c r="U24" i="5" s="1"/>
  <c r="U23" i="5" s="1"/>
  <c r="U22" i="5" s="1"/>
  <c r="U21" i="5" s="1"/>
  <c r="U20" i="5" s="1"/>
  <c r="U19" i="5" s="1"/>
  <c r="U18" i="5" s="1"/>
  <c r="U17" i="5" s="1"/>
  <c r="U16" i="5" s="1"/>
  <c r="U15" i="5" s="1"/>
  <c r="U14" i="5" s="1"/>
  <c r="U13" i="5" s="1"/>
  <c r="U12" i="5" s="1"/>
  <c r="U11" i="5" s="1"/>
  <c r="N22" i="3"/>
  <c r="BD23" i="3"/>
  <c r="N25" i="3"/>
  <c r="AW25" i="3"/>
  <c r="AB26" i="3"/>
  <c r="AB27" i="3"/>
  <c r="AP11" i="3"/>
  <c r="AP30" i="3" s="1"/>
  <c r="AP12" i="3"/>
  <c r="AP13" i="3"/>
  <c r="AP14" i="3"/>
  <c r="AP15" i="3"/>
  <c r="AP16" i="3"/>
  <c r="AP17" i="3"/>
  <c r="AP18" i="3"/>
  <c r="AP19" i="3"/>
  <c r="AP20" i="3"/>
  <c r="AP23" i="3"/>
  <c r="BR24" i="3"/>
  <c r="N26" i="3"/>
  <c r="AW26" i="3"/>
  <c r="N27" i="3"/>
  <c r="AW27" i="3"/>
  <c r="N28" i="3"/>
  <c r="BR28" i="3"/>
  <c r="C19" i="4"/>
  <c r="D33" i="3"/>
  <c r="E27" i="3"/>
  <c r="E30" i="3" s="1"/>
  <c r="AY30" i="2" l="1"/>
  <c r="AB21" i="3"/>
  <c r="AB20" i="3"/>
  <c r="AB19" i="3"/>
  <c r="AB18" i="3"/>
  <c r="AB17" i="3"/>
  <c r="AB16" i="3"/>
  <c r="AB15" i="3"/>
  <c r="AB14" i="3"/>
  <c r="AB13" i="3"/>
  <c r="AB12" i="3"/>
  <c r="AB11" i="3"/>
  <c r="AA33" i="3"/>
  <c r="AB10" i="3"/>
  <c r="AI21" i="2"/>
  <c r="R30" i="2"/>
  <c r="AB24" i="2"/>
  <c r="AB16" i="2"/>
  <c r="AB12" i="2"/>
  <c r="AA33" i="2"/>
  <c r="AB28" i="2"/>
  <c r="AB20" i="2"/>
  <c r="AB13" i="2"/>
  <c r="AB18" i="2"/>
  <c r="AB10" i="2"/>
  <c r="AB21" i="2"/>
  <c r="BH30" i="2"/>
  <c r="C30" i="2"/>
  <c r="AH33" i="3"/>
  <c r="H47" i="5" s="1"/>
  <c r="AI28" i="3"/>
  <c r="AI24" i="3"/>
  <c r="AI21" i="3"/>
  <c r="AI20" i="3"/>
  <c r="AI19" i="3"/>
  <c r="AI18" i="3"/>
  <c r="AI17" i="3"/>
  <c r="AI16" i="3"/>
  <c r="AI26" i="3"/>
  <c r="AI22" i="3"/>
  <c r="AI14" i="3"/>
  <c r="AI10" i="3"/>
  <c r="AI11" i="3"/>
  <c r="AI12" i="3"/>
  <c r="AI13" i="3"/>
  <c r="AI25" i="3"/>
  <c r="AI27" i="3"/>
  <c r="AI15" i="3"/>
  <c r="AK30" i="2"/>
  <c r="AB25" i="3"/>
  <c r="T33" i="3"/>
  <c r="U23" i="3"/>
  <c r="U27" i="3"/>
  <c r="U26" i="3"/>
  <c r="U21" i="3"/>
  <c r="U20" i="3"/>
  <c r="U19" i="3"/>
  <c r="U18" i="3"/>
  <c r="U17" i="3"/>
  <c r="U16" i="3"/>
  <c r="U28" i="3"/>
  <c r="U11" i="3"/>
  <c r="U10" i="3"/>
  <c r="U13" i="3"/>
  <c r="U24" i="3"/>
  <c r="U15" i="3"/>
  <c r="U12" i="3"/>
  <c r="U14" i="3"/>
  <c r="AB27" i="2"/>
  <c r="AB14" i="2"/>
  <c r="AB22" i="2"/>
  <c r="U23" i="2"/>
  <c r="BK13" i="2"/>
  <c r="G28" i="2"/>
  <c r="G20" i="2"/>
  <c r="G12" i="2"/>
  <c r="G30" i="2" s="1"/>
  <c r="G16" i="2"/>
  <c r="G24" i="2"/>
  <c r="F33" i="2"/>
  <c r="G14" i="2"/>
  <c r="G25" i="2"/>
  <c r="G17" i="2"/>
  <c r="F33" i="3"/>
  <c r="G23" i="3"/>
  <c r="G28" i="3"/>
  <c r="G27" i="3"/>
  <c r="G25" i="3"/>
  <c r="G22" i="3"/>
  <c r="G21" i="3"/>
  <c r="G20" i="3"/>
  <c r="G19" i="3"/>
  <c r="G18" i="3"/>
  <c r="G17" i="3"/>
  <c r="G16" i="3"/>
  <c r="G11" i="3"/>
  <c r="G10" i="3"/>
  <c r="G13" i="3"/>
  <c r="G15" i="3"/>
  <c r="G12" i="3"/>
  <c r="G14" i="3"/>
  <c r="P30" i="3"/>
  <c r="N26" i="2"/>
  <c r="AP30" i="2"/>
  <c r="AI19" i="2"/>
  <c r="N19" i="2"/>
  <c r="G24" i="3"/>
  <c r="AB11" i="2"/>
  <c r="AB19" i="2"/>
  <c r="Q75" i="5"/>
  <c r="AI27" i="2"/>
  <c r="G23" i="2"/>
  <c r="K30" i="2"/>
  <c r="U28" i="2"/>
  <c r="U20" i="2"/>
  <c r="U12" i="2"/>
  <c r="U30" i="2" s="1"/>
  <c r="U16" i="2"/>
  <c r="U24" i="2"/>
  <c r="T33" i="2"/>
  <c r="U22" i="2"/>
  <c r="U17" i="2"/>
  <c r="U25" i="2"/>
  <c r="N25" i="2"/>
  <c r="BK18" i="2"/>
  <c r="BK27" i="2"/>
  <c r="N27" i="2"/>
  <c r="N14" i="2"/>
  <c r="BJ33" i="3"/>
  <c r="H75" i="5" s="1"/>
  <c r="R75" i="5" s="1"/>
  <c r="BK22" i="3"/>
  <c r="BK27" i="3"/>
  <c r="BK26" i="3"/>
  <c r="BK25" i="3"/>
  <c r="BK28" i="3"/>
  <c r="BK21" i="3"/>
  <c r="BK20" i="3"/>
  <c r="BK19" i="3"/>
  <c r="BK18" i="3"/>
  <c r="BK17" i="3"/>
  <c r="BK16" i="3"/>
  <c r="BK15" i="3"/>
  <c r="BK12" i="3"/>
  <c r="BK10" i="3"/>
  <c r="BK14" i="3"/>
  <c r="BK11" i="3"/>
  <c r="BK13" i="3"/>
  <c r="AB22" i="3"/>
  <c r="G26" i="3"/>
  <c r="AI11" i="2"/>
  <c r="AB17" i="2"/>
  <c r="AI18" i="2"/>
  <c r="U27" i="2"/>
  <c r="BK15" i="2"/>
  <c r="AW28" i="2"/>
  <c r="AW20" i="2"/>
  <c r="AW12" i="2"/>
  <c r="AW16" i="2"/>
  <c r="AW30" i="2" s="1"/>
  <c r="AW24" i="2"/>
  <c r="AW25" i="2"/>
  <c r="AV33" i="2"/>
  <c r="G61" i="5" s="1"/>
  <c r="AW22" i="2"/>
  <c r="AW17" i="2"/>
  <c r="AB26" i="2"/>
  <c r="BK10" i="2"/>
  <c r="BK24" i="3"/>
  <c r="BK21" i="2"/>
  <c r="AI28" i="2"/>
  <c r="AI20" i="2"/>
  <c r="AI12" i="2"/>
  <c r="AI24" i="2"/>
  <c r="AI16" i="2"/>
  <c r="AH33" i="2"/>
  <c r="G47" i="5" s="1"/>
  <c r="AI25" i="2"/>
  <c r="AI17" i="2"/>
  <c r="AI14" i="2"/>
  <c r="AI10" i="2"/>
  <c r="H61" i="5"/>
  <c r="BJ33" i="2"/>
  <c r="G75" i="5" s="1"/>
  <c r="BK28" i="2"/>
  <c r="BK20" i="2"/>
  <c r="BK12" i="2"/>
  <c r="BK24" i="2"/>
  <c r="BK16" i="2"/>
  <c r="BK22" i="2"/>
  <c r="BK14" i="2"/>
  <c r="BK25" i="2"/>
  <c r="BK17" i="2"/>
  <c r="AI26" i="2"/>
  <c r="BK23" i="2"/>
  <c r="AI23" i="2"/>
  <c r="M33" i="2"/>
  <c r="G26" i="5" s="1"/>
  <c r="N24" i="2"/>
  <c r="N16" i="2"/>
  <c r="N20" i="2"/>
  <c r="N12" i="2"/>
  <c r="N28" i="2"/>
  <c r="N21" i="2"/>
  <c r="N18" i="2"/>
  <c r="N10" i="2"/>
  <c r="N30" i="2" s="1"/>
  <c r="N13" i="2"/>
  <c r="AI15" i="2"/>
  <c r="AI13" i="2"/>
  <c r="BK11" i="2"/>
  <c r="BK19" i="2"/>
  <c r="G54" i="5"/>
  <c r="AB30" i="3" l="1"/>
  <c r="G40" i="5"/>
  <c r="H40" i="5"/>
  <c r="BK30" i="2"/>
  <c r="H68" i="5"/>
  <c r="Q68" i="5"/>
  <c r="Q61" i="5" s="1"/>
  <c r="Q54" i="5" s="1"/>
  <c r="Q47" i="5" s="1"/>
  <c r="Q40" i="5" s="1"/>
  <c r="Q33" i="5" s="1"/>
  <c r="Q26" i="5" s="1"/>
  <c r="R68" i="5"/>
  <c r="R61" i="5" s="1"/>
  <c r="R54" i="5" s="1"/>
  <c r="R47" i="5" s="1"/>
  <c r="R40" i="5" s="1"/>
  <c r="R33" i="5" s="1"/>
  <c r="R26" i="5" s="1"/>
  <c r="H33" i="5"/>
  <c r="H26" i="5"/>
  <c r="U30" i="3"/>
  <c r="AI30" i="2"/>
  <c r="G33" i="5"/>
  <c r="G30" i="3"/>
  <c r="AI30" i="3"/>
  <c r="AB30" i="2"/>
  <c r="BK30" i="3"/>
  <c r="G68" i="5"/>
</calcChain>
</file>

<file path=xl/sharedStrings.xml><?xml version="1.0" encoding="utf-8"?>
<sst xmlns="http://schemas.openxmlformats.org/spreadsheetml/2006/main" count="574" uniqueCount="114">
  <si>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</si>
  <si>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</si>
  <si>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</si>
  <si>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</si>
  <si>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</si>
  <si>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</si>
  <si>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</si>
  <si>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</si>
  <si>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</si>
  <si>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</si>
  <si>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</si>
  <si>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</si>
  <si>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</si>
  <si>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</si>
  <si>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</si>
  <si>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</si>
  <si>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</si>
  <si>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</si>
  <si>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</si>
  <si>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</si>
  <si>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</si>
  <si>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</si>
  <si>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</si>
  <si>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daily deaths, cumulative series are based on our calculations </t>
    </r>
  </si>
  <si>
    <t>Reported cumulative COVID-19 deaths by registration date</t>
  </si>
  <si>
    <t>Age Group</t>
  </si>
  <si>
    <t>Population* on 30.06.2018</t>
  </si>
  <si>
    <t>24/04/2020</t>
  </si>
  <si>
    <t>17/04/2020</t>
  </si>
  <si>
    <t>27/03/2020</t>
  </si>
  <si>
    <t>20/03/2020</t>
  </si>
  <si>
    <t>13/03/2020</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</si>
  <si>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</si>
  <si>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</si>
  <si>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</si>
  <si>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</si>
  <si>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</si>
  <si>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</si>
  <si>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</si>
  <si>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</si>
  <si>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</si>
  <si>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</si>
  <si>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</si>
  <si>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</si>
  <si>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</si>
  <si>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</si>
  <si>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</si>
  <si>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</si>
  <si>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</si>
  <si>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</si>
  <si>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</si>
  <si>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</si>
  <si>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</si>
  <si>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</si>
  <si>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</si>
  <si>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</si>
  <si>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</si>
  <si>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</si>
  <si>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</si>
  <si>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</si>
  <si>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</si>
  <si>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</si>
  <si>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</si>
  <si>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publishedweek182020.xlsx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</si>
  <si>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</si>
  <si>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occurence date</t>
  </si>
  <si>
    <t>publishedweek182020.xlsx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</si>
  <si>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</si>
  <si>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</si>
  <si>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</si>
  <si>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16 May 2020 </t>
  </si>
  <si>
    <t>Total</t>
  </si>
  <si>
    <t>Awaiting verification</t>
  </si>
  <si>
    <t>0-19</t>
  </si>
  <si>
    <t>20-39</t>
  </si>
  <si>
    <t>40-59</t>
  </si>
  <si>
    <t>60-79</t>
  </si>
  <si>
    <t>80+</t>
  </si>
  <si>
    <t xml:space="preserve">Cumulative deaths up to 5pm 16 May 2020 </t>
  </si>
  <si>
    <t>National Health Service (NHS)</t>
  </si>
  <si>
    <t>COVID-19-total-announced-deaths-17-May-2020-1.xlsx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</si>
  <si>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</si>
  <si>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</si>
  <si>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</si>
  <si>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</si>
  <si>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</si>
  <si>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</si>
  <si>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</si>
  <si>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</si>
  <si>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</si>
  <si>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</si>
  <si>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</si>
  <si>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</si>
  <si>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</si>
  <si>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</si>
  <si>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</si>
  <si>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</si>
  <si>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</si>
  <si>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</si>
  <si>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</si>
  <si>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</si>
  <si>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</si>
  <si>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</si>
  <si>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</si>
  <si>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</si>
  <si>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</si>
  <si>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</si>
  <si>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publishedweek182020.xlsx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</si>
  <si>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</si>
  <si>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</si>
  <si>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</si>
  <si>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data_17may.xlsx</t>
  </si>
  <si>
    <t>For 05/05/2020, the data were updated from the online plot.</t>
  </si>
  <si>
    <t>https://public.tableau.com/profile/public.health.wales.health.protection#!/vizhome/RapidCOVID-19virology-Public/Headlinesummary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</si>
</sst>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m/d/yyyy"/>
    <numFmt numFmtId="165" formatCode="0.0"/>
    <numFmt numFmtId="166" formatCode="#"/>
    <numFmt numFmtId="167" formatCode="dd/mm/yy;@"/>
    <numFmt numFmtId="168" formatCode="_-* #,##0.00_-;\-* #,##0.00_-;_-* \-??_-;_-@_-"/>
    <numFmt numFmtId="169" formatCode="_-* #,##0_-;\-* #,##0_-;_-* \-??_-;_-@_-"/>
  </numFmts>
  <fonts count="42" x14ac:knownFonts="1">
    <font>
      <sz val="10"/>
      <name val="Arial"/>
      <family val="2"/>
      <charset val="1"/>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b/>
      <sz val="10"/>
      <name val="Calibri"/>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2"/>
      <color rgb="FF4472C4"/>
      <name val="Calibri"/>
      <family val="2"/>
      <charset val="1"/>
    </font>
    <font>
      <b/>
      <i/>
      <sz val="10"/>
      <color rgb="FF000000"/>
      <name val="Calibri"/>
      <family val="2"/>
      <charset val="1"/>
    </font>
    <font>
      <u/>
      <sz val="12"/>
      <color rgb="FF0563C1"/>
      <name val="Arial"/>
      <family val="2"/>
      <charset val="1"/>
    </font>
    <font>
      <sz val="14"/>
      <color rgb="FF2E75B6"/>
      <name val="Calibri"/>
      <family val="2"/>
      <charset val="1"/>
    </font>
    <font>
      <vertAlign val="superscript"/>
      <sz val="14"/>
      <name val="Calibri"/>
      <family val="2"/>
      <charset val="1"/>
    </font>
    <font>
      <b/>
      <sz val="10"/>
      <color rgb="FF4472C4"/>
      <name val="Calibri"/>
      <family val="2"/>
      <charset val="1"/>
    </font>
    <font>
      <sz val="10"/>
      <name val="Arial"/>
      <charset val="1"/>
    </font>
    <font>
      <u/>
      <sz val="10"/>
      <color rgb="FF0563C1"/>
      <name val="Calibri"/>
      <family val="2"/>
      <charset val="1"/>
    </font>
    <font>
      <sz val="10"/>
      <name val="Arial"/>
      <family val="2"/>
      <charset val="1"/>
    </font>
  </fonts>
  <fills count="4">
    <fill>
      <patternFill patternType="none"/>
    </fill>
    <fill>
      <patternFill patternType="gray125"/>
    </fill>
    <fill>
      <patternFill patternType="solid">
        <fgColor rgb="FFFFFFFF"/>
        <bgColor rgb="FFFFFFCC"/>
      </patternFill>
    </fill>
    <fill>
      <patternFill patternType="solid">
        <fgColor rgb="FFD9D9D9"/>
        <bgColor rgb="FFC0C0C0"/>
      </patternFill>
    </fill>
  </fills>
  <borders count="55">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right style="hair">
        <color auto="1"/>
      </right>
      <top style="thin">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style="hair">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hair">
        <color auto="1"/>
      </left>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thin">
        <color auto="1"/>
      </left>
      <right/>
      <top style="hair">
        <color auto="1"/>
      </top>
      <bottom style="hair">
        <color auto="1"/>
      </bottom>
      <diagonal/>
    </border>
    <border>
      <left style="thin">
        <color auto="1"/>
      </left>
      <right style="thin">
        <color auto="1"/>
      </right>
      <top style="thin">
        <color auto="1"/>
      </top>
      <bottom style="hair">
        <color auto="1"/>
      </bottom>
      <diagonal/>
    </border>
    <border>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style="hair">
        <color auto="1"/>
      </right>
      <top style="hair">
        <color auto="1"/>
      </top>
      <bottom/>
      <diagonal/>
    </border>
    <border>
      <left style="hair">
        <color auto="1"/>
      </left>
      <right/>
      <top style="hair">
        <color auto="1"/>
      </top>
      <bottom/>
      <diagonal/>
    </border>
    <border>
      <left style="hair">
        <color auto="1"/>
      </left>
      <right style="thin">
        <color auto="1"/>
      </right>
      <top style="hair">
        <color auto="1"/>
      </top>
      <bottom/>
      <diagonal/>
    </border>
    <border>
      <left/>
      <right style="hair">
        <color auto="1"/>
      </right>
      <top style="hair">
        <color auto="1"/>
      </top>
      <bottom style="hair">
        <color auto="1"/>
      </bottom>
      <diagonal/>
    </border>
    <border>
      <left style="thin">
        <color auto="1"/>
      </left>
      <right style="hair">
        <color auto="1"/>
      </right>
      <top style="hair">
        <color auto="1"/>
      </top>
      <bottom/>
      <diagonal/>
    </border>
    <border>
      <left/>
      <right style="hair">
        <color auto="1"/>
      </right>
      <top style="hair">
        <color auto="1"/>
      </top>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style="thin">
        <color auto="1"/>
      </top>
      <bottom/>
      <diagonal/>
    </border>
    <border>
      <left style="hair">
        <color auto="1"/>
      </left>
      <right/>
      <top style="thin">
        <color auto="1"/>
      </top>
      <bottom/>
      <diagonal/>
    </border>
    <border>
      <left style="hair">
        <color auto="1"/>
      </left>
      <right style="thin">
        <color auto="1"/>
      </right>
      <top/>
      <bottom/>
      <diagonal/>
    </border>
    <border>
      <left style="hair">
        <color auto="1"/>
      </left>
      <right style="hair">
        <color auto="1"/>
      </right>
      <top/>
      <bottom/>
      <diagonal/>
    </border>
    <border>
      <left/>
      <right style="hair">
        <color auto="1"/>
      </right>
      <top/>
      <bottom/>
      <diagonal/>
    </border>
    <border>
      <left style="thin">
        <color auto="1"/>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s>
  <cellStyleXfs count="3">
    <xf numFmtId="0" fontId="0" fillId="0" borderId="0"/>
    <xf numFmtId="168" fontId="41" fillId="0" borderId="0" applyBorder="0" applyProtection="0"/>
    <xf numFmtId="0" fontId="4" fillId="0" borderId="0" applyBorder="0" applyProtection="0"/>
  </cellStyleXfs>
  <cellXfs count="236">
    <xf numFmtId="0" fontId="0" fillId="0" borderId="0" xfId="0"/>
    <xf numFmtId="164" fontId="1" fillId="2" borderId="0" xfId="0" applyNumberFormat="1" applyFont="1" applyFill="1" applyBorder="1" applyAlignment="1">
      <alignment wrapText="1"/>
    </xf>
    <xf numFmtId="0" fontId="21" fillId="2" borderId="23" xfId="0" applyFont="1" applyFill="1" applyBorder="1" applyAlignment="1">
      <alignment horizontal="left" vertical="center"/>
    </xf>
    <xf numFmtId="164" fontId="23" fillId="2" borderId="28" xfId="0" applyNumberFormat="1" applyFont="1" applyFill="1" applyBorder="1" applyAlignment="1">
      <alignment horizontal="center" vertical="center"/>
    </xf>
    <xf numFmtId="0" fontId="21" fillId="2" borderId="25" xfId="0" applyFont="1" applyFill="1" applyBorder="1" applyAlignment="1">
      <alignment horizontal="left" vertical="center"/>
    </xf>
    <xf numFmtId="164" fontId="23" fillId="2" borderId="11" xfId="0" applyNumberFormat="1" applyFont="1" applyFill="1" applyBorder="1" applyAlignment="1">
      <alignment horizontal="center" vertical="center"/>
    </xf>
    <xf numFmtId="164" fontId="23" fillId="2" borderId="5" xfId="0" applyNumberFormat="1" applyFont="1" applyFill="1" applyBorder="1" applyAlignment="1">
      <alignment horizontal="center"/>
    </xf>
    <xf numFmtId="164" fontId="23" fillId="2" borderId="7" xfId="0" applyNumberFormat="1" applyFont="1" applyFill="1" applyBorder="1" applyAlignment="1">
      <alignment horizontal="center"/>
    </xf>
    <xf numFmtId="164" fontId="23" fillId="2" borderId="6" xfId="0" applyNumberFormat="1" applyFont="1" applyFill="1" applyBorder="1" applyAlignment="1">
      <alignment horizontal="center"/>
    </xf>
    <xf numFmtId="164" fontId="23" fillId="2" borderId="5" xfId="0" applyNumberFormat="1" applyFont="1" applyFill="1" applyBorder="1" applyAlignment="1">
      <alignment horizontal="center" vertical="center"/>
    </xf>
    <xf numFmtId="0" fontId="23" fillId="2" borderId="3" xfId="0" applyFont="1" applyFill="1" applyBorder="1" applyAlignment="1">
      <alignment horizontal="left" vertical="center"/>
    </xf>
    <xf numFmtId="0" fontId="23" fillId="2" borderId="2" xfId="0" applyFont="1" applyFill="1" applyBorder="1" applyAlignment="1">
      <alignment horizontal="center" vertical="center"/>
    </xf>
    <xf numFmtId="0" fontId="10" fillId="2" borderId="0" xfId="0" applyFont="1" applyFill="1" applyBorder="1" applyAlignment="1">
      <alignment wrapText="1"/>
    </xf>
    <xf numFmtId="0" fontId="5" fillId="2" borderId="0" xfId="0" applyFont="1" applyFill="1" applyBorder="1" applyAlignment="1">
      <alignment wrapText="1"/>
    </xf>
    <xf numFmtId="0" fontId="1" fillId="2" borderId="0" xfId="0" applyFont="1" applyFill="1"/>
    <xf numFmtId="0" fontId="2" fillId="2" borderId="0" xfId="0" applyFont="1" applyFill="1"/>
    <xf numFmtId="0" fontId="3" fillId="2" borderId="0" xfId="2" applyFont="1" applyFill="1" applyBorder="1" applyProtection="1"/>
    <xf numFmtId="0" fontId="7" fillId="2" borderId="0" xfId="0" applyFont="1" applyFill="1"/>
    <xf numFmtId="0" fontId="8" fillId="2" borderId="0" xfId="0" applyFont="1" applyFill="1"/>
    <xf numFmtId="0" fontId="3" fillId="0" borderId="0" xfId="2" applyFont="1" applyBorder="1" applyProtection="1"/>
    <xf numFmtId="0" fontId="0" fillId="2" borderId="0" xfId="0" applyFill="1"/>
    <xf numFmtId="0" fontId="11" fillId="2" borderId="0" xfId="0" applyFont="1" applyFill="1"/>
    <xf numFmtId="0" fontId="13" fillId="2" borderId="0" xfId="0" applyFont="1" applyFill="1"/>
    <xf numFmtId="0" fontId="14" fillId="2" borderId="0" xfId="0" applyFont="1" applyFill="1"/>
    <xf numFmtId="0" fontId="15" fillId="2" borderId="0" xfId="0" applyFont="1" applyFill="1"/>
    <xf numFmtId="0" fontId="19" fillId="2" borderId="0" xfId="0" applyFont="1" applyFill="1"/>
    <xf numFmtId="0" fontId="20" fillId="2" borderId="0" xfId="0" applyFont="1" applyFill="1"/>
    <xf numFmtId="164" fontId="7" fillId="2" borderId="0" xfId="0" applyNumberFormat="1" applyFont="1" applyFill="1"/>
    <xf numFmtId="164" fontId="21" fillId="2" borderId="0" xfId="0" applyNumberFormat="1" applyFont="1" applyFill="1"/>
    <xf numFmtId="0" fontId="22" fillId="2" borderId="1" xfId="0" applyFont="1" applyFill="1" applyBorder="1"/>
    <xf numFmtId="0" fontId="23" fillId="2" borderId="0" xfId="0" applyFont="1" applyFill="1" applyBorder="1" applyAlignment="1">
      <alignment horizontal="left" vertical="center"/>
    </xf>
    <xf numFmtId="0" fontId="23" fillId="2" borderId="0" xfId="0" applyFont="1" applyFill="1" applyBorder="1" applyAlignment="1">
      <alignment horizontal="center" vertical="center"/>
    </xf>
    <xf numFmtId="164" fontId="23" fillId="2" borderId="4" xfId="0" applyNumberFormat="1" applyFont="1" applyFill="1" applyBorder="1" applyAlignment="1">
      <alignment horizontal="right"/>
    </xf>
    <xf numFmtId="164" fontId="13" fillId="2" borderId="0" xfId="0" applyNumberFormat="1" applyFont="1" applyFill="1"/>
    <xf numFmtId="164" fontId="0" fillId="2" borderId="0" xfId="0" applyNumberFormat="1" applyFill="1"/>
    <xf numFmtId="0" fontId="23" fillId="2" borderId="8" xfId="0" applyFont="1" applyFill="1" applyBorder="1" applyAlignment="1">
      <alignment horizontal="right"/>
    </xf>
    <xf numFmtId="0" fontId="22" fillId="2" borderId="9" xfId="0" applyFont="1" applyFill="1" applyBorder="1" applyAlignment="1">
      <alignment horizontal="center"/>
    </xf>
    <xf numFmtId="0" fontId="24" fillId="2" borderId="10" xfId="0" applyFont="1" applyFill="1" applyBorder="1" applyAlignment="1">
      <alignment horizontal="center"/>
    </xf>
    <xf numFmtId="0" fontId="22" fillId="2" borderId="10" xfId="0" applyFont="1" applyFill="1" applyBorder="1" applyAlignment="1">
      <alignment horizontal="center"/>
    </xf>
    <xf numFmtId="0" fontId="22" fillId="2" borderId="11" xfId="0" applyFont="1" applyFill="1" applyBorder="1" applyAlignment="1">
      <alignment horizontal="center"/>
    </xf>
    <xf numFmtId="0" fontId="24" fillId="2" borderId="12" xfId="0" applyFont="1" applyFill="1" applyBorder="1" applyAlignment="1">
      <alignment horizontal="center"/>
    </xf>
    <xf numFmtId="49" fontId="23" fillId="2" borderId="4" xfId="0" applyNumberFormat="1" applyFont="1" applyFill="1" applyBorder="1" applyAlignment="1">
      <alignment horizontal="right"/>
    </xf>
    <xf numFmtId="0" fontId="13" fillId="2" borderId="13" xfId="0" applyFont="1" applyFill="1" applyBorder="1"/>
    <xf numFmtId="165" fontId="24" fillId="2" borderId="0" xfId="0" applyNumberFormat="1" applyFont="1" applyFill="1" applyBorder="1"/>
    <xf numFmtId="0" fontId="13" fillId="2" borderId="0" xfId="0" applyFont="1" applyFill="1" applyBorder="1"/>
    <xf numFmtId="165" fontId="24" fillId="2" borderId="14" xfId="0" applyNumberFormat="1" applyFont="1" applyFill="1" applyBorder="1"/>
    <xf numFmtId="0" fontId="0" fillId="2" borderId="0" xfId="0" applyFont="1" applyFill="1" applyBorder="1" applyAlignment="1">
      <alignment wrapText="1"/>
    </xf>
    <xf numFmtId="165" fontId="25" fillId="2" borderId="0" xfId="0" applyNumberFormat="1" applyFont="1" applyFill="1" applyBorder="1"/>
    <xf numFmtId="0" fontId="0" fillId="2" borderId="0" xfId="0" applyFont="1" applyFill="1" applyAlignment="1">
      <alignment wrapText="1"/>
    </xf>
    <xf numFmtId="0" fontId="26" fillId="2" borderId="0" xfId="0" applyFont="1" applyFill="1" applyBorder="1" applyAlignment="1">
      <alignment horizontal="right"/>
    </xf>
    <xf numFmtId="0" fontId="26" fillId="2" borderId="0" xfId="0" applyFont="1" applyFill="1" applyBorder="1"/>
    <xf numFmtId="165" fontId="25" fillId="2" borderId="14" xfId="0" applyNumberFormat="1" applyFont="1" applyFill="1" applyBorder="1"/>
    <xf numFmtId="0" fontId="0" fillId="2" borderId="15" xfId="0" applyFont="1" applyFill="1" applyBorder="1" applyAlignment="1">
      <alignment wrapText="1"/>
    </xf>
    <xf numFmtId="0" fontId="23" fillId="2" borderId="4" xfId="0" applyFont="1" applyFill="1" applyBorder="1" applyAlignment="1">
      <alignment horizontal="right"/>
    </xf>
    <xf numFmtId="0" fontId="22" fillId="2" borderId="13" xfId="0" applyFont="1" applyFill="1" applyBorder="1"/>
    <xf numFmtId="0" fontId="24" fillId="2" borderId="0" xfId="0" applyFont="1" applyFill="1" applyBorder="1"/>
    <xf numFmtId="0" fontId="22" fillId="2" borderId="0" xfId="0" applyFont="1" applyFill="1" applyBorder="1"/>
    <xf numFmtId="0" fontId="24" fillId="2" borderId="14" xfId="0" applyFont="1" applyFill="1" applyBorder="1"/>
    <xf numFmtId="0" fontId="25" fillId="2" borderId="0" xfId="0" applyFont="1" applyFill="1" applyBorder="1"/>
    <xf numFmtId="1" fontId="26" fillId="2" borderId="0" xfId="0" applyNumberFormat="1" applyFont="1" applyFill="1" applyBorder="1"/>
    <xf numFmtId="0" fontId="25" fillId="2" borderId="14" xfId="0" applyFont="1" applyFill="1" applyBorder="1"/>
    <xf numFmtId="0" fontId="26" fillId="2" borderId="13" xfId="0" applyFont="1" applyFill="1" applyBorder="1"/>
    <xf numFmtId="0" fontId="27" fillId="2" borderId="4" xfId="0" applyFont="1" applyFill="1" applyBorder="1" applyAlignment="1">
      <alignment horizontal="right"/>
    </xf>
    <xf numFmtId="1" fontId="28" fillId="2" borderId="0" xfId="0" applyNumberFormat="1" applyFont="1" applyFill="1" applyBorder="1"/>
    <xf numFmtId="1" fontId="28" fillId="2" borderId="14" xfId="0" applyNumberFormat="1" applyFont="1" applyFill="1" applyBorder="1"/>
    <xf numFmtId="0" fontId="29" fillId="2" borderId="0" xfId="0" applyFont="1" applyFill="1" applyBorder="1"/>
    <xf numFmtId="1" fontId="30" fillId="2" borderId="0" xfId="0" applyNumberFormat="1" applyFont="1" applyFill="1" applyBorder="1"/>
    <xf numFmtId="0" fontId="30" fillId="2" borderId="0" xfId="0" applyFont="1" applyFill="1" applyBorder="1"/>
    <xf numFmtId="1" fontId="29" fillId="2" borderId="0" xfId="0" applyNumberFormat="1" applyFont="1" applyFill="1" applyBorder="1"/>
    <xf numFmtId="0" fontId="30" fillId="2" borderId="14" xfId="0" applyFont="1" applyFill="1" applyBorder="1"/>
    <xf numFmtId="0" fontId="29" fillId="2" borderId="13" xfId="0" applyFont="1" applyFill="1" applyBorder="1"/>
    <xf numFmtId="0" fontId="22" fillId="2" borderId="4" xfId="0" applyFont="1" applyFill="1" applyBorder="1" applyAlignment="1">
      <alignment horizontal="right"/>
    </xf>
    <xf numFmtId="0" fontId="22" fillId="2" borderId="16" xfId="0" applyFont="1" applyFill="1" applyBorder="1"/>
    <xf numFmtId="0" fontId="22" fillId="2" borderId="17" xfId="0" applyFont="1" applyFill="1" applyBorder="1"/>
    <xf numFmtId="0" fontId="22" fillId="2" borderId="18" xfId="0" applyFont="1" applyFill="1" applyBorder="1"/>
    <xf numFmtId="0" fontId="26" fillId="2" borderId="14" xfId="0" applyFont="1" applyFill="1" applyBorder="1"/>
    <xf numFmtId="0" fontId="23" fillId="2" borderId="19" xfId="0" applyFont="1" applyFill="1" applyBorder="1" applyAlignment="1">
      <alignment horizontal="right"/>
    </xf>
    <xf numFmtId="0" fontId="22" fillId="2" borderId="10" xfId="0" applyFont="1" applyFill="1" applyBorder="1"/>
    <xf numFmtId="0" fontId="26" fillId="2" borderId="9" xfId="0" applyFont="1" applyFill="1" applyBorder="1"/>
    <xf numFmtId="0" fontId="26" fillId="2" borderId="10" xfId="0" applyFont="1" applyFill="1" applyBorder="1"/>
    <xf numFmtId="1" fontId="26" fillId="2" borderId="10" xfId="0" applyNumberFormat="1" applyFont="1" applyFill="1" applyBorder="1"/>
    <xf numFmtId="0" fontId="26" fillId="2" borderId="12" xfId="0" applyFont="1" applyFill="1" applyBorder="1"/>
    <xf numFmtId="0" fontId="23" fillId="2" borderId="20" xfId="0" applyFont="1" applyFill="1" applyBorder="1"/>
    <xf numFmtId="1" fontId="23" fillId="2" borderId="20" xfId="0" applyNumberFormat="1" applyFont="1" applyFill="1" applyBorder="1"/>
    <xf numFmtId="0" fontId="31" fillId="2" borderId="21" xfId="0" applyFont="1" applyFill="1" applyBorder="1"/>
    <xf numFmtId="0" fontId="31" fillId="2" borderId="20" xfId="0" applyFont="1" applyFill="1" applyBorder="1"/>
    <xf numFmtId="1" fontId="31" fillId="2" borderId="20" xfId="0" applyNumberFormat="1" applyFont="1" applyFill="1" applyBorder="1"/>
    <xf numFmtId="0" fontId="31" fillId="2" borderId="22" xfId="0" applyFont="1" applyFill="1" applyBorder="1"/>
    <xf numFmtId="1" fontId="13" fillId="2" borderId="0" xfId="0" applyNumberFormat="1" applyFont="1" applyFill="1"/>
    <xf numFmtId="0" fontId="32" fillId="2" borderId="0" xfId="0" applyFont="1" applyFill="1"/>
    <xf numFmtId="0" fontId="4" fillId="2" borderId="0" xfId="2" applyFont="1" applyFill="1" applyBorder="1" applyAlignment="1" applyProtection="1">
      <alignment horizontal="left"/>
    </xf>
    <xf numFmtId="0" fontId="4" fillId="0" borderId="0" xfId="2" applyFont="1" applyBorder="1" applyProtection="1"/>
    <xf numFmtId="0" fontId="23" fillId="2" borderId="23" xfId="0" applyFont="1" applyFill="1" applyBorder="1"/>
    <xf numFmtId="0" fontId="23" fillId="2" borderId="24" xfId="0" applyFont="1" applyFill="1" applyBorder="1"/>
    <xf numFmtId="0" fontId="23" fillId="2" borderId="1" xfId="0" applyFont="1" applyFill="1" applyBorder="1"/>
    <xf numFmtId="3" fontId="0" fillId="2" borderId="0" xfId="0" applyNumberFormat="1" applyFont="1" applyFill="1" applyBorder="1" applyAlignment="1" applyProtection="1">
      <alignment horizontal="right"/>
    </xf>
    <xf numFmtId="0" fontId="21" fillId="2" borderId="0" xfId="0" applyFont="1" applyFill="1" applyAlignment="1">
      <alignment horizontal="right"/>
    </xf>
    <xf numFmtId="164" fontId="7" fillId="2" borderId="0" xfId="0" applyNumberFormat="1" applyFont="1" applyFill="1" applyAlignment="1">
      <alignment horizontal="left"/>
    </xf>
    <xf numFmtId="164" fontId="14" fillId="2" borderId="0" xfId="0" applyNumberFormat="1" applyFont="1" applyFill="1" applyAlignment="1">
      <alignment horizontal="left"/>
    </xf>
    <xf numFmtId="164" fontId="21" fillId="2" borderId="0" xfId="0" applyNumberFormat="1" applyFont="1" applyFill="1" applyAlignment="1">
      <alignment horizontal="right"/>
    </xf>
    <xf numFmtId="0" fontId="21" fillId="2" borderId="2" xfId="0" applyFont="1" applyFill="1" applyBorder="1" applyAlignment="1">
      <alignment horizontal="right"/>
    </xf>
    <xf numFmtId="164" fontId="21" fillId="2" borderId="4" xfId="0" applyNumberFormat="1" applyFont="1" applyFill="1" applyBorder="1" applyAlignment="1">
      <alignment horizontal="right" vertical="center" wrapText="1"/>
    </xf>
    <xf numFmtId="164" fontId="21" fillId="2" borderId="26" xfId="0" applyNumberFormat="1" applyFont="1" applyFill="1" applyBorder="1" applyAlignment="1">
      <alignment horizontal="center"/>
    </xf>
    <xf numFmtId="164" fontId="21" fillId="3" borderId="7" xfId="0" applyNumberFormat="1" applyFont="1" applyFill="1" applyBorder="1" applyAlignment="1">
      <alignment horizontal="center" wrapText="1"/>
    </xf>
    <xf numFmtId="164" fontId="22" fillId="3" borderId="7" xfId="0" applyNumberFormat="1" applyFont="1" applyFill="1" applyBorder="1" applyAlignment="1">
      <alignment horizontal="center"/>
    </xf>
    <xf numFmtId="164" fontId="22" fillId="2" borderId="7" xfId="0" applyNumberFormat="1" applyFont="1" applyFill="1" applyBorder="1" applyAlignment="1">
      <alignment horizontal="center"/>
    </xf>
    <xf numFmtId="164" fontId="0" fillId="0" borderId="0" xfId="0" applyNumberFormat="1"/>
    <xf numFmtId="164" fontId="21" fillId="2" borderId="8" xfId="0" applyNumberFormat="1" applyFont="1" applyFill="1" applyBorder="1" applyAlignment="1">
      <alignment horizontal="right" vertical="center"/>
    </xf>
    <xf numFmtId="164" fontId="21" fillId="2" borderId="8" xfId="0" applyNumberFormat="1" applyFont="1" applyFill="1" applyBorder="1" applyAlignment="1">
      <alignment horizontal="center"/>
    </xf>
    <xf numFmtId="164" fontId="22" fillId="3" borderId="19" xfId="0" applyNumberFormat="1" applyFont="1" applyFill="1" applyBorder="1" applyAlignment="1">
      <alignment horizontal="center"/>
    </xf>
    <xf numFmtId="164" fontId="22" fillId="2" borderId="19" xfId="0" applyNumberFormat="1" applyFont="1" applyFill="1" applyBorder="1" applyAlignment="1">
      <alignment horizontal="center"/>
    </xf>
    <xf numFmtId="49" fontId="21" fillId="2" borderId="4" xfId="0" applyNumberFormat="1" applyFont="1" applyFill="1" applyBorder="1" applyAlignment="1">
      <alignment horizontal="right"/>
    </xf>
    <xf numFmtId="0" fontId="13" fillId="2" borderId="4" xfId="0" applyFont="1" applyFill="1" applyBorder="1"/>
    <xf numFmtId="0" fontId="13" fillId="3" borderId="4" xfId="0" applyFont="1" applyFill="1" applyBorder="1"/>
    <xf numFmtId="3" fontId="13" fillId="3" borderId="4" xfId="0" applyNumberFormat="1" applyFont="1" applyFill="1" applyBorder="1"/>
    <xf numFmtId="3" fontId="13" fillId="2" borderId="4" xfId="0" applyNumberFormat="1" applyFont="1" applyFill="1" applyBorder="1"/>
    <xf numFmtId="0" fontId="22" fillId="2" borderId="19" xfId="0" applyFont="1" applyFill="1" applyBorder="1" applyAlignment="1">
      <alignment horizontal="right"/>
    </xf>
    <xf numFmtId="0" fontId="13" fillId="2" borderId="27" xfId="0" applyFont="1" applyFill="1" applyBorder="1"/>
    <xf numFmtId="0" fontId="13" fillId="3" borderId="19" xfId="0" applyFont="1" applyFill="1" applyBorder="1"/>
    <xf numFmtId="0" fontId="13" fillId="2" borderId="19" xfId="0" applyFont="1" applyFill="1" applyBorder="1"/>
    <xf numFmtId="49" fontId="21" fillId="2" borderId="8" xfId="0" applyNumberFormat="1" applyFont="1" applyFill="1" applyBorder="1" applyAlignment="1">
      <alignment horizontal="right"/>
    </xf>
    <xf numFmtId="0" fontId="34" fillId="2" borderId="27" xfId="0" applyFont="1" applyFill="1" applyBorder="1" applyAlignment="1">
      <alignment horizontal="right"/>
    </xf>
    <xf numFmtId="0" fontId="21" fillId="2" borderId="27" xfId="0" applyFont="1" applyFill="1" applyBorder="1"/>
    <xf numFmtId="0" fontId="21" fillId="3" borderId="8" xfId="0" applyFont="1" applyFill="1" applyBorder="1"/>
    <xf numFmtId="0" fontId="21" fillId="2" borderId="8" xfId="0" applyFont="1" applyFill="1" applyBorder="1"/>
    <xf numFmtId="49" fontId="21" fillId="2" borderId="0" xfId="0" applyNumberFormat="1" applyFont="1" applyFill="1" applyBorder="1" applyAlignment="1">
      <alignment horizontal="right"/>
    </xf>
    <xf numFmtId="164" fontId="21" fillId="3" borderId="19" xfId="0" applyNumberFormat="1" applyFont="1" applyFill="1" applyBorder="1" applyAlignment="1">
      <alignment horizontal="center" wrapText="1"/>
    </xf>
    <xf numFmtId="164" fontId="22" fillId="2" borderId="19" xfId="0" applyNumberFormat="1" applyFont="1" applyFill="1" applyBorder="1" applyAlignment="1">
      <alignment horizontal="center"/>
    </xf>
    <xf numFmtId="0" fontId="21" fillId="2" borderId="4" xfId="0" applyFont="1" applyFill="1" applyBorder="1" applyAlignment="1">
      <alignment horizontal="right"/>
    </xf>
    <xf numFmtId="166" fontId="13" fillId="3" borderId="4" xfId="0" applyNumberFormat="1" applyFont="1" applyFill="1" applyBorder="1"/>
    <xf numFmtId="166" fontId="13" fillId="2" borderId="4" xfId="0" applyNumberFormat="1" applyFont="1" applyFill="1" applyBorder="1"/>
    <xf numFmtId="0" fontId="21" fillId="2" borderId="8" xfId="0" applyFont="1" applyFill="1" applyBorder="1" applyAlignment="1">
      <alignment horizontal="right"/>
    </xf>
    <xf numFmtId="0" fontId="21" fillId="2" borderId="7" xfId="0" applyFont="1" applyFill="1" applyBorder="1"/>
    <xf numFmtId="164" fontId="0" fillId="2" borderId="0" xfId="0" applyNumberFormat="1" applyFill="1"/>
    <xf numFmtId="164" fontId="1" fillId="2" borderId="0" xfId="0" applyNumberFormat="1" applyFont="1" applyFill="1"/>
    <xf numFmtId="0" fontId="35" fillId="2" borderId="0" xfId="2" applyFont="1" applyFill="1" applyBorder="1" applyProtection="1"/>
    <xf numFmtId="164" fontId="33" fillId="2" borderId="0" xfId="0" applyNumberFormat="1" applyFont="1" applyFill="1"/>
    <xf numFmtId="0" fontId="36" fillId="2" borderId="0" xfId="0" applyFont="1" applyFill="1" applyAlignment="1">
      <alignment vertical="top"/>
    </xf>
    <xf numFmtId="0" fontId="21" fillId="2" borderId="0" xfId="0" applyFont="1" applyFill="1"/>
    <xf numFmtId="0" fontId="13" fillId="2" borderId="23" xfId="0" applyFont="1" applyFill="1" applyBorder="1"/>
    <xf numFmtId="0" fontId="13" fillId="2" borderId="24" xfId="0" applyFont="1" applyFill="1" applyBorder="1"/>
    <xf numFmtId="0" fontId="21" fillId="2" borderId="33" xfId="0" applyFont="1" applyFill="1" applyBorder="1" applyAlignment="1">
      <alignment horizontal="center" vertical="center"/>
    </xf>
    <xf numFmtId="0" fontId="13" fillId="2" borderId="0" xfId="0" applyFont="1" applyFill="1" applyAlignment="1">
      <alignment horizontal="center" vertical="center"/>
    </xf>
    <xf numFmtId="49" fontId="13" fillId="2" borderId="41" xfId="0" applyNumberFormat="1" applyFont="1" applyFill="1" applyBorder="1" applyAlignment="1">
      <alignment horizontal="center"/>
    </xf>
    <xf numFmtId="49" fontId="13" fillId="2" borderId="37" xfId="0" applyNumberFormat="1" applyFont="1" applyFill="1" applyBorder="1" applyAlignment="1">
      <alignment horizontal="center"/>
    </xf>
    <xf numFmtId="0" fontId="13" fillId="2" borderId="37" xfId="0" applyFont="1" applyFill="1" applyBorder="1" applyAlignment="1">
      <alignment horizontal="center"/>
    </xf>
    <xf numFmtId="49" fontId="13" fillId="2" borderId="42" xfId="0" applyNumberFormat="1" applyFont="1" applyFill="1" applyBorder="1" applyAlignment="1">
      <alignment horizontal="center"/>
    </xf>
    <xf numFmtId="49" fontId="13" fillId="2" borderId="43" xfId="0" applyNumberFormat="1" applyFont="1" applyFill="1" applyBorder="1" applyAlignment="1">
      <alignment horizontal="center" vertical="center" wrapText="1"/>
    </xf>
    <xf numFmtId="49" fontId="21" fillId="2" borderId="44" xfId="0" applyNumberFormat="1" applyFont="1" applyFill="1" applyBorder="1" applyAlignment="1">
      <alignment horizontal="center" vertical="center" wrapText="1"/>
    </xf>
    <xf numFmtId="49" fontId="13" fillId="2" borderId="43" xfId="0" applyNumberFormat="1" applyFont="1" applyFill="1" applyBorder="1" applyAlignment="1">
      <alignment horizontal="center"/>
    </xf>
    <xf numFmtId="49" fontId="13" fillId="2" borderId="45" xfId="0" applyNumberFormat="1" applyFont="1" applyFill="1" applyBorder="1" applyAlignment="1">
      <alignment horizontal="center"/>
    </xf>
    <xf numFmtId="0" fontId="13" fillId="2" borderId="45" xfId="0" applyFont="1" applyFill="1" applyBorder="1" applyAlignment="1">
      <alignment horizontal="center"/>
    </xf>
    <xf numFmtId="0" fontId="21" fillId="2" borderId="45" xfId="0" applyFont="1" applyFill="1" applyBorder="1" applyAlignment="1">
      <alignment horizontal="center" vertical="center" wrapText="1"/>
    </xf>
    <xf numFmtId="0" fontId="13" fillId="2" borderId="45" xfId="0" applyFont="1" applyFill="1" applyBorder="1" applyAlignment="1">
      <alignment horizontal="right" vertical="center" wrapText="1"/>
    </xf>
    <xf numFmtId="0" fontId="13" fillId="2" borderId="46" xfId="0" applyFont="1" applyFill="1" applyBorder="1" applyAlignment="1">
      <alignment horizontal="right" vertical="center" wrapText="1"/>
    </xf>
    <xf numFmtId="0" fontId="21" fillId="2" borderId="44" xfId="0" applyFont="1" applyFill="1" applyBorder="1" applyAlignment="1">
      <alignment horizontal="center" vertical="center" wrapText="1"/>
    </xf>
    <xf numFmtId="0" fontId="13" fillId="2" borderId="37" xfId="0" applyFont="1" applyFill="1" applyBorder="1" applyAlignment="1">
      <alignment horizontal="right" vertical="center" wrapText="1"/>
    </xf>
    <xf numFmtId="0" fontId="13" fillId="2" borderId="39" xfId="0" applyFont="1" applyFill="1" applyBorder="1" applyAlignment="1">
      <alignment horizontal="right" vertical="center" wrapText="1"/>
    </xf>
    <xf numFmtId="167" fontId="13" fillId="2" borderId="0" xfId="0" applyNumberFormat="1" applyFont="1" applyFill="1" applyBorder="1" applyAlignment="1">
      <alignment horizontal="center"/>
    </xf>
    <xf numFmtId="49" fontId="13" fillId="2" borderId="47" xfId="0" applyNumberFormat="1" applyFont="1" applyFill="1" applyBorder="1" applyAlignment="1">
      <alignment horizontal="center"/>
    </xf>
    <xf numFmtId="0" fontId="13" fillId="2" borderId="48" xfId="0" applyFont="1" applyFill="1" applyBorder="1" applyAlignment="1">
      <alignment horizontal="right" vertical="center"/>
    </xf>
    <xf numFmtId="0" fontId="13" fillId="2" borderId="49" xfId="0" applyFont="1" applyFill="1" applyBorder="1" applyAlignment="1">
      <alignment horizontal="right" vertical="center"/>
    </xf>
    <xf numFmtId="0" fontId="13" fillId="2" borderId="14" xfId="0" applyFont="1" applyFill="1" applyBorder="1" applyAlignment="1">
      <alignment horizontal="right" vertical="center"/>
    </xf>
    <xf numFmtId="49" fontId="13" fillId="2" borderId="50" xfId="0" applyNumberFormat="1" applyFont="1" applyFill="1" applyBorder="1" applyAlignment="1">
      <alignment horizontal="center"/>
    </xf>
    <xf numFmtId="49" fontId="13" fillId="2" borderId="48" xfId="0" applyNumberFormat="1" applyFont="1" applyFill="1" applyBorder="1" applyAlignment="1">
      <alignment horizontal="center"/>
    </xf>
    <xf numFmtId="0" fontId="13" fillId="2" borderId="48" xfId="0" applyFont="1" applyFill="1" applyBorder="1" applyAlignment="1">
      <alignment horizontal="center"/>
    </xf>
    <xf numFmtId="0" fontId="21" fillId="2" borderId="48" xfId="0" applyFont="1" applyFill="1" applyBorder="1" applyAlignment="1">
      <alignment horizontal="center" vertical="center" wrapText="1"/>
    </xf>
    <xf numFmtId="0" fontId="13" fillId="2" borderId="48" xfId="0" applyFont="1" applyFill="1" applyBorder="1" applyAlignment="1">
      <alignment horizontal="right" vertical="center" wrapText="1"/>
    </xf>
    <xf numFmtId="0" fontId="21" fillId="2" borderId="47" xfId="0" applyFont="1" applyFill="1" applyBorder="1" applyAlignment="1">
      <alignment horizontal="center" vertical="center" wrapText="1"/>
    </xf>
    <xf numFmtId="169" fontId="39" fillId="2" borderId="0" xfId="1" applyNumberFormat="1" applyFont="1" applyFill="1" applyBorder="1" applyAlignment="1" applyProtection="1"/>
    <xf numFmtId="49" fontId="13" fillId="2" borderId="0" xfId="0" applyNumberFormat="1" applyFont="1" applyFill="1" applyBorder="1" applyAlignment="1">
      <alignment horizontal="center"/>
    </xf>
    <xf numFmtId="167" fontId="13" fillId="2" borderId="48" xfId="0" applyNumberFormat="1" applyFont="1" applyFill="1" applyBorder="1" applyAlignment="1">
      <alignment horizontal="center"/>
    </xf>
    <xf numFmtId="49" fontId="13" fillId="2" borderId="50" xfId="0" applyNumberFormat="1" applyFont="1" applyFill="1" applyBorder="1" applyAlignment="1">
      <alignment horizontal="right"/>
    </xf>
    <xf numFmtId="169" fontId="0" fillId="2" borderId="0" xfId="1" applyNumberFormat="1" applyFont="1" applyFill="1" applyBorder="1" applyAlignment="1" applyProtection="1">
      <alignment horizontal="right"/>
    </xf>
    <xf numFmtId="49" fontId="13" fillId="2" borderId="48" xfId="0" applyNumberFormat="1" applyFont="1" applyFill="1" applyBorder="1" applyAlignment="1">
      <alignment horizontal="right"/>
    </xf>
    <xf numFmtId="0" fontId="0" fillId="2" borderId="48" xfId="0" applyFill="1" applyBorder="1"/>
    <xf numFmtId="1" fontId="13" fillId="2" borderId="50" xfId="0" applyNumberFormat="1" applyFont="1" applyFill="1" applyBorder="1"/>
    <xf numFmtId="1" fontId="13" fillId="2" borderId="48" xfId="0" applyNumberFormat="1" applyFont="1" applyFill="1" applyBorder="1"/>
    <xf numFmtId="0" fontId="13" fillId="2" borderId="48" xfId="0" applyFont="1" applyFill="1" applyBorder="1"/>
    <xf numFmtId="1" fontId="13" fillId="2" borderId="47" xfId="0" applyNumberFormat="1" applyFont="1" applyFill="1" applyBorder="1"/>
    <xf numFmtId="1" fontId="13" fillId="2" borderId="49" xfId="0" applyNumberFormat="1" applyFont="1" applyFill="1" applyBorder="1"/>
    <xf numFmtId="169" fontId="0" fillId="2" borderId="49" xfId="1" applyNumberFormat="1" applyFont="1" applyFill="1" applyBorder="1" applyAlignment="1" applyProtection="1"/>
    <xf numFmtId="49" fontId="13" fillId="2" borderId="49" xfId="0" applyNumberFormat="1" applyFont="1" applyFill="1" applyBorder="1" applyAlignment="1">
      <alignment horizontal="center"/>
    </xf>
    <xf numFmtId="0" fontId="13" fillId="2" borderId="0" xfId="0" applyFont="1" applyFill="1" applyBorder="1" applyAlignment="1">
      <alignment horizontal="center"/>
    </xf>
    <xf numFmtId="0" fontId="22" fillId="2" borderId="49" xfId="0" applyFont="1" applyFill="1" applyBorder="1"/>
    <xf numFmtId="0" fontId="13" fillId="2" borderId="49" xfId="0" applyFont="1" applyFill="1" applyBorder="1" applyAlignment="1">
      <alignment horizontal="center"/>
    </xf>
    <xf numFmtId="0" fontId="21" fillId="2" borderId="49" xfId="0" applyFont="1" applyFill="1" applyBorder="1" applyAlignment="1">
      <alignment horizontal="center" vertical="center" wrapText="1"/>
    </xf>
    <xf numFmtId="167" fontId="13" fillId="2" borderId="50" xfId="0" applyNumberFormat="1" applyFont="1" applyFill="1" applyBorder="1" applyAlignment="1">
      <alignment horizontal="center"/>
    </xf>
    <xf numFmtId="169" fontId="0" fillId="2" borderId="0" xfId="1" applyNumberFormat="1" applyFont="1" applyFill="1" applyBorder="1" applyAlignment="1" applyProtection="1"/>
    <xf numFmtId="0" fontId="13" fillId="2" borderId="49" xfId="0" applyFont="1" applyFill="1" applyBorder="1" applyAlignment="1">
      <alignment horizontal="right"/>
    </xf>
    <xf numFmtId="0" fontId="22" fillId="2" borderId="0" xfId="0" applyFont="1" applyFill="1" applyAlignment="1">
      <alignment horizontal="center" vertical="center"/>
    </xf>
    <xf numFmtId="0" fontId="13" fillId="2" borderId="0" xfId="0" applyFont="1" applyFill="1" applyAlignment="1">
      <alignment horizontal="right"/>
    </xf>
    <xf numFmtId="0" fontId="22" fillId="2" borderId="0" xfId="0" applyFont="1" applyFill="1"/>
    <xf numFmtId="0" fontId="13" fillId="2" borderId="48" xfId="0" applyFont="1" applyFill="1" applyBorder="1" applyAlignment="1">
      <alignment horizontal="right"/>
    </xf>
    <xf numFmtId="0" fontId="13" fillId="2" borderId="47" xfId="0" applyFont="1" applyFill="1" applyBorder="1" applyAlignment="1">
      <alignment horizontal="right"/>
    </xf>
    <xf numFmtId="0" fontId="13" fillId="2" borderId="50" xfId="0" applyFont="1" applyFill="1" applyBorder="1" applyAlignment="1">
      <alignment horizontal="right"/>
    </xf>
    <xf numFmtId="1" fontId="13" fillId="2" borderId="48" xfId="0" applyNumberFormat="1" applyFont="1" applyFill="1" applyBorder="1" applyAlignment="1">
      <alignment horizontal="right"/>
    </xf>
    <xf numFmtId="0" fontId="13" fillId="2" borderId="47" xfId="0" applyFont="1" applyFill="1" applyBorder="1"/>
    <xf numFmtId="0" fontId="22" fillId="2" borderId="48" xfId="0" applyFont="1" applyFill="1" applyBorder="1"/>
    <xf numFmtId="167" fontId="13" fillId="2" borderId="51" xfId="0" applyNumberFormat="1" applyFont="1" applyFill="1" applyBorder="1" applyAlignment="1">
      <alignment horizontal="center"/>
    </xf>
    <xf numFmtId="49" fontId="13" fillId="2" borderId="52" xfId="0" applyNumberFormat="1" applyFont="1" applyFill="1" applyBorder="1" applyAlignment="1">
      <alignment horizontal="center"/>
    </xf>
    <xf numFmtId="49" fontId="13" fillId="2" borderId="51" xfId="0" applyNumberFormat="1" applyFont="1" applyFill="1" applyBorder="1" applyAlignment="1">
      <alignment horizontal="center"/>
    </xf>
    <xf numFmtId="49" fontId="13" fillId="2" borderId="53" xfId="0" applyNumberFormat="1" applyFont="1" applyFill="1" applyBorder="1" applyAlignment="1">
      <alignment horizontal="center"/>
    </xf>
    <xf numFmtId="0" fontId="13" fillId="2" borderId="53" xfId="0" applyFont="1" applyFill="1" applyBorder="1"/>
    <xf numFmtId="0" fontId="13" fillId="2" borderId="53" xfId="0" applyFont="1" applyFill="1" applyBorder="1" applyAlignment="1">
      <alignment horizontal="right"/>
    </xf>
    <xf numFmtId="0" fontId="22" fillId="2" borderId="54" xfId="0" applyFont="1" applyFill="1" applyBorder="1"/>
    <xf numFmtId="0" fontId="22" fillId="2" borderId="20" xfId="0" applyFont="1" applyFill="1" applyBorder="1"/>
    <xf numFmtId="0" fontId="13" fillId="2" borderId="52" xfId="0" applyFont="1" applyFill="1" applyBorder="1"/>
    <xf numFmtId="49" fontId="13" fillId="2" borderId="54" xfId="0" applyNumberFormat="1" applyFont="1" applyFill="1" applyBorder="1" applyAlignment="1">
      <alignment horizontal="center"/>
    </xf>
    <xf numFmtId="0" fontId="13" fillId="2" borderId="53" xfId="0" applyFont="1" applyFill="1" applyBorder="1" applyAlignment="1">
      <alignment horizontal="right" vertical="center"/>
    </xf>
    <xf numFmtId="0" fontId="13" fillId="2" borderId="54" xfId="0" applyFont="1" applyFill="1" applyBorder="1" applyAlignment="1">
      <alignment horizontal="right" vertical="center"/>
    </xf>
    <xf numFmtId="0" fontId="13" fillId="2" borderId="22" xfId="0" applyFont="1" applyFill="1" applyBorder="1" applyAlignment="1">
      <alignment horizontal="right" vertical="center"/>
    </xf>
    <xf numFmtId="167" fontId="13" fillId="2" borderId="0" xfId="0" applyNumberFormat="1" applyFont="1" applyFill="1" applyAlignment="1">
      <alignment horizontal="center"/>
    </xf>
    <xf numFmtId="49" fontId="13" fillId="2" borderId="0" xfId="0" applyNumberFormat="1" applyFont="1" applyFill="1" applyAlignment="1">
      <alignment horizontal="center"/>
    </xf>
    <xf numFmtId="166" fontId="13" fillId="2" borderId="0" xfId="0" applyNumberFormat="1" applyFont="1" applyFill="1"/>
    <xf numFmtId="167" fontId="21" fillId="2" borderId="0" xfId="0" applyNumberFormat="1" applyFont="1" applyFill="1" applyAlignment="1">
      <alignment horizontal="left"/>
    </xf>
    <xf numFmtId="0" fontId="40" fillId="2" borderId="0" xfId="2" applyFont="1" applyFill="1" applyBorder="1" applyProtection="1"/>
    <xf numFmtId="164" fontId="13" fillId="2" borderId="0" xfId="0" applyNumberFormat="1" applyFont="1" applyFill="1"/>
    <xf numFmtId="0" fontId="0" fillId="2" borderId="0" xfId="0" applyFont="1" applyFill="1"/>
    <xf numFmtId="0" fontId="4" fillId="2" borderId="0" xfId="2" applyFont="1" applyFill="1" applyBorder="1" applyProtection="1"/>
    <xf numFmtId="0" fontId="15" fillId="2" borderId="0" xfId="0" applyFont="1" applyFill="1" applyBorder="1" applyAlignment="1">
      <alignment wrapText="1"/>
    </xf>
    <xf numFmtId="0" fontId="21" fillId="2" borderId="29" xfId="0" applyFont="1" applyFill="1" applyBorder="1" applyAlignment="1">
      <alignment horizontal="center" vertical="center"/>
    </xf>
    <xf numFmtId="0" fontId="21" fillId="2" borderId="30" xfId="0" applyFont="1" applyFill="1" applyBorder="1" applyAlignment="1">
      <alignment horizontal="center" vertical="center"/>
    </xf>
    <xf numFmtId="0" fontId="38" fillId="2" borderId="31" xfId="0" applyFont="1" applyFill="1" applyBorder="1" applyAlignment="1">
      <alignment horizontal="center" vertical="center"/>
    </xf>
    <xf numFmtId="0" fontId="21" fillId="2" borderId="32" xfId="0" applyFont="1" applyFill="1" applyBorder="1" applyAlignment="1">
      <alignment horizontal="center" vertical="center"/>
    </xf>
    <xf numFmtId="0" fontId="21" fillId="2" borderId="34" xfId="0" applyFont="1" applyFill="1" applyBorder="1" applyAlignment="1">
      <alignment horizontal="center" vertical="center"/>
    </xf>
    <xf numFmtId="49" fontId="21" fillId="2" borderId="35" xfId="0" applyNumberFormat="1" applyFont="1" applyFill="1" applyBorder="1" applyAlignment="1">
      <alignment horizontal="center" vertical="center" wrapText="1"/>
    </xf>
    <xf numFmtId="49" fontId="21" fillId="2" borderId="36" xfId="0" applyNumberFormat="1" applyFont="1" applyFill="1" applyBorder="1" applyAlignment="1">
      <alignment horizontal="center" vertical="center" wrapText="1"/>
    </xf>
    <xf numFmtId="49" fontId="21" fillId="2" borderId="31" xfId="0" applyNumberFormat="1" applyFont="1" applyFill="1" applyBorder="1" applyAlignment="1">
      <alignment horizontal="center" vertical="center" wrapText="1"/>
    </xf>
    <xf numFmtId="0" fontId="21" fillId="2" borderId="37" xfId="0" applyFont="1" applyFill="1" applyBorder="1" applyAlignment="1">
      <alignment horizontal="center" vertical="center" wrapText="1"/>
    </xf>
    <xf numFmtId="0" fontId="38" fillId="2" borderId="37" xfId="0" applyFont="1" applyFill="1" applyBorder="1" applyAlignment="1">
      <alignment horizontal="center" vertical="center" wrapText="1"/>
    </xf>
    <xf numFmtId="0" fontId="21" fillId="2" borderId="38" xfId="0" applyFont="1" applyFill="1" applyBorder="1" applyAlignment="1">
      <alignment horizontal="center" vertical="center" wrapText="1"/>
    </xf>
    <xf numFmtId="0" fontId="21" fillId="2" borderId="39" xfId="0" applyFont="1" applyFill="1" applyBorder="1" applyAlignment="1">
      <alignment horizontal="center" vertical="center" wrapText="1"/>
    </xf>
    <xf numFmtId="49" fontId="21" fillId="2" borderId="40" xfId="0" applyNumberFormat="1" applyFont="1" applyFill="1" applyBorder="1" applyAlignment="1">
      <alignment horizontal="center" vertical="center" wrapText="1"/>
    </xf>
    <xf numFmtId="0" fontId="38" fillId="2" borderId="27" xfId="0" applyFont="1" applyFill="1" applyBorder="1" applyAlignment="1">
      <alignment horizontal="center" vertical="center" wrapText="1"/>
    </xf>
    <xf numFmtId="0" fontId="21" fillId="2" borderId="34" xfId="0" applyFont="1" applyFill="1" applyBorder="1" applyAlignment="1">
      <alignment horizontal="center" vertical="center" wrapText="1"/>
    </xf>
  </cellXfs>
  <cellStyles count="3">
    <cellStyle name="Lien hypertexte" xfId="2" builtinId="8"/>
    <cellStyle name="Milliers" xfId="1" builtinId="3"/>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public.tableau.com/profile/public.health.wales.health.protection"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3"/>
  <sheetViews>
    <sheetView zoomScale="110" zoomScaleNormal="110" workbookViewId="0">
      <selection activeCell="C16" sqref="C16"/>
    </sheetView>
  </sheetViews>
  <sheetFormatPr baseColWidth="10" defaultColWidth="8.7265625" defaultRowHeight="15.5" x14ac:dyDescent="0.35"/>
  <cols>
    <col min="1" max="1" width="10.08984375" style="14" customWidth="1"/>
    <col min="2" max="2" width="10.81640625" style="14" customWidth="1"/>
    <col min="3" max="3" width="9.81640625" style="14" customWidth="1"/>
    <col min="4" max="4" width="14.1796875" style="14" customWidth="1"/>
    <col min="5" max="5" width="9.453125" style="14" customWidth="1"/>
    <col min="6" max="6" width="5.7265625" style="14" customWidth="1"/>
    <col min="7" max="8" width="10.81640625" style="14" customWidth="1"/>
    <col min="9" max="9" width="7.54296875" style="14" customWidth="1"/>
    <col min="10" max="1025" width="10.81640625" style="14" customWidth="1"/>
  </cols>
  <sheetData>
    <row r="1" spans="1:15" x14ac:dyDescent="0.35">
      <c r="A1" s="15" t="s">
        <v>0</v>
      </c>
    </row>
    <row r="3" spans="1:15" x14ac:dyDescent="0.35">
      <c r="A3" s="16" t="s">
        <v>1</v>
      </c>
    </row>
    <row r="4" spans="1:15" ht="30.65" customHeight="1" x14ac:dyDescent="0.35">
      <c r="A4" s="13" t="s">
        <v>2</v>
      </c>
      <c r="B4" s="13"/>
      <c r="C4" s="13"/>
      <c r="D4" s="13"/>
      <c r="E4" s="13"/>
      <c r="F4" s="13"/>
      <c r="G4" s="13"/>
      <c r="H4" s="13"/>
      <c r="I4" s="13"/>
      <c r="J4" s="13"/>
      <c r="K4" s="13"/>
      <c r="L4" s="13"/>
      <c r="M4" s="13"/>
      <c r="N4" s="13"/>
      <c r="O4" s="13"/>
    </row>
    <row r="5" spans="1:15" x14ac:dyDescent="0.35">
      <c r="A5" s="17" t="s">
        <v>3</v>
      </c>
    </row>
    <row r="6" spans="1:15" x14ac:dyDescent="0.35">
      <c r="A6" s="14" t="s">
        <v>4</v>
      </c>
      <c r="J6" s="16" t="s">
        <v>5</v>
      </c>
    </row>
    <row r="8" spans="1:15" x14ac:dyDescent="0.35">
      <c r="A8" s="16" t="s">
        <v>6</v>
      </c>
    </row>
    <row r="9" spans="1:15" ht="30" customHeight="1" x14ac:dyDescent="0.35">
      <c r="A9" s="13" t="s">
        <v>7</v>
      </c>
      <c r="B9" s="13"/>
      <c r="C9" s="13"/>
      <c r="D9" s="13"/>
      <c r="E9" s="13"/>
      <c r="F9" s="13"/>
      <c r="G9" s="13"/>
      <c r="H9" s="13"/>
      <c r="I9" s="13"/>
      <c r="J9" s="13"/>
      <c r="K9" s="13"/>
      <c r="L9" s="13"/>
      <c r="M9" s="13"/>
      <c r="N9" s="13"/>
      <c r="O9" s="13"/>
    </row>
    <row r="10" spans="1:15" x14ac:dyDescent="0.35">
      <c r="A10" s="17" t="s">
        <v>3</v>
      </c>
    </row>
    <row r="11" spans="1:15" x14ac:dyDescent="0.35">
      <c r="A11" s="14" t="s">
        <v>4</v>
      </c>
      <c r="J11" s="16" t="s">
        <v>5</v>
      </c>
    </row>
    <row r="12" spans="1:15" s="18" customFormat="1" x14ac:dyDescent="0.35"/>
    <row r="13" spans="1:15" x14ac:dyDescent="0.35">
      <c r="A13" s="16" t="s">
        <v>8</v>
      </c>
    </row>
    <row r="14" spans="1:15" ht="34.5" customHeight="1" x14ac:dyDescent="0.35">
      <c r="A14" s="13" t="s">
        <v>9</v>
      </c>
      <c r="B14" s="13"/>
      <c r="C14" s="13"/>
      <c r="D14" s="13"/>
      <c r="E14" s="13"/>
      <c r="F14" s="13"/>
      <c r="G14" s="13"/>
      <c r="H14" s="13"/>
      <c r="I14" s="13"/>
      <c r="J14" s="13"/>
      <c r="K14" s="13"/>
      <c r="L14" s="13"/>
      <c r="M14" s="13"/>
      <c r="N14" s="13"/>
      <c r="O14" s="13"/>
    </row>
    <row r="15" spans="1:15" x14ac:dyDescent="0.35">
      <c r="A15" s="17" t="s">
        <v>3</v>
      </c>
    </row>
    <row r="16" spans="1:15" x14ac:dyDescent="0.35">
      <c r="A16" s="14" t="s">
        <v>10</v>
      </c>
      <c r="D16" s="16" t="s">
        <v>11</v>
      </c>
    </row>
    <row r="18" spans="1:15" x14ac:dyDescent="0.35">
      <c r="A18" s="16" t="s">
        <v>12</v>
      </c>
    </row>
    <row r="19" spans="1:15" ht="77.5" customHeight="1" x14ac:dyDescent="0.35">
      <c r="A19" s="12" t="s">
        <v>13</v>
      </c>
      <c r="B19" s="12"/>
      <c r="C19" s="12"/>
      <c r="D19" s="12"/>
      <c r="E19" s="12"/>
      <c r="F19" s="12"/>
      <c r="G19" s="12"/>
      <c r="H19" s="12"/>
      <c r="I19" s="12"/>
      <c r="J19" s="12"/>
      <c r="K19" s="12"/>
      <c r="L19" s="12"/>
      <c r="M19" s="12"/>
      <c r="N19" s="12"/>
      <c r="O19" s="12"/>
    </row>
    <row r="20" spans="1:15" x14ac:dyDescent="0.35">
      <c r="A20" s="17" t="s">
        <v>14</v>
      </c>
    </row>
    <row r="21" spans="1:15" x14ac:dyDescent="0.35">
      <c r="A21" s="14" t="s">
        <v>15</v>
      </c>
      <c r="J21" s="16" t="s">
        <v>5</v>
      </c>
    </row>
    <row r="22" spans="1:15" x14ac:dyDescent="0.35">
      <c r="A22" s="14" t="s">
        <v>16</v>
      </c>
      <c r="D22" s="16" t="s">
        <v>11</v>
      </c>
    </row>
    <row r="23" spans="1:15" x14ac:dyDescent="0.35">
      <c r="A23" s="14" t="s">
        <v>17</v>
      </c>
      <c r="D23" s="19"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zoomScale="110" zoomScaleNormal="110" workbookViewId="0">
      <selection activeCell="H8" sqref="H8"/>
    </sheetView>
  </sheetViews>
  <sheetFormatPr baseColWidth="10" defaultColWidth="8.7265625" defaultRowHeight="12.5" x14ac:dyDescent="0.25"/>
  <cols>
    <col min="1" max="1" width="13.54296875" style="20" customWidth="1"/>
    <col min="2" max="1025" width="11.54296875" style="20"/>
  </cols>
  <sheetData>
    <row r="1" spans="1:1024" s="22" customFormat="1" ht="18.5" x14ac:dyDescent="0.45">
      <c r="A1" s="21" t="s">
        <v>19</v>
      </c>
      <c r="AHO1" s="20"/>
      <c r="AHP1" s="20"/>
      <c r="AHQ1" s="20"/>
      <c r="AHR1" s="20"/>
      <c r="AHS1" s="20"/>
      <c r="AHT1" s="20"/>
      <c r="AHU1" s="20"/>
      <c r="AHV1" s="20"/>
      <c r="AHW1" s="20"/>
      <c r="AHX1" s="20"/>
      <c r="AHY1" s="20"/>
      <c r="AHZ1" s="20"/>
      <c r="AIA1" s="20"/>
      <c r="AIB1" s="20"/>
      <c r="AIC1" s="20"/>
      <c r="AID1" s="20"/>
      <c r="AIE1" s="20"/>
      <c r="AIF1" s="20"/>
      <c r="AIG1" s="20"/>
      <c r="AIH1" s="20"/>
      <c r="AII1" s="20"/>
      <c r="AIJ1" s="20"/>
      <c r="AIK1" s="20"/>
      <c r="AIL1" s="20"/>
      <c r="AIM1" s="20"/>
      <c r="AIN1" s="20"/>
      <c r="AIO1" s="20"/>
      <c r="AIP1" s="20"/>
      <c r="AIQ1" s="20"/>
      <c r="AIR1" s="20"/>
      <c r="AIS1" s="20"/>
      <c r="AIT1" s="20"/>
      <c r="AIU1" s="20"/>
      <c r="AIV1" s="20"/>
      <c r="AIW1" s="20"/>
      <c r="AIX1" s="20"/>
      <c r="AIY1" s="20"/>
      <c r="AIZ1" s="20"/>
      <c r="AJA1" s="20"/>
      <c r="AJB1" s="20"/>
      <c r="AJC1" s="20"/>
      <c r="AJD1" s="20"/>
      <c r="AJE1" s="20"/>
      <c r="AJF1" s="20"/>
      <c r="AJG1" s="20"/>
      <c r="AJH1" s="20"/>
      <c r="AJI1" s="20"/>
      <c r="AJJ1" s="20"/>
      <c r="AJK1" s="20"/>
      <c r="AJL1" s="20"/>
      <c r="AJM1" s="20"/>
      <c r="AJN1" s="20"/>
      <c r="AJO1" s="20"/>
      <c r="AJP1" s="20"/>
      <c r="AJQ1" s="20"/>
      <c r="AJR1" s="20"/>
      <c r="AJS1" s="20"/>
      <c r="AJT1" s="20"/>
      <c r="AJU1" s="20"/>
      <c r="AJV1" s="20"/>
      <c r="AJW1" s="20"/>
      <c r="AJX1" s="20"/>
      <c r="AJY1" s="20"/>
      <c r="AJZ1" s="20"/>
      <c r="AKA1" s="20"/>
      <c r="AKB1" s="20"/>
      <c r="AKC1" s="20"/>
      <c r="AKD1" s="20"/>
      <c r="AKE1" s="20"/>
      <c r="AKF1" s="20"/>
      <c r="AKG1" s="20"/>
      <c r="AKH1" s="20"/>
      <c r="AKI1" s="20"/>
      <c r="AKJ1" s="20"/>
      <c r="AKK1" s="20"/>
      <c r="AKL1" s="20"/>
      <c r="AKM1" s="20"/>
      <c r="AKN1" s="20"/>
      <c r="AKO1" s="20"/>
      <c r="AKP1" s="20"/>
      <c r="AKQ1" s="20"/>
      <c r="AKR1" s="20"/>
      <c r="AKS1" s="20"/>
      <c r="AKT1" s="20"/>
      <c r="AKU1" s="20"/>
      <c r="AKV1" s="20"/>
      <c r="AKW1" s="20"/>
      <c r="AKX1" s="20"/>
      <c r="AKY1" s="20"/>
      <c r="AKZ1" s="20"/>
      <c r="ALA1" s="20"/>
      <c r="ALB1" s="20"/>
      <c r="ALC1" s="20"/>
      <c r="ALD1" s="20"/>
      <c r="ALE1" s="20"/>
      <c r="ALF1" s="20"/>
      <c r="ALG1" s="20"/>
      <c r="ALH1" s="20"/>
      <c r="ALI1" s="20"/>
      <c r="ALJ1" s="20"/>
      <c r="ALK1" s="20"/>
      <c r="ALL1" s="20"/>
      <c r="ALM1" s="20"/>
      <c r="ALN1" s="20"/>
      <c r="ALO1" s="20"/>
      <c r="ALP1" s="20"/>
      <c r="ALQ1" s="20"/>
      <c r="ALR1" s="20"/>
      <c r="ALS1" s="20"/>
      <c r="ALT1" s="20"/>
      <c r="ALU1" s="20"/>
      <c r="ALV1" s="20"/>
      <c r="ALW1" s="20"/>
      <c r="ALX1" s="20"/>
      <c r="ALY1" s="20"/>
      <c r="ALZ1" s="20"/>
      <c r="AMA1" s="20"/>
      <c r="AMB1" s="20"/>
      <c r="AMC1" s="20"/>
      <c r="AMD1" s="20"/>
      <c r="AME1" s="20"/>
      <c r="AMF1" s="20"/>
      <c r="AMG1" s="20"/>
      <c r="AMH1" s="20"/>
      <c r="AMI1" s="20"/>
      <c r="AMJ1" s="20"/>
    </row>
    <row r="2" spans="1:1024" s="24" customFormat="1" ht="18.5" x14ac:dyDescent="0.45">
      <c r="A2" s="23" t="s">
        <v>20</v>
      </c>
      <c r="B2" s="24" t="s">
        <v>21</v>
      </c>
      <c r="AHO2" s="25"/>
      <c r="AHP2" s="25"/>
      <c r="AHQ2" s="25"/>
      <c r="AHR2" s="25"/>
      <c r="AHS2" s="25"/>
      <c r="AHT2" s="25"/>
      <c r="AHU2" s="25"/>
      <c r="AHV2" s="25"/>
      <c r="AHW2" s="25"/>
      <c r="AHX2" s="25"/>
      <c r="AHY2" s="25"/>
      <c r="AHZ2" s="25"/>
      <c r="AIA2" s="25"/>
      <c r="AIB2" s="25"/>
      <c r="AIC2" s="25"/>
      <c r="AID2" s="25"/>
      <c r="AIE2" s="25"/>
      <c r="AIF2" s="25"/>
      <c r="AIG2" s="25"/>
      <c r="AIH2" s="25"/>
      <c r="AII2" s="25"/>
      <c r="AIJ2" s="25"/>
      <c r="AIK2" s="25"/>
      <c r="AIL2" s="25"/>
      <c r="AIM2" s="25"/>
      <c r="AIN2" s="25"/>
      <c r="AIO2" s="25"/>
      <c r="AIP2" s="25"/>
      <c r="AIQ2" s="25"/>
      <c r="AIR2" s="25"/>
      <c r="AIS2" s="25"/>
      <c r="AIT2" s="25"/>
      <c r="AIU2" s="25"/>
      <c r="AIV2" s="25"/>
      <c r="AIW2" s="25"/>
      <c r="AIX2" s="25"/>
      <c r="AIY2" s="25"/>
      <c r="AIZ2" s="25"/>
      <c r="AJA2" s="25"/>
      <c r="AJB2" s="25"/>
      <c r="AJC2" s="25"/>
      <c r="AJD2" s="25"/>
      <c r="AJE2" s="25"/>
      <c r="AJF2" s="25"/>
      <c r="AJG2" s="25"/>
      <c r="AJH2" s="25"/>
      <c r="AJI2" s="25"/>
      <c r="AJJ2" s="25"/>
      <c r="AJK2" s="25"/>
      <c r="AJL2" s="25"/>
      <c r="AJM2" s="25"/>
      <c r="AJN2" s="25"/>
      <c r="AJO2" s="25"/>
      <c r="AJP2" s="25"/>
      <c r="AJQ2" s="25"/>
      <c r="AJR2" s="25"/>
      <c r="AJS2" s="25"/>
      <c r="AJT2" s="25"/>
      <c r="AJU2" s="25"/>
      <c r="AJV2" s="25"/>
      <c r="AJW2" s="25"/>
      <c r="AJX2" s="25"/>
      <c r="AJY2" s="25"/>
      <c r="AJZ2" s="25"/>
      <c r="AKA2" s="25"/>
      <c r="AKB2" s="25"/>
      <c r="AKC2" s="25"/>
      <c r="AKD2" s="25"/>
      <c r="AKE2" s="25"/>
      <c r="AKF2" s="25"/>
      <c r="AKG2" s="25"/>
      <c r="AKH2" s="25"/>
      <c r="AKI2" s="25"/>
      <c r="AKJ2" s="25"/>
      <c r="AKK2" s="25"/>
      <c r="AKL2" s="25"/>
      <c r="AKM2" s="25"/>
      <c r="AKN2" s="25"/>
      <c r="AKO2" s="25"/>
      <c r="AKP2" s="25"/>
      <c r="AKQ2" s="25"/>
      <c r="AKR2" s="25"/>
      <c r="AKS2" s="25"/>
      <c r="AKT2" s="25"/>
      <c r="AKU2" s="25"/>
      <c r="AKV2" s="25"/>
      <c r="AKW2" s="25"/>
      <c r="AKX2" s="25"/>
      <c r="AKY2" s="25"/>
      <c r="AKZ2" s="25"/>
      <c r="ALA2" s="25"/>
      <c r="ALB2" s="25"/>
      <c r="ALC2" s="25"/>
      <c r="ALD2" s="25"/>
      <c r="ALE2" s="25"/>
      <c r="ALF2" s="25"/>
      <c r="ALG2" s="25"/>
      <c r="ALH2" s="25"/>
      <c r="ALI2" s="25"/>
      <c r="ALJ2" s="25"/>
      <c r="ALK2" s="25"/>
      <c r="ALL2" s="25"/>
      <c r="ALM2" s="25"/>
      <c r="ALN2" s="25"/>
      <c r="ALO2" s="25"/>
      <c r="ALP2" s="25"/>
      <c r="ALQ2" s="25"/>
      <c r="ALR2" s="25"/>
      <c r="ALS2" s="25"/>
      <c r="ALT2" s="25"/>
      <c r="ALU2" s="25"/>
      <c r="ALV2" s="25"/>
      <c r="ALW2" s="25"/>
      <c r="ALX2" s="25"/>
      <c r="ALY2" s="25"/>
      <c r="ALZ2" s="25"/>
      <c r="AMA2" s="25"/>
      <c r="AMB2" s="25"/>
      <c r="AMC2" s="25"/>
      <c r="AMD2" s="25"/>
      <c r="AME2" s="25"/>
      <c r="AMF2" s="25"/>
      <c r="AMG2" s="25"/>
      <c r="AMH2" s="25"/>
      <c r="AMI2" s="25"/>
      <c r="AMJ2" s="25"/>
    </row>
    <row r="3" spans="1:1024" s="14" customFormat="1" ht="15.5" x14ac:dyDescent="0.35">
      <c r="A3" s="17" t="s">
        <v>22</v>
      </c>
      <c r="AHO3" s="26"/>
      <c r="AHP3" s="26"/>
      <c r="AHQ3" s="26"/>
      <c r="AHR3" s="26"/>
      <c r="AHS3" s="26"/>
      <c r="AHT3" s="26"/>
      <c r="AHU3" s="26"/>
      <c r="AHV3" s="26"/>
      <c r="AHW3" s="26"/>
      <c r="AHX3" s="26"/>
      <c r="AHY3" s="26"/>
      <c r="AHZ3" s="26"/>
      <c r="AIA3" s="26"/>
      <c r="AIB3" s="26"/>
      <c r="AIC3" s="26"/>
      <c r="AID3" s="26"/>
      <c r="AIE3" s="26"/>
      <c r="AIF3" s="26"/>
      <c r="AIG3" s="26"/>
      <c r="AIH3" s="26"/>
      <c r="AII3" s="26"/>
      <c r="AIJ3" s="26"/>
      <c r="AIK3" s="26"/>
      <c r="AIL3" s="26"/>
      <c r="AIM3" s="26"/>
      <c r="AIN3" s="26"/>
      <c r="AIO3" s="26"/>
      <c r="AIP3" s="26"/>
      <c r="AIQ3" s="26"/>
      <c r="AIR3" s="26"/>
      <c r="AIS3" s="26"/>
      <c r="AIT3" s="26"/>
      <c r="AIU3" s="26"/>
      <c r="AIV3" s="26"/>
      <c r="AIW3" s="26"/>
      <c r="AIX3" s="26"/>
      <c r="AIY3" s="26"/>
      <c r="AIZ3" s="26"/>
      <c r="AJA3" s="26"/>
      <c r="AJB3" s="26"/>
      <c r="AJC3" s="26"/>
      <c r="AJD3" s="26"/>
      <c r="AJE3" s="26"/>
      <c r="AJF3" s="26"/>
      <c r="AJG3" s="26"/>
      <c r="AJH3" s="26"/>
      <c r="AJI3" s="26"/>
      <c r="AJJ3" s="26"/>
      <c r="AJK3" s="26"/>
      <c r="AJL3" s="26"/>
      <c r="AJM3" s="26"/>
      <c r="AJN3" s="26"/>
      <c r="AJO3" s="26"/>
      <c r="AJP3" s="26"/>
      <c r="AJQ3" s="26"/>
      <c r="AJR3" s="26"/>
      <c r="AJS3" s="26"/>
      <c r="AJT3" s="26"/>
      <c r="AJU3" s="26"/>
      <c r="AJV3" s="26"/>
      <c r="AJW3" s="26"/>
      <c r="AJX3" s="26"/>
      <c r="AJY3" s="26"/>
      <c r="AJZ3" s="26"/>
      <c r="AKA3" s="26"/>
      <c r="AKB3" s="26"/>
      <c r="AKC3" s="26"/>
      <c r="AKD3" s="26"/>
      <c r="AKE3" s="26"/>
      <c r="AKF3" s="26"/>
      <c r="AKG3" s="26"/>
      <c r="AKH3" s="26"/>
      <c r="AKI3" s="26"/>
      <c r="AKJ3" s="26"/>
      <c r="AKK3" s="26"/>
      <c r="AKL3" s="26"/>
      <c r="AKM3" s="26"/>
      <c r="AKN3" s="26"/>
      <c r="AKO3" s="26"/>
      <c r="AKP3" s="26"/>
      <c r="AKQ3" s="26"/>
      <c r="AKR3" s="26"/>
      <c r="AKS3" s="26"/>
      <c r="AKT3" s="26"/>
      <c r="AKU3" s="26"/>
      <c r="AKV3" s="26"/>
      <c r="AKW3" s="26"/>
      <c r="AKX3" s="26"/>
      <c r="AKY3" s="26"/>
      <c r="AKZ3" s="26"/>
      <c r="ALA3" s="26"/>
      <c r="ALB3" s="26"/>
      <c r="ALC3" s="26"/>
      <c r="ALD3" s="26"/>
      <c r="ALE3" s="26"/>
      <c r="ALF3" s="26"/>
      <c r="ALG3" s="26"/>
      <c r="ALH3" s="26"/>
      <c r="ALI3" s="26"/>
      <c r="ALJ3" s="26"/>
      <c r="ALK3" s="26"/>
      <c r="ALL3" s="26"/>
      <c r="ALM3" s="26"/>
      <c r="ALN3" s="26"/>
      <c r="ALO3" s="26"/>
      <c r="ALP3" s="26"/>
      <c r="ALQ3" s="26"/>
      <c r="ALR3" s="26"/>
      <c r="ALS3" s="26"/>
      <c r="ALT3" s="26"/>
      <c r="ALU3" s="26"/>
      <c r="ALV3" s="26"/>
      <c r="ALW3" s="26"/>
      <c r="ALX3" s="26"/>
      <c r="ALY3" s="26"/>
      <c r="ALZ3" s="26"/>
      <c r="AMA3" s="26"/>
      <c r="AMB3" s="26"/>
      <c r="AMC3" s="26"/>
      <c r="AMD3" s="26"/>
      <c r="AME3" s="26"/>
      <c r="AMF3" s="26"/>
      <c r="AMG3" s="26"/>
      <c r="AMH3" s="26"/>
      <c r="AMI3" s="26"/>
      <c r="AMJ3" s="26"/>
    </row>
    <row r="4" spans="1:1024" s="14" customFormat="1" ht="15.5" x14ac:dyDescent="0.35">
      <c r="A4" s="27" t="s">
        <v>23</v>
      </c>
      <c r="AHO4" s="26"/>
      <c r="AHP4" s="26"/>
      <c r="AHQ4" s="26"/>
      <c r="AHR4" s="26"/>
      <c r="AHS4" s="26"/>
      <c r="AHT4" s="26"/>
      <c r="AHU4" s="26"/>
      <c r="AHV4" s="26"/>
      <c r="AHW4" s="26"/>
      <c r="AHX4" s="26"/>
      <c r="AHY4" s="26"/>
      <c r="AHZ4" s="26"/>
      <c r="AIA4" s="26"/>
      <c r="AIB4" s="26"/>
      <c r="AIC4" s="26"/>
      <c r="AID4" s="26"/>
      <c r="AIE4" s="26"/>
      <c r="AIF4" s="26"/>
      <c r="AIG4" s="26"/>
      <c r="AIH4" s="26"/>
      <c r="AII4" s="26"/>
      <c r="AIJ4" s="26"/>
      <c r="AIK4" s="26"/>
      <c r="AIL4" s="26"/>
      <c r="AIM4" s="26"/>
      <c r="AIN4" s="26"/>
      <c r="AIO4" s="26"/>
      <c r="AIP4" s="26"/>
      <c r="AIQ4" s="26"/>
      <c r="AIR4" s="26"/>
      <c r="AIS4" s="26"/>
      <c r="AIT4" s="26"/>
      <c r="AIU4" s="26"/>
      <c r="AIV4" s="26"/>
      <c r="AIW4" s="26"/>
      <c r="AIX4" s="26"/>
      <c r="AIY4" s="26"/>
      <c r="AIZ4" s="26"/>
      <c r="AJA4" s="26"/>
      <c r="AJB4" s="26"/>
      <c r="AJC4" s="26"/>
      <c r="AJD4" s="26"/>
      <c r="AJE4" s="26"/>
      <c r="AJF4" s="26"/>
      <c r="AJG4" s="26"/>
      <c r="AJH4" s="26"/>
      <c r="AJI4" s="26"/>
      <c r="AJJ4" s="26"/>
      <c r="AJK4" s="26"/>
      <c r="AJL4" s="26"/>
      <c r="AJM4" s="26"/>
      <c r="AJN4" s="26"/>
      <c r="AJO4" s="26"/>
      <c r="AJP4" s="26"/>
      <c r="AJQ4" s="26"/>
      <c r="AJR4" s="26"/>
      <c r="AJS4" s="26"/>
      <c r="AJT4" s="26"/>
      <c r="AJU4" s="26"/>
      <c r="AJV4" s="26"/>
      <c r="AJW4" s="26"/>
      <c r="AJX4" s="26"/>
      <c r="AJY4" s="26"/>
      <c r="AJZ4" s="26"/>
      <c r="AKA4" s="26"/>
      <c r="AKB4" s="26"/>
      <c r="AKC4" s="26"/>
      <c r="AKD4" s="26"/>
      <c r="AKE4" s="26"/>
      <c r="AKF4" s="26"/>
      <c r="AKG4" s="26"/>
      <c r="AKH4" s="26"/>
      <c r="AKI4" s="26"/>
      <c r="AKJ4" s="26"/>
      <c r="AKK4" s="26"/>
      <c r="AKL4" s="26"/>
      <c r="AKM4" s="26"/>
      <c r="AKN4" s="26"/>
      <c r="AKO4" s="26"/>
      <c r="AKP4" s="26"/>
      <c r="AKQ4" s="26"/>
      <c r="AKR4" s="26"/>
      <c r="AKS4" s="26"/>
      <c r="AKT4" s="26"/>
      <c r="AKU4" s="26"/>
      <c r="AKV4" s="26"/>
      <c r="AKW4" s="26"/>
      <c r="AKX4" s="26"/>
      <c r="AKY4" s="26"/>
      <c r="AKZ4" s="26"/>
      <c r="ALA4" s="26"/>
      <c r="ALB4" s="26"/>
      <c r="ALC4" s="26"/>
      <c r="ALD4" s="26"/>
      <c r="ALE4" s="26"/>
      <c r="ALF4" s="26"/>
      <c r="ALG4" s="26"/>
      <c r="ALH4" s="26"/>
      <c r="ALI4" s="26"/>
      <c r="ALJ4" s="26"/>
      <c r="ALK4" s="26"/>
      <c r="ALL4" s="26"/>
      <c r="ALM4" s="26"/>
      <c r="ALN4" s="26"/>
      <c r="ALO4" s="26"/>
      <c r="ALP4" s="26"/>
      <c r="ALQ4" s="26"/>
      <c r="ALR4" s="26"/>
      <c r="ALS4" s="26"/>
      <c r="ALT4" s="26"/>
      <c r="ALU4" s="26"/>
      <c r="ALV4" s="26"/>
      <c r="ALW4" s="26"/>
      <c r="ALX4" s="26"/>
      <c r="ALY4" s="26"/>
      <c r="ALZ4" s="26"/>
      <c r="AMA4" s="26"/>
      <c r="AMB4" s="26"/>
      <c r="AMC4" s="26"/>
      <c r="AMD4" s="26"/>
      <c r="AME4" s="26"/>
      <c r="AMF4" s="26"/>
      <c r="AMG4" s="26"/>
      <c r="AMH4" s="26"/>
      <c r="AMI4" s="26"/>
      <c r="AMJ4" s="26"/>
    </row>
    <row r="5" spans="1:1024" s="22" customFormat="1" ht="13" x14ac:dyDescent="0.3">
      <c r="A5" s="28"/>
      <c r="AHO5" s="20"/>
      <c r="AHP5" s="20"/>
      <c r="AHQ5" s="20"/>
      <c r="AHR5" s="20"/>
      <c r="AHS5" s="20"/>
      <c r="AHT5" s="20"/>
      <c r="AHU5" s="20"/>
      <c r="AHV5" s="20"/>
      <c r="AHW5" s="20"/>
      <c r="AHX5" s="20"/>
      <c r="AHY5" s="20"/>
      <c r="AHZ5" s="20"/>
      <c r="AIA5" s="20"/>
      <c r="AIB5" s="20"/>
      <c r="AIC5" s="20"/>
      <c r="AID5" s="20"/>
      <c r="AIE5" s="20"/>
      <c r="AIF5" s="20"/>
      <c r="AIG5" s="20"/>
      <c r="AIH5" s="20"/>
      <c r="AII5" s="20"/>
      <c r="AIJ5" s="20"/>
      <c r="AIK5" s="20"/>
      <c r="AIL5" s="20"/>
      <c r="AIM5" s="20"/>
      <c r="AIN5" s="20"/>
      <c r="AIO5" s="20"/>
      <c r="AIP5" s="20"/>
      <c r="AIQ5" s="20"/>
      <c r="AIR5" s="20"/>
      <c r="AIS5" s="20"/>
      <c r="AIT5" s="20"/>
      <c r="AIU5" s="20"/>
      <c r="AIV5" s="20"/>
      <c r="AIW5" s="20"/>
      <c r="AIX5" s="20"/>
      <c r="AIY5" s="20"/>
      <c r="AIZ5" s="20"/>
      <c r="AJA5" s="20"/>
      <c r="AJB5" s="20"/>
      <c r="AJC5" s="20"/>
      <c r="AJD5" s="20"/>
      <c r="AJE5" s="20"/>
      <c r="AJF5" s="20"/>
      <c r="AJG5" s="20"/>
      <c r="AJH5" s="20"/>
      <c r="AJI5" s="20"/>
      <c r="AJJ5" s="20"/>
      <c r="AJK5" s="20"/>
      <c r="AJL5" s="20"/>
      <c r="AJM5" s="20"/>
      <c r="AJN5" s="20"/>
      <c r="AJO5" s="20"/>
      <c r="AJP5" s="20"/>
      <c r="AJQ5" s="20"/>
      <c r="AJR5" s="20"/>
      <c r="AJS5" s="20"/>
      <c r="AJT5" s="20"/>
      <c r="AJU5" s="20"/>
      <c r="AJV5" s="20"/>
      <c r="AJW5" s="20"/>
      <c r="AJX5" s="20"/>
      <c r="AJY5" s="20"/>
      <c r="AJZ5" s="20"/>
      <c r="AKA5" s="20"/>
      <c r="AKB5" s="20"/>
      <c r="AKC5" s="20"/>
      <c r="AKD5" s="20"/>
      <c r="AKE5" s="20"/>
      <c r="AKF5" s="20"/>
      <c r="AKG5" s="20"/>
      <c r="AKH5" s="20"/>
      <c r="AKI5" s="20"/>
      <c r="AKJ5" s="20"/>
      <c r="AKK5" s="20"/>
      <c r="AKL5" s="20"/>
      <c r="AKM5" s="20"/>
      <c r="AKN5" s="20"/>
      <c r="AKO5" s="20"/>
      <c r="AKP5" s="20"/>
      <c r="AKQ5" s="20"/>
      <c r="AKR5" s="20"/>
      <c r="AKS5" s="20"/>
      <c r="AKT5" s="20"/>
      <c r="AKU5" s="20"/>
      <c r="AKV5" s="20"/>
      <c r="AKW5" s="20"/>
      <c r="AKX5" s="20"/>
      <c r="AKY5" s="20"/>
      <c r="AKZ5" s="20"/>
      <c r="ALA5" s="20"/>
      <c r="ALB5" s="20"/>
      <c r="ALC5" s="20"/>
      <c r="ALD5" s="20"/>
      <c r="ALE5" s="20"/>
      <c r="ALF5" s="20"/>
      <c r="ALG5" s="20"/>
      <c r="ALH5" s="20"/>
      <c r="ALI5" s="20"/>
      <c r="ALJ5" s="20"/>
      <c r="ALK5" s="20"/>
      <c r="ALL5" s="20"/>
      <c r="ALM5" s="20"/>
      <c r="ALN5" s="20"/>
      <c r="ALO5" s="20"/>
      <c r="ALP5" s="20"/>
      <c r="ALQ5" s="20"/>
      <c r="ALR5" s="20"/>
      <c r="ALS5" s="20"/>
      <c r="ALT5" s="20"/>
      <c r="ALU5" s="20"/>
      <c r="ALV5" s="20"/>
      <c r="ALW5" s="20"/>
      <c r="ALX5" s="20"/>
      <c r="ALY5" s="20"/>
      <c r="ALZ5" s="20"/>
      <c r="AMA5" s="20"/>
      <c r="AMB5" s="20"/>
      <c r="AMC5" s="20"/>
      <c r="AMD5" s="20"/>
      <c r="AME5" s="20"/>
      <c r="AMF5" s="20"/>
      <c r="AMG5" s="20"/>
      <c r="AMH5" s="20"/>
      <c r="AMI5" s="20"/>
      <c r="AMJ5" s="20"/>
    </row>
    <row r="6" spans="1:1024" s="22" customFormat="1" ht="13" x14ac:dyDescent="0.3">
      <c r="AHO6" s="20"/>
      <c r="AHP6" s="20"/>
      <c r="AHQ6" s="20"/>
      <c r="AHR6" s="20"/>
      <c r="AHS6" s="20"/>
      <c r="AHT6" s="20"/>
      <c r="AHU6" s="20"/>
      <c r="AHV6" s="20"/>
      <c r="AHW6" s="20"/>
      <c r="AHX6" s="20"/>
      <c r="AHY6" s="20"/>
      <c r="AHZ6" s="20"/>
      <c r="AIA6" s="20"/>
      <c r="AIB6" s="20"/>
      <c r="AIC6" s="20"/>
      <c r="AID6" s="20"/>
      <c r="AIE6" s="20"/>
      <c r="AIF6" s="20"/>
      <c r="AIG6" s="20"/>
      <c r="AIH6" s="20"/>
      <c r="AII6" s="20"/>
      <c r="AIJ6" s="20"/>
      <c r="AIK6" s="20"/>
      <c r="AIL6" s="20"/>
      <c r="AIM6" s="20"/>
      <c r="AIN6" s="20"/>
      <c r="AIO6" s="20"/>
      <c r="AIP6" s="20"/>
      <c r="AIQ6" s="20"/>
      <c r="AIR6" s="20"/>
      <c r="AIS6" s="20"/>
      <c r="AIT6" s="20"/>
      <c r="AIU6" s="20"/>
      <c r="AIV6" s="20"/>
      <c r="AIW6" s="20"/>
      <c r="AIX6" s="20"/>
      <c r="AIY6" s="20"/>
      <c r="AIZ6" s="20"/>
      <c r="AJA6" s="20"/>
      <c r="AJB6" s="20"/>
      <c r="AJC6" s="20"/>
      <c r="AJD6" s="20"/>
      <c r="AJE6" s="20"/>
      <c r="AJF6" s="20"/>
      <c r="AJG6" s="20"/>
      <c r="AJH6" s="20"/>
      <c r="AJI6" s="20"/>
      <c r="AJJ6" s="20"/>
      <c r="AJK6" s="20"/>
      <c r="AJL6" s="20"/>
      <c r="AJM6" s="20"/>
      <c r="AJN6" s="20"/>
      <c r="AJO6" s="20"/>
      <c r="AJP6" s="20"/>
      <c r="AJQ6" s="20"/>
      <c r="AJR6" s="20"/>
      <c r="AJS6" s="20"/>
      <c r="AJT6" s="20"/>
      <c r="AJU6" s="20"/>
      <c r="AJV6" s="20"/>
      <c r="AJW6" s="20"/>
      <c r="AJX6" s="20"/>
      <c r="AJY6" s="20"/>
      <c r="AJZ6" s="20"/>
      <c r="AKA6" s="20"/>
      <c r="AKB6" s="20"/>
      <c r="AKC6" s="20"/>
      <c r="AKD6" s="20"/>
      <c r="AKE6" s="20"/>
      <c r="AKF6" s="20"/>
      <c r="AKG6" s="20"/>
      <c r="AKH6" s="20"/>
      <c r="AKI6" s="20"/>
      <c r="AKJ6" s="20"/>
      <c r="AKK6" s="20"/>
      <c r="AKL6" s="20"/>
      <c r="AKM6" s="20"/>
      <c r="AKN6" s="20"/>
      <c r="AKO6" s="20"/>
      <c r="AKP6" s="20"/>
      <c r="AKQ6" s="20"/>
      <c r="AKR6" s="20"/>
      <c r="AKS6" s="20"/>
      <c r="AKT6" s="20"/>
      <c r="AKU6" s="20"/>
      <c r="AKV6" s="20"/>
      <c r="AKW6" s="20"/>
      <c r="AKX6" s="20"/>
      <c r="AKY6" s="20"/>
      <c r="AKZ6" s="20"/>
      <c r="ALA6" s="20"/>
      <c r="ALB6" s="20"/>
      <c r="ALC6" s="20"/>
      <c r="ALD6" s="20"/>
      <c r="ALE6" s="20"/>
      <c r="ALF6" s="20"/>
      <c r="ALG6" s="20"/>
      <c r="ALH6" s="20"/>
      <c r="ALI6" s="20"/>
      <c r="ALJ6" s="20"/>
      <c r="ALK6" s="20"/>
      <c r="ALL6" s="20"/>
      <c r="ALM6" s="20"/>
      <c r="ALN6" s="20"/>
      <c r="ALO6" s="20"/>
      <c r="ALP6" s="20"/>
      <c r="ALQ6" s="20"/>
      <c r="ALR6" s="20"/>
      <c r="ALS6" s="20"/>
      <c r="ALT6" s="20"/>
      <c r="ALU6" s="20"/>
      <c r="ALV6" s="20"/>
      <c r="ALW6" s="20"/>
      <c r="ALX6" s="20"/>
      <c r="ALY6" s="20"/>
      <c r="ALZ6" s="20"/>
      <c r="AMA6" s="20"/>
      <c r="AMB6" s="20"/>
      <c r="AMC6" s="20"/>
      <c r="AMD6" s="20"/>
      <c r="AME6" s="20"/>
      <c r="AMF6" s="20"/>
      <c r="AMG6" s="20"/>
      <c r="AMH6" s="20"/>
      <c r="AMI6" s="20"/>
      <c r="AMJ6" s="20"/>
    </row>
    <row r="7" spans="1:1024" s="22" customFormat="1" ht="13" x14ac:dyDescent="0.3">
      <c r="A7" s="29"/>
      <c r="B7" s="11"/>
      <c r="C7" s="11"/>
      <c r="D7" s="11"/>
      <c r="E7" s="11"/>
      <c r="F7" s="11"/>
      <c r="G7" s="11"/>
      <c r="H7" s="10" t="s">
        <v>24</v>
      </c>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30"/>
      <c r="BT7" s="30"/>
      <c r="BU7" s="30"/>
      <c r="BV7" s="30"/>
      <c r="BW7" s="30"/>
      <c r="BX7" s="30"/>
      <c r="BY7" s="30"/>
      <c r="BZ7" s="30"/>
      <c r="CA7" s="30"/>
      <c r="CB7" s="30"/>
      <c r="CC7" s="30"/>
      <c r="CD7" s="30"/>
      <c r="CE7" s="30"/>
      <c r="CF7" s="30"/>
      <c r="CG7" s="30"/>
      <c r="CH7" s="30"/>
      <c r="CI7" s="30"/>
      <c r="CJ7" s="30"/>
      <c r="CK7" s="30"/>
      <c r="CL7" s="30"/>
      <c r="CM7" s="30"/>
      <c r="CN7" s="30"/>
      <c r="CO7" s="30"/>
      <c r="CP7" s="30"/>
      <c r="CQ7" s="30"/>
      <c r="CR7" s="30"/>
      <c r="CS7" s="30"/>
      <c r="CT7" s="30"/>
      <c r="CU7" s="30"/>
      <c r="CV7" s="30"/>
      <c r="CW7" s="30"/>
      <c r="CX7" s="30"/>
      <c r="CY7" s="31"/>
      <c r="CZ7" s="31"/>
      <c r="DA7" s="31"/>
      <c r="DB7" s="31"/>
      <c r="DC7" s="31"/>
      <c r="DD7" s="31"/>
      <c r="DE7" s="31"/>
      <c r="DF7" s="31"/>
      <c r="DG7" s="31"/>
      <c r="DH7" s="31"/>
      <c r="DI7" s="31"/>
      <c r="DJ7" s="31"/>
      <c r="DK7" s="31"/>
      <c r="DL7" s="31"/>
      <c r="DM7" s="31"/>
      <c r="DN7" s="31"/>
      <c r="DO7" s="31"/>
      <c r="DP7" s="31"/>
      <c r="DQ7" s="31"/>
      <c r="DR7" s="31"/>
      <c r="DS7" s="31"/>
      <c r="DT7" s="31"/>
      <c r="DU7" s="31"/>
      <c r="DV7" s="31"/>
      <c r="DW7" s="31"/>
      <c r="DX7" s="31"/>
      <c r="DY7" s="31"/>
      <c r="DZ7" s="31"/>
      <c r="EA7" s="31"/>
      <c r="EB7" s="31"/>
      <c r="EC7" s="31"/>
      <c r="ED7" s="31"/>
      <c r="EE7" s="31"/>
      <c r="EF7" s="31"/>
      <c r="EG7" s="31"/>
      <c r="EH7" s="31"/>
      <c r="EI7" s="31"/>
      <c r="EJ7" s="31"/>
      <c r="EK7" s="31"/>
      <c r="EL7" s="31"/>
      <c r="EM7" s="31"/>
      <c r="EN7" s="31"/>
      <c r="EO7" s="31"/>
      <c r="EP7" s="31"/>
      <c r="EQ7" s="31"/>
      <c r="ER7" s="31"/>
      <c r="ES7" s="31"/>
      <c r="ET7" s="31"/>
      <c r="EU7" s="31"/>
      <c r="EV7" s="31"/>
      <c r="EW7" s="31"/>
      <c r="EX7" s="31"/>
      <c r="AHO7" s="20"/>
      <c r="AHP7" s="20"/>
      <c r="AHQ7" s="20"/>
      <c r="AHR7" s="20"/>
      <c r="AHS7" s="20"/>
      <c r="AHT7" s="20"/>
      <c r="AHU7" s="20"/>
      <c r="AHV7" s="20"/>
      <c r="AHW7" s="20"/>
      <c r="AHX7" s="20"/>
      <c r="AHY7" s="20"/>
      <c r="AHZ7" s="20"/>
      <c r="AIA7" s="20"/>
      <c r="AIB7" s="20"/>
      <c r="AIC7" s="20"/>
      <c r="AID7" s="20"/>
      <c r="AIE7" s="20"/>
      <c r="AIF7" s="20"/>
      <c r="AIG7" s="20"/>
      <c r="AIH7" s="20"/>
      <c r="AII7" s="20"/>
      <c r="AIJ7" s="20"/>
      <c r="AIK7" s="20"/>
      <c r="AIL7" s="20"/>
      <c r="AIM7" s="20"/>
      <c r="AIN7" s="20"/>
      <c r="AIO7" s="20"/>
      <c r="AIP7" s="20"/>
      <c r="AIQ7" s="20"/>
      <c r="AIR7" s="20"/>
      <c r="AIS7" s="20"/>
      <c r="AIT7" s="20"/>
      <c r="AIU7" s="20"/>
      <c r="AIV7" s="20"/>
      <c r="AIW7" s="20"/>
      <c r="AIX7" s="20"/>
      <c r="AIY7" s="20"/>
      <c r="AIZ7" s="20"/>
      <c r="AJA7" s="20"/>
      <c r="AJB7" s="20"/>
      <c r="AJC7" s="20"/>
      <c r="AJD7" s="20"/>
      <c r="AJE7" s="20"/>
      <c r="AJF7" s="20"/>
      <c r="AJG7" s="20"/>
      <c r="AJH7" s="20"/>
      <c r="AJI7" s="20"/>
      <c r="AJJ7" s="20"/>
      <c r="AJK7" s="20"/>
      <c r="AJL7" s="20"/>
      <c r="AJM7" s="20"/>
      <c r="AJN7" s="20"/>
      <c r="AJO7" s="20"/>
      <c r="AJP7" s="20"/>
      <c r="AJQ7" s="20"/>
      <c r="AJR7" s="20"/>
      <c r="AJS7" s="20"/>
      <c r="AJT7" s="20"/>
      <c r="AJU7" s="20"/>
      <c r="AJV7" s="20"/>
      <c r="AJW7" s="20"/>
      <c r="AJX7" s="20"/>
      <c r="AJY7" s="20"/>
      <c r="AJZ7" s="20"/>
      <c r="AKA7" s="20"/>
      <c r="AKB7" s="20"/>
      <c r="AKC7" s="20"/>
      <c r="AKD7" s="20"/>
      <c r="AKE7" s="20"/>
      <c r="AKF7" s="20"/>
      <c r="AKG7" s="20"/>
      <c r="AKH7" s="20"/>
      <c r="AKI7" s="20"/>
      <c r="AKJ7" s="20"/>
      <c r="AKK7" s="20"/>
      <c r="AKL7" s="20"/>
      <c r="AKM7" s="20"/>
      <c r="AKN7" s="20"/>
      <c r="AKO7" s="20"/>
      <c r="AKP7" s="20"/>
      <c r="AKQ7" s="20"/>
      <c r="AKR7" s="20"/>
      <c r="AKS7" s="20"/>
      <c r="AKT7" s="20"/>
      <c r="AKU7" s="20"/>
      <c r="AKV7" s="20"/>
      <c r="AKW7" s="20"/>
      <c r="AKX7" s="20"/>
      <c r="AKY7" s="20"/>
      <c r="AKZ7" s="20"/>
      <c r="ALA7" s="20"/>
      <c r="ALB7" s="20"/>
      <c r="ALC7" s="20"/>
      <c r="ALD7" s="20"/>
      <c r="ALE7" s="20"/>
      <c r="ALF7" s="20"/>
      <c r="ALG7" s="20"/>
      <c r="ALH7" s="20"/>
      <c r="ALI7" s="20"/>
      <c r="ALJ7" s="20"/>
      <c r="ALK7" s="20"/>
      <c r="ALL7" s="20"/>
      <c r="ALM7" s="20"/>
      <c r="ALN7" s="20"/>
      <c r="ALO7" s="20"/>
      <c r="ALP7" s="20"/>
      <c r="ALQ7" s="20"/>
      <c r="ALR7" s="20"/>
      <c r="ALS7" s="20"/>
      <c r="ALT7" s="20"/>
      <c r="ALU7" s="20"/>
      <c r="ALV7" s="20"/>
      <c r="ALW7" s="20"/>
      <c r="ALX7" s="20"/>
      <c r="ALY7" s="20"/>
      <c r="ALZ7" s="20"/>
      <c r="AMA7" s="20"/>
      <c r="AMB7" s="20"/>
      <c r="AMC7" s="20"/>
      <c r="AMD7" s="20"/>
      <c r="AME7" s="20"/>
      <c r="AMF7" s="20"/>
      <c r="AMG7" s="20"/>
      <c r="AMH7" s="20"/>
      <c r="AMI7" s="20"/>
      <c r="AMJ7" s="20"/>
    </row>
    <row r="8" spans="1:1024" s="33" customFormat="1" ht="13" x14ac:dyDescent="0.3">
      <c r="A8" s="32" t="s">
        <v>25</v>
      </c>
      <c r="B8" s="9" t="s">
        <v>26</v>
      </c>
      <c r="C8" s="9"/>
      <c r="D8" s="9"/>
      <c r="E8" s="9"/>
      <c r="F8" s="9"/>
      <c r="G8" s="9"/>
      <c r="H8" s="8">
        <v>43952</v>
      </c>
      <c r="I8" s="8"/>
      <c r="J8" s="8"/>
      <c r="K8" s="8"/>
      <c r="L8" s="8"/>
      <c r="M8" s="8"/>
      <c r="N8" s="8"/>
      <c r="O8" s="7" t="s">
        <v>27</v>
      </c>
      <c r="P8" s="7"/>
      <c r="Q8" s="7"/>
      <c r="R8" s="7"/>
      <c r="S8" s="7"/>
      <c r="T8" s="7"/>
      <c r="U8" s="7"/>
      <c r="V8" s="7" t="s">
        <v>28</v>
      </c>
      <c r="W8" s="7"/>
      <c r="X8" s="7"/>
      <c r="Y8" s="7"/>
      <c r="Z8" s="7"/>
      <c r="AA8" s="7"/>
      <c r="AB8" s="7"/>
      <c r="AC8" s="7">
        <v>44108</v>
      </c>
      <c r="AD8" s="7"/>
      <c r="AE8" s="7"/>
      <c r="AF8" s="7"/>
      <c r="AG8" s="7"/>
      <c r="AH8" s="7"/>
      <c r="AI8" s="7"/>
      <c r="AJ8" s="7">
        <v>43894</v>
      </c>
      <c r="AK8" s="7"/>
      <c r="AL8" s="7"/>
      <c r="AM8" s="7"/>
      <c r="AN8" s="7"/>
      <c r="AO8" s="7"/>
      <c r="AP8" s="7"/>
      <c r="AQ8" s="7" t="s">
        <v>29</v>
      </c>
      <c r="AR8" s="7"/>
      <c r="AS8" s="7"/>
      <c r="AT8" s="7"/>
      <c r="AU8" s="7"/>
      <c r="AV8" s="7"/>
      <c r="AW8" s="7"/>
      <c r="AX8" s="7" t="s">
        <v>30</v>
      </c>
      <c r="AY8" s="7"/>
      <c r="AZ8" s="7"/>
      <c r="BA8" s="7"/>
      <c r="BB8" s="7"/>
      <c r="BC8" s="7"/>
      <c r="BD8" s="7"/>
      <c r="BE8" s="7" t="s">
        <v>31</v>
      </c>
      <c r="BF8" s="7"/>
      <c r="BG8" s="7"/>
      <c r="BH8" s="7"/>
      <c r="BI8" s="7"/>
      <c r="BJ8" s="7"/>
      <c r="BK8" s="7"/>
      <c r="BL8" s="7">
        <v>43985</v>
      </c>
      <c r="BM8" s="7"/>
      <c r="BN8" s="7"/>
      <c r="BO8" s="7"/>
      <c r="BP8" s="7"/>
      <c r="BQ8" s="7"/>
      <c r="BR8" s="7"/>
      <c r="AHO8" s="34"/>
      <c r="AHP8" s="34"/>
      <c r="AHQ8" s="34"/>
      <c r="AHR8" s="34"/>
      <c r="AHS8" s="34"/>
      <c r="AHT8" s="34"/>
      <c r="AHU8" s="34"/>
      <c r="AHV8" s="34"/>
      <c r="AHW8" s="34"/>
      <c r="AHX8" s="34"/>
      <c r="AHY8" s="34"/>
      <c r="AHZ8" s="34"/>
      <c r="AIA8" s="34"/>
      <c r="AIB8" s="34"/>
      <c r="AIC8" s="34"/>
      <c r="AID8" s="34"/>
      <c r="AIE8" s="34"/>
      <c r="AIF8" s="34"/>
      <c r="AIG8" s="34"/>
      <c r="AIH8" s="34"/>
      <c r="AII8" s="34"/>
      <c r="AIJ8" s="34"/>
      <c r="AIK8" s="34"/>
      <c r="AIL8" s="34"/>
      <c r="AIM8" s="34"/>
      <c r="AIN8" s="34"/>
      <c r="AIO8" s="34"/>
      <c r="AIP8" s="34"/>
      <c r="AIQ8" s="34"/>
      <c r="AIR8" s="34"/>
      <c r="AIS8" s="34"/>
      <c r="AIT8" s="34"/>
      <c r="AIU8" s="34"/>
      <c r="AIV8" s="34"/>
      <c r="AIW8" s="34"/>
      <c r="AIX8" s="34"/>
      <c r="AIY8" s="34"/>
      <c r="AIZ8" s="34"/>
      <c r="AJA8" s="34"/>
      <c r="AJB8" s="34"/>
      <c r="AJC8" s="34"/>
      <c r="AJD8" s="34"/>
      <c r="AJE8" s="34"/>
      <c r="AJF8" s="34"/>
      <c r="AJG8" s="34"/>
      <c r="AJH8" s="34"/>
      <c r="AJI8" s="34"/>
      <c r="AJJ8" s="34"/>
      <c r="AJK8" s="34"/>
      <c r="AJL8" s="34"/>
      <c r="AJM8" s="34"/>
      <c r="AJN8" s="34"/>
      <c r="AJO8" s="34"/>
      <c r="AJP8" s="34"/>
      <c r="AJQ8" s="34"/>
      <c r="AJR8" s="34"/>
      <c r="AJS8" s="34"/>
      <c r="AJT8" s="34"/>
      <c r="AJU8" s="34"/>
      <c r="AJV8" s="34"/>
      <c r="AJW8" s="34"/>
      <c r="AJX8" s="34"/>
      <c r="AJY8" s="34"/>
      <c r="AJZ8" s="34"/>
      <c r="AKA8" s="34"/>
      <c r="AKB8" s="34"/>
      <c r="AKC8" s="34"/>
      <c r="AKD8" s="34"/>
      <c r="AKE8" s="34"/>
      <c r="AKF8" s="34"/>
      <c r="AKG8" s="34"/>
      <c r="AKH8" s="34"/>
      <c r="AKI8" s="34"/>
      <c r="AKJ8" s="34"/>
      <c r="AKK8" s="34"/>
      <c r="AKL8" s="34"/>
      <c r="AKM8" s="34"/>
      <c r="AKN8" s="34"/>
      <c r="AKO8" s="34"/>
      <c r="AKP8" s="34"/>
      <c r="AKQ8" s="34"/>
      <c r="AKR8" s="34"/>
      <c r="AKS8" s="34"/>
      <c r="AKT8" s="34"/>
      <c r="AKU8" s="34"/>
      <c r="AKV8" s="34"/>
      <c r="AKW8" s="34"/>
      <c r="AKX8" s="34"/>
      <c r="AKY8" s="34"/>
      <c r="AKZ8" s="34"/>
      <c r="ALA8" s="34"/>
      <c r="ALB8" s="34"/>
      <c r="ALC8" s="34"/>
      <c r="ALD8" s="34"/>
      <c r="ALE8" s="34"/>
      <c r="ALF8" s="34"/>
      <c r="ALG8" s="34"/>
      <c r="ALH8" s="34"/>
      <c r="ALI8" s="34"/>
      <c r="ALJ8" s="34"/>
      <c r="ALK8" s="34"/>
      <c r="ALL8" s="34"/>
      <c r="ALM8" s="34"/>
      <c r="ALN8" s="34"/>
      <c r="ALO8" s="34"/>
      <c r="ALP8" s="34"/>
      <c r="ALQ8" s="34"/>
      <c r="ALR8" s="34"/>
      <c r="ALS8" s="34"/>
      <c r="ALT8" s="34"/>
      <c r="ALU8" s="34"/>
      <c r="ALV8" s="34"/>
      <c r="ALW8" s="34"/>
      <c r="ALX8" s="34"/>
      <c r="ALY8" s="34"/>
      <c r="ALZ8" s="34"/>
      <c r="AMA8" s="34"/>
      <c r="AMB8" s="34"/>
      <c r="AMC8" s="34"/>
      <c r="AMD8" s="34"/>
      <c r="AME8" s="34"/>
      <c r="AMF8" s="34"/>
      <c r="AMG8" s="34"/>
      <c r="AMH8" s="34"/>
      <c r="AMI8" s="34"/>
      <c r="AMJ8" s="34"/>
    </row>
    <row r="9" spans="1:1024" s="22" customFormat="1" ht="13" x14ac:dyDescent="0.3">
      <c r="A9" s="35"/>
      <c r="B9" s="36" t="s">
        <v>32</v>
      </c>
      <c r="C9" s="37" t="s">
        <v>33</v>
      </c>
      <c r="D9" s="38" t="s">
        <v>34</v>
      </c>
      <c r="E9" s="37" t="s">
        <v>33</v>
      </c>
      <c r="F9" s="39" t="s">
        <v>35</v>
      </c>
      <c r="G9" s="40" t="s">
        <v>33</v>
      </c>
      <c r="H9" s="38" t="s">
        <v>32</v>
      </c>
      <c r="I9" s="37" t="s">
        <v>33</v>
      </c>
      <c r="J9" s="38" t="s">
        <v>34</v>
      </c>
      <c r="K9" s="37" t="s">
        <v>33</v>
      </c>
      <c r="L9" s="38" t="s">
        <v>36</v>
      </c>
      <c r="M9" s="38" t="s">
        <v>35</v>
      </c>
      <c r="N9" s="40" t="s">
        <v>33</v>
      </c>
      <c r="O9" s="36" t="s">
        <v>32</v>
      </c>
      <c r="P9" s="37" t="s">
        <v>33</v>
      </c>
      <c r="Q9" s="38" t="s">
        <v>34</v>
      </c>
      <c r="R9" s="37" t="s">
        <v>33</v>
      </c>
      <c r="S9" s="38" t="s">
        <v>36</v>
      </c>
      <c r="T9" s="38" t="s">
        <v>35</v>
      </c>
      <c r="U9" s="40" t="s">
        <v>33</v>
      </c>
      <c r="V9" s="36" t="s">
        <v>32</v>
      </c>
      <c r="W9" s="37" t="s">
        <v>33</v>
      </c>
      <c r="X9" s="38" t="s">
        <v>34</v>
      </c>
      <c r="Y9" s="37" t="s">
        <v>33</v>
      </c>
      <c r="Z9" s="38" t="s">
        <v>36</v>
      </c>
      <c r="AA9" s="38" t="s">
        <v>35</v>
      </c>
      <c r="AB9" s="40" t="s">
        <v>33</v>
      </c>
      <c r="AC9" s="36" t="s">
        <v>32</v>
      </c>
      <c r="AD9" s="37" t="s">
        <v>33</v>
      </c>
      <c r="AE9" s="38" t="s">
        <v>34</v>
      </c>
      <c r="AF9" s="37" t="s">
        <v>33</v>
      </c>
      <c r="AG9" s="38" t="s">
        <v>36</v>
      </c>
      <c r="AH9" s="38" t="s">
        <v>35</v>
      </c>
      <c r="AI9" s="40" t="s">
        <v>33</v>
      </c>
      <c r="AJ9" s="36" t="s">
        <v>32</v>
      </c>
      <c r="AK9" s="37" t="s">
        <v>33</v>
      </c>
      <c r="AL9" s="38" t="s">
        <v>34</v>
      </c>
      <c r="AM9" s="37" t="s">
        <v>33</v>
      </c>
      <c r="AN9" s="38" t="s">
        <v>36</v>
      </c>
      <c r="AO9" s="38" t="s">
        <v>35</v>
      </c>
      <c r="AP9" s="40" t="s">
        <v>33</v>
      </c>
      <c r="AQ9" s="36" t="s">
        <v>32</v>
      </c>
      <c r="AR9" s="37" t="s">
        <v>33</v>
      </c>
      <c r="AS9" s="38" t="s">
        <v>34</v>
      </c>
      <c r="AT9" s="37" t="s">
        <v>33</v>
      </c>
      <c r="AU9" s="38" t="s">
        <v>36</v>
      </c>
      <c r="AV9" s="38" t="s">
        <v>35</v>
      </c>
      <c r="AW9" s="40" t="s">
        <v>33</v>
      </c>
      <c r="AX9" s="36" t="s">
        <v>32</v>
      </c>
      <c r="AY9" s="37" t="s">
        <v>33</v>
      </c>
      <c r="AZ9" s="38" t="s">
        <v>34</v>
      </c>
      <c r="BA9" s="37" t="s">
        <v>33</v>
      </c>
      <c r="BB9" s="38" t="s">
        <v>36</v>
      </c>
      <c r="BC9" s="38" t="s">
        <v>35</v>
      </c>
      <c r="BD9" s="40" t="s">
        <v>33</v>
      </c>
      <c r="BE9" s="36" t="s">
        <v>32</v>
      </c>
      <c r="BF9" s="37" t="s">
        <v>33</v>
      </c>
      <c r="BG9" s="38" t="s">
        <v>34</v>
      </c>
      <c r="BH9" s="37" t="s">
        <v>33</v>
      </c>
      <c r="BI9" s="38" t="s">
        <v>36</v>
      </c>
      <c r="BJ9" s="38" t="s">
        <v>35</v>
      </c>
      <c r="BK9" s="40" t="s">
        <v>33</v>
      </c>
      <c r="BL9" s="36" t="s">
        <v>32</v>
      </c>
      <c r="BM9" s="37" t="s">
        <v>33</v>
      </c>
      <c r="BN9" s="38" t="s">
        <v>34</v>
      </c>
      <c r="BO9" s="37" t="s">
        <v>33</v>
      </c>
      <c r="BP9" s="38" t="s">
        <v>36</v>
      </c>
      <c r="BQ9" s="38" t="s">
        <v>35</v>
      </c>
      <c r="BR9" s="40" t="s">
        <v>33</v>
      </c>
      <c r="AHO9" s="20"/>
      <c r="AHP9" s="20"/>
      <c r="AHQ9" s="20"/>
      <c r="AHR9" s="20"/>
      <c r="AHS9" s="20"/>
      <c r="AHT9" s="20"/>
      <c r="AHU9" s="20"/>
      <c r="AHV9" s="20"/>
      <c r="AHW9" s="20"/>
      <c r="AHX9" s="20"/>
      <c r="AHY9" s="20"/>
      <c r="AHZ9" s="20"/>
      <c r="AIA9" s="20"/>
      <c r="AIB9" s="20"/>
      <c r="AIC9" s="20"/>
      <c r="AID9" s="20"/>
      <c r="AIE9" s="20"/>
      <c r="AIF9" s="20"/>
      <c r="AIG9" s="20"/>
      <c r="AIH9" s="20"/>
      <c r="AII9" s="20"/>
      <c r="AIJ9" s="20"/>
      <c r="AIK9" s="20"/>
      <c r="AIL9" s="20"/>
      <c r="AIM9" s="20"/>
      <c r="AIN9" s="20"/>
      <c r="AIO9" s="20"/>
      <c r="AIP9" s="20"/>
      <c r="AIQ9" s="20"/>
      <c r="AIR9" s="20"/>
      <c r="AIS9" s="20"/>
      <c r="AIT9" s="20"/>
      <c r="AIU9" s="20"/>
      <c r="AIV9" s="20"/>
      <c r="AIW9" s="20"/>
      <c r="AIX9" s="20"/>
      <c r="AIY9" s="20"/>
      <c r="AIZ9" s="20"/>
      <c r="AJA9" s="20"/>
      <c r="AJB9" s="20"/>
      <c r="AJC9" s="20"/>
      <c r="AJD9" s="20"/>
      <c r="AJE9" s="20"/>
      <c r="AJF9" s="20"/>
      <c r="AJG9" s="20"/>
      <c r="AJH9" s="20"/>
      <c r="AJI9" s="20"/>
      <c r="AJJ9" s="20"/>
      <c r="AJK9" s="20"/>
      <c r="AJL9" s="20"/>
      <c r="AJM9" s="20"/>
      <c r="AJN9" s="20"/>
      <c r="AJO9" s="20"/>
      <c r="AJP9" s="20"/>
      <c r="AJQ9" s="20"/>
      <c r="AJR9" s="20"/>
      <c r="AJS9" s="20"/>
      <c r="AJT9" s="20"/>
      <c r="AJU9" s="20"/>
      <c r="AJV9" s="20"/>
      <c r="AJW9" s="20"/>
      <c r="AJX9" s="20"/>
      <c r="AJY9" s="20"/>
      <c r="AJZ9" s="20"/>
      <c r="AKA9" s="20"/>
      <c r="AKB9" s="20"/>
      <c r="AKC9" s="20"/>
      <c r="AKD9" s="20"/>
      <c r="AKE9" s="20"/>
      <c r="AKF9" s="20"/>
      <c r="AKG9" s="20"/>
      <c r="AKH9" s="20"/>
      <c r="AKI9" s="20"/>
      <c r="AKJ9" s="20"/>
      <c r="AKK9" s="20"/>
      <c r="AKL9" s="20"/>
      <c r="AKM9" s="20"/>
      <c r="AKN9" s="20"/>
      <c r="AKO9" s="20"/>
      <c r="AKP9" s="20"/>
      <c r="AKQ9" s="20"/>
      <c r="AKR9" s="20"/>
      <c r="AKS9" s="20"/>
      <c r="AKT9" s="20"/>
      <c r="AKU9" s="20"/>
      <c r="AKV9" s="20"/>
      <c r="AKW9" s="20"/>
      <c r="AKX9" s="20"/>
      <c r="AKY9" s="20"/>
      <c r="AKZ9" s="20"/>
      <c r="ALA9" s="20"/>
      <c r="ALB9" s="20"/>
      <c r="ALC9" s="20"/>
      <c r="ALD9" s="20"/>
      <c r="ALE9" s="20"/>
      <c r="ALF9" s="20"/>
      <c r="ALG9" s="20"/>
      <c r="ALH9" s="20"/>
      <c r="ALI9" s="20"/>
      <c r="ALJ9" s="20"/>
      <c r="ALK9" s="20"/>
      <c r="ALL9" s="20"/>
      <c r="ALM9" s="20"/>
      <c r="ALN9" s="20"/>
      <c r="ALO9" s="20"/>
      <c r="ALP9" s="20"/>
      <c r="ALQ9" s="20"/>
      <c r="ALR9" s="20"/>
      <c r="ALS9" s="20"/>
      <c r="ALT9" s="20"/>
      <c r="ALU9" s="20"/>
      <c r="ALV9" s="20"/>
      <c r="ALW9" s="20"/>
      <c r="ALX9" s="20"/>
      <c r="ALY9" s="20"/>
      <c r="ALZ9" s="20"/>
      <c r="AMA9" s="20"/>
      <c r="AMB9" s="20"/>
      <c r="AMC9" s="20"/>
      <c r="AMD9" s="20"/>
      <c r="AME9" s="20"/>
      <c r="AMF9" s="20"/>
      <c r="AMG9" s="20"/>
      <c r="AMH9" s="20"/>
      <c r="AMI9" s="20"/>
      <c r="AMJ9" s="20"/>
    </row>
    <row r="10" spans="1:1024" s="22" customFormat="1" ht="13" x14ac:dyDescent="0.3">
      <c r="A10" s="41" t="s">
        <v>37</v>
      </c>
      <c r="B10" s="42">
        <v>1802527</v>
      </c>
      <c r="C10" s="43">
        <f t="shared" ref="C10:C28" si="0">B10/B$30*100</f>
        <v>6.1698152105556101</v>
      </c>
      <c r="D10" s="44">
        <v>1712903</v>
      </c>
      <c r="E10" s="43">
        <f t="shared" ref="E10:E28" si="1">D10/D$30*100</f>
        <v>5.7286656657042991</v>
      </c>
      <c r="F10" s="44">
        <f t="shared" ref="F10:F28" si="2">B10+D10</f>
        <v>3515430</v>
      </c>
      <c r="G10" s="45">
        <f t="shared" ref="G10:G28" si="3">F10/F$30*100</f>
        <v>5.9466833990210644</v>
      </c>
      <c r="H10" s="46">
        <v>0</v>
      </c>
      <c r="I10" s="47">
        <f t="shared" ref="I10:I28" si="4">H10/H$30*100</f>
        <v>0</v>
      </c>
      <c r="J10" s="48">
        <v>1</v>
      </c>
      <c r="K10" s="47">
        <f t="shared" ref="K10:K28" si="5">J10/J$30*100</f>
        <v>7.0136063964090336E-3</v>
      </c>
      <c r="L10" s="49">
        <v>0</v>
      </c>
      <c r="M10" s="50">
        <f t="shared" ref="M10:M28" si="6">H10+J10</f>
        <v>1</v>
      </c>
      <c r="N10" s="51">
        <f t="shared" ref="N10:N28" si="7">M10/M$30*100</f>
        <v>2.9971527049303163E-3</v>
      </c>
      <c r="O10" s="52">
        <v>0</v>
      </c>
      <c r="P10" s="47">
        <f t="shared" ref="P10:P28" si="8">O10/O$30*100</f>
        <v>0</v>
      </c>
      <c r="Q10" s="48">
        <v>1</v>
      </c>
      <c r="R10" s="47">
        <f t="shared" ref="R10:R28" si="9">Q10/Q$30*100</f>
        <v>8.7896633558934706E-3</v>
      </c>
      <c r="S10" s="49">
        <v>0</v>
      </c>
      <c r="T10" s="50">
        <f t="shared" ref="T10:T28" si="10">O10+Q10</f>
        <v>1</v>
      </c>
      <c r="U10" s="51">
        <f t="shared" ref="U10:U28" si="11">T10/T$30*100</f>
        <v>3.6589828027808269E-3</v>
      </c>
      <c r="V10" s="52">
        <v>0</v>
      </c>
      <c r="W10" s="47">
        <f t="shared" ref="W10:W28" si="12">V10/V$30*100</f>
        <v>0</v>
      </c>
      <c r="X10" s="48">
        <v>1</v>
      </c>
      <c r="Y10" s="47">
        <f t="shared" ref="Y10:Y28" si="13">X10/X$30*100</f>
        <v>1.2997140629061606E-2</v>
      </c>
      <c r="Z10" s="49">
        <v>0</v>
      </c>
      <c r="AA10" s="50">
        <f t="shared" ref="AA10:AA28" si="14">V10+X10</f>
        <v>1</v>
      </c>
      <c r="AB10" s="51">
        <f t="shared" ref="AB10:AB28" si="15">AA10/AA$30*100</f>
        <v>5.2375216047766196E-3</v>
      </c>
      <c r="AC10" s="52">
        <v>0</v>
      </c>
      <c r="AD10" s="47">
        <f t="shared" ref="AD10:AD28" si="16">AC10/AC$30*100</f>
        <v>0</v>
      </c>
      <c r="AE10" s="48">
        <v>0</v>
      </c>
      <c r="AF10" s="47">
        <f t="shared" ref="AF10:AF28" si="17">AE10/AE$30*100</f>
        <v>0</v>
      </c>
      <c r="AG10" s="49">
        <v>0</v>
      </c>
      <c r="AH10" s="50">
        <f t="shared" ref="AH10:AH28" si="18">AC10+AE10</f>
        <v>0</v>
      </c>
      <c r="AI10" s="51">
        <f t="shared" ref="AI10:AI28" si="19">AH10/AH$30*100</f>
        <v>0</v>
      </c>
      <c r="AJ10" s="52">
        <v>0</v>
      </c>
      <c r="AK10" s="47">
        <f t="shared" ref="AK10:AK28" si="20">AJ10/AJ$30*100</f>
        <v>0</v>
      </c>
      <c r="AL10" s="48">
        <v>0</v>
      </c>
      <c r="AM10" s="47">
        <f t="shared" ref="AM10:AM28" si="21">AL10/AL$30*100</f>
        <v>0</v>
      </c>
      <c r="AN10" s="49">
        <v>0</v>
      </c>
      <c r="AO10" s="50">
        <f t="shared" ref="AO10:AO28" si="22">AJ10+AL10</f>
        <v>0</v>
      </c>
      <c r="AP10" s="51">
        <f t="shared" ref="AP10:AP28" si="23">AO10/AO$30*100</f>
        <v>0</v>
      </c>
      <c r="AQ10" s="52">
        <v>0</v>
      </c>
      <c r="AR10" s="47">
        <f t="shared" ref="AR10:AR28" si="24">AQ10/AQ$30*100</f>
        <v>0</v>
      </c>
      <c r="AS10" s="48">
        <v>0</v>
      </c>
      <c r="AT10" s="47">
        <f t="shared" ref="AT10:AT28" si="25">AS10/AS$30*100</f>
        <v>0</v>
      </c>
      <c r="AU10" s="49">
        <v>0</v>
      </c>
      <c r="AV10" s="50">
        <f t="shared" ref="AV10:AV28" si="26">AQ10+AS10</f>
        <v>0</v>
      </c>
      <c r="AW10" s="51">
        <f t="shared" ref="AW10:AW28" si="27">AV10/AV$30*100</f>
        <v>0</v>
      </c>
      <c r="AX10" s="52">
        <v>0</v>
      </c>
      <c r="AY10" s="47">
        <f t="shared" ref="AY10:AY28" si="28">AX10/AX$30*100</f>
        <v>0</v>
      </c>
      <c r="AZ10" s="48">
        <v>0</v>
      </c>
      <c r="BA10" s="47">
        <f t="shared" ref="BA10:BA28" si="29">AZ10/AZ$30*100</f>
        <v>0</v>
      </c>
      <c r="BB10" s="49">
        <v>0</v>
      </c>
      <c r="BC10" s="50">
        <f t="shared" ref="BC10:BC28" si="30">AX10+AZ10</f>
        <v>0</v>
      </c>
      <c r="BD10" s="51">
        <f t="shared" ref="BD10:BD28" si="31">BC10/BC$30*100</f>
        <v>0</v>
      </c>
      <c r="BE10" s="52">
        <v>0</v>
      </c>
      <c r="BF10" s="47">
        <f t="shared" ref="BF10:BF28" si="32">BE10/BE$30*100</f>
        <v>0</v>
      </c>
      <c r="BG10" s="52">
        <v>0</v>
      </c>
      <c r="BH10" s="47">
        <f t="shared" ref="BH10:BH28" si="33">BG10/BG$30*100</f>
        <v>0</v>
      </c>
      <c r="BI10" s="49">
        <v>0</v>
      </c>
      <c r="BJ10" s="50">
        <f t="shared" ref="BJ10:BJ28" si="34">BE10+BG10</f>
        <v>0</v>
      </c>
      <c r="BK10" s="51">
        <f t="shared" ref="BK10:BK28" si="35">BJ10/BJ$30*100</f>
        <v>0</v>
      </c>
      <c r="BL10" s="52">
        <v>0</v>
      </c>
      <c r="BM10" s="47"/>
      <c r="BN10" s="48">
        <v>0</v>
      </c>
      <c r="BO10" s="47"/>
      <c r="BP10" s="49">
        <v>0</v>
      </c>
      <c r="BQ10" s="50">
        <f t="shared" ref="BQ10:BQ28" si="36">BL10+BN10</f>
        <v>0</v>
      </c>
      <c r="BR10" s="51"/>
      <c r="AHO10" s="20"/>
      <c r="AHP10" s="20"/>
      <c r="AHQ10" s="20"/>
      <c r="AHR10" s="20"/>
      <c r="AHS10" s="20"/>
      <c r="AHT10" s="20"/>
      <c r="AHU10" s="20"/>
      <c r="AHV10" s="20"/>
      <c r="AHW10" s="20"/>
      <c r="AHX10" s="20"/>
      <c r="AHY10" s="20"/>
      <c r="AHZ10" s="20"/>
      <c r="AIA10" s="20"/>
      <c r="AIB10" s="20"/>
      <c r="AIC10" s="20"/>
      <c r="AID10" s="20"/>
      <c r="AIE10" s="20"/>
      <c r="AIF10" s="20"/>
      <c r="AIG10" s="20"/>
      <c r="AIH10" s="20"/>
      <c r="AII10" s="20"/>
      <c r="AIJ10" s="20"/>
      <c r="AIK10" s="20"/>
      <c r="AIL10" s="20"/>
      <c r="AIM10" s="20"/>
      <c r="AIN10" s="20"/>
      <c r="AIO10" s="20"/>
      <c r="AIP10" s="20"/>
      <c r="AIQ10" s="20"/>
      <c r="AIR10" s="20"/>
      <c r="AIS10" s="20"/>
      <c r="AIT10" s="20"/>
      <c r="AIU10" s="20"/>
      <c r="AIV10" s="20"/>
      <c r="AIW10" s="20"/>
      <c r="AIX10" s="20"/>
      <c r="AIY10" s="20"/>
      <c r="AIZ10" s="20"/>
      <c r="AJA10" s="20"/>
      <c r="AJB10" s="20"/>
      <c r="AJC10" s="20"/>
      <c r="AJD10" s="20"/>
      <c r="AJE10" s="20"/>
      <c r="AJF10" s="20"/>
      <c r="AJG10" s="20"/>
      <c r="AJH10" s="20"/>
      <c r="AJI10" s="20"/>
      <c r="AJJ10" s="20"/>
      <c r="AJK10" s="20"/>
      <c r="AJL10" s="20"/>
      <c r="AJM10" s="20"/>
      <c r="AJN10" s="20"/>
      <c r="AJO10" s="20"/>
      <c r="AJP10" s="20"/>
      <c r="AJQ10" s="20"/>
      <c r="AJR10" s="20"/>
      <c r="AJS10" s="20"/>
      <c r="AJT10" s="20"/>
      <c r="AJU10" s="20"/>
      <c r="AJV10" s="20"/>
      <c r="AJW10" s="20"/>
      <c r="AJX10" s="20"/>
      <c r="AJY10" s="20"/>
      <c r="AJZ10" s="20"/>
      <c r="AKA10" s="20"/>
      <c r="AKB10" s="20"/>
      <c r="AKC10" s="20"/>
      <c r="AKD10" s="20"/>
      <c r="AKE10" s="20"/>
      <c r="AKF10" s="20"/>
      <c r="AKG10" s="20"/>
      <c r="AKH10" s="20"/>
      <c r="AKI10" s="20"/>
      <c r="AKJ10" s="20"/>
      <c r="AKK10" s="20"/>
      <c r="AKL10" s="20"/>
      <c r="AKM10" s="20"/>
      <c r="AKN10" s="20"/>
      <c r="AKO10" s="20"/>
      <c r="AKP10" s="20"/>
      <c r="AKQ10" s="20"/>
      <c r="AKR10" s="20"/>
      <c r="AKS10" s="20"/>
      <c r="AKT10" s="20"/>
      <c r="AKU10" s="20"/>
      <c r="AKV10" s="20"/>
      <c r="AKW10" s="20"/>
      <c r="AKX10" s="20"/>
      <c r="AKY10" s="20"/>
      <c r="AKZ10" s="20"/>
      <c r="ALA10" s="20"/>
      <c r="ALB10" s="20"/>
      <c r="ALC10" s="20"/>
      <c r="ALD10" s="20"/>
      <c r="ALE10" s="20"/>
      <c r="ALF10" s="20"/>
      <c r="ALG10" s="20"/>
      <c r="ALH10" s="20"/>
      <c r="ALI10" s="20"/>
      <c r="ALJ10" s="20"/>
      <c r="ALK10" s="20"/>
      <c r="ALL10" s="20"/>
      <c r="ALM10" s="20"/>
      <c r="ALN10" s="20"/>
      <c r="ALO10" s="20"/>
      <c r="ALP10" s="20"/>
      <c r="ALQ10" s="20"/>
      <c r="ALR10" s="20"/>
      <c r="ALS10" s="20"/>
      <c r="ALT10" s="20"/>
      <c r="ALU10" s="20"/>
      <c r="ALV10" s="20"/>
      <c r="ALW10" s="20"/>
      <c r="ALX10" s="20"/>
      <c r="ALY10" s="20"/>
      <c r="ALZ10" s="20"/>
      <c r="AMA10" s="20"/>
      <c r="AMB10" s="20"/>
      <c r="AMC10" s="20"/>
      <c r="AMD10" s="20"/>
      <c r="AME10" s="20"/>
      <c r="AMF10" s="20"/>
      <c r="AMG10" s="20"/>
      <c r="AMH10" s="20"/>
      <c r="AMI10" s="20"/>
      <c r="AMJ10" s="20"/>
    </row>
    <row r="11" spans="1:1024" s="22" customFormat="1" ht="13" x14ac:dyDescent="0.3">
      <c r="A11" s="41" t="s">
        <v>38</v>
      </c>
      <c r="B11" s="42">
        <v>1898484</v>
      </c>
      <c r="C11" s="43">
        <f t="shared" si="0"/>
        <v>6.4982635268134441</v>
      </c>
      <c r="D11" s="44">
        <v>1809836</v>
      </c>
      <c r="E11" s="43">
        <f t="shared" si="1"/>
        <v>6.0528502511558484</v>
      </c>
      <c r="F11" s="44">
        <f t="shared" si="2"/>
        <v>3708320</v>
      </c>
      <c r="G11" s="45">
        <f t="shared" si="3"/>
        <v>6.2729751359742032</v>
      </c>
      <c r="H11" s="46">
        <v>0</v>
      </c>
      <c r="I11" s="47">
        <f t="shared" si="4"/>
        <v>0</v>
      </c>
      <c r="J11" s="48">
        <v>0</v>
      </c>
      <c r="K11" s="47">
        <f t="shared" si="5"/>
        <v>0</v>
      </c>
      <c r="L11" s="49">
        <v>0</v>
      </c>
      <c r="M11" s="50">
        <f t="shared" si="6"/>
        <v>0</v>
      </c>
      <c r="N11" s="51">
        <f t="shared" si="7"/>
        <v>0</v>
      </c>
      <c r="O11" s="52">
        <v>0</v>
      </c>
      <c r="P11" s="47">
        <f t="shared" si="8"/>
        <v>0</v>
      </c>
      <c r="Q11" s="48">
        <v>0</v>
      </c>
      <c r="R11" s="47">
        <f t="shared" si="9"/>
        <v>0</v>
      </c>
      <c r="S11" s="49">
        <v>0</v>
      </c>
      <c r="T11" s="50">
        <f t="shared" si="10"/>
        <v>0</v>
      </c>
      <c r="U11" s="51">
        <f t="shared" si="11"/>
        <v>0</v>
      </c>
      <c r="V11" s="52">
        <v>0</v>
      </c>
      <c r="W11" s="47">
        <f t="shared" si="12"/>
        <v>0</v>
      </c>
      <c r="X11" s="48">
        <v>0</v>
      </c>
      <c r="Y11" s="47">
        <f t="shared" si="13"/>
        <v>0</v>
      </c>
      <c r="Z11" s="49">
        <v>0</v>
      </c>
      <c r="AA11" s="50">
        <f t="shared" si="14"/>
        <v>0</v>
      </c>
      <c r="AB11" s="51">
        <f t="shared" si="15"/>
        <v>0</v>
      </c>
      <c r="AC11" s="52">
        <v>0</v>
      </c>
      <c r="AD11" s="47">
        <f t="shared" si="16"/>
        <v>0</v>
      </c>
      <c r="AE11" s="48">
        <v>0</v>
      </c>
      <c r="AF11" s="47">
        <f t="shared" si="17"/>
        <v>0</v>
      </c>
      <c r="AG11" s="49">
        <v>0</v>
      </c>
      <c r="AH11" s="50">
        <f t="shared" si="18"/>
        <v>0</v>
      </c>
      <c r="AI11" s="51">
        <f t="shared" si="19"/>
        <v>0</v>
      </c>
      <c r="AJ11" s="52">
        <v>0</v>
      </c>
      <c r="AK11" s="47">
        <f t="shared" si="20"/>
        <v>0</v>
      </c>
      <c r="AL11" s="48">
        <v>0</v>
      </c>
      <c r="AM11" s="47">
        <f t="shared" si="21"/>
        <v>0</v>
      </c>
      <c r="AN11" s="49">
        <v>0</v>
      </c>
      <c r="AO11" s="50">
        <f t="shared" si="22"/>
        <v>0</v>
      </c>
      <c r="AP11" s="51">
        <f t="shared" si="23"/>
        <v>0</v>
      </c>
      <c r="AQ11" s="52">
        <v>0</v>
      </c>
      <c r="AR11" s="47">
        <f t="shared" si="24"/>
        <v>0</v>
      </c>
      <c r="AS11" s="48">
        <v>0</v>
      </c>
      <c r="AT11" s="47">
        <f t="shared" si="25"/>
        <v>0</v>
      </c>
      <c r="AU11" s="49">
        <v>0</v>
      </c>
      <c r="AV11" s="50">
        <f t="shared" si="26"/>
        <v>0</v>
      </c>
      <c r="AW11" s="51">
        <f t="shared" si="27"/>
        <v>0</v>
      </c>
      <c r="AX11" s="52">
        <v>0</v>
      </c>
      <c r="AY11" s="47">
        <f t="shared" si="28"/>
        <v>0</v>
      </c>
      <c r="AZ11" s="48">
        <v>0</v>
      </c>
      <c r="BA11" s="47">
        <f t="shared" si="29"/>
        <v>0</v>
      </c>
      <c r="BB11" s="49">
        <v>0</v>
      </c>
      <c r="BC11" s="50">
        <f t="shared" si="30"/>
        <v>0</v>
      </c>
      <c r="BD11" s="51">
        <f t="shared" si="31"/>
        <v>0</v>
      </c>
      <c r="BE11" s="52">
        <v>0</v>
      </c>
      <c r="BF11" s="47">
        <f t="shared" si="32"/>
        <v>0</v>
      </c>
      <c r="BG11" s="52">
        <v>0</v>
      </c>
      <c r="BH11" s="47">
        <f t="shared" si="33"/>
        <v>0</v>
      </c>
      <c r="BI11" s="49">
        <v>0</v>
      </c>
      <c r="BJ11" s="50">
        <f t="shared" si="34"/>
        <v>0</v>
      </c>
      <c r="BK11" s="51">
        <f t="shared" si="35"/>
        <v>0</v>
      </c>
      <c r="BL11" s="52">
        <v>0</v>
      </c>
      <c r="BM11" s="47"/>
      <c r="BN11" s="46">
        <v>0</v>
      </c>
      <c r="BO11" s="47"/>
      <c r="BP11" s="49">
        <v>0</v>
      </c>
      <c r="BQ11" s="50">
        <f t="shared" si="36"/>
        <v>0</v>
      </c>
      <c r="BR11" s="51"/>
      <c r="AHO11" s="20"/>
      <c r="AHP11" s="20"/>
      <c r="AHQ11" s="20"/>
      <c r="AHR11" s="20"/>
      <c r="AHS11" s="20"/>
      <c r="AHT11" s="20"/>
      <c r="AHU11" s="20"/>
      <c r="AHV11" s="20"/>
      <c r="AHW11" s="20"/>
      <c r="AHX11" s="20"/>
      <c r="AHY11" s="20"/>
      <c r="AHZ11" s="20"/>
      <c r="AIA11" s="20"/>
      <c r="AIB11" s="20"/>
      <c r="AIC11" s="20"/>
      <c r="AID11" s="20"/>
      <c r="AIE11" s="20"/>
      <c r="AIF11" s="20"/>
      <c r="AIG11" s="20"/>
      <c r="AIH11" s="20"/>
      <c r="AII11" s="20"/>
      <c r="AIJ11" s="20"/>
      <c r="AIK11" s="20"/>
      <c r="AIL11" s="20"/>
      <c r="AIM11" s="20"/>
      <c r="AIN11" s="20"/>
      <c r="AIO11" s="20"/>
      <c r="AIP11" s="20"/>
      <c r="AIQ11" s="20"/>
      <c r="AIR11" s="20"/>
      <c r="AIS11" s="20"/>
      <c r="AIT11" s="20"/>
      <c r="AIU11" s="20"/>
      <c r="AIV11" s="20"/>
      <c r="AIW11" s="20"/>
      <c r="AIX11" s="20"/>
      <c r="AIY11" s="20"/>
      <c r="AIZ11" s="20"/>
      <c r="AJA11" s="20"/>
      <c r="AJB11" s="20"/>
      <c r="AJC11" s="20"/>
      <c r="AJD11" s="20"/>
      <c r="AJE11" s="20"/>
      <c r="AJF11" s="20"/>
      <c r="AJG11" s="20"/>
      <c r="AJH11" s="20"/>
      <c r="AJI11" s="20"/>
      <c r="AJJ11" s="20"/>
      <c r="AJK11" s="20"/>
      <c r="AJL11" s="20"/>
      <c r="AJM11" s="20"/>
      <c r="AJN11" s="20"/>
      <c r="AJO11" s="20"/>
      <c r="AJP11" s="20"/>
      <c r="AJQ11" s="20"/>
      <c r="AJR11" s="20"/>
      <c r="AJS11" s="20"/>
      <c r="AJT11" s="20"/>
      <c r="AJU11" s="20"/>
      <c r="AJV11" s="20"/>
      <c r="AJW11" s="20"/>
      <c r="AJX11" s="20"/>
      <c r="AJY11" s="20"/>
      <c r="AJZ11" s="20"/>
      <c r="AKA11" s="20"/>
      <c r="AKB11" s="20"/>
      <c r="AKC11" s="20"/>
      <c r="AKD11" s="20"/>
      <c r="AKE11" s="20"/>
      <c r="AKF11" s="20"/>
      <c r="AKG11" s="20"/>
      <c r="AKH11" s="20"/>
      <c r="AKI11" s="20"/>
      <c r="AKJ11" s="20"/>
      <c r="AKK11" s="20"/>
      <c r="AKL11" s="20"/>
      <c r="AKM11" s="20"/>
      <c r="AKN11" s="20"/>
      <c r="AKO11" s="20"/>
      <c r="AKP11" s="20"/>
      <c r="AKQ11" s="20"/>
      <c r="AKR11" s="20"/>
      <c r="AKS11" s="20"/>
      <c r="AKT11" s="20"/>
      <c r="AKU11" s="20"/>
      <c r="AKV11" s="20"/>
      <c r="AKW11" s="20"/>
      <c r="AKX11" s="20"/>
      <c r="AKY11" s="20"/>
      <c r="AKZ11" s="20"/>
      <c r="ALA11" s="20"/>
      <c r="ALB11" s="20"/>
      <c r="ALC11" s="20"/>
      <c r="ALD11" s="20"/>
      <c r="ALE11" s="20"/>
      <c r="ALF11" s="20"/>
      <c r="ALG11" s="20"/>
      <c r="ALH11" s="20"/>
      <c r="ALI11" s="20"/>
      <c r="ALJ11" s="20"/>
      <c r="ALK11" s="20"/>
      <c r="ALL11" s="20"/>
      <c r="ALM11" s="20"/>
      <c r="ALN11" s="20"/>
      <c r="ALO11" s="20"/>
      <c r="ALP11" s="20"/>
      <c r="ALQ11" s="20"/>
      <c r="ALR11" s="20"/>
      <c r="ALS11" s="20"/>
      <c r="ALT11" s="20"/>
      <c r="ALU11" s="20"/>
      <c r="ALV11" s="20"/>
      <c r="ALW11" s="20"/>
      <c r="ALX11" s="20"/>
      <c r="ALY11" s="20"/>
      <c r="ALZ11" s="20"/>
      <c r="AMA11" s="20"/>
      <c r="AMB11" s="20"/>
      <c r="AMC11" s="20"/>
      <c r="AMD11" s="20"/>
      <c r="AME11" s="20"/>
      <c r="AMF11" s="20"/>
      <c r="AMG11" s="20"/>
      <c r="AMH11" s="20"/>
      <c r="AMI11" s="20"/>
      <c r="AMJ11" s="20"/>
    </row>
    <row r="12" spans="1:1024" s="22" customFormat="1" ht="13" x14ac:dyDescent="0.3">
      <c r="A12" s="41" t="s">
        <v>39</v>
      </c>
      <c r="B12" s="42">
        <v>1768144</v>
      </c>
      <c r="C12" s="43">
        <f t="shared" si="0"/>
        <v>6.052126678630966</v>
      </c>
      <c r="D12" s="44">
        <v>1682638</v>
      </c>
      <c r="E12" s="43">
        <f t="shared" si="1"/>
        <v>5.6274468188854536</v>
      </c>
      <c r="F12" s="44">
        <f t="shared" si="2"/>
        <v>3450782</v>
      </c>
      <c r="G12" s="45">
        <f t="shared" si="3"/>
        <v>5.8373251730345093</v>
      </c>
      <c r="H12" s="46">
        <v>0</v>
      </c>
      <c r="I12" s="47">
        <f t="shared" si="4"/>
        <v>0</v>
      </c>
      <c r="J12" s="48">
        <v>1</v>
      </c>
      <c r="K12" s="47">
        <f t="shared" si="5"/>
        <v>7.0136063964090336E-3</v>
      </c>
      <c r="L12" s="49">
        <v>0</v>
      </c>
      <c r="M12" s="50">
        <f t="shared" si="6"/>
        <v>1</v>
      </c>
      <c r="N12" s="51">
        <f t="shared" si="7"/>
        <v>2.9971527049303163E-3</v>
      </c>
      <c r="O12" s="52">
        <v>0</v>
      </c>
      <c r="P12" s="47">
        <f t="shared" si="8"/>
        <v>0</v>
      </c>
      <c r="Q12" s="48">
        <v>1</v>
      </c>
      <c r="R12" s="47">
        <f t="shared" si="9"/>
        <v>8.7896633558934706E-3</v>
      </c>
      <c r="S12" s="49">
        <v>0</v>
      </c>
      <c r="T12" s="50">
        <f t="shared" si="10"/>
        <v>1</v>
      </c>
      <c r="U12" s="51">
        <f t="shared" si="11"/>
        <v>3.6589828027808269E-3</v>
      </c>
      <c r="V12" s="52">
        <v>0</v>
      </c>
      <c r="W12" s="47">
        <f t="shared" si="12"/>
        <v>0</v>
      </c>
      <c r="X12" s="48">
        <v>1</v>
      </c>
      <c r="Y12" s="47">
        <f t="shared" si="13"/>
        <v>1.2997140629061606E-2</v>
      </c>
      <c r="Z12" s="49">
        <v>0</v>
      </c>
      <c r="AA12" s="50">
        <f t="shared" si="14"/>
        <v>1</v>
      </c>
      <c r="AB12" s="51">
        <f t="shared" si="15"/>
        <v>5.2375216047766196E-3</v>
      </c>
      <c r="AC12" s="52">
        <v>0</v>
      </c>
      <c r="AD12" s="47">
        <f t="shared" si="16"/>
        <v>0</v>
      </c>
      <c r="AE12" s="48">
        <v>0</v>
      </c>
      <c r="AF12" s="47">
        <f t="shared" si="17"/>
        <v>0</v>
      </c>
      <c r="AG12" s="49">
        <v>0</v>
      </c>
      <c r="AH12" s="50">
        <f t="shared" si="18"/>
        <v>0</v>
      </c>
      <c r="AI12" s="51">
        <f t="shared" si="19"/>
        <v>0</v>
      </c>
      <c r="AJ12" s="52">
        <v>0</v>
      </c>
      <c r="AK12" s="47">
        <f t="shared" si="20"/>
        <v>0</v>
      </c>
      <c r="AL12" s="48">
        <v>0</v>
      </c>
      <c r="AM12" s="47">
        <f t="shared" si="21"/>
        <v>0</v>
      </c>
      <c r="AN12" s="49">
        <v>0</v>
      </c>
      <c r="AO12" s="50">
        <f t="shared" si="22"/>
        <v>0</v>
      </c>
      <c r="AP12" s="51">
        <f t="shared" si="23"/>
        <v>0</v>
      </c>
      <c r="AQ12" s="52">
        <v>0</v>
      </c>
      <c r="AR12" s="47">
        <f t="shared" si="24"/>
        <v>0</v>
      </c>
      <c r="AS12" s="48">
        <v>0</v>
      </c>
      <c r="AT12" s="47">
        <f t="shared" si="25"/>
        <v>0</v>
      </c>
      <c r="AU12" s="49">
        <v>0</v>
      </c>
      <c r="AV12" s="50">
        <f t="shared" si="26"/>
        <v>0</v>
      </c>
      <c r="AW12" s="51">
        <f t="shared" si="27"/>
        <v>0</v>
      </c>
      <c r="AX12" s="52">
        <v>0</v>
      </c>
      <c r="AY12" s="47">
        <f t="shared" si="28"/>
        <v>0</v>
      </c>
      <c r="AZ12" s="48">
        <v>0</v>
      </c>
      <c r="BA12" s="47">
        <f t="shared" si="29"/>
        <v>0</v>
      </c>
      <c r="BB12" s="49">
        <v>0</v>
      </c>
      <c r="BC12" s="50">
        <f t="shared" si="30"/>
        <v>0</v>
      </c>
      <c r="BD12" s="51">
        <f t="shared" si="31"/>
        <v>0</v>
      </c>
      <c r="BE12" s="52">
        <v>0</v>
      </c>
      <c r="BF12" s="47">
        <f t="shared" si="32"/>
        <v>0</v>
      </c>
      <c r="BG12" s="52">
        <v>0</v>
      </c>
      <c r="BH12" s="47">
        <f t="shared" si="33"/>
        <v>0</v>
      </c>
      <c r="BI12" s="49">
        <v>0</v>
      </c>
      <c r="BJ12" s="50">
        <f t="shared" si="34"/>
        <v>0</v>
      </c>
      <c r="BK12" s="51">
        <f t="shared" si="35"/>
        <v>0</v>
      </c>
      <c r="BL12" s="52">
        <v>0</v>
      </c>
      <c r="BM12" s="47"/>
      <c r="BN12" s="46">
        <v>0</v>
      </c>
      <c r="BO12" s="47"/>
      <c r="BP12" s="49">
        <v>0</v>
      </c>
      <c r="BQ12" s="50">
        <f t="shared" si="36"/>
        <v>0</v>
      </c>
      <c r="BR12" s="51"/>
      <c r="AHO12" s="20"/>
      <c r="AHP12" s="20"/>
      <c r="AHQ12" s="20"/>
      <c r="AHR12" s="20"/>
      <c r="AHS12" s="20"/>
      <c r="AHT12" s="20"/>
      <c r="AHU12" s="20"/>
      <c r="AHV12" s="20"/>
      <c r="AHW12" s="20"/>
      <c r="AHX12" s="20"/>
      <c r="AHY12" s="20"/>
      <c r="AHZ12" s="20"/>
      <c r="AIA12" s="20"/>
      <c r="AIB12" s="20"/>
      <c r="AIC12" s="20"/>
      <c r="AID12" s="20"/>
      <c r="AIE12" s="20"/>
      <c r="AIF12" s="20"/>
      <c r="AIG12" s="20"/>
      <c r="AIH12" s="20"/>
      <c r="AII12" s="20"/>
      <c r="AIJ12" s="20"/>
      <c r="AIK12" s="20"/>
      <c r="AIL12" s="20"/>
      <c r="AIM12" s="20"/>
      <c r="AIN12" s="20"/>
      <c r="AIO12" s="20"/>
      <c r="AIP12" s="20"/>
      <c r="AIQ12" s="20"/>
      <c r="AIR12" s="20"/>
      <c r="AIS12" s="20"/>
      <c r="AIT12" s="20"/>
      <c r="AIU12" s="20"/>
      <c r="AIV12" s="20"/>
      <c r="AIW12" s="20"/>
      <c r="AIX12" s="20"/>
      <c r="AIY12" s="20"/>
      <c r="AIZ12" s="20"/>
      <c r="AJA12" s="20"/>
      <c r="AJB12" s="20"/>
      <c r="AJC12" s="20"/>
      <c r="AJD12" s="20"/>
      <c r="AJE12" s="20"/>
      <c r="AJF12" s="20"/>
      <c r="AJG12" s="20"/>
      <c r="AJH12" s="20"/>
      <c r="AJI12" s="20"/>
      <c r="AJJ12" s="20"/>
      <c r="AJK12" s="20"/>
      <c r="AJL12" s="20"/>
      <c r="AJM12" s="20"/>
      <c r="AJN12" s="20"/>
      <c r="AJO12" s="20"/>
      <c r="AJP12" s="20"/>
      <c r="AJQ12" s="20"/>
      <c r="AJR12" s="20"/>
      <c r="AJS12" s="20"/>
      <c r="AJT12" s="20"/>
      <c r="AJU12" s="20"/>
      <c r="AJV12" s="20"/>
      <c r="AJW12" s="20"/>
      <c r="AJX12" s="20"/>
      <c r="AJY12" s="20"/>
      <c r="AJZ12" s="20"/>
      <c r="AKA12" s="20"/>
      <c r="AKB12" s="20"/>
      <c r="AKC12" s="20"/>
      <c r="AKD12" s="20"/>
      <c r="AKE12" s="20"/>
      <c r="AKF12" s="20"/>
      <c r="AKG12" s="20"/>
      <c r="AKH12" s="20"/>
      <c r="AKI12" s="20"/>
      <c r="AKJ12" s="20"/>
      <c r="AKK12" s="20"/>
      <c r="AKL12" s="20"/>
      <c r="AKM12" s="20"/>
      <c r="AKN12" s="20"/>
      <c r="AKO12" s="20"/>
      <c r="AKP12" s="20"/>
      <c r="AKQ12" s="20"/>
      <c r="AKR12" s="20"/>
      <c r="AKS12" s="20"/>
      <c r="AKT12" s="20"/>
      <c r="AKU12" s="20"/>
      <c r="AKV12" s="20"/>
      <c r="AKW12" s="20"/>
      <c r="AKX12" s="20"/>
      <c r="AKY12" s="20"/>
      <c r="AKZ12" s="20"/>
      <c r="ALA12" s="20"/>
      <c r="ALB12" s="20"/>
      <c r="ALC12" s="20"/>
      <c r="ALD12" s="20"/>
      <c r="ALE12" s="20"/>
      <c r="ALF12" s="20"/>
      <c r="ALG12" s="20"/>
      <c r="ALH12" s="20"/>
      <c r="ALI12" s="20"/>
      <c r="ALJ12" s="20"/>
      <c r="ALK12" s="20"/>
      <c r="ALL12" s="20"/>
      <c r="ALM12" s="20"/>
      <c r="ALN12" s="20"/>
      <c r="ALO12" s="20"/>
      <c r="ALP12" s="20"/>
      <c r="ALQ12" s="20"/>
      <c r="ALR12" s="20"/>
      <c r="ALS12" s="20"/>
      <c r="ALT12" s="20"/>
      <c r="ALU12" s="20"/>
      <c r="ALV12" s="20"/>
      <c r="ALW12" s="20"/>
      <c r="ALX12" s="20"/>
      <c r="ALY12" s="20"/>
      <c r="ALZ12" s="20"/>
      <c r="AMA12" s="20"/>
      <c r="AMB12" s="20"/>
      <c r="AMC12" s="20"/>
      <c r="AMD12" s="20"/>
      <c r="AME12" s="20"/>
      <c r="AMF12" s="20"/>
      <c r="AMG12" s="20"/>
      <c r="AMH12" s="20"/>
      <c r="AMI12" s="20"/>
      <c r="AMJ12" s="20"/>
    </row>
    <row r="13" spans="1:1024" s="22" customFormat="1" ht="13" x14ac:dyDescent="0.3">
      <c r="A13" s="41" t="s">
        <v>40</v>
      </c>
      <c r="B13" s="42">
        <v>1680191</v>
      </c>
      <c r="C13" s="43">
        <f t="shared" si="0"/>
        <v>5.7510750121571776</v>
      </c>
      <c r="D13" s="44">
        <v>1590604</v>
      </c>
      <c r="E13" s="43">
        <f t="shared" si="1"/>
        <v>5.3196465430511362</v>
      </c>
      <c r="F13" s="44">
        <f t="shared" si="2"/>
        <v>3270795</v>
      </c>
      <c r="G13" s="45">
        <f t="shared" si="3"/>
        <v>5.5328600848547973</v>
      </c>
      <c r="H13" s="46">
        <v>5</v>
      </c>
      <c r="I13" s="47">
        <f t="shared" si="4"/>
        <v>2.6168419950803372E-2</v>
      </c>
      <c r="J13" s="48">
        <v>3</v>
      </c>
      <c r="K13" s="47">
        <f t="shared" si="5"/>
        <v>2.1040819189227102E-2</v>
      </c>
      <c r="L13" s="49">
        <v>0</v>
      </c>
      <c r="M13" s="50">
        <f t="shared" si="6"/>
        <v>8</v>
      </c>
      <c r="N13" s="51">
        <f t="shared" si="7"/>
        <v>2.397722163944253E-2</v>
      </c>
      <c r="O13" s="52">
        <v>4</v>
      </c>
      <c r="P13" s="47">
        <f t="shared" si="8"/>
        <v>2.5073653858208485E-2</v>
      </c>
      <c r="Q13" s="48">
        <v>3</v>
      </c>
      <c r="R13" s="47">
        <f t="shared" si="9"/>
        <v>2.6368990067680408E-2</v>
      </c>
      <c r="S13" s="49">
        <v>0</v>
      </c>
      <c r="T13" s="50">
        <f t="shared" si="10"/>
        <v>7</v>
      </c>
      <c r="U13" s="51">
        <f t="shared" si="11"/>
        <v>2.5612879619465789E-2</v>
      </c>
      <c r="V13" s="52">
        <v>4</v>
      </c>
      <c r="W13" s="47">
        <f t="shared" si="12"/>
        <v>3.509079743837179E-2</v>
      </c>
      <c r="X13" s="48">
        <v>3</v>
      </c>
      <c r="Y13" s="47">
        <f t="shared" si="13"/>
        <v>3.8991421887184824E-2</v>
      </c>
      <c r="Z13" s="49">
        <v>0</v>
      </c>
      <c r="AA13" s="50">
        <f t="shared" si="14"/>
        <v>7</v>
      </c>
      <c r="AB13" s="51">
        <f t="shared" si="15"/>
        <v>3.6662651233436337E-2</v>
      </c>
      <c r="AC13" s="52">
        <v>3</v>
      </c>
      <c r="AD13" s="47">
        <f t="shared" si="16"/>
        <v>4.730368968779565E-2</v>
      </c>
      <c r="AE13" s="48">
        <v>3</v>
      </c>
      <c r="AF13" s="47">
        <f t="shared" si="17"/>
        <v>7.5131480090157785E-2</v>
      </c>
      <c r="AG13" s="49">
        <v>0</v>
      </c>
      <c r="AH13" s="50">
        <f t="shared" si="18"/>
        <v>6</v>
      </c>
      <c r="AI13" s="51">
        <f t="shared" si="19"/>
        <v>5.8055152394775031E-2</v>
      </c>
      <c r="AJ13" s="52">
        <v>1</v>
      </c>
      <c r="AK13" s="47">
        <f t="shared" si="20"/>
        <v>3.9635354736424891E-2</v>
      </c>
      <c r="AL13" s="48">
        <v>2</v>
      </c>
      <c r="AM13" s="47">
        <f t="shared" si="21"/>
        <v>0.12507817385866166</v>
      </c>
      <c r="AN13" s="49">
        <v>0</v>
      </c>
      <c r="AO13" s="50">
        <f t="shared" si="22"/>
        <v>3</v>
      </c>
      <c r="AP13" s="51">
        <f t="shared" si="23"/>
        <v>7.2780203784570605E-2</v>
      </c>
      <c r="AQ13" s="52">
        <v>0</v>
      </c>
      <c r="AR13" s="47">
        <f t="shared" si="24"/>
        <v>0</v>
      </c>
      <c r="AS13" s="48">
        <v>0</v>
      </c>
      <c r="AT13" s="47">
        <f t="shared" si="25"/>
        <v>0</v>
      </c>
      <c r="AU13" s="49">
        <v>0</v>
      </c>
      <c r="AV13" s="50">
        <f t="shared" si="26"/>
        <v>0</v>
      </c>
      <c r="AW13" s="51">
        <f t="shared" si="27"/>
        <v>0</v>
      </c>
      <c r="AX13" s="52">
        <v>0</v>
      </c>
      <c r="AY13" s="47">
        <f t="shared" si="28"/>
        <v>0</v>
      </c>
      <c r="AZ13" s="48">
        <v>0</v>
      </c>
      <c r="BA13" s="47">
        <f t="shared" si="29"/>
        <v>0</v>
      </c>
      <c r="BB13" s="49">
        <v>0</v>
      </c>
      <c r="BC13" s="50">
        <f t="shared" si="30"/>
        <v>0</v>
      </c>
      <c r="BD13" s="51">
        <f t="shared" si="31"/>
        <v>0</v>
      </c>
      <c r="BE13" s="52">
        <v>0</v>
      </c>
      <c r="BF13" s="47">
        <f t="shared" si="32"/>
        <v>0</v>
      </c>
      <c r="BG13" s="52">
        <v>0</v>
      </c>
      <c r="BH13" s="47">
        <f t="shared" si="33"/>
        <v>0</v>
      </c>
      <c r="BI13" s="49">
        <v>0</v>
      </c>
      <c r="BJ13" s="50">
        <f t="shared" si="34"/>
        <v>0</v>
      </c>
      <c r="BK13" s="51">
        <f t="shared" si="35"/>
        <v>0</v>
      </c>
      <c r="BL13" s="52">
        <v>0</v>
      </c>
      <c r="BM13" s="47"/>
      <c r="BN13" s="46">
        <v>0</v>
      </c>
      <c r="BO13" s="47"/>
      <c r="BP13" s="49">
        <v>0</v>
      </c>
      <c r="BQ13" s="50">
        <f t="shared" si="36"/>
        <v>0</v>
      </c>
      <c r="BR13" s="51"/>
      <c r="AHO13" s="20"/>
      <c r="AHP13" s="20"/>
      <c r="AHQ13" s="20"/>
      <c r="AHR13" s="20"/>
      <c r="AHS13" s="20"/>
      <c r="AHT13" s="20"/>
      <c r="AHU13" s="20"/>
      <c r="AHV13" s="20"/>
      <c r="AHW13" s="20"/>
      <c r="AHX13" s="20"/>
      <c r="AHY13" s="20"/>
      <c r="AHZ13" s="20"/>
      <c r="AIA13" s="20"/>
      <c r="AIB13" s="20"/>
      <c r="AIC13" s="20"/>
      <c r="AID13" s="20"/>
      <c r="AIE13" s="20"/>
      <c r="AIF13" s="20"/>
      <c r="AIG13" s="20"/>
      <c r="AIH13" s="20"/>
      <c r="AII13" s="20"/>
      <c r="AIJ13" s="20"/>
      <c r="AIK13" s="20"/>
      <c r="AIL13" s="20"/>
      <c r="AIM13" s="20"/>
      <c r="AIN13" s="20"/>
      <c r="AIO13" s="20"/>
      <c r="AIP13" s="20"/>
      <c r="AIQ13" s="20"/>
      <c r="AIR13" s="20"/>
      <c r="AIS13" s="20"/>
      <c r="AIT13" s="20"/>
      <c r="AIU13" s="20"/>
      <c r="AIV13" s="20"/>
      <c r="AIW13" s="20"/>
      <c r="AIX13" s="20"/>
      <c r="AIY13" s="20"/>
      <c r="AIZ13" s="20"/>
      <c r="AJA13" s="20"/>
      <c r="AJB13" s="20"/>
      <c r="AJC13" s="20"/>
      <c r="AJD13" s="20"/>
      <c r="AJE13" s="20"/>
      <c r="AJF13" s="20"/>
      <c r="AJG13" s="20"/>
      <c r="AJH13" s="20"/>
      <c r="AJI13" s="20"/>
      <c r="AJJ13" s="20"/>
      <c r="AJK13" s="20"/>
      <c r="AJL13" s="20"/>
      <c r="AJM13" s="20"/>
      <c r="AJN13" s="20"/>
      <c r="AJO13" s="20"/>
      <c r="AJP13" s="20"/>
      <c r="AJQ13" s="20"/>
      <c r="AJR13" s="20"/>
      <c r="AJS13" s="20"/>
      <c r="AJT13" s="20"/>
      <c r="AJU13" s="20"/>
      <c r="AJV13" s="20"/>
      <c r="AJW13" s="20"/>
      <c r="AJX13" s="20"/>
      <c r="AJY13" s="20"/>
      <c r="AJZ13" s="20"/>
      <c r="AKA13" s="20"/>
      <c r="AKB13" s="20"/>
      <c r="AKC13" s="20"/>
      <c r="AKD13" s="20"/>
      <c r="AKE13" s="20"/>
      <c r="AKF13" s="20"/>
      <c r="AKG13" s="20"/>
      <c r="AKH13" s="20"/>
      <c r="AKI13" s="20"/>
      <c r="AKJ13" s="20"/>
      <c r="AKK13" s="20"/>
      <c r="AKL13" s="20"/>
      <c r="AKM13" s="20"/>
      <c r="AKN13" s="20"/>
      <c r="AKO13" s="20"/>
      <c r="AKP13" s="20"/>
      <c r="AKQ13" s="20"/>
      <c r="AKR13" s="20"/>
      <c r="AKS13" s="20"/>
      <c r="AKT13" s="20"/>
      <c r="AKU13" s="20"/>
      <c r="AKV13" s="20"/>
      <c r="AKW13" s="20"/>
      <c r="AKX13" s="20"/>
      <c r="AKY13" s="20"/>
      <c r="AKZ13" s="20"/>
      <c r="ALA13" s="20"/>
      <c r="ALB13" s="20"/>
      <c r="ALC13" s="20"/>
      <c r="ALD13" s="20"/>
      <c r="ALE13" s="20"/>
      <c r="ALF13" s="20"/>
      <c r="ALG13" s="20"/>
      <c r="ALH13" s="20"/>
      <c r="ALI13" s="20"/>
      <c r="ALJ13" s="20"/>
      <c r="ALK13" s="20"/>
      <c r="ALL13" s="20"/>
      <c r="ALM13" s="20"/>
      <c r="ALN13" s="20"/>
      <c r="ALO13" s="20"/>
      <c r="ALP13" s="20"/>
      <c r="ALQ13" s="20"/>
      <c r="ALR13" s="20"/>
      <c r="ALS13" s="20"/>
      <c r="ALT13" s="20"/>
      <c r="ALU13" s="20"/>
      <c r="ALV13" s="20"/>
      <c r="ALW13" s="20"/>
      <c r="ALX13" s="20"/>
      <c r="ALY13" s="20"/>
      <c r="ALZ13" s="20"/>
      <c r="AMA13" s="20"/>
      <c r="AMB13" s="20"/>
      <c r="AMC13" s="20"/>
      <c r="AMD13" s="20"/>
      <c r="AME13" s="20"/>
      <c r="AMF13" s="20"/>
      <c r="AMG13" s="20"/>
      <c r="AMH13" s="20"/>
      <c r="AMI13" s="20"/>
      <c r="AMJ13" s="20"/>
    </row>
    <row r="14" spans="1:1024" s="22" customFormat="1" ht="13" x14ac:dyDescent="0.3">
      <c r="A14" s="41" t="s">
        <v>41</v>
      </c>
      <c r="B14" s="42">
        <v>1913637</v>
      </c>
      <c r="C14" s="43">
        <f t="shared" si="0"/>
        <v>6.5501302727127007</v>
      </c>
      <c r="D14" s="44">
        <v>1804323</v>
      </c>
      <c r="E14" s="43">
        <f t="shared" si="1"/>
        <v>6.0344124681552769</v>
      </c>
      <c r="F14" s="44">
        <f t="shared" si="2"/>
        <v>3717960</v>
      </c>
      <c r="G14" s="45">
        <f t="shared" si="3"/>
        <v>6.2892821106448862</v>
      </c>
      <c r="H14" s="46">
        <v>10</v>
      </c>
      <c r="I14" s="47">
        <f t="shared" si="4"/>
        <v>5.2336839901606744E-2</v>
      </c>
      <c r="J14" s="48">
        <v>7</v>
      </c>
      <c r="K14" s="47">
        <f t="shared" si="5"/>
        <v>4.9095244774863232E-2</v>
      </c>
      <c r="L14" s="49">
        <v>0</v>
      </c>
      <c r="M14" s="50">
        <f t="shared" si="6"/>
        <v>17</v>
      </c>
      <c r="N14" s="51">
        <f t="shared" si="7"/>
        <v>5.0951595983815372E-2</v>
      </c>
      <c r="O14" s="52">
        <v>8</v>
      </c>
      <c r="P14" s="47">
        <f t="shared" si="8"/>
        <v>5.0147307716416969E-2</v>
      </c>
      <c r="Q14" s="48">
        <v>7</v>
      </c>
      <c r="R14" s="47">
        <f t="shared" si="9"/>
        <v>6.152764349125428E-2</v>
      </c>
      <c r="S14" s="49">
        <v>0</v>
      </c>
      <c r="T14" s="50">
        <f t="shared" si="10"/>
        <v>15</v>
      </c>
      <c r="U14" s="51">
        <f t="shared" si="11"/>
        <v>5.4884742041712405E-2</v>
      </c>
      <c r="V14" s="52">
        <v>6</v>
      </c>
      <c r="W14" s="47">
        <f t="shared" si="12"/>
        <v>5.2636196157557678E-2</v>
      </c>
      <c r="X14" s="48">
        <v>5</v>
      </c>
      <c r="Y14" s="47">
        <f t="shared" si="13"/>
        <v>6.4985703145308035E-2</v>
      </c>
      <c r="Z14" s="49">
        <v>0</v>
      </c>
      <c r="AA14" s="50">
        <f t="shared" si="14"/>
        <v>11</v>
      </c>
      <c r="AB14" s="51">
        <f t="shared" si="15"/>
        <v>5.7612737652542823E-2</v>
      </c>
      <c r="AC14" s="52">
        <v>4</v>
      </c>
      <c r="AD14" s="47">
        <f t="shared" si="16"/>
        <v>6.307158625039419E-2</v>
      </c>
      <c r="AE14" s="48">
        <v>4</v>
      </c>
      <c r="AF14" s="47">
        <f t="shared" si="17"/>
        <v>0.10017530678687703</v>
      </c>
      <c r="AG14" s="49">
        <v>0</v>
      </c>
      <c r="AH14" s="50">
        <f t="shared" si="18"/>
        <v>8</v>
      </c>
      <c r="AI14" s="51">
        <f t="shared" si="19"/>
        <v>7.740686985970005E-2</v>
      </c>
      <c r="AJ14" s="52">
        <v>0</v>
      </c>
      <c r="AK14" s="47">
        <f t="shared" si="20"/>
        <v>0</v>
      </c>
      <c r="AL14" s="48">
        <v>3</v>
      </c>
      <c r="AM14" s="47">
        <f t="shared" si="21"/>
        <v>0.18761726078799248</v>
      </c>
      <c r="AN14" s="49">
        <v>0</v>
      </c>
      <c r="AO14" s="50">
        <f t="shared" si="22"/>
        <v>3</v>
      </c>
      <c r="AP14" s="51">
        <f t="shared" si="23"/>
        <v>7.2780203784570605E-2</v>
      </c>
      <c r="AQ14" s="52">
        <v>0</v>
      </c>
      <c r="AR14" s="47">
        <f t="shared" si="24"/>
        <v>0</v>
      </c>
      <c r="AS14" s="48">
        <v>0</v>
      </c>
      <c r="AT14" s="47">
        <f t="shared" si="25"/>
        <v>0</v>
      </c>
      <c r="AU14" s="49">
        <v>0</v>
      </c>
      <c r="AV14" s="50">
        <f t="shared" si="26"/>
        <v>0</v>
      </c>
      <c r="AW14" s="51">
        <f t="shared" si="27"/>
        <v>0</v>
      </c>
      <c r="AX14" s="52">
        <v>0</v>
      </c>
      <c r="AY14" s="47">
        <f t="shared" si="28"/>
        <v>0</v>
      </c>
      <c r="AZ14" s="48">
        <v>0</v>
      </c>
      <c r="BA14" s="47">
        <f t="shared" si="29"/>
        <v>0</v>
      </c>
      <c r="BB14" s="49">
        <v>0</v>
      </c>
      <c r="BC14" s="50">
        <f t="shared" si="30"/>
        <v>0</v>
      </c>
      <c r="BD14" s="51">
        <f t="shared" si="31"/>
        <v>0</v>
      </c>
      <c r="BE14" s="52">
        <v>0</v>
      </c>
      <c r="BF14" s="47">
        <f t="shared" si="32"/>
        <v>0</v>
      </c>
      <c r="BG14" s="52">
        <v>0</v>
      </c>
      <c r="BH14" s="47">
        <f t="shared" si="33"/>
        <v>0</v>
      </c>
      <c r="BI14" s="49">
        <v>0</v>
      </c>
      <c r="BJ14" s="50">
        <f t="shared" si="34"/>
        <v>0</v>
      </c>
      <c r="BK14" s="51">
        <f t="shared" si="35"/>
        <v>0</v>
      </c>
      <c r="BL14" s="52">
        <v>0</v>
      </c>
      <c r="BM14" s="47"/>
      <c r="BN14" s="46">
        <v>0</v>
      </c>
      <c r="BO14" s="47"/>
      <c r="BP14" s="49">
        <v>0</v>
      </c>
      <c r="BQ14" s="50">
        <f t="shared" si="36"/>
        <v>0</v>
      </c>
      <c r="BR14" s="51"/>
      <c r="AHO14" s="20"/>
      <c r="AHP14" s="20"/>
      <c r="AHQ14" s="20"/>
      <c r="AHR14" s="20"/>
      <c r="AHS14" s="20"/>
      <c r="AHT14" s="20"/>
      <c r="AHU14" s="20"/>
      <c r="AHV14" s="20"/>
      <c r="AHW14" s="20"/>
      <c r="AHX14" s="20"/>
      <c r="AHY14" s="20"/>
      <c r="AHZ14" s="20"/>
      <c r="AIA14" s="20"/>
      <c r="AIB14" s="20"/>
      <c r="AIC14" s="20"/>
      <c r="AID14" s="20"/>
      <c r="AIE14" s="20"/>
      <c r="AIF14" s="20"/>
      <c r="AIG14" s="20"/>
      <c r="AIH14" s="20"/>
      <c r="AII14" s="20"/>
      <c r="AIJ14" s="20"/>
      <c r="AIK14" s="20"/>
      <c r="AIL14" s="20"/>
      <c r="AIM14" s="20"/>
      <c r="AIN14" s="20"/>
      <c r="AIO14" s="20"/>
      <c r="AIP14" s="20"/>
      <c r="AIQ14" s="20"/>
      <c r="AIR14" s="20"/>
      <c r="AIS14" s="20"/>
      <c r="AIT14" s="20"/>
      <c r="AIU14" s="20"/>
      <c r="AIV14" s="20"/>
      <c r="AIW14" s="20"/>
      <c r="AIX14" s="20"/>
      <c r="AIY14" s="20"/>
      <c r="AIZ14" s="20"/>
      <c r="AJA14" s="20"/>
      <c r="AJB14" s="20"/>
      <c r="AJC14" s="20"/>
      <c r="AJD14" s="20"/>
      <c r="AJE14" s="20"/>
      <c r="AJF14" s="20"/>
      <c r="AJG14" s="20"/>
      <c r="AJH14" s="20"/>
      <c r="AJI14" s="20"/>
      <c r="AJJ14" s="20"/>
      <c r="AJK14" s="20"/>
      <c r="AJL14" s="20"/>
      <c r="AJM14" s="20"/>
      <c r="AJN14" s="20"/>
      <c r="AJO14" s="20"/>
      <c r="AJP14" s="20"/>
      <c r="AJQ14" s="20"/>
      <c r="AJR14" s="20"/>
      <c r="AJS14" s="20"/>
      <c r="AJT14" s="20"/>
      <c r="AJU14" s="20"/>
      <c r="AJV14" s="20"/>
      <c r="AJW14" s="20"/>
      <c r="AJX14" s="20"/>
      <c r="AJY14" s="20"/>
      <c r="AJZ14" s="20"/>
      <c r="AKA14" s="20"/>
      <c r="AKB14" s="20"/>
      <c r="AKC14" s="20"/>
      <c r="AKD14" s="20"/>
      <c r="AKE14" s="20"/>
      <c r="AKF14" s="20"/>
      <c r="AKG14" s="20"/>
      <c r="AKH14" s="20"/>
      <c r="AKI14" s="20"/>
      <c r="AKJ14" s="20"/>
      <c r="AKK14" s="20"/>
      <c r="AKL14" s="20"/>
      <c r="AKM14" s="20"/>
      <c r="AKN14" s="20"/>
      <c r="AKO14" s="20"/>
      <c r="AKP14" s="20"/>
      <c r="AKQ14" s="20"/>
      <c r="AKR14" s="20"/>
      <c r="AKS14" s="20"/>
      <c r="AKT14" s="20"/>
      <c r="AKU14" s="20"/>
      <c r="AKV14" s="20"/>
      <c r="AKW14" s="20"/>
      <c r="AKX14" s="20"/>
      <c r="AKY14" s="20"/>
      <c r="AKZ14" s="20"/>
      <c r="ALA14" s="20"/>
      <c r="ALB14" s="20"/>
      <c r="ALC14" s="20"/>
      <c r="ALD14" s="20"/>
      <c r="ALE14" s="20"/>
      <c r="ALF14" s="20"/>
      <c r="ALG14" s="20"/>
      <c r="ALH14" s="20"/>
      <c r="ALI14" s="20"/>
      <c r="ALJ14" s="20"/>
      <c r="ALK14" s="20"/>
      <c r="ALL14" s="20"/>
      <c r="ALM14" s="20"/>
      <c r="ALN14" s="20"/>
      <c r="ALO14" s="20"/>
      <c r="ALP14" s="20"/>
      <c r="ALQ14" s="20"/>
      <c r="ALR14" s="20"/>
      <c r="ALS14" s="20"/>
      <c r="ALT14" s="20"/>
      <c r="ALU14" s="20"/>
      <c r="ALV14" s="20"/>
      <c r="ALW14" s="20"/>
      <c r="ALX14" s="20"/>
      <c r="ALY14" s="20"/>
      <c r="ALZ14" s="20"/>
      <c r="AMA14" s="20"/>
      <c r="AMB14" s="20"/>
      <c r="AMC14" s="20"/>
      <c r="AMD14" s="20"/>
      <c r="AME14" s="20"/>
      <c r="AMF14" s="20"/>
      <c r="AMG14" s="20"/>
      <c r="AMH14" s="20"/>
      <c r="AMI14" s="20"/>
      <c r="AMJ14" s="20"/>
    </row>
    <row r="15" spans="1:1024" s="22" customFormat="1" ht="13" x14ac:dyDescent="0.3">
      <c r="A15" s="41" t="s">
        <v>42</v>
      </c>
      <c r="B15" s="42">
        <v>2040911</v>
      </c>
      <c r="C15" s="43">
        <f t="shared" si="0"/>
        <v>6.985772602124829</v>
      </c>
      <c r="D15" s="44">
        <v>1981361</v>
      </c>
      <c r="E15" s="43">
        <f t="shared" si="1"/>
        <v>6.6265017529104311</v>
      </c>
      <c r="F15" s="44">
        <f t="shared" si="2"/>
        <v>4022272</v>
      </c>
      <c r="G15" s="45">
        <f t="shared" si="3"/>
        <v>6.8040547326350547</v>
      </c>
      <c r="H15" s="46">
        <v>18</v>
      </c>
      <c r="I15" s="47">
        <f t="shared" si="4"/>
        <v>9.420631182289213E-2</v>
      </c>
      <c r="J15" s="48">
        <v>15</v>
      </c>
      <c r="K15" s="47">
        <f t="shared" si="5"/>
        <v>0.1052040959461355</v>
      </c>
      <c r="L15" s="49">
        <v>0</v>
      </c>
      <c r="M15" s="50">
        <f t="shared" si="6"/>
        <v>33</v>
      </c>
      <c r="N15" s="51">
        <f t="shared" si="7"/>
        <v>9.8906039262700446E-2</v>
      </c>
      <c r="O15" s="52">
        <v>17</v>
      </c>
      <c r="P15" s="47">
        <f t="shared" si="8"/>
        <v>0.10656302889738609</v>
      </c>
      <c r="Q15" s="48">
        <v>14</v>
      </c>
      <c r="R15" s="47">
        <f t="shared" si="9"/>
        <v>0.12305528698250856</v>
      </c>
      <c r="S15" s="49">
        <v>0</v>
      </c>
      <c r="T15" s="50">
        <f t="shared" si="10"/>
        <v>31</v>
      </c>
      <c r="U15" s="51">
        <f t="shared" si="11"/>
        <v>0.11342846688620564</v>
      </c>
      <c r="V15" s="52">
        <v>12</v>
      </c>
      <c r="W15" s="47">
        <f t="shared" si="12"/>
        <v>0.10527239231511536</v>
      </c>
      <c r="X15" s="48">
        <v>10</v>
      </c>
      <c r="Y15" s="47">
        <f t="shared" si="13"/>
        <v>0.12997140629061607</v>
      </c>
      <c r="Z15" s="49">
        <v>0</v>
      </c>
      <c r="AA15" s="50">
        <f t="shared" si="14"/>
        <v>22</v>
      </c>
      <c r="AB15" s="51">
        <f t="shared" si="15"/>
        <v>0.11522547530508565</v>
      </c>
      <c r="AC15" s="52">
        <v>7</v>
      </c>
      <c r="AD15" s="47">
        <f t="shared" si="16"/>
        <v>0.11037527593818984</v>
      </c>
      <c r="AE15" s="48">
        <v>7</v>
      </c>
      <c r="AF15" s="47">
        <f t="shared" si="17"/>
        <v>0.1753067868770348</v>
      </c>
      <c r="AG15" s="49">
        <v>0</v>
      </c>
      <c r="AH15" s="50">
        <f t="shared" si="18"/>
        <v>14</v>
      </c>
      <c r="AI15" s="51">
        <f t="shared" si="19"/>
        <v>0.13546202225447507</v>
      </c>
      <c r="AJ15" s="52">
        <v>2</v>
      </c>
      <c r="AK15" s="47">
        <f t="shared" si="20"/>
        <v>7.9270709472849782E-2</v>
      </c>
      <c r="AL15" s="48">
        <v>4</v>
      </c>
      <c r="AM15" s="47">
        <f t="shared" si="21"/>
        <v>0.25015634771732331</v>
      </c>
      <c r="AN15" s="49">
        <v>0</v>
      </c>
      <c r="AO15" s="50">
        <f t="shared" si="22"/>
        <v>6</v>
      </c>
      <c r="AP15" s="51">
        <f t="shared" si="23"/>
        <v>0.14556040756914121</v>
      </c>
      <c r="AQ15" s="52">
        <v>0</v>
      </c>
      <c r="AR15" s="47">
        <f t="shared" si="24"/>
        <v>0</v>
      </c>
      <c r="AS15" s="48">
        <v>1</v>
      </c>
      <c r="AT15" s="47">
        <f t="shared" si="25"/>
        <v>0.4</v>
      </c>
      <c r="AU15" s="49">
        <v>0</v>
      </c>
      <c r="AV15" s="50">
        <f t="shared" si="26"/>
        <v>1</v>
      </c>
      <c r="AW15" s="51">
        <f t="shared" si="27"/>
        <v>0.15455950540958269</v>
      </c>
      <c r="AX15" s="52">
        <v>0</v>
      </c>
      <c r="AY15" s="47">
        <f t="shared" si="28"/>
        <v>0</v>
      </c>
      <c r="AZ15" s="48">
        <v>0</v>
      </c>
      <c r="BA15" s="47">
        <f t="shared" si="29"/>
        <v>0</v>
      </c>
      <c r="BB15" s="49">
        <v>0</v>
      </c>
      <c r="BC15" s="50">
        <f t="shared" si="30"/>
        <v>0</v>
      </c>
      <c r="BD15" s="51">
        <f t="shared" si="31"/>
        <v>0</v>
      </c>
      <c r="BE15" s="52">
        <v>0</v>
      </c>
      <c r="BF15" s="47">
        <f t="shared" si="32"/>
        <v>0</v>
      </c>
      <c r="BG15" s="52">
        <v>0</v>
      </c>
      <c r="BH15" s="47">
        <f t="shared" si="33"/>
        <v>0</v>
      </c>
      <c r="BI15" s="49">
        <v>0</v>
      </c>
      <c r="BJ15" s="50">
        <f t="shared" si="34"/>
        <v>0</v>
      </c>
      <c r="BK15" s="51">
        <f t="shared" si="35"/>
        <v>0</v>
      </c>
      <c r="BL15" s="52">
        <v>0</v>
      </c>
      <c r="BM15" s="47"/>
      <c r="BN15" s="46">
        <v>0</v>
      </c>
      <c r="BO15" s="47"/>
      <c r="BP15" s="49">
        <v>0</v>
      </c>
      <c r="BQ15" s="50">
        <f t="shared" si="36"/>
        <v>0</v>
      </c>
      <c r="BR15" s="51"/>
      <c r="AHO15" s="20"/>
      <c r="AHP15" s="20"/>
      <c r="AHQ15" s="20"/>
      <c r="AHR15" s="20"/>
      <c r="AHS15" s="20"/>
      <c r="AHT15" s="20"/>
      <c r="AHU15" s="20"/>
      <c r="AHV15" s="20"/>
      <c r="AHW15" s="20"/>
      <c r="AHX15" s="20"/>
      <c r="AHY15" s="20"/>
      <c r="AHZ15" s="20"/>
      <c r="AIA15" s="20"/>
      <c r="AIB15" s="20"/>
      <c r="AIC15" s="20"/>
      <c r="AID15" s="20"/>
      <c r="AIE15" s="20"/>
      <c r="AIF15" s="20"/>
      <c r="AIG15" s="20"/>
      <c r="AIH15" s="20"/>
      <c r="AII15" s="20"/>
      <c r="AIJ15" s="20"/>
      <c r="AIK15" s="20"/>
      <c r="AIL15" s="20"/>
      <c r="AIM15" s="20"/>
      <c r="AIN15" s="20"/>
      <c r="AIO15" s="20"/>
      <c r="AIP15" s="20"/>
      <c r="AIQ15" s="20"/>
      <c r="AIR15" s="20"/>
      <c r="AIS15" s="20"/>
      <c r="AIT15" s="20"/>
      <c r="AIU15" s="20"/>
      <c r="AIV15" s="20"/>
      <c r="AIW15" s="20"/>
      <c r="AIX15" s="20"/>
      <c r="AIY15" s="20"/>
      <c r="AIZ15" s="20"/>
      <c r="AJA15" s="20"/>
      <c r="AJB15" s="20"/>
      <c r="AJC15" s="20"/>
      <c r="AJD15" s="20"/>
      <c r="AJE15" s="20"/>
      <c r="AJF15" s="20"/>
      <c r="AJG15" s="20"/>
      <c r="AJH15" s="20"/>
      <c r="AJI15" s="20"/>
      <c r="AJJ15" s="20"/>
      <c r="AJK15" s="20"/>
      <c r="AJL15" s="20"/>
      <c r="AJM15" s="20"/>
      <c r="AJN15" s="20"/>
      <c r="AJO15" s="20"/>
      <c r="AJP15" s="20"/>
      <c r="AJQ15" s="20"/>
      <c r="AJR15" s="20"/>
      <c r="AJS15" s="20"/>
      <c r="AJT15" s="20"/>
      <c r="AJU15" s="20"/>
      <c r="AJV15" s="20"/>
      <c r="AJW15" s="20"/>
      <c r="AJX15" s="20"/>
      <c r="AJY15" s="20"/>
      <c r="AJZ15" s="20"/>
      <c r="AKA15" s="20"/>
      <c r="AKB15" s="20"/>
      <c r="AKC15" s="20"/>
      <c r="AKD15" s="20"/>
      <c r="AKE15" s="20"/>
      <c r="AKF15" s="20"/>
      <c r="AKG15" s="20"/>
      <c r="AKH15" s="20"/>
      <c r="AKI15" s="20"/>
      <c r="AKJ15" s="20"/>
      <c r="AKK15" s="20"/>
      <c r="AKL15" s="20"/>
      <c r="AKM15" s="20"/>
      <c r="AKN15" s="20"/>
      <c r="AKO15" s="20"/>
      <c r="AKP15" s="20"/>
      <c r="AKQ15" s="20"/>
      <c r="AKR15" s="20"/>
      <c r="AKS15" s="20"/>
      <c r="AKT15" s="20"/>
      <c r="AKU15" s="20"/>
      <c r="AKV15" s="20"/>
      <c r="AKW15" s="20"/>
      <c r="AKX15" s="20"/>
      <c r="AKY15" s="20"/>
      <c r="AKZ15" s="20"/>
      <c r="ALA15" s="20"/>
      <c r="ALB15" s="20"/>
      <c r="ALC15" s="20"/>
      <c r="ALD15" s="20"/>
      <c r="ALE15" s="20"/>
      <c r="ALF15" s="20"/>
      <c r="ALG15" s="20"/>
      <c r="ALH15" s="20"/>
      <c r="ALI15" s="20"/>
      <c r="ALJ15" s="20"/>
      <c r="ALK15" s="20"/>
      <c r="ALL15" s="20"/>
      <c r="ALM15" s="20"/>
      <c r="ALN15" s="20"/>
      <c r="ALO15" s="20"/>
      <c r="ALP15" s="20"/>
      <c r="ALQ15" s="20"/>
      <c r="ALR15" s="20"/>
      <c r="ALS15" s="20"/>
      <c r="ALT15" s="20"/>
      <c r="ALU15" s="20"/>
      <c r="ALV15" s="20"/>
      <c r="ALW15" s="20"/>
      <c r="ALX15" s="20"/>
      <c r="ALY15" s="20"/>
      <c r="ALZ15" s="20"/>
      <c r="AMA15" s="20"/>
      <c r="AMB15" s="20"/>
      <c r="AMC15" s="20"/>
      <c r="AMD15" s="20"/>
      <c r="AME15" s="20"/>
      <c r="AMF15" s="20"/>
      <c r="AMG15" s="20"/>
      <c r="AMH15" s="20"/>
      <c r="AMI15" s="20"/>
      <c r="AMJ15" s="20"/>
    </row>
    <row r="16" spans="1:1024" s="22" customFormat="1" ht="13" x14ac:dyDescent="0.3">
      <c r="A16" s="41" t="s">
        <v>43</v>
      </c>
      <c r="B16" s="42">
        <v>1983871</v>
      </c>
      <c r="C16" s="43">
        <f t="shared" si="0"/>
        <v>6.7905321094109379</v>
      </c>
      <c r="D16" s="44">
        <v>1992159</v>
      </c>
      <c r="E16" s="43">
        <f t="shared" si="1"/>
        <v>6.6626147913360008</v>
      </c>
      <c r="F16" s="44">
        <f t="shared" si="2"/>
        <v>3976030</v>
      </c>
      <c r="G16" s="45">
        <f t="shared" si="3"/>
        <v>6.7258320020622566</v>
      </c>
      <c r="H16" s="46">
        <v>38</v>
      </c>
      <c r="I16" s="47">
        <f t="shared" si="4"/>
        <v>0.19887999162610559</v>
      </c>
      <c r="J16" s="48">
        <v>21</v>
      </c>
      <c r="K16" s="47">
        <f t="shared" si="5"/>
        <v>0.14728573432458972</v>
      </c>
      <c r="L16" s="49">
        <v>0</v>
      </c>
      <c r="M16" s="50">
        <f t="shared" si="6"/>
        <v>59</v>
      </c>
      <c r="N16" s="51">
        <f t="shared" si="7"/>
        <v>0.17683200959088866</v>
      </c>
      <c r="O16" s="52">
        <v>33</v>
      </c>
      <c r="P16" s="47">
        <f t="shared" si="8"/>
        <v>0.20685764433022005</v>
      </c>
      <c r="Q16" s="48">
        <v>20</v>
      </c>
      <c r="R16" s="47">
        <f t="shared" si="9"/>
        <v>0.17579326711786938</v>
      </c>
      <c r="S16" s="49">
        <v>0</v>
      </c>
      <c r="T16" s="50">
        <f t="shared" si="10"/>
        <v>53</v>
      </c>
      <c r="U16" s="51">
        <f t="shared" si="11"/>
        <v>0.19392608854738383</v>
      </c>
      <c r="V16" s="52">
        <v>21</v>
      </c>
      <c r="W16" s="47">
        <f t="shared" si="12"/>
        <v>0.18422668655145188</v>
      </c>
      <c r="X16" s="48">
        <v>12</v>
      </c>
      <c r="Y16" s="47">
        <f t="shared" si="13"/>
        <v>0.1559656875487393</v>
      </c>
      <c r="Z16" s="49">
        <v>0</v>
      </c>
      <c r="AA16" s="50">
        <f t="shared" si="14"/>
        <v>33</v>
      </c>
      <c r="AB16" s="51">
        <f t="shared" si="15"/>
        <v>0.17283821295762844</v>
      </c>
      <c r="AC16" s="52">
        <v>14</v>
      </c>
      <c r="AD16" s="47">
        <f t="shared" si="16"/>
        <v>0.22075055187637968</v>
      </c>
      <c r="AE16" s="48">
        <v>6</v>
      </c>
      <c r="AF16" s="47">
        <f t="shared" si="17"/>
        <v>0.15026296018031557</v>
      </c>
      <c r="AG16" s="49">
        <v>0</v>
      </c>
      <c r="AH16" s="50">
        <f t="shared" si="18"/>
        <v>20</v>
      </c>
      <c r="AI16" s="51">
        <f t="shared" si="19"/>
        <v>0.19351717464925011</v>
      </c>
      <c r="AJ16" s="52">
        <v>10</v>
      </c>
      <c r="AK16" s="47">
        <f t="shared" si="20"/>
        <v>0.39635354736424888</v>
      </c>
      <c r="AL16" s="48">
        <v>3</v>
      </c>
      <c r="AM16" s="47">
        <f t="shared" si="21"/>
        <v>0.18761726078799248</v>
      </c>
      <c r="AN16" s="49">
        <v>0</v>
      </c>
      <c r="AO16" s="50">
        <f t="shared" si="22"/>
        <v>13</v>
      </c>
      <c r="AP16" s="51">
        <f t="shared" si="23"/>
        <v>0.31538088306647261</v>
      </c>
      <c r="AQ16" s="52">
        <v>4</v>
      </c>
      <c r="AR16" s="47">
        <f t="shared" si="24"/>
        <v>1.0075566750629723</v>
      </c>
      <c r="AS16" s="48">
        <v>0</v>
      </c>
      <c r="AT16" s="47">
        <f t="shared" si="25"/>
        <v>0</v>
      </c>
      <c r="AU16" s="49">
        <v>0</v>
      </c>
      <c r="AV16" s="50">
        <f t="shared" si="26"/>
        <v>4</v>
      </c>
      <c r="AW16" s="51">
        <f t="shared" si="27"/>
        <v>0.61823802163833075</v>
      </c>
      <c r="AX16" s="52">
        <v>0</v>
      </c>
      <c r="AY16" s="47">
        <f t="shared" si="28"/>
        <v>0</v>
      </c>
      <c r="AZ16" s="48">
        <v>0</v>
      </c>
      <c r="BA16" s="47">
        <f t="shared" si="29"/>
        <v>0</v>
      </c>
      <c r="BB16" s="49">
        <v>0</v>
      </c>
      <c r="BC16" s="50">
        <f t="shared" si="30"/>
        <v>0</v>
      </c>
      <c r="BD16" s="51">
        <f t="shared" si="31"/>
        <v>0</v>
      </c>
      <c r="BE16" s="52">
        <v>0</v>
      </c>
      <c r="BF16" s="47">
        <f t="shared" si="32"/>
        <v>0</v>
      </c>
      <c r="BG16" s="52">
        <v>0</v>
      </c>
      <c r="BH16" s="47">
        <f t="shared" si="33"/>
        <v>0</v>
      </c>
      <c r="BI16" s="49">
        <v>0</v>
      </c>
      <c r="BJ16" s="50">
        <f t="shared" si="34"/>
        <v>0</v>
      </c>
      <c r="BK16" s="51">
        <f t="shared" si="35"/>
        <v>0</v>
      </c>
      <c r="BL16" s="52">
        <v>0</v>
      </c>
      <c r="BM16" s="47"/>
      <c r="BN16" s="46">
        <v>0</v>
      </c>
      <c r="BO16" s="47"/>
      <c r="BP16" s="49">
        <v>0</v>
      </c>
      <c r="BQ16" s="50">
        <f t="shared" si="36"/>
        <v>0</v>
      </c>
      <c r="BR16" s="51"/>
      <c r="AHO16" s="20"/>
      <c r="AHP16" s="20"/>
      <c r="AHQ16" s="20"/>
      <c r="AHR16" s="20"/>
      <c r="AHS16" s="20"/>
      <c r="AHT16" s="20"/>
      <c r="AHU16" s="20"/>
      <c r="AHV16" s="20"/>
      <c r="AHW16" s="20"/>
      <c r="AHX16" s="20"/>
      <c r="AHY16" s="20"/>
      <c r="AHZ16" s="20"/>
      <c r="AIA16" s="20"/>
      <c r="AIB16" s="20"/>
      <c r="AIC16" s="20"/>
      <c r="AID16" s="20"/>
      <c r="AIE16" s="20"/>
      <c r="AIF16" s="20"/>
      <c r="AIG16" s="20"/>
      <c r="AIH16" s="20"/>
      <c r="AII16" s="20"/>
      <c r="AIJ16" s="20"/>
      <c r="AIK16" s="20"/>
      <c r="AIL16" s="20"/>
      <c r="AIM16" s="20"/>
      <c r="AIN16" s="20"/>
      <c r="AIO16" s="20"/>
      <c r="AIP16" s="20"/>
      <c r="AIQ16" s="20"/>
      <c r="AIR16" s="20"/>
      <c r="AIS16" s="20"/>
      <c r="AIT16" s="20"/>
      <c r="AIU16" s="20"/>
      <c r="AIV16" s="20"/>
      <c r="AIW16" s="20"/>
      <c r="AIX16" s="20"/>
      <c r="AIY16" s="20"/>
      <c r="AIZ16" s="20"/>
      <c r="AJA16" s="20"/>
      <c r="AJB16" s="20"/>
      <c r="AJC16" s="20"/>
      <c r="AJD16" s="20"/>
      <c r="AJE16" s="20"/>
      <c r="AJF16" s="20"/>
      <c r="AJG16" s="20"/>
      <c r="AJH16" s="20"/>
      <c r="AJI16" s="20"/>
      <c r="AJJ16" s="20"/>
      <c r="AJK16" s="20"/>
      <c r="AJL16" s="20"/>
      <c r="AJM16" s="20"/>
      <c r="AJN16" s="20"/>
      <c r="AJO16" s="20"/>
      <c r="AJP16" s="20"/>
      <c r="AJQ16" s="20"/>
      <c r="AJR16" s="20"/>
      <c r="AJS16" s="20"/>
      <c r="AJT16" s="20"/>
      <c r="AJU16" s="20"/>
      <c r="AJV16" s="20"/>
      <c r="AJW16" s="20"/>
      <c r="AJX16" s="20"/>
      <c r="AJY16" s="20"/>
      <c r="AJZ16" s="20"/>
      <c r="AKA16" s="20"/>
      <c r="AKB16" s="20"/>
      <c r="AKC16" s="20"/>
      <c r="AKD16" s="20"/>
      <c r="AKE16" s="20"/>
      <c r="AKF16" s="20"/>
      <c r="AKG16" s="20"/>
      <c r="AKH16" s="20"/>
      <c r="AKI16" s="20"/>
      <c r="AKJ16" s="20"/>
      <c r="AKK16" s="20"/>
      <c r="AKL16" s="20"/>
      <c r="AKM16" s="20"/>
      <c r="AKN16" s="20"/>
      <c r="AKO16" s="20"/>
      <c r="AKP16" s="20"/>
      <c r="AKQ16" s="20"/>
      <c r="AKR16" s="20"/>
      <c r="AKS16" s="20"/>
      <c r="AKT16" s="20"/>
      <c r="AKU16" s="20"/>
      <c r="AKV16" s="20"/>
      <c r="AKW16" s="20"/>
      <c r="AKX16" s="20"/>
      <c r="AKY16" s="20"/>
      <c r="AKZ16" s="20"/>
      <c r="ALA16" s="20"/>
      <c r="ALB16" s="20"/>
      <c r="ALC16" s="20"/>
      <c r="ALD16" s="20"/>
      <c r="ALE16" s="20"/>
      <c r="ALF16" s="20"/>
      <c r="ALG16" s="20"/>
      <c r="ALH16" s="20"/>
      <c r="ALI16" s="20"/>
      <c r="ALJ16" s="20"/>
      <c r="ALK16" s="20"/>
      <c r="ALL16" s="20"/>
      <c r="ALM16" s="20"/>
      <c r="ALN16" s="20"/>
      <c r="ALO16" s="20"/>
      <c r="ALP16" s="20"/>
      <c r="ALQ16" s="20"/>
      <c r="ALR16" s="20"/>
      <c r="ALS16" s="20"/>
      <c r="ALT16" s="20"/>
      <c r="ALU16" s="20"/>
      <c r="ALV16" s="20"/>
      <c r="ALW16" s="20"/>
      <c r="ALX16" s="20"/>
      <c r="ALY16" s="20"/>
      <c r="ALZ16" s="20"/>
      <c r="AMA16" s="20"/>
      <c r="AMB16" s="20"/>
      <c r="AMC16" s="20"/>
      <c r="AMD16" s="20"/>
      <c r="AME16" s="20"/>
      <c r="AMF16" s="20"/>
      <c r="AMG16" s="20"/>
      <c r="AMH16" s="20"/>
      <c r="AMI16" s="20"/>
      <c r="AMJ16" s="20"/>
    </row>
    <row r="17" spans="1:1024" s="22" customFormat="1" ht="13" x14ac:dyDescent="0.3">
      <c r="A17" s="41" t="s">
        <v>44</v>
      </c>
      <c r="B17" s="42">
        <v>1936734</v>
      </c>
      <c r="C17" s="43">
        <f t="shared" si="0"/>
        <v>6.6291882962087172</v>
      </c>
      <c r="D17" s="44">
        <v>1964167</v>
      </c>
      <c r="E17" s="43">
        <f t="shared" si="1"/>
        <v>6.5689978093385424</v>
      </c>
      <c r="F17" s="44">
        <f t="shared" si="2"/>
        <v>3900901</v>
      </c>
      <c r="G17" s="45">
        <f t="shared" si="3"/>
        <v>6.5987441701085405</v>
      </c>
      <c r="H17" s="46">
        <v>54</v>
      </c>
      <c r="I17" s="47">
        <f t="shared" si="4"/>
        <v>0.28261893546867639</v>
      </c>
      <c r="J17" s="48">
        <v>42</v>
      </c>
      <c r="K17" s="47">
        <f t="shared" si="5"/>
        <v>0.29457146864917944</v>
      </c>
      <c r="L17" s="49">
        <v>0</v>
      </c>
      <c r="M17" s="50">
        <f t="shared" si="6"/>
        <v>96</v>
      </c>
      <c r="N17" s="51">
        <f t="shared" si="7"/>
        <v>0.28772665967331035</v>
      </c>
      <c r="O17" s="52">
        <v>44</v>
      </c>
      <c r="P17" s="47">
        <f t="shared" si="8"/>
        <v>0.27581019244029337</v>
      </c>
      <c r="Q17" s="48">
        <v>34</v>
      </c>
      <c r="R17" s="47">
        <f t="shared" si="9"/>
        <v>0.29884855410037797</v>
      </c>
      <c r="S17" s="49">
        <v>0</v>
      </c>
      <c r="T17" s="50">
        <f t="shared" si="10"/>
        <v>78</v>
      </c>
      <c r="U17" s="51">
        <f t="shared" si="11"/>
        <v>0.2854006586169045</v>
      </c>
      <c r="V17" s="52">
        <v>37</v>
      </c>
      <c r="W17" s="47">
        <f t="shared" si="12"/>
        <v>0.32458987630493902</v>
      </c>
      <c r="X17" s="48">
        <v>24</v>
      </c>
      <c r="Y17" s="47">
        <f t="shared" si="13"/>
        <v>0.31193137509747859</v>
      </c>
      <c r="Z17" s="49">
        <v>0</v>
      </c>
      <c r="AA17" s="50">
        <f t="shared" si="14"/>
        <v>61</v>
      </c>
      <c r="AB17" s="51">
        <f t="shared" si="15"/>
        <v>0.31948881789137379</v>
      </c>
      <c r="AC17" s="52">
        <v>22</v>
      </c>
      <c r="AD17" s="47">
        <f t="shared" si="16"/>
        <v>0.34689372437716809</v>
      </c>
      <c r="AE17" s="48">
        <v>12</v>
      </c>
      <c r="AF17" s="47">
        <f t="shared" si="17"/>
        <v>0.30052592036063114</v>
      </c>
      <c r="AG17" s="49">
        <v>0</v>
      </c>
      <c r="AH17" s="50">
        <f t="shared" si="18"/>
        <v>34</v>
      </c>
      <c r="AI17" s="51">
        <f t="shared" si="19"/>
        <v>0.32897919690372524</v>
      </c>
      <c r="AJ17" s="52">
        <v>9</v>
      </c>
      <c r="AK17" s="47">
        <f t="shared" si="20"/>
        <v>0.356718192627824</v>
      </c>
      <c r="AL17" s="48">
        <v>6</v>
      </c>
      <c r="AM17" s="47">
        <f t="shared" si="21"/>
        <v>0.37523452157598497</v>
      </c>
      <c r="AN17" s="49">
        <v>0</v>
      </c>
      <c r="AO17" s="50">
        <f t="shared" si="22"/>
        <v>15</v>
      </c>
      <c r="AP17" s="51">
        <f t="shared" si="23"/>
        <v>0.36390101892285298</v>
      </c>
      <c r="AQ17" s="52">
        <v>2</v>
      </c>
      <c r="AR17" s="47">
        <f t="shared" si="24"/>
        <v>0.50377833753148615</v>
      </c>
      <c r="AS17" s="48">
        <v>1</v>
      </c>
      <c r="AT17" s="47">
        <f t="shared" si="25"/>
        <v>0.4</v>
      </c>
      <c r="AU17" s="49">
        <v>0</v>
      </c>
      <c r="AV17" s="50">
        <f t="shared" si="26"/>
        <v>3</v>
      </c>
      <c r="AW17" s="51">
        <f t="shared" si="27"/>
        <v>0.46367851622874806</v>
      </c>
      <c r="AX17" s="52">
        <v>0</v>
      </c>
      <c r="AY17" s="47">
        <f t="shared" si="28"/>
        <v>0</v>
      </c>
      <c r="AZ17" s="48">
        <v>0</v>
      </c>
      <c r="BA17" s="47">
        <f t="shared" si="29"/>
        <v>0</v>
      </c>
      <c r="BB17" s="49">
        <v>0</v>
      </c>
      <c r="BC17" s="50">
        <f t="shared" si="30"/>
        <v>0</v>
      </c>
      <c r="BD17" s="51">
        <f t="shared" si="31"/>
        <v>0</v>
      </c>
      <c r="BE17" s="52">
        <v>0</v>
      </c>
      <c r="BF17" s="47">
        <f t="shared" si="32"/>
        <v>0</v>
      </c>
      <c r="BG17" s="52">
        <v>0</v>
      </c>
      <c r="BH17" s="47">
        <f t="shared" si="33"/>
        <v>0</v>
      </c>
      <c r="BI17" s="49">
        <v>0</v>
      </c>
      <c r="BJ17" s="50">
        <f t="shared" si="34"/>
        <v>0</v>
      </c>
      <c r="BK17" s="51">
        <f t="shared" si="35"/>
        <v>0</v>
      </c>
      <c r="BL17" s="52">
        <v>0</v>
      </c>
      <c r="BM17" s="47"/>
      <c r="BN17" s="46">
        <v>0</v>
      </c>
      <c r="BO17" s="47"/>
      <c r="BP17" s="49">
        <v>0</v>
      </c>
      <c r="BQ17" s="50">
        <f t="shared" si="36"/>
        <v>0</v>
      </c>
      <c r="BR17" s="51"/>
      <c r="AHO17" s="20"/>
      <c r="AHP17" s="20"/>
      <c r="AHQ17" s="20"/>
      <c r="AHR17" s="20"/>
      <c r="AHS17" s="20"/>
      <c r="AHT17" s="20"/>
      <c r="AHU17" s="20"/>
      <c r="AHV17" s="20"/>
      <c r="AHW17" s="20"/>
      <c r="AHX17" s="20"/>
      <c r="AHY17" s="20"/>
      <c r="AHZ17" s="20"/>
      <c r="AIA17" s="20"/>
      <c r="AIB17" s="20"/>
      <c r="AIC17" s="20"/>
      <c r="AID17" s="20"/>
      <c r="AIE17" s="20"/>
      <c r="AIF17" s="20"/>
      <c r="AIG17" s="20"/>
      <c r="AIH17" s="20"/>
      <c r="AII17" s="20"/>
      <c r="AIJ17" s="20"/>
      <c r="AIK17" s="20"/>
      <c r="AIL17" s="20"/>
      <c r="AIM17" s="20"/>
      <c r="AIN17" s="20"/>
      <c r="AIO17" s="20"/>
      <c r="AIP17" s="20"/>
      <c r="AIQ17" s="20"/>
      <c r="AIR17" s="20"/>
      <c r="AIS17" s="20"/>
      <c r="AIT17" s="20"/>
      <c r="AIU17" s="20"/>
      <c r="AIV17" s="20"/>
      <c r="AIW17" s="20"/>
      <c r="AIX17" s="20"/>
      <c r="AIY17" s="20"/>
      <c r="AIZ17" s="20"/>
      <c r="AJA17" s="20"/>
      <c r="AJB17" s="20"/>
      <c r="AJC17" s="20"/>
      <c r="AJD17" s="20"/>
      <c r="AJE17" s="20"/>
      <c r="AJF17" s="20"/>
      <c r="AJG17" s="20"/>
      <c r="AJH17" s="20"/>
      <c r="AJI17" s="20"/>
      <c r="AJJ17" s="20"/>
      <c r="AJK17" s="20"/>
      <c r="AJL17" s="20"/>
      <c r="AJM17" s="20"/>
      <c r="AJN17" s="20"/>
      <c r="AJO17" s="20"/>
      <c r="AJP17" s="20"/>
      <c r="AJQ17" s="20"/>
      <c r="AJR17" s="20"/>
      <c r="AJS17" s="20"/>
      <c r="AJT17" s="20"/>
      <c r="AJU17" s="20"/>
      <c r="AJV17" s="20"/>
      <c r="AJW17" s="20"/>
      <c r="AJX17" s="20"/>
      <c r="AJY17" s="20"/>
      <c r="AJZ17" s="20"/>
      <c r="AKA17" s="20"/>
      <c r="AKB17" s="20"/>
      <c r="AKC17" s="20"/>
      <c r="AKD17" s="20"/>
      <c r="AKE17" s="20"/>
      <c r="AKF17" s="20"/>
      <c r="AKG17" s="20"/>
      <c r="AKH17" s="20"/>
      <c r="AKI17" s="20"/>
      <c r="AKJ17" s="20"/>
      <c r="AKK17" s="20"/>
      <c r="AKL17" s="20"/>
      <c r="AKM17" s="20"/>
      <c r="AKN17" s="20"/>
      <c r="AKO17" s="20"/>
      <c r="AKP17" s="20"/>
      <c r="AKQ17" s="20"/>
      <c r="AKR17" s="20"/>
      <c r="AKS17" s="20"/>
      <c r="AKT17" s="20"/>
      <c r="AKU17" s="20"/>
      <c r="AKV17" s="20"/>
      <c r="AKW17" s="20"/>
      <c r="AKX17" s="20"/>
      <c r="AKY17" s="20"/>
      <c r="AKZ17" s="20"/>
      <c r="ALA17" s="20"/>
      <c r="ALB17" s="20"/>
      <c r="ALC17" s="20"/>
      <c r="ALD17" s="20"/>
      <c r="ALE17" s="20"/>
      <c r="ALF17" s="20"/>
      <c r="ALG17" s="20"/>
      <c r="ALH17" s="20"/>
      <c r="ALI17" s="20"/>
      <c r="ALJ17" s="20"/>
      <c r="ALK17" s="20"/>
      <c r="ALL17" s="20"/>
      <c r="ALM17" s="20"/>
      <c r="ALN17" s="20"/>
      <c r="ALO17" s="20"/>
      <c r="ALP17" s="20"/>
      <c r="ALQ17" s="20"/>
      <c r="ALR17" s="20"/>
      <c r="ALS17" s="20"/>
      <c r="ALT17" s="20"/>
      <c r="ALU17" s="20"/>
      <c r="ALV17" s="20"/>
      <c r="ALW17" s="20"/>
      <c r="ALX17" s="20"/>
      <c r="ALY17" s="20"/>
      <c r="ALZ17" s="20"/>
      <c r="AMA17" s="20"/>
      <c r="AMB17" s="20"/>
      <c r="AMC17" s="20"/>
      <c r="AMD17" s="20"/>
      <c r="AME17" s="20"/>
      <c r="AMF17" s="20"/>
      <c r="AMG17" s="20"/>
      <c r="AMH17" s="20"/>
      <c r="AMI17" s="20"/>
      <c r="AMJ17" s="20"/>
    </row>
    <row r="18" spans="1:1024" s="22" customFormat="1" ht="13" x14ac:dyDescent="0.3">
      <c r="A18" s="41" t="s">
        <v>45</v>
      </c>
      <c r="B18" s="42">
        <v>1769761</v>
      </c>
      <c r="C18" s="43">
        <f t="shared" si="0"/>
        <v>6.057661459078342</v>
      </c>
      <c r="D18" s="44">
        <v>1790194</v>
      </c>
      <c r="E18" s="43">
        <f t="shared" si="1"/>
        <v>5.98715916940413</v>
      </c>
      <c r="F18" s="44">
        <f t="shared" si="2"/>
        <v>3559955</v>
      </c>
      <c r="G18" s="45">
        <f t="shared" si="3"/>
        <v>6.0220016611800071</v>
      </c>
      <c r="H18" s="46">
        <v>111</v>
      </c>
      <c r="I18" s="47">
        <f t="shared" si="4"/>
        <v>0.58093892290783478</v>
      </c>
      <c r="J18" s="48">
        <v>58</v>
      </c>
      <c r="K18" s="47">
        <f t="shared" si="5"/>
        <v>0.4067891709917239</v>
      </c>
      <c r="L18" s="49">
        <v>0</v>
      </c>
      <c r="M18" s="50">
        <f t="shared" si="6"/>
        <v>169</v>
      </c>
      <c r="N18" s="51">
        <f t="shared" si="7"/>
        <v>0.50651880713322339</v>
      </c>
      <c r="O18" s="52">
        <v>95</v>
      </c>
      <c r="P18" s="47">
        <f t="shared" si="8"/>
        <v>0.5954992791324516</v>
      </c>
      <c r="Q18" s="48">
        <v>51</v>
      </c>
      <c r="R18" s="47">
        <f t="shared" si="9"/>
        <v>0.44827283115056693</v>
      </c>
      <c r="S18" s="49">
        <v>0</v>
      </c>
      <c r="T18" s="50">
        <f t="shared" si="10"/>
        <v>146</v>
      </c>
      <c r="U18" s="51">
        <f t="shared" si="11"/>
        <v>0.53421148920600081</v>
      </c>
      <c r="V18" s="52">
        <v>57</v>
      </c>
      <c r="W18" s="47">
        <f t="shared" si="12"/>
        <v>0.50004386349679797</v>
      </c>
      <c r="X18" s="48">
        <v>36</v>
      </c>
      <c r="Y18" s="47">
        <f t="shared" si="13"/>
        <v>0.46789706264621783</v>
      </c>
      <c r="Z18" s="49">
        <v>0</v>
      </c>
      <c r="AA18" s="50">
        <f t="shared" si="14"/>
        <v>93</v>
      </c>
      <c r="AB18" s="51">
        <f t="shared" si="15"/>
        <v>0.48708950924422562</v>
      </c>
      <c r="AC18" s="52">
        <v>26</v>
      </c>
      <c r="AD18" s="47">
        <f t="shared" si="16"/>
        <v>0.40996531062756231</v>
      </c>
      <c r="AE18" s="48">
        <v>18</v>
      </c>
      <c r="AF18" s="47">
        <f t="shared" si="17"/>
        <v>0.45078888054094662</v>
      </c>
      <c r="AG18" s="49">
        <v>0</v>
      </c>
      <c r="AH18" s="50">
        <f t="shared" si="18"/>
        <v>44</v>
      </c>
      <c r="AI18" s="51">
        <f t="shared" si="19"/>
        <v>0.42573778422835029</v>
      </c>
      <c r="AJ18" s="52">
        <v>7</v>
      </c>
      <c r="AK18" s="47">
        <f t="shared" si="20"/>
        <v>0.27744748315497425</v>
      </c>
      <c r="AL18" s="48">
        <v>5</v>
      </c>
      <c r="AM18" s="47">
        <f t="shared" si="21"/>
        <v>0.31269543464665417</v>
      </c>
      <c r="AN18" s="49">
        <v>0</v>
      </c>
      <c r="AO18" s="50">
        <f t="shared" si="22"/>
        <v>12</v>
      </c>
      <c r="AP18" s="51">
        <f t="shared" si="23"/>
        <v>0.29112081513828242</v>
      </c>
      <c r="AQ18" s="52">
        <v>0</v>
      </c>
      <c r="AR18" s="47">
        <f t="shared" si="24"/>
        <v>0</v>
      </c>
      <c r="AS18" s="48">
        <v>1</v>
      </c>
      <c r="AT18" s="47">
        <f t="shared" si="25"/>
        <v>0.4</v>
      </c>
      <c r="AU18" s="49">
        <v>0</v>
      </c>
      <c r="AV18" s="50">
        <f t="shared" si="26"/>
        <v>1</v>
      </c>
      <c r="AW18" s="51">
        <f t="shared" si="27"/>
        <v>0.15455950540958269</v>
      </c>
      <c r="AX18" s="52">
        <v>0</v>
      </c>
      <c r="AY18" s="47">
        <f t="shared" si="28"/>
        <v>0</v>
      </c>
      <c r="AZ18" s="48">
        <v>1</v>
      </c>
      <c r="BA18" s="47">
        <f t="shared" si="29"/>
        <v>2.2727272727272729</v>
      </c>
      <c r="BB18" s="49">
        <v>0</v>
      </c>
      <c r="BC18" s="50">
        <f t="shared" si="30"/>
        <v>1</v>
      </c>
      <c r="BD18" s="51">
        <f t="shared" si="31"/>
        <v>0.92592592592592582</v>
      </c>
      <c r="BE18" s="52">
        <v>0</v>
      </c>
      <c r="BF18" s="47">
        <f t="shared" si="32"/>
        <v>0</v>
      </c>
      <c r="BG18" s="52">
        <v>0</v>
      </c>
      <c r="BH18" s="47">
        <f t="shared" si="33"/>
        <v>0</v>
      </c>
      <c r="BI18" s="49">
        <v>0</v>
      </c>
      <c r="BJ18" s="50">
        <f t="shared" si="34"/>
        <v>0</v>
      </c>
      <c r="BK18" s="51">
        <f t="shared" si="35"/>
        <v>0</v>
      </c>
      <c r="BL18" s="52">
        <v>0</v>
      </c>
      <c r="BM18" s="47"/>
      <c r="BN18" s="46">
        <v>0</v>
      </c>
      <c r="BO18" s="47"/>
      <c r="BP18" s="49">
        <v>0</v>
      </c>
      <c r="BQ18" s="50">
        <f t="shared" si="36"/>
        <v>0</v>
      </c>
      <c r="BR18" s="51"/>
      <c r="AHO18" s="20"/>
      <c r="AHP18" s="20"/>
      <c r="AHQ18" s="20"/>
      <c r="AHR18" s="20"/>
      <c r="AHS18" s="20"/>
      <c r="AHT18" s="20"/>
      <c r="AHU18" s="20"/>
      <c r="AHV18" s="20"/>
      <c r="AHW18" s="20"/>
      <c r="AHX18" s="20"/>
      <c r="AHY18" s="20"/>
      <c r="AHZ18" s="20"/>
      <c r="AIA18" s="20"/>
      <c r="AIB18" s="20"/>
      <c r="AIC18" s="20"/>
      <c r="AID18" s="20"/>
      <c r="AIE18" s="20"/>
      <c r="AIF18" s="20"/>
      <c r="AIG18" s="20"/>
      <c r="AIH18" s="20"/>
      <c r="AII18" s="20"/>
      <c r="AIJ18" s="20"/>
      <c r="AIK18" s="20"/>
      <c r="AIL18" s="20"/>
      <c r="AIM18" s="20"/>
      <c r="AIN18" s="20"/>
      <c r="AIO18" s="20"/>
      <c r="AIP18" s="20"/>
      <c r="AIQ18" s="20"/>
      <c r="AIR18" s="20"/>
      <c r="AIS18" s="20"/>
      <c r="AIT18" s="20"/>
      <c r="AIU18" s="20"/>
      <c r="AIV18" s="20"/>
      <c r="AIW18" s="20"/>
      <c r="AIX18" s="20"/>
      <c r="AIY18" s="20"/>
      <c r="AIZ18" s="20"/>
      <c r="AJA18" s="20"/>
      <c r="AJB18" s="20"/>
      <c r="AJC18" s="20"/>
      <c r="AJD18" s="20"/>
      <c r="AJE18" s="20"/>
      <c r="AJF18" s="20"/>
      <c r="AJG18" s="20"/>
      <c r="AJH18" s="20"/>
      <c r="AJI18" s="20"/>
      <c r="AJJ18" s="20"/>
      <c r="AJK18" s="20"/>
      <c r="AJL18" s="20"/>
      <c r="AJM18" s="20"/>
      <c r="AJN18" s="20"/>
      <c r="AJO18" s="20"/>
      <c r="AJP18" s="20"/>
      <c r="AJQ18" s="20"/>
      <c r="AJR18" s="20"/>
      <c r="AJS18" s="20"/>
      <c r="AJT18" s="20"/>
      <c r="AJU18" s="20"/>
      <c r="AJV18" s="20"/>
      <c r="AJW18" s="20"/>
      <c r="AJX18" s="20"/>
      <c r="AJY18" s="20"/>
      <c r="AJZ18" s="20"/>
      <c r="AKA18" s="20"/>
      <c r="AKB18" s="20"/>
      <c r="AKC18" s="20"/>
      <c r="AKD18" s="20"/>
      <c r="AKE18" s="20"/>
      <c r="AKF18" s="20"/>
      <c r="AKG18" s="20"/>
      <c r="AKH18" s="20"/>
      <c r="AKI18" s="20"/>
      <c r="AKJ18" s="20"/>
      <c r="AKK18" s="20"/>
      <c r="AKL18" s="20"/>
      <c r="AKM18" s="20"/>
      <c r="AKN18" s="20"/>
      <c r="AKO18" s="20"/>
      <c r="AKP18" s="20"/>
      <c r="AKQ18" s="20"/>
      <c r="AKR18" s="20"/>
      <c r="AKS18" s="20"/>
      <c r="AKT18" s="20"/>
      <c r="AKU18" s="20"/>
      <c r="AKV18" s="20"/>
      <c r="AKW18" s="20"/>
      <c r="AKX18" s="20"/>
      <c r="AKY18" s="20"/>
      <c r="AKZ18" s="20"/>
      <c r="ALA18" s="20"/>
      <c r="ALB18" s="20"/>
      <c r="ALC18" s="20"/>
      <c r="ALD18" s="20"/>
      <c r="ALE18" s="20"/>
      <c r="ALF18" s="20"/>
      <c r="ALG18" s="20"/>
      <c r="ALH18" s="20"/>
      <c r="ALI18" s="20"/>
      <c r="ALJ18" s="20"/>
      <c r="ALK18" s="20"/>
      <c r="ALL18" s="20"/>
      <c r="ALM18" s="20"/>
      <c r="ALN18" s="20"/>
      <c r="ALO18" s="20"/>
      <c r="ALP18" s="20"/>
      <c r="ALQ18" s="20"/>
      <c r="ALR18" s="20"/>
      <c r="ALS18" s="20"/>
      <c r="ALT18" s="20"/>
      <c r="ALU18" s="20"/>
      <c r="ALV18" s="20"/>
      <c r="ALW18" s="20"/>
      <c r="ALX18" s="20"/>
      <c r="ALY18" s="20"/>
      <c r="ALZ18" s="20"/>
      <c r="AMA18" s="20"/>
      <c r="AMB18" s="20"/>
      <c r="AMC18" s="20"/>
      <c r="AMD18" s="20"/>
      <c r="AME18" s="20"/>
      <c r="AMF18" s="20"/>
      <c r="AMG18" s="20"/>
      <c r="AMH18" s="20"/>
      <c r="AMI18" s="20"/>
      <c r="AMJ18" s="20"/>
    </row>
    <row r="19" spans="1:1024" s="22" customFormat="1" ht="13" x14ac:dyDescent="0.3">
      <c r="A19" s="41" t="s">
        <v>46</v>
      </c>
      <c r="B19" s="42">
        <v>1980181</v>
      </c>
      <c r="C19" s="43">
        <f t="shared" si="0"/>
        <v>6.7779017198928049</v>
      </c>
      <c r="D19" s="44">
        <v>2025216</v>
      </c>
      <c r="E19" s="43">
        <f t="shared" si="1"/>
        <v>6.7731712565364175</v>
      </c>
      <c r="F19" s="44">
        <f t="shared" si="2"/>
        <v>4005397</v>
      </c>
      <c r="G19" s="45">
        <f t="shared" si="3"/>
        <v>6.7755090689869446</v>
      </c>
      <c r="H19" s="46">
        <v>212</v>
      </c>
      <c r="I19" s="47">
        <f t="shared" si="4"/>
        <v>1.1095410059140629</v>
      </c>
      <c r="J19" s="48">
        <v>127</v>
      </c>
      <c r="K19" s="47">
        <f t="shared" si="5"/>
        <v>0.89072801234394727</v>
      </c>
      <c r="L19" s="49">
        <v>0</v>
      </c>
      <c r="M19" s="50">
        <f t="shared" si="6"/>
        <v>339</v>
      </c>
      <c r="N19" s="51">
        <f t="shared" si="7"/>
        <v>1.0160347669713772</v>
      </c>
      <c r="O19" s="52">
        <v>179</v>
      </c>
      <c r="P19" s="47">
        <f t="shared" si="8"/>
        <v>1.1220460101548297</v>
      </c>
      <c r="Q19" s="48">
        <v>104</v>
      </c>
      <c r="R19" s="47">
        <f t="shared" si="9"/>
        <v>0.91412498901292083</v>
      </c>
      <c r="S19" s="49">
        <v>0</v>
      </c>
      <c r="T19" s="50">
        <f t="shared" si="10"/>
        <v>283</v>
      </c>
      <c r="U19" s="51">
        <f t="shared" si="11"/>
        <v>1.035492133186974</v>
      </c>
      <c r="V19" s="52">
        <v>122</v>
      </c>
      <c r="W19" s="47">
        <f t="shared" si="12"/>
        <v>1.0702693218703394</v>
      </c>
      <c r="X19" s="48">
        <v>79</v>
      </c>
      <c r="Y19" s="47">
        <f t="shared" si="13"/>
        <v>1.0267741096958669</v>
      </c>
      <c r="Z19" s="49">
        <v>0</v>
      </c>
      <c r="AA19" s="50">
        <f t="shared" si="14"/>
        <v>201</v>
      </c>
      <c r="AB19" s="51">
        <f t="shared" si="15"/>
        <v>1.0527418425601005</v>
      </c>
      <c r="AC19" s="52">
        <v>68</v>
      </c>
      <c r="AD19" s="47">
        <f t="shared" si="16"/>
        <v>1.0722169662567014</v>
      </c>
      <c r="AE19" s="48">
        <v>57</v>
      </c>
      <c r="AF19" s="47">
        <f t="shared" si="17"/>
        <v>1.4274981217129978</v>
      </c>
      <c r="AG19" s="49">
        <v>0</v>
      </c>
      <c r="AH19" s="50">
        <f t="shared" si="18"/>
        <v>125</v>
      </c>
      <c r="AI19" s="51">
        <f t="shared" si="19"/>
        <v>1.2094823415578131</v>
      </c>
      <c r="AJ19" s="52">
        <v>22</v>
      </c>
      <c r="AK19" s="47">
        <f t="shared" si="20"/>
        <v>0.87197780420134752</v>
      </c>
      <c r="AL19" s="48">
        <v>28</v>
      </c>
      <c r="AM19" s="47">
        <f t="shared" si="21"/>
        <v>1.7510944340212633</v>
      </c>
      <c r="AN19" s="49">
        <v>0</v>
      </c>
      <c r="AO19" s="50">
        <f t="shared" si="22"/>
        <v>50</v>
      </c>
      <c r="AP19" s="51">
        <f t="shared" si="23"/>
        <v>1.2130033964095099</v>
      </c>
      <c r="AQ19" s="52">
        <v>4</v>
      </c>
      <c r="AR19" s="47">
        <f t="shared" si="24"/>
        <v>1.0075566750629723</v>
      </c>
      <c r="AS19" s="48">
        <v>4</v>
      </c>
      <c r="AT19" s="47">
        <f t="shared" si="25"/>
        <v>1.6</v>
      </c>
      <c r="AU19" s="49">
        <v>0</v>
      </c>
      <c r="AV19" s="50">
        <f t="shared" si="26"/>
        <v>8</v>
      </c>
      <c r="AW19" s="51">
        <f t="shared" si="27"/>
        <v>1.2364760432766615</v>
      </c>
      <c r="AX19" s="52">
        <v>0</v>
      </c>
      <c r="AY19" s="47">
        <f t="shared" si="28"/>
        <v>0</v>
      </c>
      <c r="AZ19" s="48">
        <v>0</v>
      </c>
      <c r="BA19" s="47">
        <f t="shared" si="29"/>
        <v>0</v>
      </c>
      <c r="BB19" s="49">
        <v>0</v>
      </c>
      <c r="BC19" s="50">
        <f t="shared" si="30"/>
        <v>0</v>
      </c>
      <c r="BD19" s="51">
        <f t="shared" si="31"/>
        <v>0</v>
      </c>
      <c r="BE19" s="52">
        <v>0</v>
      </c>
      <c r="BF19" s="47">
        <f t="shared" si="32"/>
        <v>0</v>
      </c>
      <c r="BG19" s="52">
        <v>0</v>
      </c>
      <c r="BH19" s="47">
        <f t="shared" si="33"/>
        <v>0</v>
      </c>
      <c r="BI19" s="49">
        <v>0</v>
      </c>
      <c r="BJ19" s="50">
        <f t="shared" si="34"/>
        <v>0</v>
      </c>
      <c r="BK19" s="51">
        <f t="shared" si="35"/>
        <v>0</v>
      </c>
      <c r="BL19" s="52">
        <v>0</v>
      </c>
      <c r="BM19" s="47"/>
      <c r="BN19" s="46">
        <v>0</v>
      </c>
      <c r="BO19" s="47"/>
      <c r="BP19" s="49">
        <v>0</v>
      </c>
      <c r="BQ19" s="50">
        <f t="shared" si="36"/>
        <v>0</v>
      </c>
      <c r="BR19" s="51"/>
      <c r="AHO19" s="20"/>
      <c r="AHP19" s="20"/>
      <c r="AHQ19" s="20"/>
      <c r="AHR19" s="20"/>
      <c r="AHS19" s="20"/>
      <c r="AHT19" s="20"/>
      <c r="AHU19" s="20"/>
      <c r="AHV19" s="20"/>
      <c r="AHW19" s="20"/>
      <c r="AHX19" s="20"/>
      <c r="AHY19" s="20"/>
      <c r="AHZ19" s="20"/>
      <c r="AIA19" s="20"/>
      <c r="AIB19" s="20"/>
      <c r="AIC19" s="20"/>
      <c r="AID19" s="20"/>
      <c r="AIE19" s="20"/>
      <c r="AIF19" s="20"/>
      <c r="AIG19" s="20"/>
      <c r="AIH19" s="20"/>
      <c r="AII19" s="20"/>
      <c r="AIJ19" s="20"/>
      <c r="AIK19" s="20"/>
      <c r="AIL19" s="20"/>
      <c r="AIM19" s="20"/>
      <c r="AIN19" s="20"/>
      <c r="AIO19" s="20"/>
      <c r="AIP19" s="20"/>
      <c r="AIQ19" s="20"/>
      <c r="AIR19" s="20"/>
      <c r="AIS19" s="20"/>
      <c r="AIT19" s="20"/>
      <c r="AIU19" s="20"/>
      <c r="AIV19" s="20"/>
      <c r="AIW19" s="20"/>
      <c r="AIX19" s="20"/>
      <c r="AIY19" s="20"/>
      <c r="AIZ19" s="20"/>
      <c r="AJA19" s="20"/>
      <c r="AJB19" s="20"/>
      <c r="AJC19" s="20"/>
      <c r="AJD19" s="20"/>
      <c r="AJE19" s="20"/>
      <c r="AJF19" s="20"/>
      <c r="AJG19" s="20"/>
      <c r="AJH19" s="20"/>
      <c r="AJI19" s="20"/>
      <c r="AJJ19" s="20"/>
      <c r="AJK19" s="20"/>
      <c r="AJL19" s="20"/>
      <c r="AJM19" s="20"/>
      <c r="AJN19" s="20"/>
      <c r="AJO19" s="20"/>
      <c r="AJP19" s="20"/>
      <c r="AJQ19" s="20"/>
      <c r="AJR19" s="20"/>
      <c r="AJS19" s="20"/>
      <c r="AJT19" s="20"/>
      <c r="AJU19" s="20"/>
      <c r="AJV19" s="20"/>
      <c r="AJW19" s="20"/>
      <c r="AJX19" s="20"/>
      <c r="AJY19" s="20"/>
      <c r="AJZ19" s="20"/>
      <c r="AKA19" s="20"/>
      <c r="AKB19" s="20"/>
      <c r="AKC19" s="20"/>
      <c r="AKD19" s="20"/>
      <c r="AKE19" s="20"/>
      <c r="AKF19" s="20"/>
      <c r="AKG19" s="20"/>
      <c r="AKH19" s="20"/>
      <c r="AKI19" s="20"/>
      <c r="AKJ19" s="20"/>
      <c r="AKK19" s="20"/>
      <c r="AKL19" s="20"/>
      <c r="AKM19" s="20"/>
      <c r="AKN19" s="20"/>
      <c r="AKO19" s="20"/>
      <c r="AKP19" s="20"/>
      <c r="AKQ19" s="20"/>
      <c r="AKR19" s="20"/>
      <c r="AKS19" s="20"/>
      <c r="AKT19" s="20"/>
      <c r="AKU19" s="20"/>
      <c r="AKV19" s="20"/>
      <c r="AKW19" s="20"/>
      <c r="AKX19" s="20"/>
      <c r="AKY19" s="20"/>
      <c r="AKZ19" s="20"/>
      <c r="ALA19" s="20"/>
      <c r="ALB19" s="20"/>
      <c r="ALC19" s="20"/>
      <c r="ALD19" s="20"/>
      <c r="ALE19" s="20"/>
      <c r="ALF19" s="20"/>
      <c r="ALG19" s="20"/>
      <c r="ALH19" s="20"/>
      <c r="ALI19" s="20"/>
      <c r="ALJ19" s="20"/>
      <c r="ALK19" s="20"/>
      <c r="ALL19" s="20"/>
      <c r="ALM19" s="20"/>
      <c r="ALN19" s="20"/>
      <c r="ALO19" s="20"/>
      <c r="ALP19" s="20"/>
      <c r="ALQ19" s="20"/>
      <c r="ALR19" s="20"/>
      <c r="ALS19" s="20"/>
      <c r="ALT19" s="20"/>
      <c r="ALU19" s="20"/>
      <c r="ALV19" s="20"/>
      <c r="ALW19" s="20"/>
      <c r="ALX19" s="20"/>
      <c r="ALY19" s="20"/>
      <c r="ALZ19" s="20"/>
      <c r="AMA19" s="20"/>
      <c r="AMB19" s="20"/>
      <c r="AMC19" s="20"/>
      <c r="AMD19" s="20"/>
      <c r="AME19" s="20"/>
      <c r="AMF19" s="20"/>
      <c r="AMG19" s="20"/>
      <c r="AMH19" s="20"/>
      <c r="AMI19" s="20"/>
      <c r="AMJ19" s="20"/>
    </row>
    <row r="20" spans="1:1024" s="22" customFormat="1" ht="13" x14ac:dyDescent="0.3">
      <c r="A20" s="41" t="s">
        <v>47</v>
      </c>
      <c r="B20" s="42">
        <v>2039373</v>
      </c>
      <c r="C20" s="43">
        <f t="shared" si="0"/>
        <v>6.9805082283907121</v>
      </c>
      <c r="D20" s="44">
        <v>2097758</v>
      </c>
      <c r="E20" s="43">
        <f t="shared" si="1"/>
        <v>7.0157821134976821</v>
      </c>
      <c r="F20" s="44">
        <f t="shared" si="2"/>
        <v>4137131</v>
      </c>
      <c r="G20" s="45">
        <f t="shared" si="3"/>
        <v>6.9983496292844434</v>
      </c>
      <c r="H20" s="46">
        <v>394</v>
      </c>
      <c r="I20" s="47">
        <f t="shared" si="4"/>
        <v>2.0620714921233056</v>
      </c>
      <c r="J20" s="48">
        <v>230</v>
      </c>
      <c r="K20" s="47">
        <f t="shared" si="5"/>
        <v>1.6131294711740778</v>
      </c>
      <c r="L20" s="49">
        <v>0</v>
      </c>
      <c r="M20" s="50">
        <f t="shared" si="6"/>
        <v>624</v>
      </c>
      <c r="N20" s="51">
        <f t="shared" si="7"/>
        <v>1.8702232878765175</v>
      </c>
      <c r="O20" s="52">
        <v>332</v>
      </c>
      <c r="P20" s="47">
        <f t="shared" si="8"/>
        <v>2.0811132702313042</v>
      </c>
      <c r="Q20" s="48">
        <v>198</v>
      </c>
      <c r="R20" s="47">
        <f t="shared" si="9"/>
        <v>1.7403533444669068</v>
      </c>
      <c r="S20" s="49">
        <v>0</v>
      </c>
      <c r="T20" s="50">
        <f t="shared" si="10"/>
        <v>530</v>
      </c>
      <c r="U20" s="51">
        <f t="shared" si="11"/>
        <v>1.9392608854738382</v>
      </c>
      <c r="V20" s="52">
        <v>237</v>
      </c>
      <c r="W20" s="47">
        <f t="shared" si="12"/>
        <v>2.0791297482235285</v>
      </c>
      <c r="X20" s="48">
        <v>154</v>
      </c>
      <c r="Y20" s="47">
        <f t="shared" si="13"/>
        <v>2.0015596568754872</v>
      </c>
      <c r="Z20" s="49">
        <v>0</v>
      </c>
      <c r="AA20" s="50">
        <f t="shared" si="14"/>
        <v>391</v>
      </c>
      <c r="AB20" s="51">
        <f t="shared" si="15"/>
        <v>2.0478709474676582</v>
      </c>
      <c r="AC20" s="52">
        <v>126</v>
      </c>
      <c r="AD20" s="47">
        <f t="shared" si="16"/>
        <v>1.9867549668874174</v>
      </c>
      <c r="AE20" s="48">
        <v>75</v>
      </c>
      <c r="AF20" s="47">
        <f t="shared" si="17"/>
        <v>1.8782870022539442</v>
      </c>
      <c r="AG20" s="49">
        <v>0</v>
      </c>
      <c r="AH20" s="50">
        <f t="shared" si="18"/>
        <v>201</v>
      </c>
      <c r="AI20" s="51">
        <f t="shared" si="19"/>
        <v>1.9448476052249637</v>
      </c>
      <c r="AJ20" s="52">
        <v>50</v>
      </c>
      <c r="AK20" s="47">
        <f t="shared" si="20"/>
        <v>1.9817677368212445</v>
      </c>
      <c r="AL20" s="48">
        <v>25</v>
      </c>
      <c r="AM20" s="47">
        <f t="shared" si="21"/>
        <v>1.5634771732332706</v>
      </c>
      <c r="AN20" s="49">
        <v>0</v>
      </c>
      <c r="AO20" s="50">
        <f t="shared" si="22"/>
        <v>75</v>
      </c>
      <c r="AP20" s="51">
        <f t="shared" si="23"/>
        <v>1.8195050946142648</v>
      </c>
      <c r="AQ20" s="52">
        <v>7</v>
      </c>
      <c r="AR20" s="47">
        <f t="shared" si="24"/>
        <v>1.7632241813602016</v>
      </c>
      <c r="AS20" s="48">
        <v>4</v>
      </c>
      <c r="AT20" s="47">
        <f t="shared" si="25"/>
        <v>1.6</v>
      </c>
      <c r="AU20" s="49">
        <v>0</v>
      </c>
      <c r="AV20" s="50">
        <f t="shared" si="26"/>
        <v>11</v>
      </c>
      <c r="AW20" s="51">
        <f t="shared" si="27"/>
        <v>1.7001545595054095</v>
      </c>
      <c r="AX20" s="52">
        <v>2</v>
      </c>
      <c r="AY20" s="47">
        <f t="shared" si="28"/>
        <v>3.125</v>
      </c>
      <c r="AZ20" s="48">
        <v>0</v>
      </c>
      <c r="BA20" s="47">
        <f t="shared" si="29"/>
        <v>0</v>
      </c>
      <c r="BB20" s="49">
        <v>0</v>
      </c>
      <c r="BC20" s="50">
        <f t="shared" si="30"/>
        <v>2</v>
      </c>
      <c r="BD20" s="51">
        <f t="shared" si="31"/>
        <v>1.8518518518518516</v>
      </c>
      <c r="BE20" s="52">
        <v>0</v>
      </c>
      <c r="BF20" s="47">
        <f t="shared" si="32"/>
        <v>0</v>
      </c>
      <c r="BG20" s="52">
        <v>0</v>
      </c>
      <c r="BH20" s="47">
        <f t="shared" si="33"/>
        <v>0</v>
      </c>
      <c r="BI20" s="49">
        <v>0</v>
      </c>
      <c r="BJ20" s="50">
        <f t="shared" si="34"/>
        <v>0</v>
      </c>
      <c r="BK20" s="51">
        <f t="shared" si="35"/>
        <v>0</v>
      </c>
      <c r="BL20" s="52">
        <v>0</v>
      </c>
      <c r="BM20" s="47"/>
      <c r="BN20" s="46">
        <v>0</v>
      </c>
      <c r="BO20" s="47"/>
      <c r="BP20" s="49">
        <v>0</v>
      </c>
      <c r="BQ20" s="50">
        <f t="shared" si="36"/>
        <v>0</v>
      </c>
      <c r="BR20" s="51"/>
      <c r="AHO20" s="20"/>
      <c r="AHP20" s="20"/>
      <c r="AHQ20" s="20"/>
      <c r="AHR20" s="20"/>
      <c r="AHS20" s="20"/>
      <c r="AHT20" s="20"/>
      <c r="AHU20" s="20"/>
      <c r="AHV20" s="20"/>
      <c r="AHW20" s="20"/>
      <c r="AHX20" s="20"/>
      <c r="AHY20" s="20"/>
      <c r="AHZ20" s="20"/>
      <c r="AIA20" s="20"/>
      <c r="AIB20" s="20"/>
      <c r="AIC20" s="20"/>
      <c r="AID20" s="20"/>
      <c r="AIE20" s="20"/>
      <c r="AIF20" s="20"/>
      <c r="AIG20" s="20"/>
      <c r="AIH20" s="20"/>
      <c r="AII20" s="20"/>
      <c r="AIJ20" s="20"/>
      <c r="AIK20" s="20"/>
      <c r="AIL20" s="20"/>
      <c r="AIM20" s="20"/>
      <c r="AIN20" s="20"/>
      <c r="AIO20" s="20"/>
      <c r="AIP20" s="20"/>
      <c r="AIQ20" s="20"/>
      <c r="AIR20" s="20"/>
      <c r="AIS20" s="20"/>
      <c r="AIT20" s="20"/>
      <c r="AIU20" s="20"/>
      <c r="AIV20" s="20"/>
      <c r="AIW20" s="20"/>
      <c r="AIX20" s="20"/>
      <c r="AIY20" s="20"/>
      <c r="AIZ20" s="20"/>
      <c r="AJA20" s="20"/>
      <c r="AJB20" s="20"/>
      <c r="AJC20" s="20"/>
      <c r="AJD20" s="20"/>
      <c r="AJE20" s="20"/>
      <c r="AJF20" s="20"/>
      <c r="AJG20" s="20"/>
      <c r="AJH20" s="20"/>
      <c r="AJI20" s="20"/>
      <c r="AJJ20" s="20"/>
      <c r="AJK20" s="20"/>
      <c r="AJL20" s="20"/>
      <c r="AJM20" s="20"/>
      <c r="AJN20" s="20"/>
      <c r="AJO20" s="20"/>
      <c r="AJP20" s="20"/>
      <c r="AJQ20" s="20"/>
      <c r="AJR20" s="20"/>
      <c r="AJS20" s="20"/>
      <c r="AJT20" s="20"/>
      <c r="AJU20" s="20"/>
      <c r="AJV20" s="20"/>
      <c r="AJW20" s="20"/>
      <c r="AJX20" s="20"/>
      <c r="AJY20" s="20"/>
      <c r="AJZ20" s="20"/>
      <c r="AKA20" s="20"/>
      <c r="AKB20" s="20"/>
      <c r="AKC20" s="20"/>
      <c r="AKD20" s="20"/>
      <c r="AKE20" s="20"/>
      <c r="AKF20" s="20"/>
      <c r="AKG20" s="20"/>
      <c r="AKH20" s="20"/>
      <c r="AKI20" s="20"/>
      <c r="AKJ20" s="20"/>
      <c r="AKK20" s="20"/>
      <c r="AKL20" s="20"/>
      <c r="AKM20" s="20"/>
      <c r="AKN20" s="20"/>
      <c r="AKO20" s="20"/>
      <c r="AKP20" s="20"/>
      <c r="AKQ20" s="20"/>
      <c r="AKR20" s="20"/>
      <c r="AKS20" s="20"/>
      <c r="AKT20" s="20"/>
      <c r="AKU20" s="20"/>
      <c r="AKV20" s="20"/>
      <c r="AKW20" s="20"/>
      <c r="AKX20" s="20"/>
      <c r="AKY20" s="20"/>
      <c r="AKZ20" s="20"/>
      <c r="ALA20" s="20"/>
      <c r="ALB20" s="20"/>
      <c r="ALC20" s="20"/>
      <c r="ALD20" s="20"/>
      <c r="ALE20" s="20"/>
      <c r="ALF20" s="20"/>
      <c r="ALG20" s="20"/>
      <c r="ALH20" s="20"/>
      <c r="ALI20" s="20"/>
      <c r="ALJ20" s="20"/>
      <c r="ALK20" s="20"/>
      <c r="ALL20" s="20"/>
      <c r="ALM20" s="20"/>
      <c r="ALN20" s="20"/>
      <c r="ALO20" s="20"/>
      <c r="ALP20" s="20"/>
      <c r="ALQ20" s="20"/>
      <c r="ALR20" s="20"/>
      <c r="ALS20" s="20"/>
      <c r="ALT20" s="20"/>
      <c r="ALU20" s="20"/>
      <c r="ALV20" s="20"/>
      <c r="ALW20" s="20"/>
      <c r="ALX20" s="20"/>
      <c r="ALY20" s="20"/>
      <c r="ALZ20" s="20"/>
      <c r="AMA20" s="20"/>
      <c r="AMB20" s="20"/>
      <c r="AMC20" s="20"/>
      <c r="AMD20" s="20"/>
      <c r="AME20" s="20"/>
      <c r="AMF20" s="20"/>
      <c r="AMG20" s="20"/>
      <c r="AMH20" s="20"/>
      <c r="AMI20" s="20"/>
      <c r="AMJ20" s="20"/>
    </row>
    <row r="21" spans="1:1024" s="22" customFormat="1" ht="13" x14ac:dyDescent="0.3">
      <c r="A21" s="41" t="s">
        <v>48</v>
      </c>
      <c r="B21" s="42">
        <v>1866897</v>
      </c>
      <c r="C21" s="43">
        <f t="shared" si="0"/>
        <v>6.3901453388163594</v>
      </c>
      <c r="D21" s="44">
        <v>1918667</v>
      </c>
      <c r="E21" s="43">
        <f t="shared" si="1"/>
        <v>6.4168267361431841</v>
      </c>
      <c r="F21" s="44">
        <f t="shared" si="2"/>
        <v>3785564</v>
      </c>
      <c r="G21" s="45">
        <f t="shared" si="3"/>
        <v>6.4036406911051484</v>
      </c>
      <c r="H21" s="46">
        <v>711</v>
      </c>
      <c r="I21" s="47">
        <f t="shared" si="4"/>
        <v>3.7211493170042393</v>
      </c>
      <c r="J21" s="48">
        <v>343</v>
      </c>
      <c r="K21" s="47">
        <f t="shared" si="5"/>
        <v>2.4056669939682984</v>
      </c>
      <c r="L21" s="49">
        <v>0</v>
      </c>
      <c r="M21" s="50">
        <f t="shared" si="6"/>
        <v>1054</v>
      </c>
      <c r="N21" s="51">
        <f t="shared" si="7"/>
        <v>3.1589989509965535</v>
      </c>
      <c r="O21" s="52">
        <v>599</v>
      </c>
      <c r="P21" s="47">
        <f t="shared" si="8"/>
        <v>3.7547796652667214</v>
      </c>
      <c r="Q21" s="48">
        <v>291</v>
      </c>
      <c r="R21" s="47">
        <f t="shared" si="9"/>
        <v>2.5577920365649995</v>
      </c>
      <c r="S21" s="49">
        <v>0</v>
      </c>
      <c r="T21" s="50">
        <f t="shared" si="10"/>
        <v>890</v>
      </c>
      <c r="U21" s="51">
        <f t="shared" si="11"/>
        <v>3.2564946944749358</v>
      </c>
      <c r="V21" s="52">
        <v>437</v>
      </c>
      <c r="W21" s="47">
        <f t="shared" si="12"/>
        <v>3.8336696201421177</v>
      </c>
      <c r="X21" s="48">
        <v>213</v>
      </c>
      <c r="Y21" s="47">
        <f t="shared" si="13"/>
        <v>2.7683909539901221</v>
      </c>
      <c r="Z21" s="49">
        <v>0</v>
      </c>
      <c r="AA21" s="50">
        <f t="shared" si="14"/>
        <v>650</v>
      </c>
      <c r="AB21" s="51">
        <f t="shared" si="15"/>
        <v>3.4043890431048029</v>
      </c>
      <c r="AC21" s="52">
        <v>234</v>
      </c>
      <c r="AD21" s="47">
        <f t="shared" si="16"/>
        <v>3.6896877956480605</v>
      </c>
      <c r="AE21" s="48">
        <v>129</v>
      </c>
      <c r="AF21" s="47">
        <f t="shared" si="17"/>
        <v>3.2306536438767846</v>
      </c>
      <c r="AG21" s="49">
        <v>0</v>
      </c>
      <c r="AH21" s="50">
        <f t="shared" si="18"/>
        <v>363</v>
      </c>
      <c r="AI21" s="51">
        <f t="shared" si="19"/>
        <v>3.5123367198838897</v>
      </c>
      <c r="AJ21" s="52">
        <v>99</v>
      </c>
      <c r="AK21" s="47">
        <f t="shared" si="20"/>
        <v>3.9239001189060643</v>
      </c>
      <c r="AL21" s="48">
        <v>56</v>
      </c>
      <c r="AM21" s="47">
        <f t="shared" si="21"/>
        <v>3.5021888680425266</v>
      </c>
      <c r="AN21" s="49">
        <v>0</v>
      </c>
      <c r="AO21" s="50">
        <f t="shared" si="22"/>
        <v>155</v>
      </c>
      <c r="AP21" s="51">
        <f t="shared" si="23"/>
        <v>3.7603105288694807</v>
      </c>
      <c r="AQ21" s="52">
        <v>13</v>
      </c>
      <c r="AR21" s="47">
        <f t="shared" si="24"/>
        <v>3.2745591939546599</v>
      </c>
      <c r="AS21" s="48">
        <v>5</v>
      </c>
      <c r="AT21" s="47">
        <f t="shared" si="25"/>
        <v>2</v>
      </c>
      <c r="AU21" s="49">
        <v>0</v>
      </c>
      <c r="AV21" s="50">
        <f t="shared" si="26"/>
        <v>18</v>
      </c>
      <c r="AW21" s="51">
        <f t="shared" si="27"/>
        <v>2.7820710973724885</v>
      </c>
      <c r="AX21" s="52">
        <v>1</v>
      </c>
      <c r="AY21" s="47">
        <f t="shared" si="28"/>
        <v>1.5625</v>
      </c>
      <c r="AZ21" s="48">
        <v>1</v>
      </c>
      <c r="BA21" s="47">
        <f t="shared" si="29"/>
        <v>2.2727272727272729</v>
      </c>
      <c r="BB21" s="49">
        <v>0</v>
      </c>
      <c r="BC21" s="50">
        <f t="shared" si="30"/>
        <v>2</v>
      </c>
      <c r="BD21" s="51">
        <f t="shared" si="31"/>
        <v>1.8518518518518516</v>
      </c>
      <c r="BE21" s="52">
        <v>0</v>
      </c>
      <c r="BF21" s="47">
        <f t="shared" si="32"/>
        <v>0</v>
      </c>
      <c r="BG21" s="52">
        <v>0</v>
      </c>
      <c r="BH21" s="47">
        <f t="shared" si="33"/>
        <v>0</v>
      </c>
      <c r="BI21" s="49">
        <v>0</v>
      </c>
      <c r="BJ21" s="50">
        <f t="shared" si="34"/>
        <v>0</v>
      </c>
      <c r="BK21" s="51">
        <f t="shared" si="35"/>
        <v>0</v>
      </c>
      <c r="BL21" s="52">
        <v>0</v>
      </c>
      <c r="BM21" s="47"/>
      <c r="BN21" s="46">
        <v>0</v>
      </c>
      <c r="BO21" s="47"/>
      <c r="BP21" s="49">
        <v>0</v>
      </c>
      <c r="BQ21" s="50">
        <f t="shared" si="36"/>
        <v>0</v>
      </c>
      <c r="BR21" s="51"/>
      <c r="AHO21" s="20"/>
      <c r="AHP21" s="20"/>
      <c r="AHQ21" s="20"/>
      <c r="AHR21" s="20"/>
      <c r="AHS21" s="20"/>
      <c r="AHT21" s="20"/>
      <c r="AHU21" s="20"/>
      <c r="AHV21" s="20"/>
      <c r="AHW21" s="20"/>
      <c r="AHX21" s="20"/>
      <c r="AHY21" s="20"/>
      <c r="AHZ21" s="20"/>
      <c r="AIA21" s="20"/>
      <c r="AIB21" s="20"/>
      <c r="AIC21" s="20"/>
      <c r="AID21" s="20"/>
      <c r="AIE21" s="20"/>
      <c r="AIF21" s="20"/>
      <c r="AIG21" s="20"/>
      <c r="AIH21" s="20"/>
      <c r="AII21" s="20"/>
      <c r="AIJ21" s="20"/>
      <c r="AIK21" s="20"/>
      <c r="AIL21" s="20"/>
      <c r="AIM21" s="20"/>
      <c r="AIN21" s="20"/>
      <c r="AIO21" s="20"/>
      <c r="AIP21" s="20"/>
      <c r="AIQ21" s="20"/>
      <c r="AIR21" s="20"/>
      <c r="AIS21" s="20"/>
      <c r="AIT21" s="20"/>
      <c r="AIU21" s="20"/>
      <c r="AIV21" s="20"/>
      <c r="AIW21" s="20"/>
      <c r="AIX21" s="20"/>
      <c r="AIY21" s="20"/>
      <c r="AIZ21" s="20"/>
      <c r="AJA21" s="20"/>
      <c r="AJB21" s="20"/>
      <c r="AJC21" s="20"/>
      <c r="AJD21" s="20"/>
      <c r="AJE21" s="20"/>
      <c r="AJF21" s="20"/>
      <c r="AJG21" s="20"/>
      <c r="AJH21" s="20"/>
      <c r="AJI21" s="20"/>
      <c r="AJJ21" s="20"/>
      <c r="AJK21" s="20"/>
      <c r="AJL21" s="20"/>
      <c r="AJM21" s="20"/>
      <c r="AJN21" s="20"/>
      <c r="AJO21" s="20"/>
      <c r="AJP21" s="20"/>
      <c r="AJQ21" s="20"/>
      <c r="AJR21" s="20"/>
      <c r="AJS21" s="20"/>
      <c r="AJT21" s="20"/>
      <c r="AJU21" s="20"/>
      <c r="AJV21" s="20"/>
      <c r="AJW21" s="20"/>
      <c r="AJX21" s="20"/>
      <c r="AJY21" s="20"/>
      <c r="AJZ21" s="20"/>
      <c r="AKA21" s="20"/>
      <c r="AKB21" s="20"/>
      <c r="AKC21" s="20"/>
      <c r="AKD21" s="20"/>
      <c r="AKE21" s="20"/>
      <c r="AKF21" s="20"/>
      <c r="AKG21" s="20"/>
      <c r="AKH21" s="20"/>
      <c r="AKI21" s="20"/>
      <c r="AKJ21" s="20"/>
      <c r="AKK21" s="20"/>
      <c r="AKL21" s="20"/>
      <c r="AKM21" s="20"/>
      <c r="AKN21" s="20"/>
      <c r="AKO21" s="20"/>
      <c r="AKP21" s="20"/>
      <c r="AKQ21" s="20"/>
      <c r="AKR21" s="20"/>
      <c r="AKS21" s="20"/>
      <c r="AKT21" s="20"/>
      <c r="AKU21" s="20"/>
      <c r="AKV21" s="20"/>
      <c r="AKW21" s="20"/>
      <c r="AKX21" s="20"/>
      <c r="AKY21" s="20"/>
      <c r="AKZ21" s="20"/>
      <c r="ALA21" s="20"/>
      <c r="ALB21" s="20"/>
      <c r="ALC21" s="20"/>
      <c r="ALD21" s="20"/>
      <c r="ALE21" s="20"/>
      <c r="ALF21" s="20"/>
      <c r="ALG21" s="20"/>
      <c r="ALH21" s="20"/>
      <c r="ALI21" s="20"/>
      <c r="ALJ21" s="20"/>
      <c r="ALK21" s="20"/>
      <c r="ALL21" s="20"/>
      <c r="ALM21" s="20"/>
      <c r="ALN21" s="20"/>
      <c r="ALO21" s="20"/>
      <c r="ALP21" s="20"/>
      <c r="ALQ21" s="20"/>
      <c r="ALR21" s="20"/>
      <c r="ALS21" s="20"/>
      <c r="ALT21" s="20"/>
      <c r="ALU21" s="20"/>
      <c r="ALV21" s="20"/>
      <c r="ALW21" s="20"/>
      <c r="ALX21" s="20"/>
      <c r="ALY21" s="20"/>
      <c r="ALZ21" s="20"/>
      <c r="AMA21" s="20"/>
      <c r="AMB21" s="20"/>
      <c r="AMC21" s="20"/>
      <c r="AMD21" s="20"/>
      <c r="AME21" s="20"/>
      <c r="AMF21" s="20"/>
      <c r="AMG21" s="20"/>
      <c r="AMH21" s="20"/>
      <c r="AMI21" s="20"/>
      <c r="AMJ21" s="20"/>
    </row>
    <row r="22" spans="1:1024" s="22" customFormat="1" ht="13" x14ac:dyDescent="0.3">
      <c r="A22" s="41" t="s">
        <v>49</v>
      </c>
      <c r="B22" s="42">
        <v>1585580</v>
      </c>
      <c r="C22" s="43">
        <f t="shared" si="0"/>
        <v>5.4272338786341416</v>
      </c>
      <c r="D22" s="44">
        <v>1648446</v>
      </c>
      <c r="E22" s="43">
        <f t="shared" si="1"/>
        <v>5.5130944379031321</v>
      </c>
      <c r="F22" s="44">
        <f t="shared" si="2"/>
        <v>3234026</v>
      </c>
      <c r="G22" s="45">
        <f t="shared" si="3"/>
        <v>5.4706618326072469</v>
      </c>
      <c r="H22" s="46">
        <v>1011</v>
      </c>
      <c r="I22" s="47">
        <f t="shared" si="4"/>
        <v>5.2912545140524418</v>
      </c>
      <c r="J22" s="48">
        <v>497</v>
      </c>
      <c r="K22" s="47">
        <f t="shared" si="5"/>
        <v>3.4857623790152901</v>
      </c>
      <c r="L22" s="49">
        <v>0</v>
      </c>
      <c r="M22" s="50">
        <f t="shared" si="6"/>
        <v>1508</v>
      </c>
      <c r="N22" s="51">
        <f t="shared" si="7"/>
        <v>4.5197062790349172</v>
      </c>
      <c r="O22" s="52">
        <v>874</v>
      </c>
      <c r="P22" s="47">
        <f t="shared" si="8"/>
        <v>5.4785933680185543</v>
      </c>
      <c r="Q22" s="48">
        <v>436</v>
      </c>
      <c r="R22" s="47">
        <f t="shared" si="9"/>
        <v>3.832293223169553</v>
      </c>
      <c r="S22" s="49">
        <v>0</v>
      </c>
      <c r="T22" s="50">
        <f t="shared" si="10"/>
        <v>1310</v>
      </c>
      <c r="U22" s="51">
        <f t="shared" si="11"/>
        <v>4.7932674716428831</v>
      </c>
      <c r="V22" s="52">
        <v>635</v>
      </c>
      <c r="W22" s="47">
        <f t="shared" si="12"/>
        <v>5.5706640933415219</v>
      </c>
      <c r="X22" s="48">
        <v>313</v>
      </c>
      <c r="Y22" s="47">
        <f t="shared" si="13"/>
        <v>4.0681050168962827</v>
      </c>
      <c r="Z22" s="49">
        <v>0</v>
      </c>
      <c r="AA22" s="50">
        <f t="shared" si="14"/>
        <v>948</v>
      </c>
      <c r="AB22" s="51">
        <f t="shared" si="15"/>
        <v>4.9651704813282356</v>
      </c>
      <c r="AC22" s="52">
        <v>363</v>
      </c>
      <c r="AD22" s="47">
        <f t="shared" si="16"/>
        <v>5.7237464522232733</v>
      </c>
      <c r="AE22" s="48">
        <v>172</v>
      </c>
      <c r="AF22" s="47">
        <f t="shared" si="17"/>
        <v>4.3075381918357118</v>
      </c>
      <c r="AG22" s="49">
        <v>0</v>
      </c>
      <c r="AH22" s="50">
        <f t="shared" si="18"/>
        <v>535</v>
      </c>
      <c r="AI22" s="51">
        <f t="shared" si="19"/>
        <v>5.1765844218674406</v>
      </c>
      <c r="AJ22" s="52">
        <v>138</v>
      </c>
      <c r="AK22" s="47">
        <f t="shared" si="20"/>
        <v>5.4696789536266346</v>
      </c>
      <c r="AL22" s="48">
        <v>64</v>
      </c>
      <c r="AM22" s="47">
        <f t="shared" si="21"/>
        <v>4.002501563477173</v>
      </c>
      <c r="AN22" s="49">
        <v>0</v>
      </c>
      <c r="AO22" s="50">
        <f t="shared" si="22"/>
        <v>202</v>
      </c>
      <c r="AP22" s="51">
        <f t="shared" si="23"/>
        <v>4.90053372149442</v>
      </c>
      <c r="AQ22" s="52">
        <v>20</v>
      </c>
      <c r="AR22" s="47">
        <f t="shared" si="24"/>
        <v>5.037783375314862</v>
      </c>
      <c r="AS22" s="48">
        <v>13</v>
      </c>
      <c r="AT22" s="47">
        <f t="shared" si="25"/>
        <v>5.2</v>
      </c>
      <c r="AU22" s="49">
        <v>0</v>
      </c>
      <c r="AV22" s="50">
        <f t="shared" si="26"/>
        <v>33</v>
      </c>
      <c r="AW22" s="51">
        <f t="shared" si="27"/>
        <v>5.1004636785162285</v>
      </c>
      <c r="AX22" s="52">
        <v>1</v>
      </c>
      <c r="AY22" s="47">
        <f t="shared" si="28"/>
        <v>1.5625</v>
      </c>
      <c r="AZ22" s="48">
        <v>2</v>
      </c>
      <c r="BA22" s="47">
        <f t="shared" si="29"/>
        <v>4.5454545454545459</v>
      </c>
      <c r="BB22" s="49">
        <v>0</v>
      </c>
      <c r="BC22" s="50">
        <f t="shared" si="30"/>
        <v>3</v>
      </c>
      <c r="BD22" s="51">
        <f t="shared" si="31"/>
        <v>2.7777777777777777</v>
      </c>
      <c r="BE22" s="52">
        <v>1</v>
      </c>
      <c r="BF22" s="47">
        <f t="shared" si="32"/>
        <v>50</v>
      </c>
      <c r="BG22" s="52">
        <v>0</v>
      </c>
      <c r="BH22" s="47">
        <f t="shared" si="33"/>
        <v>0</v>
      </c>
      <c r="BI22" s="49">
        <v>0</v>
      </c>
      <c r="BJ22" s="50">
        <f t="shared" si="34"/>
        <v>1</v>
      </c>
      <c r="BK22" s="51">
        <f t="shared" si="35"/>
        <v>20</v>
      </c>
      <c r="BL22" s="52">
        <v>0</v>
      </c>
      <c r="BM22" s="47"/>
      <c r="BN22" s="46">
        <v>0</v>
      </c>
      <c r="BO22" s="47"/>
      <c r="BP22" s="49">
        <v>0</v>
      </c>
      <c r="BQ22" s="50">
        <f t="shared" si="36"/>
        <v>0</v>
      </c>
      <c r="BR22" s="51"/>
      <c r="AHO22" s="20"/>
      <c r="AHP22" s="20"/>
      <c r="AHQ22" s="20"/>
      <c r="AHR22" s="20"/>
      <c r="AHS22" s="20"/>
      <c r="AHT22" s="20"/>
      <c r="AHU22" s="20"/>
      <c r="AHV22" s="20"/>
      <c r="AHW22" s="20"/>
      <c r="AHX22" s="20"/>
      <c r="AHY22" s="20"/>
      <c r="AHZ22" s="20"/>
      <c r="AIA22" s="20"/>
      <c r="AIB22" s="20"/>
      <c r="AIC22" s="20"/>
      <c r="AID22" s="20"/>
      <c r="AIE22" s="20"/>
      <c r="AIF22" s="20"/>
      <c r="AIG22" s="20"/>
      <c r="AIH22" s="20"/>
      <c r="AII22" s="20"/>
      <c r="AIJ22" s="20"/>
      <c r="AIK22" s="20"/>
      <c r="AIL22" s="20"/>
      <c r="AIM22" s="20"/>
      <c r="AIN22" s="20"/>
      <c r="AIO22" s="20"/>
      <c r="AIP22" s="20"/>
      <c r="AIQ22" s="20"/>
      <c r="AIR22" s="20"/>
      <c r="AIS22" s="20"/>
      <c r="AIT22" s="20"/>
      <c r="AIU22" s="20"/>
      <c r="AIV22" s="20"/>
      <c r="AIW22" s="20"/>
      <c r="AIX22" s="20"/>
      <c r="AIY22" s="20"/>
      <c r="AIZ22" s="20"/>
      <c r="AJA22" s="20"/>
      <c r="AJB22" s="20"/>
      <c r="AJC22" s="20"/>
      <c r="AJD22" s="20"/>
      <c r="AJE22" s="20"/>
      <c r="AJF22" s="20"/>
      <c r="AJG22" s="20"/>
      <c r="AJH22" s="20"/>
      <c r="AJI22" s="20"/>
      <c r="AJJ22" s="20"/>
      <c r="AJK22" s="20"/>
      <c r="AJL22" s="20"/>
      <c r="AJM22" s="20"/>
      <c r="AJN22" s="20"/>
      <c r="AJO22" s="20"/>
      <c r="AJP22" s="20"/>
      <c r="AJQ22" s="20"/>
      <c r="AJR22" s="20"/>
      <c r="AJS22" s="20"/>
      <c r="AJT22" s="20"/>
      <c r="AJU22" s="20"/>
      <c r="AJV22" s="20"/>
      <c r="AJW22" s="20"/>
      <c r="AJX22" s="20"/>
      <c r="AJY22" s="20"/>
      <c r="AJZ22" s="20"/>
      <c r="AKA22" s="20"/>
      <c r="AKB22" s="20"/>
      <c r="AKC22" s="20"/>
      <c r="AKD22" s="20"/>
      <c r="AKE22" s="20"/>
      <c r="AKF22" s="20"/>
      <c r="AKG22" s="20"/>
      <c r="AKH22" s="20"/>
      <c r="AKI22" s="20"/>
      <c r="AKJ22" s="20"/>
      <c r="AKK22" s="20"/>
      <c r="AKL22" s="20"/>
      <c r="AKM22" s="20"/>
      <c r="AKN22" s="20"/>
      <c r="AKO22" s="20"/>
      <c r="AKP22" s="20"/>
      <c r="AKQ22" s="20"/>
      <c r="AKR22" s="20"/>
      <c r="AKS22" s="20"/>
      <c r="AKT22" s="20"/>
      <c r="AKU22" s="20"/>
      <c r="AKV22" s="20"/>
      <c r="AKW22" s="20"/>
      <c r="AKX22" s="20"/>
      <c r="AKY22" s="20"/>
      <c r="AKZ22" s="20"/>
      <c r="ALA22" s="20"/>
      <c r="ALB22" s="20"/>
      <c r="ALC22" s="20"/>
      <c r="ALD22" s="20"/>
      <c r="ALE22" s="20"/>
      <c r="ALF22" s="20"/>
      <c r="ALG22" s="20"/>
      <c r="ALH22" s="20"/>
      <c r="ALI22" s="20"/>
      <c r="ALJ22" s="20"/>
      <c r="ALK22" s="20"/>
      <c r="ALL22" s="20"/>
      <c r="ALM22" s="20"/>
      <c r="ALN22" s="20"/>
      <c r="ALO22" s="20"/>
      <c r="ALP22" s="20"/>
      <c r="ALQ22" s="20"/>
      <c r="ALR22" s="20"/>
      <c r="ALS22" s="20"/>
      <c r="ALT22" s="20"/>
      <c r="ALU22" s="20"/>
      <c r="ALV22" s="20"/>
      <c r="ALW22" s="20"/>
      <c r="ALX22" s="20"/>
      <c r="ALY22" s="20"/>
      <c r="ALZ22" s="20"/>
      <c r="AMA22" s="20"/>
      <c r="AMB22" s="20"/>
      <c r="AMC22" s="20"/>
      <c r="AMD22" s="20"/>
      <c r="AME22" s="20"/>
      <c r="AMF22" s="20"/>
      <c r="AMG22" s="20"/>
      <c r="AMH22" s="20"/>
      <c r="AMI22" s="20"/>
      <c r="AMJ22" s="20"/>
    </row>
    <row r="23" spans="1:1024" s="22" customFormat="1" ht="13" x14ac:dyDescent="0.3">
      <c r="A23" s="41" t="s">
        <v>50</v>
      </c>
      <c r="B23" s="42">
        <v>1455983</v>
      </c>
      <c r="C23" s="43">
        <f t="shared" si="0"/>
        <v>4.9836402227042313</v>
      </c>
      <c r="D23" s="44">
        <v>1550793</v>
      </c>
      <c r="E23" s="43">
        <f t="shared" si="1"/>
        <v>5.186501870633986</v>
      </c>
      <c r="F23" s="44">
        <f t="shared" si="2"/>
        <v>3006776</v>
      </c>
      <c r="G23" s="45">
        <f t="shared" si="3"/>
        <v>5.0862468954793458</v>
      </c>
      <c r="H23" s="46">
        <v>1355</v>
      </c>
      <c r="I23" s="47">
        <f t="shared" si="4"/>
        <v>7.0916418066677132</v>
      </c>
      <c r="J23" s="48">
        <v>670</v>
      </c>
      <c r="K23" s="47">
        <f t="shared" si="5"/>
        <v>4.6991162855940525</v>
      </c>
      <c r="L23" s="49">
        <v>0</v>
      </c>
      <c r="M23" s="50">
        <f t="shared" si="6"/>
        <v>2025</v>
      </c>
      <c r="N23" s="51">
        <f t="shared" si="7"/>
        <v>6.0692342274838902</v>
      </c>
      <c r="O23" s="52">
        <v>1146</v>
      </c>
      <c r="P23" s="47">
        <f t="shared" si="8"/>
        <v>7.1836018303767322</v>
      </c>
      <c r="Q23" s="48">
        <v>569</v>
      </c>
      <c r="R23" s="47">
        <f t="shared" si="9"/>
        <v>5.0013184495033842</v>
      </c>
      <c r="S23" s="49">
        <v>0</v>
      </c>
      <c r="T23" s="50">
        <f t="shared" si="10"/>
        <v>1715</v>
      </c>
      <c r="U23" s="51">
        <f t="shared" si="11"/>
        <v>6.2751555067691189</v>
      </c>
      <c r="V23" s="52">
        <v>839</v>
      </c>
      <c r="W23" s="47">
        <f t="shared" si="12"/>
        <v>7.3602947626984827</v>
      </c>
      <c r="X23" s="48">
        <v>418</v>
      </c>
      <c r="Y23" s="47">
        <f t="shared" si="13"/>
        <v>5.432804782947751</v>
      </c>
      <c r="Z23" s="49">
        <v>0</v>
      </c>
      <c r="AA23" s="50">
        <f t="shared" si="14"/>
        <v>1257</v>
      </c>
      <c r="AB23" s="51">
        <f t="shared" si="15"/>
        <v>6.5835646572042101</v>
      </c>
      <c r="AC23" s="52">
        <v>469</v>
      </c>
      <c r="AD23" s="47">
        <f t="shared" si="16"/>
        <v>7.3951434878587197</v>
      </c>
      <c r="AE23" s="48">
        <v>235</v>
      </c>
      <c r="AF23" s="47">
        <f t="shared" si="17"/>
        <v>5.8852992737290259</v>
      </c>
      <c r="AG23" s="49">
        <v>0</v>
      </c>
      <c r="AH23" s="50">
        <f t="shared" si="18"/>
        <v>704</v>
      </c>
      <c r="AI23" s="51">
        <f t="shared" si="19"/>
        <v>6.8118045476536047</v>
      </c>
      <c r="AJ23" s="52">
        <v>190</v>
      </c>
      <c r="AK23" s="47">
        <f t="shared" si="20"/>
        <v>7.5307173999207295</v>
      </c>
      <c r="AL23" s="48">
        <v>87</v>
      </c>
      <c r="AM23" s="47">
        <f t="shared" si="21"/>
        <v>5.4409005628517821</v>
      </c>
      <c r="AN23" s="49">
        <v>0</v>
      </c>
      <c r="AO23" s="50">
        <f t="shared" si="22"/>
        <v>277</v>
      </c>
      <c r="AP23" s="51">
        <f t="shared" si="23"/>
        <v>6.7200388161086853</v>
      </c>
      <c r="AQ23" s="52">
        <v>37</v>
      </c>
      <c r="AR23" s="47">
        <f t="shared" si="24"/>
        <v>9.3198992443324933</v>
      </c>
      <c r="AS23" s="48">
        <v>16</v>
      </c>
      <c r="AT23" s="47">
        <f t="shared" si="25"/>
        <v>6.4</v>
      </c>
      <c r="AU23" s="49">
        <v>0</v>
      </c>
      <c r="AV23" s="50">
        <f t="shared" si="26"/>
        <v>53</v>
      </c>
      <c r="AW23" s="51">
        <f t="shared" si="27"/>
        <v>8.1916537867078816</v>
      </c>
      <c r="AX23" s="52">
        <v>7</v>
      </c>
      <c r="AY23" s="47">
        <f t="shared" si="28"/>
        <v>10.9375</v>
      </c>
      <c r="AZ23" s="48">
        <v>4</v>
      </c>
      <c r="BA23" s="47">
        <f t="shared" si="29"/>
        <v>9.0909090909090917</v>
      </c>
      <c r="BB23" s="49">
        <v>0</v>
      </c>
      <c r="BC23" s="50">
        <f t="shared" si="30"/>
        <v>11</v>
      </c>
      <c r="BD23" s="51">
        <f t="shared" si="31"/>
        <v>10.185185185185185</v>
      </c>
      <c r="BE23" s="52">
        <v>0</v>
      </c>
      <c r="BF23" s="47">
        <f t="shared" si="32"/>
        <v>0</v>
      </c>
      <c r="BG23" s="52">
        <v>0</v>
      </c>
      <c r="BH23" s="47">
        <f t="shared" si="33"/>
        <v>0</v>
      </c>
      <c r="BI23" s="49">
        <v>0</v>
      </c>
      <c r="BJ23" s="50">
        <f t="shared" si="34"/>
        <v>0</v>
      </c>
      <c r="BK23" s="51">
        <f t="shared" si="35"/>
        <v>0</v>
      </c>
      <c r="BL23" s="52">
        <v>0</v>
      </c>
      <c r="BM23" s="47"/>
      <c r="BN23" s="46">
        <v>0</v>
      </c>
      <c r="BO23" s="47"/>
      <c r="BP23" s="49">
        <v>0</v>
      </c>
      <c r="BQ23" s="50">
        <f t="shared" si="36"/>
        <v>0</v>
      </c>
      <c r="BR23" s="51"/>
      <c r="AHO23" s="20"/>
      <c r="AHP23" s="20"/>
      <c r="AHQ23" s="20"/>
      <c r="AHR23" s="20"/>
      <c r="AHS23" s="20"/>
      <c r="AHT23" s="20"/>
      <c r="AHU23" s="20"/>
      <c r="AHV23" s="20"/>
      <c r="AHW23" s="20"/>
      <c r="AHX23" s="20"/>
      <c r="AHY23" s="20"/>
      <c r="AHZ23" s="20"/>
      <c r="AIA23" s="20"/>
      <c r="AIB23" s="20"/>
      <c r="AIC23" s="20"/>
      <c r="AID23" s="20"/>
      <c r="AIE23" s="20"/>
      <c r="AIF23" s="20"/>
      <c r="AIG23" s="20"/>
      <c r="AIH23" s="20"/>
      <c r="AII23" s="20"/>
      <c r="AIJ23" s="20"/>
      <c r="AIK23" s="20"/>
      <c r="AIL23" s="20"/>
      <c r="AIM23" s="20"/>
      <c r="AIN23" s="20"/>
      <c r="AIO23" s="20"/>
      <c r="AIP23" s="20"/>
      <c r="AIQ23" s="20"/>
      <c r="AIR23" s="20"/>
      <c r="AIS23" s="20"/>
      <c r="AIT23" s="20"/>
      <c r="AIU23" s="20"/>
      <c r="AIV23" s="20"/>
      <c r="AIW23" s="20"/>
      <c r="AIX23" s="20"/>
      <c r="AIY23" s="20"/>
      <c r="AIZ23" s="20"/>
      <c r="AJA23" s="20"/>
      <c r="AJB23" s="20"/>
      <c r="AJC23" s="20"/>
      <c r="AJD23" s="20"/>
      <c r="AJE23" s="20"/>
      <c r="AJF23" s="20"/>
      <c r="AJG23" s="20"/>
      <c r="AJH23" s="20"/>
      <c r="AJI23" s="20"/>
      <c r="AJJ23" s="20"/>
      <c r="AJK23" s="20"/>
      <c r="AJL23" s="20"/>
      <c r="AJM23" s="20"/>
      <c r="AJN23" s="20"/>
      <c r="AJO23" s="20"/>
      <c r="AJP23" s="20"/>
      <c r="AJQ23" s="20"/>
      <c r="AJR23" s="20"/>
      <c r="AJS23" s="20"/>
      <c r="AJT23" s="20"/>
      <c r="AJU23" s="20"/>
      <c r="AJV23" s="20"/>
      <c r="AJW23" s="20"/>
      <c r="AJX23" s="20"/>
      <c r="AJY23" s="20"/>
      <c r="AJZ23" s="20"/>
      <c r="AKA23" s="20"/>
      <c r="AKB23" s="20"/>
      <c r="AKC23" s="20"/>
      <c r="AKD23" s="20"/>
      <c r="AKE23" s="20"/>
      <c r="AKF23" s="20"/>
      <c r="AKG23" s="20"/>
      <c r="AKH23" s="20"/>
      <c r="AKI23" s="20"/>
      <c r="AKJ23" s="20"/>
      <c r="AKK23" s="20"/>
      <c r="AKL23" s="20"/>
      <c r="AKM23" s="20"/>
      <c r="AKN23" s="20"/>
      <c r="AKO23" s="20"/>
      <c r="AKP23" s="20"/>
      <c r="AKQ23" s="20"/>
      <c r="AKR23" s="20"/>
      <c r="AKS23" s="20"/>
      <c r="AKT23" s="20"/>
      <c r="AKU23" s="20"/>
      <c r="AKV23" s="20"/>
      <c r="AKW23" s="20"/>
      <c r="AKX23" s="20"/>
      <c r="AKY23" s="20"/>
      <c r="AKZ23" s="20"/>
      <c r="ALA23" s="20"/>
      <c r="ALB23" s="20"/>
      <c r="ALC23" s="20"/>
      <c r="ALD23" s="20"/>
      <c r="ALE23" s="20"/>
      <c r="ALF23" s="20"/>
      <c r="ALG23" s="20"/>
      <c r="ALH23" s="20"/>
      <c r="ALI23" s="20"/>
      <c r="ALJ23" s="20"/>
      <c r="ALK23" s="20"/>
      <c r="ALL23" s="20"/>
      <c r="ALM23" s="20"/>
      <c r="ALN23" s="20"/>
      <c r="ALO23" s="20"/>
      <c r="ALP23" s="20"/>
      <c r="ALQ23" s="20"/>
      <c r="ALR23" s="20"/>
      <c r="ALS23" s="20"/>
      <c r="ALT23" s="20"/>
      <c r="ALU23" s="20"/>
      <c r="ALV23" s="20"/>
      <c r="ALW23" s="20"/>
      <c r="ALX23" s="20"/>
      <c r="ALY23" s="20"/>
      <c r="ALZ23" s="20"/>
      <c r="AMA23" s="20"/>
      <c r="AMB23" s="20"/>
      <c r="AMC23" s="20"/>
      <c r="AMD23" s="20"/>
      <c r="AME23" s="20"/>
      <c r="AMF23" s="20"/>
      <c r="AMG23" s="20"/>
      <c r="AMH23" s="20"/>
      <c r="AMI23" s="20"/>
      <c r="AMJ23" s="20"/>
    </row>
    <row r="24" spans="1:1024" s="22" customFormat="1" ht="13" x14ac:dyDescent="0.3">
      <c r="A24" s="41" t="s">
        <v>51</v>
      </c>
      <c r="B24" s="42">
        <v>1389405</v>
      </c>
      <c r="C24" s="43">
        <f t="shared" si="0"/>
        <v>4.7557523979513299</v>
      </c>
      <c r="D24" s="44">
        <v>1510747</v>
      </c>
      <c r="E24" s="43">
        <f t="shared" si="1"/>
        <v>5.0525712597069257</v>
      </c>
      <c r="F24" s="44">
        <f t="shared" si="2"/>
        <v>2900152</v>
      </c>
      <c r="G24" s="45">
        <f t="shared" si="3"/>
        <v>4.9058822826902357</v>
      </c>
      <c r="H24" s="46">
        <v>2144</v>
      </c>
      <c r="I24" s="47">
        <f t="shared" si="4"/>
        <v>11.221018474904486</v>
      </c>
      <c r="J24" s="48">
        <v>1117</v>
      </c>
      <c r="K24" s="47">
        <f t="shared" si="5"/>
        <v>7.8341983447888914</v>
      </c>
      <c r="L24" s="49">
        <v>0</v>
      </c>
      <c r="M24" s="50">
        <f t="shared" si="6"/>
        <v>3261</v>
      </c>
      <c r="N24" s="51">
        <f t="shared" si="7"/>
        <v>9.7737149707777604</v>
      </c>
      <c r="O24" s="52">
        <v>1817</v>
      </c>
      <c r="P24" s="47">
        <f t="shared" si="8"/>
        <v>11.389707265091205</v>
      </c>
      <c r="Q24" s="48">
        <v>949</v>
      </c>
      <c r="R24" s="47">
        <f t="shared" si="9"/>
        <v>8.3413905247429021</v>
      </c>
      <c r="S24" s="49">
        <v>0</v>
      </c>
      <c r="T24" s="50">
        <f t="shared" si="10"/>
        <v>2766</v>
      </c>
      <c r="U24" s="51">
        <f t="shared" si="11"/>
        <v>10.120746432491767</v>
      </c>
      <c r="V24" s="52">
        <v>1347</v>
      </c>
      <c r="W24" s="47">
        <f t="shared" si="12"/>
        <v>11.816826037371699</v>
      </c>
      <c r="X24" s="48">
        <v>688</v>
      </c>
      <c r="Y24" s="47">
        <f t="shared" si="13"/>
        <v>8.9420327527943844</v>
      </c>
      <c r="Z24" s="49">
        <v>0</v>
      </c>
      <c r="AA24" s="50">
        <f t="shared" si="14"/>
        <v>2035</v>
      </c>
      <c r="AB24" s="51">
        <f t="shared" si="15"/>
        <v>10.658356465720422</v>
      </c>
      <c r="AC24" s="52">
        <v>756</v>
      </c>
      <c r="AD24" s="47">
        <f t="shared" si="16"/>
        <v>11.920529801324504</v>
      </c>
      <c r="AE24" s="48">
        <v>390</v>
      </c>
      <c r="AF24" s="47">
        <f t="shared" si="17"/>
        <v>9.7670924117205118</v>
      </c>
      <c r="AG24" s="49">
        <v>0</v>
      </c>
      <c r="AH24" s="50">
        <f t="shared" si="18"/>
        <v>1146</v>
      </c>
      <c r="AI24" s="51">
        <f t="shared" si="19"/>
        <v>11.088534107402031</v>
      </c>
      <c r="AJ24" s="52">
        <v>310</v>
      </c>
      <c r="AK24" s="47">
        <f t="shared" si="20"/>
        <v>12.286959968291717</v>
      </c>
      <c r="AL24" s="48">
        <v>159</v>
      </c>
      <c r="AM24" s="47">
        <f t="shared" si="21"/>
        <v>9.9437148217636029</v>
      </c>
      <c r="AN24" s="49">
        <v>0</v>
      </c>
      <c r="AO24" s="50">
        <f t="shared" si="22"/>
        <v>469</v>
      </c>
      <c r="AP24" s="51">
        <f t="shared" si="23"/>
        <v>11.377971858321203</v>
      </c>
      <c r="AQ24" s="52">
        <v>44</v>
      </c>
      <c r="AR24" s="47">
        <f t="shared" si="24"/>
        <v>11.083123425692696</v>
      </c>
      <c r="AS24" s="48">
        <v>23</v>
      </c>
      <c r="AT24" s="47">
        <f t="shared" si="25"/>
        <v>9.1999999999999993</v>
      </c>
      <c r="AU24" s="49">
        <v>0</v>
      </c>
      <c r="AV24" s="50">
        <f t="shared" si="26"/>
        <v>67</v>
      </c>
      <c r="AW24" s="51">
        <f t="shared" si="27"/>
        <v>10.35548686244204</v>
      </c>
      <c r="AX24" s="52">
        <v>6</v>
      </c>
      <c r="AY24" s="47">
        <f t="shared" si="28"/>
        <v>9.375</v>
      </c>
      <c r="AZ24" s="48">
        <v>4</v>
      </c>
      <c r="BA24" s="47">
        <f t="shared" si="29"/>
        <v>9.0909090909090917</v>
      </c>
      <c r="BB24" s="49">
        <v>0</v>
      </c>
      <c r="BC24" s="50">
        <f t="shared" si="30"/>
        <v>10</v>
      </c>
      <c r="BD24" s="51">
        <f t="shared" si="31"/>
        <v>9.2592592592592595</v>
      </c>
      <c r="BE24" s="52">
        <v>0</v>
      </c>
      <c r="BF24" s="47">
        <f t="shared" si="32"/>
        <v>0</v>
      </c>
      <c r="BG24" s="52">
        <v>1</v>
      </c>
      <c r="BH24" s="47">
        <f t="shared" si="33"/>
        <v>33.333333333333329</v>
      </c>
      <c r="BI24" s="49">
        <v>0</v>
      </c>
      <c r="BJ24" s="50">
        <f t="shared" si="34"/>
        <v>1</v>
      </c>
      <c r="BK24" s="51">
        <f t="shared" si="35"/>
        <v>20</v>
      </c>
      <c r="BL24" s="52">
        <v>0</v>
      </c>
      <c r="BM24" s="47"/>
      <c r="BN24" s="46">
        <v>0</v>
      </c>
      <c r="BO24" s="47"/>
      <c r="BP24" s="49">
        <v>0</v>
      </c>
      <c r="BQ24" s="50">
        <f t="shared" si="36"/>
        <v>0</v>
      </c>
      <c r="BR24" s="51"/>
      <c r="AHO24" s="20"/>
      <c r="AHP24" s="20"/>
      <c r="AHQ24" s="20"/>
      <c r="AHR24" s="20"/>
      <c r="AHS24" s="20"/>
      <c r="AHT24" s="20"/>
      <c r="AHU24" s="20"/>
      <c r="AHV24" s="20"/>
      <c r="AHW24" s="20"/>
      <c r="AHX24" s="20"/>
      <c r="AHY24" s="20"/>
      <c r="AHZ24" s="20"/>
      <c r="AIA24" s="20"/>
      <c r="AIB24" s="20"/>
      <c r="AIC24" s="20"/>
      <c r="AID24" s="20"/>
      <c r="AIE24" s="20"/>
      <c r="AIF24" s="20"/>
      <c r="AIG24" s="20"/>
      <c r="AIH24" s="20"/>
      <c r="AII24" s="20"/>
      <c r="AIJ24" s="20"/>
      <c r="AIK24" s="20"/>
      <c r="AIL24" s="20"/>
      <c r="AIM24" s="20"/>
      <c r="AIN24" s="20"/>
      <c r="AIO24" s="20"/>
      <c r="AIP24" s="20"/>
      <c r="AIQ24" s="20"/>
      <c r="AIR24" s="20"/>
      <c r="AIS24" s="20"/>
      <c r="AIT24" s="20"/>
      <c r="AIU24" s="20"/>
      <c r="AIV24" s="20"/>
      <c r="AIW24" s="20"/>
      <c r="AIX24" s="20"/>
      <c r="AIY24" s="20"/>
      <c r="AIZ24" s="20"/>
      <c r="AJA24" s="20"/>
      <c r="AJB24" s="20"/>
      <c r="AJC24" s="20"/>
      <c r="AJD24" s="20"/>
      <c r="AJE24" s="20"/>
      <c r="AJF24" s="20"/>
      <c r="AJG24" s="20"/>
      <c r="AJH24" s="20"/>
      <c r="AJI24" s="20"/>
      <c r="AJJ24" s="20"/>
      <c r="AJK24" s="20"/>
      <c r="AJL24" s="20"/>
      <c r="AJM24" s="20"/>
      <c r="AJN24" s="20"/>
      <c r="AJO24" s="20"/>
      <c r="AJP24" s="20"/>
      <c r="AJQ24" s="20"/>
      <c r="AJR24" s="20"/>
      <c r="AJS24" s="20"/>
      <c r="AJT24" s="20"/>
      <c r="AJU24" s="20"/>
      <c r="AJV24" s="20"/>
      <c r="AJW24" s="20"/>
      <c r="AJX24" s="20"/>
      <c r="AJY24" s="20"/>
      <c r="AJZ24" s="20"/>
      <c r="AKA24" s="20"/>
      <c r="AKB24" s="20"/>
      <c r="AKC24" s="20"/>
      <c r="AKD24" s="20"/>
      <c r="AKE24" s="20"/>
      <c r="AKF24" s="20"/>
      <c r="AKG24" s="20"/>
      <c r="AKH24" s="20"/>
      <c r="AKI24" s="20"/>
      <c r="AKJ24" s="20"/>
      <c r="AKK24" s="20"/>
      <c r="AKL24" s="20"/>
      <c r="AKM24" s="20"/>
      <c r="AKN24" s="20"/>
      <c r="AKO24" s="20"/>
      <c r="AKP24" s="20"/>
      <c r="AKQ24" s="20"/>
      <c r="AKR24" s="20"/>
      <c r="AKS24" s="20"/>
      <c r="AKT24" s="20"/>
      <c r="AKU24" s="20"/>
      <c r="AKV24" s="20"/>
      <c r="AKW24" s="20"/>
      <c r="AKX24" s="20"/>
      <c r="AKY24" s="20"/>
      <c r="AKZ24" s="20"/>
      <c r="ALA24" s="20"/>
      <c r="ALB24" s="20"/>
      <c r="ALC24" s="20"/>
      <c r="ALD24" s="20"/>
      <c r="ALE24" s="20"/>
      <c r="ALF24" s="20"/>
      <c r="ALG24" s="20"/>
      <c r="ALH24" s="20"/>
      <c r="ALI24" s="20"/>
      <c r="ALJ24" s="20"/>
      <c r="ALK24" s="20"/>
      <c r="ALL24" s="20"/>
      <c r="ALM24" s="20"/>
      <c r="ALN24" s="20"/>
      <c r="ALO24" s="20"/>
      <c r="ALP24" s="20"/>
      <c r="ALQ24" s="20"/>
      <c r="ALR24" s="20"/>
      <c r="ALS24" s="20"/>
      <c r="ALT24" s="20"/>
      <c r="ALU24" s="20"/>
      <c r="ALV24" s="20"/>
      <c r="ALW24" s="20"/>
      <c r="ALX24" s="20"/>
      <c r="ALY24" s="20"/>
      <c r="ALZ24" s="20"/>
      <c r="AMA24" s="20"/>
      <c r="AMB24" s="20"/>
      <c r="AMC24" s="20"/>
      <c r="AMD24" s="20"/>
      <c r="AME24" s="20"/>
      <c r="AMF24" s="20"/>
      <c r="AMG24" s="20"/>
      <c r="AMH24" s="20"/>
      <c r="AMI24" s="20"/>
      <c r="AMJ24" s="20"/>
    </row>
    <row r="25" spans="1:1024" s="22" customFormat="1" ht="13" x14ac:dyDescent="0.3">
      <c r="A25" s="41" t="s">
        <v>52</v>
      </c>
      <c r="B25" s="42">
        <v>918891</v>
      </c>
      <c r="C25" s="43">
        <f t="shared" si="0"/>
        <v>3.1452442424677445</v>
      </c>
      <c r="D25" s="44">
        <v>1066234</v>
      </c>
      <c r="E25" s="43">
        <f t="shared" si="1"/>
        <v>3.5659334518104977</v>
      </c>
      <c r="F25" s="44">
        <f t="shared" si="2"/>
        <v>1985125</v>
      </c>
      <c r="G25" s="45">
        <f t="shared" si="3"/>
        <v>3.3580272918196887</v>
      </c>
      <c r="H25" s="46">
        <v>2889</v>
      </c>
      <c r="I25" s="47">
        <f t="shared" si="4"/>
        <v>15.120113047574188</v>
      </c>
      <c r="J25" s="48">
        <v>1737</v>
      </c>
      <c r="K25" s="47">
        <f t="shared" si="5"/>
        <v>12.182634310562491</v>
      </c>
      <c r="L25" s="49">
        <v>0</v>
      </c>
      <c r="M25" s="50">
        <f t="shared" si="6"/>
        <v>4626</v>
      </c>
      <c r="N25" s="51">
        <f t="shared" si="7"/>
        <v>13.864828413007643</v>
      </c>
      <c r="O25" s="52">
        <v>2451</v>
      </c>
      <c r="P25" s="47">
        <f t="shared" si="8"/>
        <v>15.363881401617252</v>
      </c>
      <c r="Q25" s="48">
        <v>1405</v>
      </c>
      <c r="R25" s="47">
        <f t="shared" si="9"/>
        <v>12.349477015030324</v>
      </c>
      <c r="S25" s="49">
        <v>0</v>
      </c>
      <c r="T25" s="50">
        <f t="shared" si="10"/>
        <v>3856</v>
      </c>
      <c r="U25" s="51">
        <f t="shared" si="11"/>
        <v>14.109037687522868</v>
      </c>
      <c r="V25" s="52">
        <v>1794</v>
      </c>
      <c r="W25" s="47">
        <f t="shared" si="12"/>
        <v>15.738222651109746</v>
      </c>
      <c r="X25" s="48">
        <v>1022</v>
      </c>
      <c r="Y25" s="47">
        <f t="shared" si="13"/>
        <v>13.283077722900963</v>
      </c>
      <c r="Z25" s="49">
        <v>0</v>
      </c>
      <c r="AA25" s="50">
        <f t="shared" si="14"/>
        <v>2816</v>
      </c>
      <c r="AB25" s="51">
        <f t="shared" si="15"/>
        <v>14.748860839050963</v>
      </c>
      <c r="AC25" s="52">
        <v>1062</v>
      </c>
      <c r="AD25" s="47">
        <f t="shared" si="16"/>
        <v>16.74550614947966</v>
      </c>
      <c r="AE25" s="48">
        <v>557</v>
      </c>
      <c r="AF25" s="47">
        <f t="shared" si="17"/>
        <v>13.949411470072626</v>
      </c>
      <c r="AG25" s="49">
        <v>0</v>
      </c>
      <c r="AH25" s="50">
        <f t="shared" si="18"/>
        <v>1619</v>
      </c>
      <c r="AI25" s="51">
        <f t="shared" si="19"/>
        <v>15.665215287856798</v>
      </c>
      <c r="AJ25" s="52">
        <v>421</v>
      </c>
      <c r="AK25" s="47">
        <f t="shared" si="20"/>
        <v>16.686484344034881</v>
      </c>
      <c r="AL25" s="48">
        <v>225</v>
      </c>
      <c r="AM25" s="47">
        <f t="shared" si="21"/>
        <v>14.071294559099437</v>
      </c>
      <c r="AN25" s="49">
        <v>0</v>
      </c>
      <c r="AO25" s="50">
        <f t="shared" si="22"/>
        <v>646</v>
      </c>
      <c r="AP25" s="51">
        <f t="shared" si="23"/>
        <v>15.672003881610868</v>
      </c>
      <c r="AQ25" s="52">
        <v>69</v>
      </c>
      <c r="AR25" s="47">
        <f t="shared" si="24"/>
        <v>17.380352644836272</v>
      </c>
      <c r="AS25" s="48">
        <v>28</v>
      </c>
      <c r="AT25" s="47">
        <f t="shared" si="25"/>
        <v>11.200000000000001</v>
      </c>
      <c r="AU25" s="49">
        <v>0</v>
      </c>
      <c r="AV25" s="50">
        <f t="shared" si="26"/>
        <v>97</v>
      </c>
      <c r="AW25" s="51">
        <f t="shared" si="27"/>
        <v>14.992272024729521</v>
      </c>
      <c r="AX25" s="52">
        <v>6</v>
      </c>
      <c r="AY25" s="47">
        <f t="shared" si="28"/>
        <v>9.375</v>
      </c>
      <c r="AZ25" s="48">
        <v>7</v>
      </c>
      <c r="BA25" s="47">
        <f t="shared" si="29"/>
        <v>15.909090909090908</v>
      </c>
      <c r="BB25" s="49">
        <v>0</v>
      </c>
      <c r="BC25" s="50">
        <f t="shared" si="30"/>
        <v>13</v>
      </c>
      <c r="BD25" s="51">
        <f t="shared" si="31"/>
        <v>12.037037037037036</v>
      </c>
      <c r="BE25" s="52">
        <v>0</v>
      </c>
      <c r="BF25" s="47">
        <f t="shared" si="32"/>
        <v>0</v>
      </c>
      <c r="BG25" s="52">
        <v>2</v>
      </c>
      <c r="BH25" s="47">
        <f t="shared" si="33"/>
        <v>66.666666666666657</v>
      </c>
      <c r="BI25" s="49">
        <v>0</v>
      </c>
      <c r="BJ25" s="50">
        <f t="shared" si="34"/>
        <v>2</v>
      </c>
      <c r="BK25" s="51">
        <f t="shared" si="35"/>
        <v>40</v>
      </c>
      <c r="BL25" s="52">
        <v>0</v>
      </c>
      <c r="BM25" s="47"/>
      <c r="BN25" s="46">
        <v>0</v>
      </c>
      <c r="BO25" s="47"/>
      <c r="BP25" s="49">
        <v>0</v>
      </c>
      <c r="BQ25" s="50">
        <f t="shared" si="36"/>
        <v>0</v>
      </c>
      <c r="BR25" s="51"/>
      <c r="AHO25" s="20"/>
      <c r="AHP25" s="20"/>
      <c r="AHQ25" s="20"/>
      <c r="AHR25" s="20"/>
      <c r="AHS25" s="20"/>
      <c r="AHT25" s="20"/>
      <c r="AHU25" s="20"/>
      <c r="AHV25" s="20"/>
      <c r="AHW25" s="20"/>
      <c r="AHX25" s="20"/>
      <c r="AHY25" s="20"/>
      <c r="AHZ25" s="20"/>
      <c r="AIA25" s="20"/>
      <c r="AIB25" s="20"/>
      <c r="AIC25" s="20"/>
      <c r="AID25" s="20"/>
      <c r="AIE25" s="20"/>
      <c r="AIF25" s="20"/>
      <c r="AIG25" s="20"/>
      <c r="AIH25" s="20"/>
      <c r="AII25" s="20"/>
      <c r="AIJ25" s="20"/>
      <c r="AIK25" s="20"/>
      <c r="AIL25" s="20"/>
      <c r="AIM25" s="20"/>
      <c r="AIN25" s="20"/>
      <c r="AIO25" s="20"/>
      <c r="AIP25" s="20"/>
      <c r="AIQ25" s="20"/>
      <c r="AIR25" s="20"/>
      <c r="AIS25" s="20"/>
      <c r="AIT25" s="20"/>
      <c r="AIU25" s="20"/>
      <c r="AIV25" s="20"/>
      <c r="AIW25" s="20"/>
      <c r="AIX25" s="20"/>
      <c r="AIY25" s="20"/>
      <c r="AIZ25" s="20"/>
      <c r="AJA25" s="20"/>
      <c r="AJB25" s="20"/>
      <c r="AJC25" s="20"/>
      <c r="AJD25" s="20"/>
      <c r="AJE25" s="20"/>
      <c r="AJF25" s="20"/>
      <c r="AJG25" s="20"/>
      <c r="AJH25" s="20"/>
      <c r="AJI25" s="20"/>
      <c r="AJJ25" s="20"/>
      <c r="AJK25" s="20"/>
      <c r="AJL25" s="20"/>
      <c r="AJM25" s="20"/>
      <c r="AJN25" s="20"/>
      <c r="AJO25" s="20"/>
      <c r="AJP25" s="20"/>
      <c r="AJQ25" s="20"/>
      <c r="AJR25" s="20"/>
      <c r="AJS25" s="20"/>
      <c r="AJT25" s="20"/>
      <c r="AJU25" s="20"/>
      <c r="AJV25" s="20"/>
      <c r="AJW25" s="20"/>
      <c r="AJX25" s="20"/>
      <c r="AJY25" s="20"/>
      <c r="AJZ25" s="20"/>
      <c r="AKA25" s="20"/>
      <c r="AKB25" s="20"/>
      <c r="AKC25" s="20"/>
      <c r="AKD25" s="20"/>
      <c r="AKE25" s="20"/>
      <c r="AKF25" s="20"/>
      <c r="AKG25" s="20"/>
      <c r="AKH25" s="20"/>
      <c r="AKI25" s="20"/>
      <c r="AKJ25" s="20"/>
      <c r="AKK25" s="20"/>
      <c r="AKL25" s="20"/>
      <c r="AKM25" s="20"/>
      <c r="AKN25" s="20"/>
      <c r="AKO25" s="20"/>
      <c r="AKP25" s="20"/>
      <c r="AKQ25" s="20"/>
      <c r="AKR25" s="20"/>
      <c r="AKS25" s="20"/>
      <c r="AKT25" s="20"/>
      <c r="AKU25" s="20"/>
      <c r="AKV25" s="20"/>
      <c r="AKW25" s="20"/>
      <c r="AKX25" s="20"/>
      <c r="AKY25" s="20"/>
      <c r="AKZ25" s="20"/>
      <c r="ALA25" s="20"/>
      <c r="ALB25" s="20"/>
      <c r="ALC25" s="20"/>
      <c r="ALD25" s="20"/>
      <c r="ALE25" s="20"/>
      <c r="ALF25" s="20"/>
      <c r="ALG25" s="20"/>
      <c r="ALH25" s="20"/>
      <c r="ALI25" s="20"/>
      <c r="ALJ25" s="20"/>
      <c r="ALK25" s="20"/>
      <c r="ALL25" s="20"/>
      <c r="ALM25" s="20"/>
      <c r="ALN25" s="20"/>
      <c r="ALO25" s="20"/>
      <c r="ALP25" s="20"/>
      <c r="ALQ25" s="20"/>
      <c r="ALR25" s="20"/>
      <c r="ALS25" s="20"/>
      <c r="ALT25" s="20"/>
      <c r="ALU25" s="20"/>
      <c r="ALV25" s="20"/>
      <c r="ALW25" s="20"/>
      <c r="ALX25" s="20"/>
      <c r="ALY25" s="20"/>
      <c r="ALZ25" s="20"/>
      <c r="AMA25" s="20"/>
      <c r="AMB25" s="20"/>
      <c r="AMC25" s="20"/>
      <c r="AMD25" s="20"/>
      <c r="AME25" s="20"/>
      <c r="AMF25" s="20"/>
      <c r="AMG25" s="20"/>
      <c r="AMH25" s="20"/>
      <c r="AMI25" s="20"/>
      <c r="AMJ25" s="20"/>
    </row>
    <row r="26" spans="1:1024" s="22" customFormat="1" ht="13" x14ac:dyDescent="0.3">
      <c r="A26" s="41" t="s">
        <v>53</v>
      </c>
      <c r="B26" s="42">
        <v>655504</v>
      </c>
      <c r="C26" s="43">
        <f t="shared" si="0"/>
        <v>2.2437048375863688</v>
      </c>
      <c r="D26" s="44">
        <v>836293</v>
      </c>
      <c r="E26" s="43">
        <f t="shared" si="1"/>
        <v>2.7969143585882246</v>
      </c>
      <c r="F26" s="44">
        <f t="shared" si="2"/>
        <v>1491797</v>
      </c>
      <c r="G26" s="45">
        <f t="shared" si="3"/>
        <v>2.5235161714525467</v>
      </c>
      <c r="H26" s="46">
        <v>3728</v>
      </c>
      <c r="I26" s="47">
        <f t="shared" si="4"/>
        <v>19.511173915318995</v>
      </c>
      <c r="J26" s="48">
        <v>2617</v>
      </c>
      <c r="K26" s="47">
        <f t="shared" si="5"/>
        <v>18.354607939402438</v>
      </c>
      <c r="L26" s="49">
        <v>0</v>
      </c>
      <c r="M26" s="50">
        <f t="shared" si="6"/>
        <v>6345</v>
      </c>
      <c r="N26" s="51">
        <f t="shared" si="7"/>
        <v>19.016933912782857</v>
      </c>
      <c r="O26" s="52">
        <v>3149</v>
      </c>
      <c r="P26" s="47">
        <f t="shared" si="8"/>
        <v>19.739233999874632</v>
      </c>
      <c r="Q26" s="48">
        <v>2100</v>
      </c>
      <c r="R26" s="47">
        <f t="shared" si="9"/>
        <v>18.458293047376287</v>
      </c>
      <c r="S26" s="49">
        <v>0</v>
      </c>
      <c r="T26" s="50">
        <f t="shared" si="10"/>
        <v>5249</v>
      </c>
      <c r="U26" s="51">
        <f t="shared" si="11"/>
        <v>19.206000731796561</v>
      </c>
      <c r="V26" s="52">
        <v>2267</v>
      </c>
      <c r="W26" s="47">
        <f t="shared" si="12"/>
        <v>19.88770944819721</v>
      </c>
      <c r="X26" s="48">
        <v>1407</v>
      </c>
      <c r="Y26" s="47">
        <f t="shared" si="13"/>
        <v>18.286976865089681</v>
      </c>
      <c r="Z26" s="49">
        <v>0</v>
      </c>
      <c r="AA26" s="50">
        <f t="shared" si="14"/>
        <v>3674</v>
      </c>
      <c r="AB26" s="51">
        <f t="shared" si="15"/>
        <v>19.2426543759493</v>
      </c>
      <c r="AC26" s="52">
        <v>1282</v>
      </c>
      <c r="AD26" s="47">
        <f t="shared" si="16"/>
        <v>20.21444339325134</v>
      </c>
      <c r="AE26" s="48">
        <v>755</v>
      </c>
      <c r="AF26" s="47">
        <f t="shared" si="17"/>
        <v>18.908089156023038</v>
      </c>
      <c r="AG26" s="49">
        <v>0</v>
      </c>
      <c r="AH26" s="50">
        <f t="shared" si="18"/>
        <v>2037</v>
      </c>
      <c r="AI26" s="51">
        <f t="shared" si="19"/>
        <v>19.709724238026123</v>
      </c>
      <c r="AJ26" s="52">
        <v>510</v>
      </c>
      <c r="AK26" s="47">
        <f t="shared" si="20"/>
        <v>20.214030915576693</v>
      </c>
      <c r="AL26" s="48">
        <v>290</v>
      </c>
      <c r="AM26" s="47">
        <f t="shared" si="21"/>
        <v>18.13633520950594</v>
      </c>
      <c r="AN26" s="49">
        <v>0</v>
      </c>
      <c r="AO26" s="50">
        <f t="shared" si="22"/>
        <v>800</v>
      </c>
      <c r="AP26" s="51">
        <f t="shared" si="23"/>
        <v>19.408054342552159</v>
      </c>
      <c r="AQ26" s="52">
        <v>69</v>
      </c>
      <c r="AR26" s="47">
        <f t="shared" si="24"/>
        <v>17.380352644836272</v>
      </c>
      <c r="AS26" s="48">
        <v>49</v>
      </c>
      <c r="AT26" s="47">
        <f t="shared" si="25"/>
        <v>19.600000000000001</v>
      </c>
      <c r="AU26" s="49">
        <v>0</v>
      </c>
      <c r="AV26" s="50">
        <f t="shared" si="26"/>
        <v>118</v>
      </c>
      <c r="AW26" s="51">
        <f t="shared" si="27"/>
        <v>18.238021638330757</v>
      </c>
      <c r="AX26" s="52">
        <v>14</v>
      </c>
      <c r="AY26" s="47">
        <f t="shared" si="28"/>
        <v>21.875</v>
      </c>
      <c r="AZ26" s="48">
        <v>7</v>
      </c>
      <c r="BA26" s="47">
        <f t="shared" si="29"/>
        <v>15.909090909090908</v>
      </c>
      <c r="BB26" s="49">
        <v>0</v>
      </c>
      <c r="BC26" s="50">
        <f t="shared" si="30"/>
        <v>21</v>
      </c>
      <c r="BD26" s="51">
        <f t="shared" si="31"/>
        <v>19.444444444444446</v>
      </c>
      <c r="BE26" s="52">
        <v>1</v>
      </c>
      <c r="BF26" s="47">
        <f t="shared" si="32"/>
        <v>50</v>
      </c>
      <c r="BG26" s="52">
        <v>0</v>
      </c>
      <c r="BH26" s="47">
        <f t="shared" si="33"/>
        <v>0</v>
      </c>
      <c r="BI26" s="49">
        <v>0</v>
      </c>
      <c r="BJ26" s="50">
        <f t="shared" si="34"/>
        <v>1</v>
      </c>
      <c r="BK26" s="51">
        <f t="shared" si="35"/>
        <v>20</v>
      </c>
      <c r="BL26" s="52">
        <v>0</v>
      </c>
      <c r="BM26" s="47"/>
      <c r="BN26" s="46">
        <v>0</v>
      </c>
      <c r="BO26" s="47"/>
      <c r="BP26" s="49">
        <v>0</v>
      </c>
      <c r="BQ26" s="50">
        <f t="shared" si="36"/>
        <v>0</v>
      </c>
      <c r="BR26" s="51"/>
      <c r="AHO26" s="20"/>
      <c r="AHP26" s="20"/>
      <c r="AHQ26" s="20"/>
      <c r="AHR26" s="20"/>
      <c r="AHS26" s="20"/>
      <c r="AHT26" s="20"/>
      <c r="AHU26" s="20"/>
      <c r="AHV26" s="20"/>
      <c r="AHW26" s="20"/>
      <c r="AHX26" s="20"/>
      <c r="AHY26" s="20"/>
      <c r="AHZ26" s="20"/>
      <c r="AIA26" s="20"/>
      <c r="AIB26" s="20"/>
      <c r="AIC26" s="20"/>
      <c r="AID26" s="20"/>
      <c r="AIE26" s="20"/>
      <c r="AIF26" s="20"/>
      <c r="AIG26" s="20"/>
      <c r="AIH26" s="20"/>
      <c r="AII26" s="20"/>
      <c r="AIJ26" s="20"/>
      <c r="AIK26" s="20"/>
      <c r="AIL26" s="20"/>
      <c r="AIM26" s="20"/>
      <c r="AIN26" s="20"/>
      <c r="AIO26" s="20"/>
      <c r="AIP26" s="20"/>
      <c r="AIQ26" s="20"/>
      <c r="AIR26" s="20"/>
      <c r="AIS26" s="20"/>
      <c r="AIT26" s="20"/>
      <c r="AIU26" s="20"/>
      <c r="AIV26" s="20"/>
      <c r="AIW26" s="20"/>
      <c r="AIX26" s="20"/>
      <c r="AIY26" s="20"/>
      <c r="AIZ26" s="20"/>
      <c r="AJA26" s="20"/>
      <c r="AJB26" s="20"/>
      <c r="AJC26" s="20"/>
      <c r="AJD26" s="20"/>
      <c r="AJE26" s="20"/>
      <c r="AJF26" s="20"/>
      <c r="AJG26" s="20"/>
      <c r="AJH26" s="20"/>
      <c r="AJI26" s="20"/>
      <c r="AJJ26" s="20"/>
      <c r="AJK26" s="20"/>
      <c r="AJL26" s="20"/>
      <c r="AJM26" s="20"/>
      <c r="AJN26" s="20"/>
      <c r="AJO26" s="20"/>
      <c r="AJP26" s="20"/>
      <c r="AJQ26" s="20"/>
      <c r="AJR26" s="20"/>
      <c r="AJS26" s="20"/>
      <c r="AJT26" s="20"/>
      <c r="AJU26" s="20"/>
      <c r="AJV26" s="20"/>
      <c r="AJW26" s="20"/>
      <c r="AJX26" s="20"/>
      <c r="AJY26" s="20"/>
      <c r="AJZ26" s="20"/>
      <c r="AKA26" s="20"/>
      <c r="AKB26" s="20"/>
      <c r="AKC26" s="20"/>
      <c r="AKD26" s="20"/>
      <c r="AKE26" s="20"/>
      <c r="AKF26" s="20"/>
      <c r="AKG26" s="20"/>
      <c r="AKH26" s="20"/>
      <c r="AKI26" s="20"/>
      <c r="AKJ26" s="20"/>
      <c r="AKK26" s="20"/>
      <c r="AKL26" s="20"/>
      <c r="AKM26" s="20"/>
      <c r="AKN26" s="20"/>
      <c r="AKO26" s="20"/>
      <c r="AKP26" s="20"/>
      <c r="AKQ26" s="20"/>
      <c r="AKR26" s="20"/>
      <c r="AKS26" s="20"/>
      <c r="AKT26" s="20"/>
      <c r="AKU26" s="20"/>
      <c r="AKV26" s="20"/>
      <c r="AKW26" s="20"/>
      <c r="AKX26" s="20"/>
      <c r="AKY26" s="20"/>
      <c r="AKZ26" s="20"/>
      <c r="ALA26" s="20"/>
      <c r="ALB26" s="20"/>
      <c r="ALC26" s="20"/>
      <c r="ALD26" s="20"/>
      <c r="ALE26" s="20"/>
      <c r="ALF26" s="20"/>
      <c r="ALG26" s="20"/>
      <c r="ALH26" s="20"/>
      <c r="ALI26" s="20"/>
      <c r="ALJ26" s="20"/>
      <c r="ALK26" s="20"/>
      <c r="ALL26" s="20"/>
      <c r="ALM26" s="20"/>
      <c r="ALN26" s="20"/>
      <c r="ALO26" s="20"/>
      <c r="ALP26" s="20"/>
      <c r="ALQ26" s="20"/>
      <c r="ALR26" s="20"/>
      <c r="ALS26" s="20"/>
      <c r="ALT26" s="20"/>
      <c r="ALU26" s="20"/>
      <c r="ALV26" s="20"/>
      <c r="ALW26" s="20"/>
      <c r="ALX26" s="20"/>
      <c r="ALY26" s="20"/>
      <c r="ALZ26" s="20"/>
      <c r="AMA26" s="20"/>
      <c r="AMB26" s="20"/>
      <c r="AMC26" s="20"/>
      <c r="AMD26" s="20"/>
      <c r="AME26" s="20"/>
      <c r="AMF26" s="20"/>
      <c r="AMG26" s="20"/>
      <c r="AMH26" s="20"/>
      <c r="AMI26" s="20"/>
      <c r="AMJ26" s="20"/>
    </row>
    <row r="27" spans="1:1024" s="22" customFormat="1" ht="13" x14ac:dyDescent="0.3">
      <c r="A27" s="41" t="s">
        <v>54</v>
      </c>
      <c r="B27" s="42">
        <v>362168</v>
      </c>
      <c r="C27" s="43">
        <f t="shared" si="0"/>
        <v>1.2396539054208364</v>
      </c>
      <c r="D27" s="44">
        <v>556269</v>
      </c>
      <c r="E27" s="43">
        <f t="shared" si="1"/>
        <v>1.8603967190177522</v>
      </c>
      <c r="F27" s="44">
        <f t="shared" si="2"/>
        <v>918437</v>
      </c>
      <c r="G27" s="45">
        <f t="shared" si="3"/>
        <v>1.5536233294210691</v>
      </c>
      <c r="H27" s="46">
        <v>3589</v>
      </c>
      <c r="I27" s="47">
        <f t="shared" si="4"/>
        <v>18.783691840686657</v>
      </c>
      <c r="J27" s="48">
        <v>2999</v>
      </c>
      <c r="K27" s="47">
        <f t="shared" si="5"/>
        <v>21.033805582830691</v>
      </c>
      <c r="L27" s="49">
        <v>0</v>
      </c>
      <c r="M27" s="50">
        <f t="shared" si="6"/>
        <v>6588</v>
      </c>
      <c r="N27" s="51">
        <f t="shared" si="7"/>
        <v>19.745242020080923</v>
      </c>
      <c r="O27" s="52">
        <v>2951</v>
      </c>
      <c r="P27" s="47">
        <f t="shared" si="8"/>
        <v>18.498088133893312</v>
      </c>
      <c r="Q27" s="48">
        <v>2331</v>
      </c>
      <c r="R27" s="47">
        <f t="shared" si="9"/>
        <v>20.488705282587677</v>
      </c>
      <c r="S27" s="49">
        <v>0</v>
      </c>
      <c r="T27" s="50">
        <f t="shared" si="10"/>
        <v>5282</v>
      </c>
      <c r="U27" s="51">
        <f t="shared" si="11"/>
        <v>19.326747164288328</v>
      </c>
      <c r="V27" s="52">
        <v>2055</v>
      </c>
      <c r="W27" s="47">
        <f t="shared" si="12"/>
        <v>18.027897183963507</v>
      </c>
      <c r="X27" s="48">
        <v>1518</v>
      </c>
      <c r="Y27" s="47">
        <f t="shared" si="13"/>
        <v>19.729659474915518</v>
      </c>
      <c r="Z27" s="49">
        <v>0</v>
      </c>
      <c r="AA27" s="50">
        <f t="shared" si="14"/>
        <v>3573</v>
      </c>
      <c r="AB27" s="51">
        <f t="shared" si="15"/>
        <v>18.713664693866864</v>
      </c>
      <c r="AC27" s="52">
        <v>1097</v>
      </c>
      <c r="AD27" s="47">
        <f t="shared" si="16"/>
        <v>17.297382529170608</v>
      </c>
      <c r="AE27" s="48">
        <v>737</v>
      </c>
      <c r="AF27" s="47">
        <f t="shared" si="17"/>
        <v>18.457300275482094</v>
      </c>
      <c r="AG27" s="49">
        <v>0</v>
      </c>
      <c r="AH27" s="50">
        <f t="shared" si="18"/>
        <v>1834</v>
      </c>
      <c r="AI27" s="51">
        <f t="shared" si="19"/>
        <v>17.745524915336237</v>
      </c>
      <c r="AJ27" s="52">
        <v>429</v>
      </c>
      <c r="AK27" s="47">
        <f t="shared" si="20"/>
        <v>17.003567181926279</v>
      </c>
      <c r="AL27" s="48">
        <v>314</v>
      </c>
      <c r="AM27" s="47">
        <f t="shared" si="21"/>
        <v>19.63727329580988</v>
      </c>
      <c r="AN27" s="49">
        <v>0</v>
      </c>
      <c r="AO27" s="50">
        <f t="shared" si="22"/>
        <v>743</v>
      </c>
      <c r="AP27" s="51">
        <f t="shared" si="23"/>
        <v>18.025230470645319</v>
      </c>
      <c r="AQ27" s="52">
        <v>75</v>
      </c>
      <c r="AR27" s="47">
        <f t="shared" si="24"/>
        <v>18.89168765743073</v>
      </c>
      <c r="AS27" s="48">
        <v>51</v>
      </c>
      <c r="AT27" s="47">
        <f t="shared" si="25"/>
        <v>20.399999999999999</v>
      </c>
      <c r="AU27" s="49">
        <v>0</v>
      </c>
      <c r="AV27" s="50">
        <f t="shared" si="26"/>
        <v>126</v>
      </c>
      <c r="AW27" s="51">
        <f t="shared" si="27"/>
        <v>19.474497681607421</v>
      </c>
      <c r="AX27" s="52">
        <v>16</v>
      </c>
      <c r="AY27" s="47">
        <f t="shared" si="28"/>
        <v>25</v>
      </c>
      <c r="AZ27" s="48">
        <v>8</v>
      </c>
      <c r="BA27" s="47">
        <f t="shared" si="29"/>
        <v>18.181818181818183</v>
      </c>
      <c r="BB27" s="49">
        <v>0</v>
      </c>
      <c r="BC27" s="50">
        <f t="shared" si="30"/>
        <v>24</v>
      </c>
      <c r="BD27" s="51">
        <f t="shared" si="31"/>
        <v>22.222222222222221</v>
      </c>
      <c r="BE27" s="52">
        <v>0</v>
      </c>
      <c r="BF27" s="47">
        <f t="shared" si="32"/>
        <v>0</v>
      </c>
      <c r="BG27" s="52">
        <v>0</v>
      </c>
      <c r="BH27" s="47">
        <f t="shared" si="33"/>
        <v>0</v>
      </c>
      <c r="BI27" s="49">
        <v>0</v>
      </c>
      <c r="BJ27" s="50">
        <f t="shared" si="34"/>
        <v>0</v>
      </c>
      <c r="BK27" s="51">
        <f t="shared" si="35"/>
        <v>0</v>
      </c>
      <c r="BL27" s="52">
        <v>0</v>
      </c>
      <c r="BM27" s="47"/>
      <c r="BN27" s="46">
        <v>0</v>
      </c>
      <c r="BO27" s="47"/>
      <c r="BP27" s="49">
        <v>0</v>
      </c>
      <c r="BQ27" s="50">
        <f t="shared" si="36"/>
        <v>0</v>
      </c>
      <c r="BR27" s="51"/>
      <c r="AHO27" s="20"/>
      <c r="AHP27" s="20"/>
      <c r="AHQ27" s="20"/>
      <c r="AHR27" s="20"/>
      <c r="AHS27" s="20"/>
      <c r="AHT27" s="20"/>
      <c r="AHU27" s="20"/>
      <c r="AHV27" s="20"/>
      <c r="AHW27" s="20"/>
      <c r="AHX27" s="20"/>
      <c r="AHY27" s="20"/>
      <c r="AHZ27" s="20"/>
      <c r="AIA27" s="20"/>
      <c r="AIB27" s="20"/>
      <c r="AIC27" s="20"/>
      <c r="AID27" s="20"/>
      <c r="AIE27" s="20"/>
      <c r="AIF27" s="20"/>
      <c r="AIG27" s="20"/>
      <c r="AIH27" s="20"/>
      <c r="AII27" s="20"/>
      <c r="AIJ27" s="20"/>
      <c r="AIK27" s="20"/>
      <c r="AIL27" s="20"/>
      <c r="AIM27" s="20"/>
      <c r="AIN27" s="20"/>
      <c r="AIO27" s="20"/>
      <c r="AIP27" s="20"/>
      <c r="AIQ27" s="20"/>
      <c r="AIR27" s="20"/>
      <c r="AIS27" s="20"/>
      <c r="AIT27" s="20"/>
      <c r="AIU27" s="20"/>
      <c r="AIV27" s="20"/>
      <c r="AIW27" s="20"/>
      <c r="AIX27" s="20"/>
      <c r="AIY27" s="20"/>
      <c r="AIZ27" s="20"/>
      <c r="AJA27" s="20"/>
      <c r="AJB27" s="20"/>
      <c r="AJC27" s="20"/>
      <c r="AJD27" s="20"/>
      <c r="AJE27" s="20"/>
      <c r="AJF27" s="20"/>
      <c r="AJG27" s="20"/>
      <c r="AJH27" s="20"/>
      <c r="AJI27" s="20"/>
      <c r="AJJ27" s="20"/>
      <c r="AJK27" s="20"/>
      <c r="AJL27" s="20"/>
      <c r="AJM27" s="20"/>
      <c r="AJN27" s="20"/>
      <c r="AJO27" s="20"/>
      <c r="AJP27" s="20"/>
      <c r="AJQ27" s="20"/>
      <c r="AJR27" s="20"/>
      <c r="AJS27" s="20"/>
      <c r="AJT27" s="20"/>
      <c r="AJU27" s="20"/>
      <c r="AJV27" s="20"/>
      <c r="AJW27" s="20"/>
      <c r="AJX27" s="20"/>
      <c r="AJY27" s="20"/>
      <c r="AJZ27" s="20"/>
      <c r="AKA27" s="20"/>
      <c r="AKB27" s="20"/>
      <c r="AKC27" s="20"/>
      <c r="AKD27" s="20"/>
      <c r="AKE27" s="20"/>
      <c r="AKF27" s="20"/>
      <c r="AKG27" s="20"/>
      <c r="AKH27" s="20"/>
      <c r="AKI27" s="20"/>
      <c r="AKJ27" s="20"/>
      <c r="AKK27" s="20"/>
      <c r="AKL27" s="20"/>
      <c r="AKM27" s="20"/>
      <c r="AKN27" s="20"/>
      <c r="AKO27" s="20"/>
      <c r="AKP27" s="20"/>
      <c r="AKQ27" s="20"/>
      <c r="AKR27" s="20"/>
      <c r="AKS27" s="20"/>
      <c r="AKT27" s="20"/>
      <c r="AKU27" s="20"/>
      <c r="AKV27" s="20"/>
      <c r="AKW27" s="20"/>
      <c r="AKX27" s="20"/>
      <c r="AKY27" s="20"/>
      <c r="AKZ27" s="20"/>
      <c r="ALA27" s="20"/>
      <c r="ALB27" s="20"/>
      <c r="ALC27" s="20"/>
      <c r="ALD27" s="20"/>
      <c r="ALE27" s="20"/>
      <c r="ALF27" s="20"/>
      <c r="ALG27" s="20"/>
      <c r="ALH27" s="20"/>
      <c r="ALI27" s="20"/>
      <c r="ALJ27" s="20"/>
      <c r="ALK27" s="20"/>
      <c r="ALL27" s="20"/>
      <c r="ALM27" s="20"/>
      <c r="ALN27" s="20"/>
      <c r="ALO27" s="20"/>
      <c r="ALP27" s="20"/>
      <c r="ALQ27" s="20"/>
      <c r="ALR27" s="20"/>
      <c r="ALS27" s="20"/>
      <c r="ALT27" s="20"/>
      <c r="ALU27" s="20"/>
      <c r="ALV27" s="20"/>
      <c r="ALW27" s="20"/>
      <c r="ALX27" s="20"/>
      <c r="ALY27" s="20"/>
      <c r="ALZ27" s="20"/>
      <c r="AMA27" s="20"/>
      <c r="AMB27" s="20"/>
      <c r="AMC27" s="20"/>
      <c r="AMD27" s="20"/>
      <c r="AME27" s="20"/>
      <c r="AMF27" s="20"/>
      <c r="AMG27" s="20"/>
      <c r="AMH27" s="20"/>
      <c r="AMI27" s="20"/>
      <c r="AMJ27" s="20"/>
    </row>
    <row r="28" spans="1:1024" s="22" customFormat="1" ht="13" x14ac:dyDescent="0.3">
      <c r="A28" s="41" t="s">
        <v>55</v>
      </c>
      <c r="B28" s="42">
        <v>167009</v>
      </c>
      <c r="C28" s="43">
        <f t="shared" si="0"/>
        <v>0.57165006044274613</v>
      </c>
      <c r="D28" s="44">
        <v>361950</v>
      </c>
      <c r="E28" s="43">
        <f t="shared" si="1"/>
        <v>1.2105125262210825</v>
      </c>
      <c r="F28" s="44">
        <f t="shared" si="2"/>
        <v>528959</v>
      </c>
      <c r="G28" s="45">
        <f t="shared" si="3"/>
        <v>0.89478433763800824</v>
      </c>
      <c r="H28" s="46">
        <v>2838</v>
      </c>
      <c r="I28" s="47">
        <f t="shared" si="4"/>
        <v>14.853195164075995</v>
      </c>
      <c r="J28" s="48">
        <v>3773</v>
      </c>
      <c r="K28" s="47">
        <f t="shared" si="5"/>
        <v>26.462336933651283</v>
      </c>
      <c r="L28" s="49">
        <v>0</v>
      </c>
      <c r="M28" s="50">
        <f t="shared" si="6"/>
        <v>6611</v>
      </c>
      <c r="N28" s="51">
        <f t="shared" si="7"/>
        <v>19.814176532294319</v>
      </c>
      <c r="O28" s="52">
        <v>2254</v>
      </c>
      <c r="P28" s="47">
        <f t="shared" si="8"/>
        <v>14.129003949100483</v>
      </c>
      <c r="Q28" s="48">
        <v>2863</v>
      </c>
      <c r="R28" s="47">
        <f t="shared" si="9"/>
        <v>25.164806187922999</v>
      </c>
      <c r="S28" s="49">
        <v>0</v>
      </c>
      <c r="T28" s="50">
        <f t="shared" si="10"/>
        <v>5117</v>
      </c>
      <c r="U28" s="51">
        <f t="shared" si="11"/>
        <v>18.723015001829491</v>
      </c>
      <c r="V28" s="52">
        <v>1529</v>
      </c>
      <c r="W28" s="47">
        <f t="shared" si="12"/>
        <v>13.413457320817615</v>
      </c>
      <c r="X28" s="48">
        <v>1790</v>
      </c>
      <c r="Y28" s="47">
        <f t="shared" si="13"/>
        <v>23.264881726020274</v>
      </c>
      <c r="Z28" s="49">
        <v>0</v>
      </c>
      <c r="AA28" s="50">
        <f t="shared" si="14"/>
        <v>3319</v>
      </c>
      <c r="AB28" s="51">
        <f t="shared" si="15"/>
        <v>17.3833342062536</v>
      </c>
      <c r="AC28" s="52">
        <v>809</v>
      </c>
      <c r="AD28" s="47">
        <f t="shared" si="16"/>
        <v>12.756228319142227</v>
      </c>
      <c r="AE28" s="48">
        <v>836</v>
      </c>
      <c r="AF28" s="47">
        <f t="shared" si="17"/>
        <v>20.9366391184573</v>
      </c>
      <c r="AG28" s="49">
        <v>0</v>
      </c>
      <c r="AH28" s="50">
        <f t="shared" si="18"/>
        <v>1645</v>
      </c>
      <c r="AI28" s="51">
        <f t="shared" si="19"/>
        <v>15.916787614900823</v>
      </c>
      <c r="AJ28" s="52">
        <v>325</v>
      </c>
      <c r="AK28" s="47">
        <f t="shared" si="20"/>
        <v>12.881490289338091</v>
      </c>
      <c r="AL28" s="48">
        <v>328</v>
      </c>
      <c r="AM28" s="47">
        <f t="shared" si="21"/>
        <v>20.512820512820511</v>
      </c>
      <c r="AN28" s="49">
        <v>0</v>
      </c>
      <c r="AO28" s="50">
        <f t="shared" si="22"/>
        <v>653</v>
      </c>
      <c r="AP28" s="51">
        <f t="shared" si="23"/>
        <v>15.8418243571082</v>
      </c>
      <c r="AQ28" s="52">
        <v>53</v>
      </c>
      <c r="AR28" s="47">
        <f t="shared" si="24"/>
        <v>13.350125944584383</v>
      </c>
      <c r="AS28" s="48">
        <v>54</v>
      </c>
      <c r="AT28" s="47">
        <f t="shared" si="25"/>
        <v>21.6</v>
      </c>
      <c r="AU28" s="49">
        <v>0</v>
      </c>
      <c r="AV28" s="50">
        <f t="shared" si="26"/>
        <v>107</v>
      </c>
      <c r="AW28" s="51">
        <f t="shared" si="27"/>
        <v>16.537867078825347</v>
      </c>
      <c r="AX28" s="52">
        <v>11</v>
      </c>
      <c r="AY28" s="47">
        <f t="shared" si="28"/>
        <v>17.1875</v>
      </c>
      <c r="AZ28" s="48">
        <v>10</v>
      </c>
      <c r="BA28" s="47">
        <f t="shared" si="29"/>
        <v>22.727272727272727</v>
      </c>
      <c r="BB28" s="49">
        <v>0</v>
      </c>
      <c r="BC28" s="50">
        <f t="shared" si="30"/>
        <v>21</v>
      </c>
      <c r="BD28" s="51">
        <f t="shared" si="31"/>
        <v>19.444444444444446</v>
      </c>
      <c r="BE28" s="52">
        <v>0</v>
      </c>
      <c r="BF28" s="47">
        <f t="shared" si="32"/>
        <v>0</v>
      </c>
      <c r="BG28" s="52">
        <v>0</v>
      </c>
      <c r="BH28" s="47">
        <f t="shared" si="33"/>
        <v>0</v>
      </c>
      <c r="BI28" s="49">
        <v>0</v>
      </c>
      <c r="BJ28" s="50">
        <f t="shared" si="34"/>
        <v>0</v>
      </c>
      <c r="BK28" s="51">
        <f t="shared" si="35"/>
        <v>0</v>
      </c>
      <c r="BL28" s="52">
        <v>0</v>
      </c>
      <c r="BM28" s="47"/>
      <c r="BN28" s="46">
        <v>0</v>
      </c>
      <c r="BO28" s="47"/>
      <c r="BP28" s="49">
        <v>0</v>
      </c>
      <c r="BQ28" s="50">
        <f t="shared" si="36"/>
        <v>0</v>
      </c>
      <c r="BR28" s="51"/>
      <c r="AHO28" s="20"/>
      <c r="AHP28" s="20"/>
      <c r="AHQ28" s="20"/>
      <c r="AHR28" s="20"/>
      <c r="AHS28" s="20"/>
      <c r="AHT28" s="20"/>
      <c r="AHU28" s="20"/>
      <c r="AHV28" s="20"/>
      <c r="AHW28" s="20"/>
      <c r="AHX28" s="20"/>
      <c r="AHY28" s="20"/>
      <c r="AHZ28" s="20"/>
      <c r="AIA28" s="20"/>
      <c r="AIB28" s="20"/>
      <c r="AIC28" s="20"/>
      <c r="AID28" s="20"/>
      <c r="AIE28" s="20"/>
      <c r="AIF28" s="20"/>
      <c r="AIG28" s="20"/>
      <c r="AIH28" s="20"/>
      <c r="AII28" s="20"/>
      <c r="AIJ28" s="20"/>
      <c r="AIK28" s="20"/>
      <c r="AIL28" s="20"/>
      <c r="AIM28" s="20"/>
      <c r="AIN28" s="20"/>
      <c r="AIO28" s="20"/>
      <c r="AIP28" s="20"/>
      <c r="AIQ28" s="20"/>
      <c r="AIR28" s="20"/>
      <c r="AIS28" s="20"/>
      <c r="AIT28" s="20"/>
      <c r="AIU28" s="20"/>
      <c r="AIV28" s="20"/>
      <c r="AIW28" s="20"/>
      <c r="AIX28" s="20"/>
      <c r="AIY28" s="20"/>
      <c r="AIZ28" s="20"/>
      <c r="AJA28" s="20"/>
      <c r="AJB28" s="20"/>
      <c r="AJC28" s="20"/>
      <c r="AJD28" s="20"/>
      <c r="AJE28" s="20"/>
      <c r="AJF28" s="20"/>
      <c r="AJG28" s="20"/>
      <c r="AJH28" s="20"/>
      <c r="AJI28" s="20"/>
      <c r="AJJ28" s="20"/>
      <c r="AJK28" s="20"/>
      <c r="AJL28" s="20"/>
      <c r="AJM28" s="20"/>
      <c r="AJN28" s="20"/>
      <c r="AJO28" s="20"/>
      <c r="AJP28" s="20"/>
      <c r="AJQ28" s="20"/>
      <c r="AJR28" s="20"/>
      <c r="AJS28" s="20"/>
      <c r="AJT28" s="20"/>
      <c r="AJU28" s="20"/>
      <c r="AJV28" s="20"/>
      <c r="AJW28" s="20"/>
      <c r="AJX28" s="20"/>
      <c r="AJY28" s="20"/>
      <c r="AJZ28" s="20"/>
      <c r="AKA28" s="20"/>
      <c r="AKB28" s="20"/>
      <c r="AKC28" s="20"/>
      <c r="AKD28" s="20"/>
      <c r="AKE28" s="20"/>
      <c r="AKF28" s="20"/>
      <c r="AKG28" s="20"/>
      <c r="AKH28" s="20"/>
      <c r="AKI28" s="20"/>
      <c r="AKJ28" s="20"/>
      <c r="AKK28" s="20"/>
      <c r="AKL28" s="20"/>
      <c r="AKM28" s="20"/>
      <c r="AKN28" s="20"/>
      <c r="AKO28" s="20"/>
      <c r="AKP28" s="20"/>
      <c r="AKQ28" s="20"/>
      <c r="AKR28" s="20"/>
      <c r="AKS28" s="20"/>
      <c r="AKT28" s="20"/>
      <c r="AKU28" s="20"/>
      <c r="AKV28" s="20"/>
      <c r="AKW28" s="20"/>
      <c r="AKX28" s="20"/>
      <c r="AKY28" s="20"/>
      <c r="AKZ28" s="20"/>
      <c r="ALA28" s="20"/>
      <c r="ALB28" s="20"/>
      <c r="ALC28" s="20"/>
      <c r="ALD28" s="20"/>
      <c r="ALE28" s="20"/>
      <c r="ALF28" s="20"/>
      <c r="ALG28" s="20"/>
      <c r="ALH28" s="20"/>
      <c r="ALI28" s="20"/>
      <c r="ALJ28" s="20"/>
      <c r="ALK28" s="20"/>
      <c r="ALL28" s="20"/>
      <c r="ALM28" s="20"/>
      <c r="ALN28" s="20"/>
      <c r="ALO28" s="20"/>
      <c r="ALP28" s="20"/>
      <c r="ALQ28" s="20"/>
      <c r="ALR28" s="20"/>
      <c r="ALS28" s="20"/>
      <c r="ALT28" s="20"/>
      <c r="ALU28" s="20"/>
      <c r="ALV28" s="20"/>
      <c r="ALW28" s="20"/>
      <c r="ALX28" s="20"/>
      <c r="ALY28" s="20"/>
      <c r="ALZ28" s="20"/>
      <c r="AMA28" s="20"/>
      <c r="AMB28" s="20"/>
      <c r="AMC28" s="20"/>
      <c r="AMD28" s="20"/>
      <c r="AME28" s="20"/>
      <c r="AMF28" s="20"/>
      <c r="AMG28" s="20"/>
      <c r="AMH28" s="20"/>
      <c r="AMI28" s="20"/>
      <c r="AMJ28" s="20"/>
    </row>
    <row r="29" spans="1:1024" s="22" customFormat="1" ht="13" x14ac:dyDescent="0.3">
      <c r="A29" s="53"/>
      <c r="B29" s="54"/>
      <c r="C29" s="55"/>
      <c r="D29" s="56"/>
      <c r="E29" s="55"/>
      <c r="F29" s="56"/>
      <c r="G29" s="57"/>
      <c r="H29" s="50"/>
      <c r="I29" s="58"/>
      <c r="J29" s="50"/>
      <c r="K29" s="58"/>
      <c r="L29" s="59"/>
      <c r="M29" s="50"/>
      <c r="N29" s="60"/>
      <c r="O29" s="61"/>
      <c r="P29" s="58"/>
      <c r="Q29" s="50"/>
      <c r="R29" s="58"/>
      <c r="S29" s="59"/>
      <c r="T29" s="50"/>
      <c r="U29" s="60"/>
      <c r="V29" s="61"/>
      <c r="W29" s="58"/>
      <c r="X29" s="50"/>
      <c r="Y29" s="58"/>
      <c r="Z29" s="59"/>
      <c r="AA29" s="50"/>
      <c r="AB29" s="60"/>
      <c r="AC29" s="61"/>
      <c r="AD29" s="58"/>
      <c r="AE29" s="50"/>
      <c r="AF29" s="58"/>
      <c r="AG29" s="59"/>
      <c r="AH29" s="50"/>
      <c r="AI29" s="60"/>
      <c r="AJ29" s="61"/>
      <c r="AK29" s="58"/>
      <c r="AL29" s="50"/>
      <c r="AM29" s="58"/>
      <c r="AN29" s="59"/>
      <c r="AO29" s="50"/>
      <c r="AP29" s="60"/>
      <c r="AQ29" s="61"/>
      <c r="AR29" s="58"/>
      <c r="AS29" s="50"/>
      <c r="AT29" s="58"/>
      <c r="AU29" s="59"/>
      <c r="AV29" s="50"/>
      <c r="AW29" s="60"/>
      <c r="AX29" s="61"/>
      <c r="AY29" s="58"/>
      <c r="AZ29" s="50"/>
      <c r="BA29" s="58"/>
      <c r="BB29" s="59"/>
      <c r="BC29" s="50"/>
      <c r="BD29" s="60"/>
      <c r="BE29" s="61"/>
      <c r="BF29" s="58"/>
      <c r="BG29" s="50"/>
      <c r="BH29" s="58"/>
      <c r="BI29" s="59"/>
      <c r="BJ29" s="50"/>
      <c r="BK29" s="60"/>
      <c r="BL29" s="61"/>
      <c r="BM29" s="58"/>
      <c r="BN29" s="50"/>
      <c r="BO29" s="58"/>
      <c r="BP29" s="59"/>
      <c r="BQ29" s="50"/>
      <c r="BR29" s="60"/>
      <c r="AHO29" s="20"/>
      <c r="AHP29" s="20"/>
      <c r="AHQ29" s="20"/>
      <c r="AHR29" s="20"/>
      <c r="AHS29" s="20"/>
      <c r="AHT29" s="20"/>
      <c r="AHU29" s="20"/>
      <c r="AHV29" s="20"/>
      <c r="AHW29" s="20"/>
      <c r="AHX29" s="20"/>
      <c r="AHY29" s="20"/>
      <c r="AHZ29" s="20"/>
      <c r="AIA29" s="20"/>
      <c r="AIB29" s="20"/>
      <c r="AIC29" s="20"/>
      <c r="AID29" s="20"/>
      <c r="AIE29" s="20"/>
      <c r="AIF29" s="20"/>
      <c r="AIG29" s="20"/>
      <c r="AIH29" s="20"/>
      <c r="AII29" s="20"/>
      <c r="AIJ29" s="20"/>
      <c r="AIK29" s="20"/>
      <c r="AIL29" s="20"/>
      <c r="AIM29" s="20"/>
      <c r="AIN29" s="20"/>
      <c r="AIO29" s="20"/>
      <c r="AIP29" s="20"/>
      <c r="AIQ29" s="20"/>
      <c r="AIR29" s="20"/>
      <c r="AIS29" s="20"/>
      <c r="AIT29" s="20"/>
      <c r="AIU29" s="20"/>
      <c r="AIV29" s="20"/>
      <c r="AIW29" s="20"/>
      <c r="AIX29" s="20"/>
      <c r="AIY29" s="20"/>
      <c r="AIZ29" s="20"/>
      <c r="AJA29" s="20"/>
      <c r="AJB29" s="20"/>
      <c r="AJC29" s="20"/>
      <c r="AJD29" s="20"/>
      <c r="AJE29" s="20"/>
      <c r="AJF29" s="20"/>
      <c r="AJG29" s="20"/>
      <c r="AJH29" s="20"/>
      <c r="AJI29" s="20"/>
      <c r="AJJ29" s="20"/>
      <c r="AJK29" s="20"/>
      <c r="AJL29" s="20"/>
      <c r="AJM29" s="20"/>
      <c r="AJN29" s="20"/>
      <c r="AJO29" s="20"/>
      <c r="AJP29" s="20"/>
      <c r="AJQ29" s="20"/>
      <c r="AJR29" s="20"/>
      <c r="AJS29" s="20"/>
      <c r="AJT29" s="20"/>
      <c r="AJU29" s="20"/>
      <c r="AJV29" s="20"/>
      <c r="AJW29" s="20"/>
      <c r="AJX29" s="20"/>
      <c r="AJY29" s="20"/>
      <c r="AJZ29" s="20"/>
      <c r="AKA29" s="20"/>
      <c r="AKB29" s="20"/>
      <c r="AKC29" s="20"/>
      <c r="AKD29" s="20"/>
      <c r="AKE29" s="20"/>
      <c r="AKF29" s="20"/>
      <c r="AKG29" s="20"/>
      <c r="AKH29" s="20"/>
      <c r="AKI29" s="20"/>
      <c r="AKJ29" s="20"/>
      <c r="AKK29" s="20"/>
      <c r="AKL29" s="20"/>
      <c r="AKM29" s="20"/>
      <c r="AKN29" s="20"/>
      <c r="AKO29" s="20"/>
      <c r="AKP29" s="20"/>
      <c r="AKQ29" s="20"/>
      <c r="AKR29" s="20"/>
      <c r="AKS29" s="20"/>
      <c r="AKT29" s="20"/>
      <c r="AKU29" s="20"/>
      <c r="AKV29" s="20"/>
      <c r="AKW29" s="20"/>
      <c r="AKX29" s="20"/>
      <c r="AKY29" s="20"/>
      <c r="AKZ29" s="20"/>
      <c r="ALA29" s="20"/>
      <c r="ALB29" s="20"/>
      <c r="ALC29" s="20"/>
      <c r="ALD29" s="20"/>
      <c r="ALE29" s="20"/>
      <c r="ALF29" s="20"/>
      <c r="ALG29" s="20"/>
      <c r="ALH29" s="20"/>
      <c r="ALI29" s="20"/>
      <c r="ALJ29" s="20"/>
      <c r="ALK29" s="20"/>
      <c r="ALL29" s="20"/>
      <c r="ALM29" s="20"/>
      <c r="ALN29" s="20"/>
      <c r="ALO29" s="20"/>
      <c r="ALP29" s="20"/>
      <c r="ALQ29" s="20"/>
      <c r="ALR29" s="20"/>
      <c r="ALS29" s="20"/>
      <c r="ALT29" s="20"/>
      <c r="ALU29" s="20"/>
      <c r="ALV29" s="20"/>
      <c r="ALW29" s="20"/>
      <c r="ALX29" s="20"/>
      <c r="ALY29" s="20"/>
      <c r="ALZ29" s="20"/>
      <c r="AMA29" s="20"/>
      <c r="AMB29" s="20"/>
      <c r="AMC29" s="20"/>
      <c r="AMD29" s="20"/>
      <c r="AME29" s="20"/>
      <c r="AMF29" s="20"/>
      <c r="AMG29" s="20"/>
      <c r="AMH29" s="20"/>
      <c r="AMI29" s="20"/>
      <c r="AMJ29" s="20"/>
    </row>
    <row r="30" spans="1:1024" s="22" customFormat="1" ht="13" x14ac:dyDescent="0.3">
      <c r="A30" s="62" t="s">
        <v>56</v>
      </c>
      <c r="B30" s="42">
        <f t="shared" ref="B30:AG30" si="37">SUM(B10:B28)</f>
        <v>29215251</v>
      </c>
      <c r="C30" s="63">
        <f t="shared" si="37"/>
        <v>99.999999999999986</v>
      </c>
      <c r="D30" s="44">
        <f t="shared" si="37"/>
        <v>29900558</v>
      </c>
      <c r="E30" s="63">
        <f t="shared" si="37"/>
        <v>100</v>
      </c>
      <c r="F30" s="44">
        <f t="shared" si="37"/>
        <v>59115809</v>
      </c>
      <c r="G30" s="64">
        <f t="shared" si="37"/>
        <v>100</v>
      </c>
      <c r="H30" s="65">
        <f t="shared" si="37"/>
        <v>19107</v>
      </c>
      <c r="I30" s="66">
        <f t="shared" si="37"/>
        <v>100.00000000000001</v>
      </c>
      <c r="J30" s="65">
        <f t="shared" si="37"/>
        <v>14258</v>
      </c>
      <c r="K30" s="67">
        <f t="shared" si="37"/>
        <v>100.00000000000001</v>
      </c>
      <c r="L30" s="68">
        <f t="shared" si="37"/>
        <v>0</v>
      </c>
      <c r="M30" s="65">
        <f t="shared" si="37"/>
        <v>33365</v>
      </c>
      <c r="N30" s="69">
        <f t="shared" si="37"/>
        <v>100</v>
      </c>
      <c r="O30" s="70">
        <f t="shared" si="37"/>
        <v>15953</v>
      </c>
      <c r="P30" s="66">
        <f t="shared" si="37"/>
        <v>100</v>
      </c>
      <c r="Q30" s="65">
        <f t="shared" si="37"/>
        <v>11377</v>
      </c>
      <c r="R30" s="67">
        <f t="shared" si="37"/>
        <v>100</v>
      </c>
      <c r="S30" s="68">
        <f t="shared" si="37"/>
        <v>0</v>
      </c>
      <c r="T30" s="65">
        <f t="shared" si="37"/>
        <v>27330</v>
      </c>
      <c r="U30" s="69">
        <f t="shared" si="37"/>
        <v>100.00000000000001</v>
      </c>
      <c r="V30" s="70">
        <f t="shared" si="37"/>
        <v>11399</v>
      </c>
      <c r="W30" s="66">
        <f t="shared" si="37"/>
        <v>100</v>
      </c>
      <c r="X30" s="65">
        <f t="shared" si="37"/>
        <v>7694</v>
      </c>
      <c r="Y30" s="67">
        <f t="shared" si="37"/>
        <v>100</v>
      </c>
      <c r="Z30" s="68">
        <f t="shared" si="37"/>
        <v>0</v>
      </c>
      <c r="AA30" s="65">
        <f t="shared" si="37"/>
        <v>19093</v>
      </c>
      <c r="AB30" s="69">
        <f t="shared" si="37"/>
        <v>100</v>
      </c>
      <c r="AC30" s="70">
        <f t="shared" si="37"/>
        <v>6342</v>
      </c>
      <c r="AD30" s="66">
        <f t="shared" si="37"/>
        <v>100</v>
      </c>
      <c r="AE30" s="65">
        <f t="shared" si="37"/>
        <v>3993</v>
      </c>
      <c r="AF30" s="67">
        <f t="shared" si="37"/>
        <v>100</v>
      </c>
      <c r="AG30" s="68">
        <f t="shared" si="37"/>
        <v>0</v>
      </c>
      <c r="AH30" s="65">
        <f t="shared" ref="AH30:BL30" si="38">SUM(AH10:AH28)</f>
        <v>10335</v>
      </c>
      <c r="AI30" s="69">
        <f t="shared" si="38"/>
        <v>100</v>
      </c>
      <c r="AJ30" s="70">
        <f t="shared" si="38"/>
        <v>2523</v>
      </c>
      <c r="AK30" s="66">
        <f t="shared" si="38"/>
        <v>100.00000000000001</v>
      </c>
      <c r="AL30" s="65">
        <f t="shared" si="38"/>
        <v>1599</v>
      </c>
      <c r="AM30" s="67">
        <f t="shared" si="38"/>
        <v>100</v>
      </c>
      <c r="AN30" s="68">
        <f t="shared" si="38"/>
        <v>0</v>
      </c>
      <c r="AO30" s="65">
        <f t="shared" si="38"/>
        <v>4122</v>
      </c>
      <c r="AP30" s="69">
        <f t="shared" si="38"/>
        <v>99.999999999999986</v>
      </c>
      <c r="AQ30" s="70">
        <f t="shared" si="38"/>
        <v>397</v>
      </c>
      <c r="AR30" s="66">
        <f t="shared" si="38"/>
        <v>99.999999999999986</v>
      </c>
      <c r="AS30" s="65">
        <f t="shared" si="38"/>
        <v>250</v>
      </c>
      <c r="AT30" s="67">
        <f t="shared" si="38"/>
        <v>100</v>
      </c>
      <c r="AU30" s="68">
        <f t="shared" si="38"/>
        <v>0</v>
      </c>
      <c r="AV30" s="65">
        <f t="shared" si="38"/>
        <v>647</v>
      </c>
      <c r="AW30" s="69">
        <f t="shared" si="38"/>
        <v>100</v>
      </c>
      <c r="AX30" s="70">
        <f t="shared" si="38"/>
        <v>64</v>
      </c>
      <c r="AY30" s="66">
        <f t="shared" si="38"/>
        <v>100</v>
      </c>
      <c r="AZ30" s="65">
        <f t="shared" si="38"/>
        <v>44</v>
      </c>
      <c r="BA30" s="67">
        <f t="shared" si="38"/>
        <v>100</v>
      </c>
      <c r="BB30" s="68">
        <f t="shared" si="38"/>
        <v>0</v>
      </c>
      <c r="BC30" s="65">
        <f t="shared" si="38"/>
        <v>108</v>
      </c>
      <c r="BD30" s="69">
        <f t="shared" si="38"/>
        <v>99.999999999999986</v>
      </c>
      <c r="BE30" s="70">
        <f t="shared" si="38"/>
        <v>2</v>
      </c>
      <c r="BF30" s="66">
        <f t="shared" si="38"/>
        <v>100</v>
      </c>
      <c r="BG30" s="65">
        <f t="shared" si="38"/>
        <v>3</v>
      </c>
      <c r="BH30" s="67">
        <f t="shared" si="38"/>
        <v>99.999999999999986</v>
      </c>
      <c r="BI30" s="68">
        <f t="shared" si="38"/>
        <v>0</v>
      </c>
      <c r="BJ30" s="65">
        <f t="shared" si="38"/>
        <v>5</v>
      </c>
      <c r="BK30" s="69">
        <f t="shared" si="38"/>
        <v>100</v>
      </c>
      <c r="BL30" s="70">
        <f t="shared" si="38"/>
        <v>0</v>
      </c>
      <c r="BM30" s="66"/>
      <c r="BN30" s="65">
        <f>SUM(BN10:BN28)</f>
        <v>0</v>
      </c>
      <c r="BO30" s="67"/>
      <c r="BP30" s="68">
        <f>SUM(BP10:BP28)</f>
        <v>0</v>
      </c>
      <c r="BQ30" s="65">
        <f>SUM(BQ10:BQ28)</f>
        <v>0</v>
      </c>
      <c r="BR30" s="69"/>
      <c r="AHO30" s="20"/>
      <c r="AHP30" s="20"/>
      <c r="AHQ30" s="20"/>
      <c r="AHR30" s="20"/>
      <c r="AHS30" s="20"/>
      <c r="AHT30" s="20"/>
      <c r="AHU30" s="20"/>
      <c r="AHV30" s="20"/>
      <c r="AHW30" s="20"/>
      <c r="AHX30" s="20"/>
      <c r="AHY30" s="20"/>
      <c r="AHZ30" s="20"/>
      <c r="AIA30" s="20"/>
      <c r="AIB30" s="20"/>
      <c r="AIC30" s="20"/>
      <c r="AID30" s="20"/>
      <c r="AIE30" s="20"/>
      <c r="AIF30" s="20"/>
      <c r="AIG30" s="20"/>
      <c r="AIH30" s="20"/>
      <c r="AII30" s="20"/>
      <c r="AIJ30" s="20"/>
      <c r="AIK30" s="20"/>
      <c r="AIL30" s="20"/>
      <c r="AIM30" s="20"/>
      <c r="AIN30" s="20"/>
      <c r="AIO30" s="20"/>
      <c r="AIP30" s="20"/>
      <c r="AIQ30" s="20"/>
      <c r="AIR30" s="20"/>
      <c r="AIS30" s="20"/>
      <c r="AIT30" s="20"/>
      <c r="AIU30" s="20"/>
      <c r="AIV30" s="20"/>
      <c r="AIW30" s="20"/>
      <c r="AIX30" s="20"/>
      <c r="AIY30" s="20"/>
      <c r="AIZ30" s="20"/>
      <c r="AJA30" s="20"/>
      <c r="AJB30" s="20"/>
      <c r="AJC30" s="20"/>
      <c r="AJD30" s="20"/>
      <c r="AJE30" s="20"/>
      <c r="AJF30" s="20"/>
      <c r="AJG30" s="20"/>
      <c r="AJH30" s="20"/>
      <c r="AJI30" s="20"/>
      <c r="AJJ30" s="20"/>
      <c r="AJK30" s="20"/>
      <c r="AJL30" s="20"/>
      <c r="AJM30" s="20"/>
      <c r="AJN30" s="20"/>
      <c r="AJO30" s="20"/>
      <c r="AJP30" s="20"/>
      <c r="AJQ30" s="20"/>
      <c r="AJR30" s="20"/>
      <c r="AJS30" s="20"/>
      <c r="AJT30" s="20"/>
      <c r="AJU30" s="20"/>
      <c r="AJV30" s="20"/>
      <c r="AJW30" s="20"/>
      <c r="AJX30" s="20"/>
      <c r="AJY30" s="20"/>
      <c r="AJZ30" s="20"/>
      <c r="AKA30" s="20"/>
      <c r="AKB30" s="20"/>
      <c r="AKC30" s="20"/>
      <c r="AKD30" s="20"/>
      <c r="AKE30" s="20"/>
      <c r="AKF30" s="20"/>
      <c r="AKG30" s="20"/>
      <c r="AKH30" s="20"/>
      <c r="AKI30" s="20"/>
      <c r="AKJ30" s="20"/>
      <c r="AKK30" s="20"/>
      <c r="AKL30" s="20"/>
      <c r="AKM30" s="20"/>
      <c r="AKN30" s="20"/>
      <c r="AKO30" s="20"/>
      <c r="AKP30" s="20"/>
      <c r="AKQ30" s="20"/>
      <c r="AKR30" s="20"/>
      <c r="AKS30" s="20"/>
      <c r="AKT30" s="20"/>
      <c r="AKU30" s="20"/>
      <c r="AKV30" s="20"/>
      <c r="AKW30" s="20"/>
      <c r="AKX30" s="20"/>
      <c r="AKY30" s="20"/>
      <c r="AKZ30" s="20"/>
      <c r="ALA30" s="20"/>
      <c r="ALB30" s="20"/>
      <c r="ALC30" s="20"/>
      <c r="ALD30" s="20"/>
      <c r="ALE30" s="20"/>
      <c r="ALF30" s="20"/>
      <c r="ALG30" s="20"/>
      <c r="ALH30" s="20"/>
      <c r="ALI30" s="20"/>
      <c r="ALJ30" s="20"/>
      <c r="ALK30" s="20"/>
      <c r="ALL30" s="20"/>
      <c r="ALM30" s="20"/>
      <c r="ALN30" s="20"/>
      <c r="ALO30" s="20"/>
      <c r="ALP30" s="20"/>
      <c r="ALQ30" s="20"/>
      <c r="ALR30" s="20"/>
      <c r="ALS30" s="20"/>
      <c r="ALT30" s="20"/>
      <c r="ALU30" s="20"/>
      <c r="ALV30" s="20"/>
      <c r="ALW30" s="20"/>
      <c r="ALX30" s="20"/>
      <c r="ALY30" s="20"/>
      <c r="ALZ30" s="20"/>
      <c r="AMA30" s="20"/>
      <c r="AMB30" s="20"/>
      <c r="AMC30" s="20"/>
      <c r="AMD30" s="20"/>
      <c r="AME30" s="20"/>
      <c r="AMF30" s="20"/>
      <c r="AMG30" s="20"/>
      <c r="AMH30" s="20"/>
      <c r="AMI30" s="20"/>
      <c r="AMJ30" s="20"/>
    </row>
    <row r="31" spans="1:1024" s="22" customFormat="1" ht="13" x14ac:dyDescent="0.3">
      <c r="A31" s="71"/>
      <c r="B31" s="72"/>
      <c r="C31" s="73"/>
      <c r="D31" s="73"/>
      <c r="E31" s="73"/>
      <c r="F31" s="73"/>
      <c r="G31" s="74"/>
      <c r="H31" s="50"/>
      <c r="I31" s="50"/>
      <c r="J31" s="50"/>
      <c r="K31" s="50"/>
      <c r="L31" s="59"/>
      <c r="M31" s="50"/>
      <c r="N31" s="75"/>
      <c r="O31" s="61"/>
      <c r="P31" s="50"/>
      <c r="Q31" s="50"/>
      <c r="R31" s="50"/>
      <c r="S31" s="59"/>
      <c r="T31" s="50"/>
      <c r="U31" s="75"/>
      <c r="V31" s="61"/>
      <c r="W31" s="50"/>
      <c r="X31" s="50"/>
      <c r="Y31" s="50"/>
      <c r="Z31" s="59"/>
      <c r="AA31" s="50"/>
      <c r="AB31" s="75"/>
      <c r="AC31" s="61"/>
      <c r="AD31" s="50"/>
      <c r="AE31" s="50"/>
      <c r="AF31" s="50"/>
      <c r="AG31" s="59"/>
      <c r="AH31" s="50"/>
      <c r="AI31" s="75"/>
      <c r="AJ31" s="61"/>
      <c r="AK31" s="50"/>
      <c r="AL31" s="50"/>
      <c r="AM31" s="50"/>
      <c r="AN31" s="59"/>
      <c r="AO31" s="50"/>
      <c r="AP31" s="75"/>
      <c r="AQ31" s="61"/>
      <c r="AR31" s="50"/>
      <c r="AS31" s="50"/>
      <c r="AT31" s="50"/>
      <c r="AU31" s="59"/>
      <c r="AV31" s="50"/>
      <c r="AW31" s="75"/>
      <c r="AX31" s="61"/>
      <c r="AY31" s="50"/>
      <c r="AZ31" s="50"/>
      <c r="BA31" s="50"/>
      <c r="BB31" s="59"/>
      <c r="BC31" s="50"/>
      <c r="BD31" s="75"/>
      <c r="BE31" s="61"/>
      <c r="BF31" s="50"/>
      <c r="BG31" s="50"/>
      <c r="BH31" s="50"/>
      <c r="BI31" s="59"/>
      <c r="BJ31" s="50"/>
      <c r="BK31" s="75"/>
      <c r="BL31" s="61"/>
      <c r="BM31" s="50"/>
      <c r="BN31" s="50"/>
      <c r="BO31" s="50"/>
      <c r="BP31" s="59"/>
      <c r="BQ31" s="50"/>
      <c r="BR31" s="75"/>
      <c r="AHO31" s="20"/>
      <c r="AHP31" s="20"/>
      <c r="AHQ31" s="20"/>
      <c r="AHR31" s="20"/>
      <c r="AHS31" s="20"/>
      <c r="AHT31" s="20"/>
      <c r="AHU31" s="20"/>
      <c r="AHV31" s="20"/>
      <c r="AHW31" s="20"/>
      <c r="AHX31" s="20"/>
      <c r="AHY31" s="20"/>
      <c r="AHZ31" s="20"/>
      <c r="AIA31" s="20"/>
      <c r="AIB31" s="20"/>
      <c r="AIC31" s="20"/>
      <c r="AID31" s="20"/>
      <c r="AIE31" s="20"/>
      <c r="AIF31" s="20"/>
      <c r="AIG31" s="20"/>
      <c r="AIH31" s="20"/>
      <c r="AII31" s="20"/>
      <c r="AIJ31" s="20"/>
      <c r="AIK31" s="20"/>
      <c r="AIL31" s="20"/>
      <c r="AIM31" s="20"/>
      <c r="AIN31" s="20"/>
      <c r="AIO31" s="20"/>
      <c r="AIP31" s="20"/>
      <c r="AIQ31" s="20"/>
      <c r="AIR31" s="20"/>
      <c r="AIS31" s="20"/>
      <c r="AIT31" s="20"/>
      <c r="AIU31" s="20"/>
      <c r="AIV31" s="20"/>
      <c r="AIW31" s="20"/>
      <c r="AIX31" s="20"/>
      <c r="AIY31" s="20"/>
      <c r="AIZ31" s="20"/>
      <c r="AJA31" s="20"/>
      <c r="AJB31" s="20"/>
      <c r="AJC31" s="20"/>
      <c r="AJD31" s="20"/>
      <c r="AJE31" s="20"/>
      <c r="AJF31" s="20"/>
      <c r="AJG31" s="20"/>
      <c r="AJH31" s="20"/>
      <c r="AJI31" s="20"/>
      <c r="AJJ31" s="20"/>
      <c r="AJK31" s="20"/>
      <c r="AJL31" s="20"/>
      <c r="AJM31" s="20"/>
      <c r="AJN31" s="20"/>
      <c r="AJO31" s="20"/>
      <c r="AJP31" s="20"/>
      <c r="AJQ31" s="20"/>
      <c r="AJR31" s="20"/>
      <c r="AJS31" s="20"/>
      <c r="AJT31" s="20"/>
      <c r="AJU31" s="20"/>
      <c r="AJV31" s="20"/>
      <c r="AJW31" s="20"/>
      <c r="AJX31" s="20"/>
      <c r="AJY31" s="20"/>
      <c r="AJZ31" s="20"/>
      <c r="AKA31" s="20"/>
      <c r="AKB31" s="20"/>
      <c r="AKC31" s="20"/>
      <c r="AKD31" s="20"/>
      <c r="AKE31" s="20"/>
      <c r="AKF31" s="20"/>
      <c r="AKG31" s="20"/>
      <c r="AKH31" s="20"/>
      <c r="AKI31" s="20"/>
      <c r="AKJ31" s="20"/>
      <c r="AKK31" s="20"/>
      <c r="AKL31" s="20"/>
      <c r="AKM31" s="20"/>
      <c r="AKN31" s="20"/>
      <c r="AKO31" s="20"/>
      <c r="AKP31" s="20"/>
      <c r="AKQ31" s="20"/>
      <c r="AKR31" s="20"/>
      <c r="AKS31" s="20"/>
      <c r="AKT31" s="20"/>
      <c r="AKU31" s="20"/>
      <c r="AKV31" s="20"/>
      <c r="AKW31" s="20"/>
      <c r="AKX31" s="20"/>
      <c r="AKY31" s="20"/>
      <c r="AKZ31" s="20"/>
      <c r="ALA31" s="20"/>
      <c r="ALB31" s="20"/>
      <c r="ALC31" s="20"/>
      <c r="ALD31" s="20"/>
      <c r="ALE31" s="20"/>
      <c r="ALF31" s="20"/>
      <c r="ALG31" s="20"/>
      <c r="ALH31" s="20"/>
      <c r="ALI31" s="20"/>
      <c r="ALJ31" s="20"/>
      <c r="ALK31" s="20"/>
      <c r="ALL31" s="20"/>
      <c r="ALM31" s="20"/>
      <c r="ALN31" s="20"/>
      <c r="ALO31" s="20"/>
      <c r="ALP31" s="20"/>
      <c r="ALQ31" s="20"/>
      <c r="ALR31" s="20"/>
      <c r="ALS31" s="20"/>
      <c r="ALT31" s="20"/>
      <c r="ALU31" s="20"/>
      <c r="ALV31" s="20"/>
      <c r="ALW31" s="20"/>
      <c r="ALX31" s="20"/>
      <c r="ALY31" s="20"/>
      <c r="ALZ31" s="20"/>
      <c r="AMA31" s="20"/>
      <c r="AMB31" s="20"/>
      <c r="AMC31" s="20"/>
      <c r="AMD31" s="20"/>
      <c r="AME31" s="20"/>
      <c r="AMF31" s="20"/>
      <c r="AMG31" s="20"/>
      <c r="AMH31" s="20"/>
      <c r="AMI31" s="20"/>
      <c r="AMJ31" s="20"/>
    </row>
    <row r="32" spans="1:1024" s="22" customFormat="1" ht="13" x14ac:dyDescent="0.3">
      <c r="A32" s="76" t="s">
        <v>36</v>
      </c>
      <c r="B32" s="77"/>
      <c r="C32" s="77"/>
      <c r="D32" s="77"/>
      <c r="E32" s="77"/>
      <c r="F32" s="77"/>
      <c r="G32" s="77"/>
      <c r="H32" s="78">
        <v>0</v>
      </c>
      <c r="I32" s="79"/>
      <c r="J32" s="79">
        <v>0</v>
      </c>
      <c r="K32" s="79"/>
      <c r="L32" s="80"/>
      <c r="M32" s="79">
        <v>0</v>
      </c>
      <c r="N32" s="81"/>
      <c r="O32" s="78">
        <v>0</v>
      </c>
      <c r="P32" s="79"/>
      <c r="Q32" s="79">
        <v>0</v>
      </c>
      <c r="R32" s="79"/>
      <c r="S32" s="80"/>
      <c r="T32" s="79">
        <v>0</v>
      </c>
      <c r="U32" s="81"/>
      <c r="V32" s="78">
        <v>0</v>
      </c>
      <c r="W32" s="79"/>
      <c r="X32" s="79">
        <v>0</v>
      </c>
      <c r="Y32" s="79"/>
      <c r="Z32" s="80"/>
      <c r="AA32" s="79">
        <v>0</v>
      </c>
      <c r="AB32" s="81"/>
      <c r="AC32" s="78">
        <v>0</v>
      </c>
      <c r="AD32" s="79"/>
      <c r="AE32" s="79">
        <v>0</v>
      </c>
      <c r="AF32" s="79"/>
      <c r="AG32" s="80"/>
      <c r="AH32" s="79">
        <v>0</v>
      </c>
      <c r="AI32" s="81"/>
      <c r="AJ32" s="78">
        <v>0</v>
      </c>
      <c r="AK32" s="79"/>
      <c r="AL32" s="79">
        <v>0</v>
      </c>
      <c r="AM32" s="79"/>
      <c r="AN32" s="80"/>
      <c r="AO32" s="79">
        <v>0</v>
      </c>
      <c r="AP32" s="81"/>
      <c r="AQ32" s="78">
        <v>0</v>
      </c>
      <c r="AR32" s="79"/>
      <c r="AS32" s="79">
        <v>0</v>
      </c>
      <c r="AT32" s="79"/>
      <c r="AU32" s="80"/>
      <c r="AV32" s="79">
        <v>0</v>
      </c>
      <c r="AW32" s="81"/>
      <c r="AX32" s="78">
        <v>0</v>
      </c>
      <c r="AY32" s="79"/>
      <c r="AZ32" s="79">
        <v>0</v>
      </c>
      <c r="BA32" s="79"/>
      <c r="BB32" s="80"/>
      <c r="BC32" s="79">
        <v>0</v>
      </c>
      <c r="BD32" s="81"/>
      <c r="BE32" s="78">
        <v>0</v>
      </c>
      <c r="BF32" s="79"/>
      <c r="BG32" s="79">
        <v>0</v>
      </c>
      <c r="BH32" s="79"/>
      <c r="BI32" s="80"/>
      <c r="BJ32" s="79">
        <v>0</v>
      </c>
      <c r="BK32" s="81"/>
      <c r="BL32" s="78">
        <v>0</v>
      </c>
      <c r="BM32" s="79"/>
      <c r="BN32" s="79">
        <v>0</v>
      </c>
      <c r="BO32" s="79"/>
      <c r="BP32" s="80"/>
      <c r="BQ32" s="79">
        <v>0</v>
      </c>
      <c r="BR32" s="81"/>
      <c r="AHO32" s="20"/>
      <c r="AHP32" s="20"/>
      <c r="AHQ32" s="20"/>
      <c r="AHR32" s="20"/>
      <c r="AHS32" s="20"/>
      <c r="AHT32" s="20"/>
      <c r="AHU32" s="20"/>
      <c r="AHV32" s="20"/>
      <c r="AHW32" s="20"/>
      <c r="AHX32" s="20"/>
      <c r="AHY32" s="20"/>
      <c r="AHZ32" s="20"/>
      <c r="AIA32" s="20"/>
      <c r="AIB32" s="20"/>
      <c r="AIC32" s="20"/>
      <c r="AID32" s="20"/>
      <c r="AIE32" s="20"/>
      <c r="AIF32" s="20"/>
      <c r="AIG32" s="20"/>
      <c r="AIH32" s="20"/>
      <c r="AII32" s="20"/>
      <c r="AIJ32" s="20"/>
      <c r="AIK32" s="20"/>
      <c r="AIL32" s="20"/>
      <c r="AIM32" s="20"/>
      <c r="AIN32" s="20"/>
      <c r="AIO32" s="20"/>
      <c r="AIP32" s="20"/>
      <c r="AIQ32" s="20"/>
      <c r="AIR32" s="20"/>
      <c r="AIS32" s="20"/>
      <c r="AIT32" s="20"/>
      <c r="AIU32" s="20"/>
      <c r="AIV32" s="20"/>
      <c r="AIW32" s="20"/>
      <c r="AIX32" s="20"/>
      <c r="AIY32" s="20"/>
      <c r="AIZ32" s="20"/>
      <c r="AJA32" s="20"/>
      <c r="AJB32" s="20"/>
      <c r="AJC32" s="20"/>
      <c r="AJD32" s="20"/>
      <c r="AJE32" s="20"/>
      <c r="AJF32" s="20"/>
      <c r="AJG32" s="20"/>
      <c r="AJH32" s="20"/>
      <c r="AJI32" s="20"/>
      <c r="AJJ32" s="20"/>
      <c r="AJK32" s="20"/>
      <c r="AJL32" s="20"/>
      <c r="AJM32" s="20"/>
      <c r="AJN32" s="20"/>
      <c r="AJO32" s="20"/>
      <c r="AJP32" s="20"/>
      <c r="AJQ32" s="20"/>
      <c r="AJR32" s="20"/>
      <c r="AJS32" s="20"/>
      <c r="AJT32" s="20"/>
      <c r="AJU32" s="20"/>
      <c r="AJV32" s="20"/>
      <c r="AJW32" s="20"/>
      <c r="AJX32" s="20"/>
      <c r="AJY32" s="20"/>
      <c r="AJZ32" s="20"/>
      <c r="AKA32" s="20"/>
      <c r="AKB32" s="20"/>
      <c r="AKC32" s="20"/>
      <c r="AKD32" s="20"/>
      <c r="AKE32" s="20"/>
      <c r="AKF32" s="20"/>
      <c r="AKG32" s="20"/>
      <c r="AKH32" s="20"/>
      <c r="AKI32" s="20"/>
      <c r="AKJ32" s="20"/>
      <c r="AKK32" s="20"/>
      <c r="AKL32" s="20"/>
      <c r="AKM32" s="20"/>
      <c r="AKN32" s="20"/>
      <c r="AKO32" s="20"/>
      <c r="AKP32" s="20"/>
      <c r="AKQ32" s="20"/>
      <c r="AKR32" s="20"/>
      <c r="AKS32" s="20"/>
      <c r="AKT32" s="20"/>
      <c r="AKU32" s="20"/>
      <c r="AKV32" s="20"/>
      <c r="AKW32" s="20"/>
      <c r="AKX32" s="20"/>
      <c r="AKY32" s="20"/>
      <c r="AKZ32" s="20"/>
      <c r="ALA32" s="20"/>
      <c r="ALB32" s="20"/>
      <c r="ALC32" s="20"/>
      <c r="ALD32" s="20"/>
      <c r="ALE32" s="20"/>
      <c r="ALF32" s="20"/>
      <c r="ALG32" s="20"/>
      <c r="ALH32" s="20"/>
      <c r="ALI32" s="20"/>
      <c r="ALJ32" s="20"/>
      <c r="ALK32" s="20"/>
      <c r="ALL32" s="20"/>
      <c r="ALM32" s="20"/>
      <c r="ALN32" s="20"/>
      <c r="ALO32" s="20"/>
      <c r="ALP32" s="20"/>
      <c r="ALQ32" s="20"/>
      <c r="ALR32" s="20"/>
      <c r="ALS32" s="20"/>
      <c r="ALT32" s="20"/>
      <c r="ALU32" s="20"/>
      <c r="ALV32" s="20"/>
      <c r="ALW32" s="20"/>
      <c r="ALX32" s="20"/>
      <c r="ALY32" s="20"/>
      <c r="ALZ32" s="20"/>
      <c r="AMA32" s="20"/>
      <c r="AMB32" s="20"/>
      <c r="AMC32" s="20"/>
      <c r="AMD32" s="20"/>
      <c r="AME32" s="20"/>
      <c r="AMF32" s="20"/>
      <c r="AMG32" s="20"/>
      <c r="AMH32" s="20"/>
      <c r="AMI32" s="20"/>
      <c r="AMJ32" s="20"/>
    </row>
    <row r="33" spans="1:1024" s="22" customFormat="1" ht="13" x14ac:dyDescent="0.3">
      <c r="A33" s="35" t="s">
        <v>57</v>
      </c>
      <c r="B33" s="82">
        <f>B30+B32</f>
        <v>29215251</v>
      </c>
      <c r="C33" s="82"/>
      <c r="D33" s="82">
        <f>D30+D32</f>
        <v>29900558</v>
      </c>
      <c r="E33" s="82"/>
      <c r="F33" s="83">
        <f>F30+F32</f>
        <v>59115809</v>
      </c>
      <c r="G33" s="82"/>
      <c r="H33" s="84">
        <f>H30+H32</f>
        <v>19107</v>
      </c>
      <c r="I33" s="85"/>
      <c r="J33" s="85">
        <f>J30+J32</f>
        <v>14258</v>
      </c>
      <c r="K33" s="85"/>
      <c r="L33" s="86">
        <f>L30+L32</f>
        <v>0</v>
      </c>
      <c r="M33" s="86">
        <f>M30+M32</f>
        <v>33365</v>
      </c>
      <c r="N33" s="87"/>
      <c r="O33" s="84">
        <f>O30+O32</f>
        <v>15953</v>
      </c>
      <c r="P33" s="85"/>
      <c r="Q33" s="85">
        <f>Q30+Q32</f>
        <v>11377</v>
      </c>
      <c r="R33" s="85"/>
      <c r="S33" s="86">
        <f>S30+S32</f>
        <v>0</v>
      </c>
      <c r="T33" s="86">
        <f>T30+T32</f>
        <v>27330</v>
      </c>
      <c r="U33" s="87"/>
      <c r="V33" s="84">
        <f>V30+V32</f>
        <v>11399</v>
      </c>
      <c r="W33" s="85"/>
      <c r="X33" s="85">
        <f>X30+X32</f>
        <v>7694</v>
      </c>
      <c r="Y33" s="85"/>
      <c r="Z33" s="86">
        <f>Z30+Z32</f>
        <v>0</v>
      </c>
      <c r="AA33" s="86">
        <f>AA30+AA32</f>
        <v>19093</v>
      </c>
      <c r="AB33" s="87"/>
      <c r="AC33" s="84">
        <f>AC30+AC32</f>
        <v>6342</v>
      </c>
      <c r="AD33" s="85"/>
      <c r="AE33" s="85">
        <f>AE30+AE32</f>
        <v>3993</v>
      </c>
      <c r="AF33" s="85"/>
      <c r="AG33" s="86">
        <f>AG30+AG32</f>
        <v>0</v>
      </c>
      <c r="AH33" s="86">
        <f>AH30+AH32</f>
        <v>10335</v>
      </c>
      <c r="AI33" s="87"/>
      <c r="AJ33" s="84">
        <f>AJ30+AJ32</f>
        <v>2523</v>
      </c>
      <c r="AK33" s="85"/>
      <c r="AL33" s="85">
        <f>AL30+AL32</f>
        <v>1599</v>
      </c>
      <c r="AM33" s="85"/>
      <c r="AN33" s="86">
        <f>AN30+AN32</f>
        <v>0</v>
      </c>
      <c r="AO33" s="86">
        <f>AO30+AO32</f>
        <v>4122</v>
      </c>
      <c r="AP33" s="87"/>
      <c r="AQ33" s="84">
        <f>AQ30+AQ32</f>
        <v>397</v>
      </c>
      <c r="AR33" s="85"/>
      <c r="AS33" s="85">
        <f>AS30+AS32</f>
        <v>250</v>
      </c>
      <c r="AT33" s="85"/>
      <c r="AU33" s="86">
        <f>AU30+AU32</f>
        <v>0</v>
      </c>
      <c r="AV33" s="86">
        <f>AV30+AV32</f>
        <v>647</v>
      </c>
      <c r="AW33" s="87"/>
      <c r="AX33" s="84">
        <f>AX30+AX32</f>
        <v>64</v>
      </c>
      <c r="AY33" s="85"/>
      <c r="AZ33" s="85">
        <f>AZ30+AZ32</f>
        <v>44</v>
      </c>
      <c r="BA33" s="85"/>
      <c r="BB33" s="86">
        <f>BB30+BB32</f>
        <v>0</v>
      </c>
      <c r="BC33" s="86">
        <f>BC30+BC32</f>
        <v>108</v>
      </c>
      <c r="BD33" s="87"/>
      <c r="BE33" s="84">
        <f>BE30+BE32</f>
        <v>2</v>
      </c>
      <c r="BF33" s="85"/>
      <c r="BG33" s="85">
        <f>BG30+BG32</f>
        <v>3</v>
      </c>
      <c r="BH33" s="85"/>
      <c r="BI33" s="86">
        <f>BI30+BI32</f>
        <v>0</v>
      </c>
      <c r="BJ33" s="86">
        <f>BJ30+BJ32</f>
        <v>5</v>
      </c>
      <c r="BK33" s="87"/>
      <c r="BL33" s="84">
        <f>BL30+BL32</f>
        <v>0</v>
      </c>
      <c r="BM33" s="85"/>
      <c r="BN33" s="85">
        <f>BN30+BN32</f>
        <v>0</v>
      </c>
      <c r="BO33" s="85"/>
      <c r="BP33" s="86">
        <f>BP30+BP32</f>
        <v>0</v>
      </c>
      <c r="BQ33" s="86">
        <f>BQ30+BQ32</f>
        <v>0</v>
      </c>
      <c r="BR33" s="87"/>
      <c r="AHO33" s="20"/>
      <c r="AHP33" s="20"/>
      <c r="AHQ33" s="20"/>
      <c r="AHR33" s="20"/>
      <c r="AHS33" s="20"/>
      <c r="AHT33" s="20"/>
      <c r="AHU33" s="20"/>
      <c r="AHV33" s="20"/>
      <c r="AHW33" s="20"/>
      <c r="AHX33" s="20"/>
      <c r="AHY33" s="20"/>
      <c r="AHZ33" s="20"/>
      <c r="AIA33" s="20"/>
      <c r="AIB33" s="20"/>
      <c r="AIC33" s="20"/>
      <c r="AID33" s="20"/>
      <c r="AIE33" s="20"/>
      <c r="AIF33" s="20"/>
      <c r="AIG33" s="20"/>
      <c r="AIH33" s="20"/>
      <c r="AII33" s="20"/>
      <c r="AIJ33" s="20"/>
      <c r="AIK33" s="20"/>
      <c r="AIL33" s="20"/>
      <c r="AIM33" s="20"/>
      <c r="AIN33" s="20"/>
      <c r="AIO33" s="20"/>
      <c r="AIP33" s="20"/>
      <c r="AIQ33" s="20"/>
      <c r="AIR33" s="20"/>
      <c r="AIS33" s="20"/>
      <c r="AIT33" s="20"/>
      <c r="AIU33" s="20"/>
      <c r="AIV33" s="20"/>
      <c r="AIW33" s="20"/>
      <c r="AIX33" s="20"/>
      <c r="AIY33" s="20"/>
      <c r="AIZ33" s="20"/>
      <c r="AJA33" s="20"/>
      <c r="AJB33" s="20"/>
      <c r="AJC33" s="20"/>
      <c r="AJD33" s="20"/>
      <c r="AJE33" s="20"/>
      <c r="AJF33" s="20"/>
      <c r="AJG33" s="20"/>
      <c r="AJH33" s="20"/>
      <c r="AJI33" s="20"/>
      <c r="AJJ33" s="20"/>
      <c r="AJK33" s="20"/>
      <c r="AJL33" s="20"/>
      <c r="AJM33" s="20"/>
      <c r="AJN33" s="20"/>
      <c r="AJO33" s="20"/>
      <c r="AJP33" s="20"/>
      <c r="AJQ33" s="20"/>
      <c r="AJR33" s="20"/>
      <c r="AJS33" s="20"/>
      <c r="AJT33" s="20"/>
      <c r="AJU33" s="20"/>
      <c r="AJV33" s="20"/>
      <c r="AJW33" s="20"/>
      <c r="AJX33" s="20"/>
      <c r="AJY33" s="20"/>
      <c r="AJZ33" s="20"/>
      <c r="AKA33" s="20"/>
      <c r="AKB33" s="20"/>
      <c r="AKC33" s="20"/>
      <c r="AKD33" s="20"/>
      <c r="AKE33" s="20"/>
      <c r="AKF33" s="20"/>
      <c r="AKG33" s="20"/>
      <c r="AKH33" s="20"/>
      <c r="AKI33" s="20"/>
      <c r="AKJ33" s="20"/>
      <c r="AKK33" s="20"/>
      <c r="AKL33" s="20"/>
      <c r="AKM33" s="20"/>
      <c r="AKN33" s="20"/>
      <c r="AKO33" s="20"/>
      <c r="AKP33" s="20"/>
      <c r="AKQ33" s="20"/>
      <c r="AKR33" s="20"/>
      <c r="AKS33" s="20"/>
      <c r="AKT33" s="20"/>
      <c r="AKU33" s="20"/>
      <c r="AKV33" s="20"/>
      <c r="AKW33" s="20"/>
      <c r="AKX33" s="20"/>
      <c r="AKY33" s="20"/>
      <c r="AKZ33" s="20"/>
      <c r="ALA33" s="20"/>
      <c r="ALB33" s="20"/>
      <c r="ALC33" s="20"/>
      <c r="ALD33" s="20"/>
      <c r="ALE33" s="20"/>
      <c r="ALF33" s="20"/>
      <c r="ALG33" s="20"/>
      <c r="ALH33" s="20"/>
      <c r="ALI33" s="20"/>
      <c r="ALJ33" s="20"/>
      <c r="ALK33" s="20"/>
      <c r="ALL33" s="20"/>
      <c r="ALM33" s="20"/>
      <c r="ALN33" s="20"/>
      <c r="ALO33" s="20"/>
      <c r="ALP33" s="20"/>
      <c r="ALQ33" s="20"/>
      <c r="ALR33" s="20"/>
      <c r="ALS33" s="20"/>
      <c r="ALT33" s="20"/>
      <c r="ALU33" s="20"/>
      <c r="ALV33" s="20"/>
      <c r="ALW33" s="20"/>
      <c r="ALX33" s="20"/>
      <c r="ALY33" s="20"/>
      <c r="ALZ33" s="20"/>
      <c r="AMA33" s="20"/>
      <c r="AMB33" s="20"/>
      <c r="AMC33" s="20"/>
      <c r="AMD33" s="20"/>
      <c r="AME33" s="20"/>
      <c r="AMF33" s="20"/>
      <c r="AMG33" s="20"/>
      <c r="AMH33" s="20"/>
      <c r="AMI33" s="20"/>
      <c r="AMJ33" s="20"/>
    </row>
    <row r="34" spans="1:1024" s="22" customFormat="1" ht="13" x14ac:dyDescent="0.3">
      <c r="AA34" s="88"/>
      <c r="AHO34" s="20"/>
      <c r="AHP34" s="20"/>
      <c r="AHQ34" s="20"/>
      <c r="AHR34" s="20"/>
      <c r="AHS34" s="20"/>
      <c r="AHT34" s="20"/>
      <c r="AHU34" s="20"/>
      <c r="AHV34" s="20"/>
      <c r="AHW34" s="20"/>
      <c r="AHX34" s="20"/>
      <c r="AHY34" s="20"/>
      <c r="AHZ34" s="20"/>
      <c r="AIA34" s="20"/>
      <c r="AIB34" s="20"/>
      <c r="AIC34" s="20"/>
      <c r="AID34" s="20"/>
      <c r="AIE34" s="20"/>
      <c r="AIF34" s="20"/>
      <c r="AIG34" s="20"/>
      <c r="AIH34" s="20"/>
      <c r="AII34" s="20"/>
      <c r="AIJ34" s="20"/>
      <c r="AIK34" s="20"/>
      <c r="AIL34" s="20"/>
      <c r="AIM34" s="20"/>
      <c r="AIN34" s="20"/>
      <c r="AIO34" s="20"/>
      <c r="AIP34" s="20"/>
      <c r="AIQ34" s="20"/>
      <c r="AIR34" s="20"/>
      <c r="AIS34" s="20"/>
      <c r="AIT34" s="20"/>
      <c r="AIU34" s="20"/>
      <c r="AIV34" s="20"/>
      <c r="AIW34" s="20"/>
      <c r="AIX34" s="20"/>
      <c r="AIY34" s="20"/>
      <c r="AIZ34" s="20"/>
      <c r="AJA34" s="20"/>
      <c r="AJB34" s="20"/>
      <c r="AJC34" s="20"/>
      <c r="AJD34" s="20"/>
      <c r="AJE34" s="20"/>
      <c r="AJF34" s="20"/>
      <c r="AJG34" s="20"/>
      <c r="AJH34" s="20"/>
      <c r="AJI34" s="20"/>
      <c r="AJJ34" s="20"/>
      <c r="AJK34" s="20"/>
      <c r="AJL34" s="20"/>
      <c r="AJM34" s="20"/>
      <c r="AJN34" s="20"/>
      <c r="AJO34" s="20"/>
      <c r="AJP34" s="20"/>
      <c r="AJQ34" s="20"/>
      <c r="AJR34" s="20"/>
      <c r="AJS34" s="20"/>
      <c r="AJT34" s="20"/>
      <c r="AJU34" s="20"/>
      <c r="AJV34" s="20"/>
      <c r="AJW34" s="20"/>
      <c r="AJX34" s="20"/>
      <c r="AJY34" s="20"/>
      <c r="AJZ34" s="20"/>
      <c r="AKA34" s="20"/>
      <c r="AKB34" s="20"/>
      <c r="AKC34" s="20"/>
      <c r="AKD34" s="20"/>
      <c r="AKE34" s="20"/>
      <c r="AKF34" s="20"/>
      <c r="AKG34" s="20"/>
      <c r="AKH34" s="20"/>
      <c r="AKI34" s="20"/>
      <c r="AKJ34" s="20"/>
      <c r="AKK34" s="20"/>
      <c r="AKL34" s="20"/>
      <c r="AKM34" s="20"/>
      <c r="AKN34" s="20"/>
      <c r="AKO34" s="20"/>
      <c r="AKP34" s="20"/>
      <c r="AKQ34" s="20"/>
      <c r="AKR34" s="20"/>
      <c r="AKS34" s="20"/>
      <c r="AKT34" s="20"/>
      <c r="AKU34" s="20"/>
      <c r="AKV34" s="20"/>
      <c r="AKW34" s="20"/>
      <c r="AKX34" s="20"/>
      <c r="AKY34" s="20"/>
      <c r="AKZ34" s="20"/>
      <c r="ALA34" s="20"/>
      <c r="ALB34" s="20"/>
      <c r="ALC34" s="20"/>
      <c r="ALD34" s="20"/>
      <c r="ALE34" s="20"/>
      <c r="ALF34" s="20"/>
      <c r="ALG34" s="20"/>
      <c r="ALH34" s="20"/>
      <c r="ALI34" s="20"/>
      <c r="ALJ34" s="20"/>
      <c r="ALK34" s="20"/>
      <c r="ALL34" s="20"/>
      <c r="ALM34" s="20"/>
      <c r="ALN34" s="20"/>
      <c r="ALO34" s="20"/>
      <c r="ALP34" s="20"/>
      <c r="ALQ34" s="20"/>
      <c r="ALR34" s="20"/>
      <c r="ALS34" s="20"/>
      <c r="ALT34" s="20"/>
      <c r="ALU34" s="20"/>
      <c r="ALV34" s="20"/>
      <c r="ALW34" s="20"/>
      <c r="ALX34" s="20"/>
      <c r="ALY34" s="20"/>
      <c r="ALZ34" s="20"/>
      <c r="AMA34" s="20"/>
      <c r="AMB34" s="20"/>
      <c r="AMC34" s="20"/>
      <c r="AMD34" s="20"/>
      <c r="AME34" s="20"/>
      <c r="AMF34" s="20"/>
      <c r="AMG34" s="20"/>
      <c r="AMH34" s="20"/>
      <c r="AMI34" s="20"/>
      <c r="AMJ34" s="20"/>
    </row>
    <row r="35" spans="1:1024" s="22" customFormat="1" ht="13" x14ac:dyDescent="0.3">
      <c r="AHO35" s="20"/>
      <c r="AHP35" s="20"/>
      <c r="AHQ35" s="20"/>
      <c r="AHR35" s="20"/>
      <c r="AHS35" s="20"/>
      <c r="AHT35" s="20"/>
      <c r="AHU35" s="20"/>
      <c r="AHV35" s="20"/>
      <c r="AHW35" s="20"/>
      <c r="AHX35" s="20"/>
      <c r="AHY35" s="20"/>
      <c r="AHZ35" s="20"/>
      <c r="AIA35" s="20"/>
      <c r="AIB35" s="20"/>
      <c r="AIC35" s="20"/>
      <c r="AID35" s="20"/>
      <c r="AIE35" s="20"/>
      <c r="AIF35" s="20"/>
      <c r="AIG35" s="20"/>
      <c r="AIH35" s="20"/>
      <c r="AII35" s="20"/>
      <c r="AIJ35" s="20"/>
      <c r="AIK35" s="20"/>
      <c r="AIL35" s="20"/>
      <c r="AIM35" s="20"/>
      <c r="AIN35" s="20"/>
      <c r="AIO35" s="20"/>
      <c r="AIP35" s="20"/>
      <c r="AIQ35" s="20"/>
      <c r="AIR35" s="20"/>
      <c r="AIS35" s="20"/>
      <c r="AIT35" s="20"/>
      <c r="AIU35" s="20"/>
      <c r="AIV35" s="20"/>
      <c r="AIW35" s="20"/>
      <c r="AIX35" s="20"/>
      <c r="AIY35" s="20"/>
      <c r="AIZ35" s="20"/>
      <c r="AJA35" s="20"/>
      <c r="AJB35" s="20"/>
      <c r="AJC35" s="20"/>
      <c r="AJD35" s="20"/>
      <c r="AJE35" s="20"/>
      <c r="AJF35" s="20"/>
      <c r="AJG35" s="20"/>
      <c r="AJH35" s="20"/>
      <c r="AJI35" s="20"/>
      <c r="AJJ35" s="20"/>
      <c r="AJK35" s="20"/>
      <c r="AJL35" s="20"/>
      <c r="AJM35" s="20"/>
      <c r="AJN35" s="20"/>
      <c r="AJO35" s="20"/>
      <c r="AJP35" s="20"/>
      <c r="AJQ35" s="20"/>
      <c r="AJR35" s="20"/>
      <c r="AJS35" s="20"/>
      <c r="AJT35" s="20"/>
      <c r="AJU35" s="20"/>
      <c r="AJV35" s="20"/>
      <c r="AJW35" s="20"/>
      <c r="AJX35" s="20"/>
      <c r="AJY35" s="20"/>
      <c r="AJZ35" s="20"/>
      <c r="AKA35" s="20"/>
      <c r="AKB35" s="20"/>
      <c r="AKC35" s="20"/>
      <c r="AKD35" s="20"/>
      <c r="AKE35" s="20"/>
      <c r="AKF35" s="20"/>
      <c r="AKG35" s="20"/>
      <c r="AKH35" s="20"/>
      <c r="AKI35" s="20"/>
      <c r="AKJ35" s="20"/>
      <c r="AKK35" s="20"/>
      <c r="AKL35" s="20"/>
      <c r="AKM35" s="20"/>
      <c r="AKN35" s="20"/>
      <c r="AKO35" s="20"/>
      <c r="AKP35" s="20"/>
      <c r="AKQ35" s="20"/>
      <c r="AKR35" s="20"/>
      <c r="AKS35" s="20"/>
      <c r="AKT35" s="20"/>
      <c r="AKU35" s="20"/>
      <c r="AKV35" s="20"/>
      <c r="AKW35" s="20"/>
      <c r="AKX35" s="20"/>
      <c r="AKY35" s="20"/>
      <c r="AKZ35" s="20"/>
      <c r="ALA35" s="20"/>
      <c r="ALB35" s="20"/>
      <c r="ALC35" s="20"/>
      <c r="ALD35" s="20"/>
      <c r="ALE35" s="20"/>
      <c r="ALF35" s="20"/>
      <c r="ALG35" s="20"/>
      <c r="ALH35" s="20"/>
      <c r="ALI35" s="20"/>
      <c r="ALJ35" s="20"/>
      <c r="ALK35" s="20"/>
      <c r="ALL35" s="20"/>
      <c r="ALM35" s="20"/>
      <c r="ALN35" s="20"/>
      <c r="ALO35" s="20"/>
      <c r="ALP35" s="20"/>
      <c r="ALQ35" s="20"/>
      <c r="ALR35" s="20"/>
      <c r="ALS35" s="20"/>
      <c r="ALT35" s="20"/>
      <c r="ALU35" s="20"/>
      <c r="ALV35" s="20"/>
      <c r="ALW35" s="20"/>
      <c r="ALX35" s="20"/>
      <c r="ALY35" s="20"/>
      <c r="ALZ35" s="20"/>
      <c r="AMA35" s="20"/>
      <c r="AMB35" s="20"/>
      <c r="AMC35" s="20"/>
      <c r="AMD35" s="20"/>
      <c r="AME35" s="20"/>
      <c r="AMF35" s="20"/>
      <c r="AMG35" s="20"/>
      <c r="AMH35" s="20"/>
      <c r="AMI35" s="20"/>
      <c r="AMJ35" s="20"/>
    </row>
    <row r="36" spans="1:1024" s="22" customFormat="1" ht="15.5" x14ac:dyDescent="0.35">
      <c r="A36" s="17" t="s">
        <v>3</v>
      </c>
      <c r="B36" s="89"/>
      <c r="C36" s="89"/>
      <c r="D36" s="89"/>
      <c r="E36" s="89"/>
      <c r="F36" s="89"/>
      <c r="AL36" s="48"/>
      <c r="AM36" s="48"/>
      <c r="AHO36" s="20"/>
      <c r="AHP36" s="20"/>
      <c r="AHQ36" s="20"/>
      <c r="AHR36" s="20"/>
      <c r="AHS36" s="20"/>
      <c r="AHT36" s="20"/>
      <c r="AHU36" s="20"/>
      <c r="AHV36" s="20"/>
      <c r="AHW36" s="20"/>
      <c r="AHX36" s="20"/>
      <c r="AHY36" s="20"/>
      <c r="AHZ36" s="20"/>
      <c r="AIA36" s="20"/>
      <c r="AIB36" s="20"/>
      <c r="AIC36" s="20"/>
      <c r="AID36" s="20"/>
      <c r="AIE36" s="20"/>
      <c r="AIF36" s="20"/>
      <c r="AIG36" s="20"/>
      <c r="AIH36" s="20"/>
      <c r="AII36" s="20"/>
      <c r="AIJ36" s="20"/>
      <c r="AIK36" s="20"/>
      <c r="AIL36" s="20"/>
      <c r="AIM36" s="20"/>
      <c r="AIN36" s="20"/>
      <c r="AIO36" s="20"/>
      <c r="AIP36" s="20"/>
      <c r="AIQ36" s="20"/>
      <c r="AIR36" s="20"/>
      <c r="AIS36" s="20"/>
      <c r="AIT36" s="20"/>
      <c r="AIU36" s="20"/>
      <c r="AIV36" s="20"/>
      <c r="AIW36" s="20"/>
      <c r="AIX36" s="20"/>
      <c r="AIY36" s="20"/>
      <c r="AIZ36" s="20"/>
      <c r="AJA36" s="20"/>
      <c r="AJB36" s="20"/>
      <c r="AJC36" s="20"/>
      <c r="AJD36" s="20"/>
      <c r="AJE36" s="20"/>
      <c r="AJF36" s="20"/>
      <c r="AJG36" s="20"/>
      <c r="AJH36" s="20"/>
      <c r="AJI36" s="20"/>
      <c r="AJJ36" s="20"/>
      <c r="AJK36" s="20"/>
      <c r="AJL36" s="20"/>
      <c r="AJM36" s="20"/>
      <c r="AJN36" s="20"/>
      <c r="AJO36" s="20"/>
      <c r="AJP36" s="20"/>
      <c r="AJQ36" s="20"/>
      <c r="AJR36" s="20"/>
      <c r="AJS36" s="20"/>
      <c r="AJT36" s="20"/>
      <c r="AJU36" s="20"/>
      <c r="AJV36" s="20"/>
      <c r="AJW36" s="20"/>
      <c r="AJX36" s="20"/>
      <c r="AJY36" s="20"/>
      <c r="AJZ36" s="20"/>
      <c r="AKA36" s="20"/>
      <c r="AKB36" s="20"/>
      <c r="AKC36" s="20"/>
      <c r="AKD36" s="20"/>
      <c r="AKE36" s="20"/>
      <c r="AKF36" s="20"/>
      <c r="AKG36" s="20"/>
      <c r="AKH36" s="20"/>
      <c r="AKI36" s="20"/>
      <c r="AKJ36" s="20"/>
      <c r="AKK36" s="20"/>
      <c r="AKL36" s="20"/>
      <c r="AKM36" s="20"/>
      <c r="AKN36" s="20"/>
      <c r="AKO36" s="20"/>
      <c r="AKP36" s="20"/>
      <c r="AKQ36" s="20"/>
      <c r="AKR36" s="20"/>
      <c r="AKS36" s="20"/>
      <c r="AKT36" s="20"/>
      <c r="AKU36" s="20"/>
      <c r="AKV36" s="20"/>
      <c r="AKW36" s="20"/>
      <c r="AKX36" s="20"/>
      <c r="AKY36" s="20"/>
      <c r="AKZ36" s="20"/>
      <c r="ALA36" s="20"/>
      <c r="ALB36" s="20"/>
      <c r="ALC36" s="20"/>
      <c r="ALD36" s="20"/>
      <c r="ALE36" s="20"/>
      <c r="ALF36" s="20"/>
      <c r="ALG36" s="20"/>
      <c r="ALH36" s="20"/>
      <c r="ALI36" s="20"/>
      <c r="ALJ36" s="20"/>
      <c r="ALK36" s="20"/>
      <c r="ALL36" s="20"/>
      <c r="ALM36" s="20"/>
      <c r="ALN36" s="20"/>
      <c r="ALO36" s="20"/>
      <c r="ALP36" s="20"/>
      <c r="ALQ36" s="20"/>
      <c r="ALR36" s="20"/>
      <c r="ALS36" s="20"/>
      <c r="ALT36" s="20"/>
      <c r="ALU36" s="20"/>
      <c r="ALV36" s="20"/>
      <c r="ALW36" s="20"/>
      <c r="ALX36" s="20"/>
      <c r="ALY36" s="20"/>
      <c r="ALZ36" s="20"/>
      <c r="AMA36" s="20"/>
      <c r="AMB36" s="20"/>
      <c r="AMC36" s="20"/>
      <c r="AMD36" s="20"/>
      <c r="AME36" s="20"/>
      <c r="AMF36" s="20"/>
      <c r="AMG36" s="20"/>
      <c r="AMH36" s="20"/>
      <c r="AMI36" s="20"/>
      <c r="AMJ36" s="20"/>
    </row>
    <row r="37" spans="1:1024" s="22" customFormat="1" ht="13" x14ac:dyDescent="0.3">
      <c r="A37" s="89" t="s">
        <v>58</v>
      </c>
      <c r="B37" s="20" t="s">
        <v>59</v>
      </c>
      <c r="C37" s="20"/>
      <c r="D37" s="20"/>
      <c r="E37" s="90"/>
      <c r="F37" s="90"/>
      <c r="AHO37" s="20"/>
      <c r="AHP37" s="20"/>
      <c r="AHQ37" s="20"/>
      <c r="AHR37" s="20"/>
      <c r="AHS37" s="20"/>
      <c r="AHT37" s="20"/>
      <c r="AHU37" s="20"/>
      <c r="AHV37" s="20"/>
      <c r="AHW37" s="20"/>
      <c r="AHX37" s="20"/>
      <c r="AHY37" s="20"/>
      <c r="AHZ37" s="20"/>
      <c r="AIA37" s="20"/>
      <c r="AIB37" s="20"/>
      <c r="AIC37" s="20"/>
      <c r="AID37" s="20"/>
      <c r="AIE37" s="20"/>
      <c r="AIF37" s="20"/>
      <c r="AIG37" s="20"/>
      <c r="AIH37" s="20"/>
      <c r="AII37" s="20"/>
      <c r="AIJ37" s="20"/>
      <c r="AIK37" s="20"/>
      <c r="AIL37" s="20"/>
      <c r="AIM37" s="20"/>
      <c r="AIN37" s="20"/>
      <c r="AIO37" s="20"/>
      <c r="AIP37" s="20"/>
      <c r="AIQ37" s="20"/>
      <c r="AIR37" s="20"/>
      <c r="AIS37" s="20"/>
      <c r="AIT37" s="20"/>
      <c r="AIU37" s="20"/>
      <c r="AIV37" s="20"/>
      <c r="AIW37" s="20"/>
      <c r="AIX37" s="20"/>
      <c r="AIY37" s="20"/>
      <c r="AIZ37" s="20"/>
      <c r="AJA37" s="20"/>
      <c r="AJB37" s="20"/>
      <c r="AJC37" s="20"/>
      <c r="AJD37" s="20"/>
      <c r="AJE37" s="20"/>
      <c r="AJF37" s="20"/>
      <c r="AJG37" s="20"/>
      <c r="AJH37" s="20"/>
      <c r="AJI37" s="20"/>
      <c r="AJJ37" s="20"/>
      <c r="AJK37" s="20"/>
      <c r="AJL37" s="20"/>
      <c r="AJM37" s="20"/>
      <c r="AJN37" s="20"/>
      <c r="AJO37" s="20"/>
      <c r="AJP37" s="20"/>
      <c r="AJQ37" s="20"/>
      <c r="AJR37" s="20"/>
      <c r="AJS37" s="20"/>
      <c r="AJT37" s="20"/>
      <c r="AJU37" s="20"/>
      <c r="AJV37" s="20"/>
      <c r="AJW37" s="20"/>
      <c r="AJX37" s="20"/>
      <c r="AJY37" s="20"/>
      <c r="AJZ37" s="20"/>
      <c r="AKA37" s="20"/>
      <c r="AKB37" s="20"/>
      <c r="AKC37" s="20"/>
      <c r="AKD37" s="20"/>
      <c r="AKE37" s="20"/>
      <c r="AKF37" s="20"/>
      <c r="AKG37" s="20"/>
      <c r="AKH37" s="20"/>
      <c r="AKI37" s="20"/>
      <c r="AKJ37" s="20"/>
      <c r="AKK37" s="20"/>
      <c r="AKL37" s="20"/>
      <c r="AKM37" s="20"/>
      <c r="AKN37" s="20"/>
      <c r="AKO37" s="20"/>
      <c r="AKP37" s="20"/>
      <c r="AKQ37" s="20"/>
      <c r="AKR37" s="20"/>
      <c r="AKS37" s="20"/>
      <c r="AKT37" s="20"/>
      <c r="AKU37" s="20"/>
      <c r="AKV37" s="20"/>
      <c r="AKW37" s="20"/>
      <c r="AKX37" s="20"/>
      <c r="AKY37" s="20"/>
      <c r="AKZ37" s="20"/>
      <c r="ALA37" s="20"/>
      <c r="ALB37" s="20"/>
      <c r="ALC37" s="20"/>
      <c r="ALD37" s="20"/>
      <c r="ALE37" s="20"/>
      <c r="ALF37" s="20"/>
      <c r="ALG37" s="20"/>
      <c r="ALH37" s="20"/>
      <c r="ALI37" s="20"/>
      <c r="ALJ37" s="20"/>
      <c r="ALK37" s="20"/>
      <c r="ALL37" s="20"/>
      <c r="ALM37" s="20"/>
      <c r="ALN37" s="20"/>
      <c r="ALO37" s="20"/>
      <c r="ALP37" s="20"/>
      <c r="ALQ37" s="20"/>
      <c r="ALR37" s="20"/>
      <c r="ALS37" s="20"/>
      <c r="ALT37" s="20"/>
      <c r="ALU37" s="20"/>
      <c r="ALV37" s="20"/>
      <c r="ALW37" s="20"/>
      <c r="ALX37" s="20"/>
      <c r="ALY37" s="20"/>
      <c r="ALZ37" s="20"/>
      <c r="AMA37" s="20"/>
      <c r="AMB37" s="20"/>
      <c r="AMC37" s="20"/>
      <c r="AMD37" s="20"/>
      <c r="AME37" s="20"/>
      <c r="AMF37" s="20"/>
      <c r="AMG37" s="20"/>
      <c r="AMH37" s="20"/>
      <c r="AMI37" s="20"/>
      <c r="AMJ37" s="20"/>
    </row>
    <row r="38" spans="1:1024" s="22" customFormat="1" ht="13" x14ac:dyDescent="0.3">
      <c r="A38" s="89" t="s">
        <v>60</v>
      </c>
      <c r="B38" s="20"/>
      <c r="C38" s="20"/>
      <c r="D38" s="20"/>
      <c r="E38" s="20"/>
      <c r="F38" s="20"/>
      <c r="AHO38" s="20"/>
      <c r="AHP38" s="20"/>
      <c r="AHQ38" s="20"/>
      <c r="AHR38" s="20"/>
      <c r="AHS38" s="20"/>
      <c r="AHT38" s="20"/>
      <c r="AHU38" s="20"/>
      <c r="AHV38" s="20"/>
      <c r="AHW38" s="20"/>
      <c r="AHX38" s="20"/>
      <c r="AHY38" s="20"/>
      <c r="AHZ38" s="20"/>
      <c r="AIA38" s="20"/>
      <c r="AIB38" s="20"/>
      <c r="AIC38" s="20"/>
      <c r="AID38" s="20"/>
      <c r="AIE38" s="20"/>
      <c r="AIF38" s="20"/>
      <c r="AIG38" s="20"/>
      <c r="AIH38" s="20"/>
      <c r="AII38" s="20"/>
      <c r="AIJ38" s="20"/>
      <c r="AIK38" s="20"/>
      <c r="AIL38" s="20"/>
      <c r="AIM38" s="20"/>
      <c r="AIN38" s="20"/>
      <c r="AIO38" s="20"/>
      <c r="AIP38" s="20"/>
      <c r="AIQ38" s="20"/>
      <c r="AIR38" s="20"/>
      <c r="AIS38" s="20"/>
      <c r="AIT38" s="20"/>
      <c r="AIU38" s="20"/>
      <c r="AIV38" s="20"/>
      <c r="AIW38" s="20"/>
      <c r="AIX38" s="20"/>
      <c r="AIY38" s="20"/>
      <c r="AIZ38" s="20"/>
      <c r="AJA38" s="20"/>
      <c r="AJB38" s="20"/>
      <c r="AJC38" s="20"/>
      <c r="AJD38" s="20"/>
      <c r="AJE38" s="20"/>
      <c r="AJF38" s="20"/>
      <c r="AJG38" s="20"/>
      <c r="AJH38" s="20"/>
      <c r="AJI38" s="20"/>
      <c r="AJJ38" s="20"/>
      <c r="AJK38" s="20"/>
      <c r="AJL38" s="20"/>
      <c r="AJM38" s="20"/>
      <c r="AJN38" s="20"/>
      <c r="AJO38" s="20"/>
      <c r="AJP38" s="20"/>
      <c r="AJQ38" s="20"/>
      <c r="AJR38" s="20"/>
      <c r="AJS38" s="20"/>
      <c r="AJT38" s="20"/>
      <c r="AJU38" s="20"/>
      <c r="AJV38" s="20"/>
      <c r="AJW38" s="20"/>
      <c r="AJX38" s="20"/>
      <c r="AJY38" s="20"/>
      <c r="AJZ38" s="20"/>
      <c r="AKA38" s="20"/>
      <c r="AKB38" s="20"/>
      <c r="AKC38" s="20"/>
      <c r="AKD38" s="20"/>
      <c r="AKE38" s="20"/>
      <c r="AKF38" s="20"/>
      <c r="AKG38" s="20"/>
      <c r="AKH38" s="20"/>
      <c r="AKI38" s="20"/>
      <c r="AKJ38" s="20"/>
      <c r="AKK38" s="20"/>
      <c r="AKL38" s="20"/>
      <c r="AKM38" s="20"/>
      <c r="AKN38" s="20"/>
      <c r="AKO38" s="20"/>
      <c r="AKP38" s="20"/>
      <c r="AKQ38" s="20"/>
      <c r="AKR38" s="20"/>
      <c r="AKS38" s="20"/>
      <c r="AKT38" s="20"/>
      <c r="AKU38" s="20"/>
      <c r="AKV38" s="20"/>
      <c r="AKW38" s="20"/>
      <c r="AKX38" s="20"/>
      <c r="AKY38" s="20"/>
      <c r="AKZ38" s="20"/>
      <c r="ALA38" s="20"/>
      <c r="ALB38" s="20"/>
      <c r="ALC38" s="20"/>
      <c r="ALD38" s="20"/>
      <c r="ALE38" s="20"/>
      <c r="ALF38" s="20"/>
      <c r="ALG38" s="20"/>
      <c r="ALH38" s="20"/>
      <c r="ALI38" s="20"/>
      <c r="ALJ38" s="20"/>
      <c r="ALK38" s="20"/>
      <c r="ALL38" s="20"/>
      <c r="ALM38" s="20"/>
      <c r="ALN38" s="20"/>
      <c r="ALO38" s="20"/>
      <c r="ALP38" s="20"/>
      <c r="ALQ38" s="20"/>
      <c r="ALR38" s="20"/>
      <c r="ALS38" s="20"/>
      <c r="ALT38" s="20"/>
      <c r="ALU38" s="20"/>
      <c r="ALV38" s="20"/>
      <c r="ALW38" s="20"/>
      <c r="ALX38" s="20"/>
      <c r="ALY38" s="20"/>
      <c r="ALZ38" s="20"/>
      <c r="AMA38" s="20"/>
      <c r="AMB38" s="20"/>
      <c r="AMC38" s="20"/>
      <c r="AMD38" s="20"/>
      <c r="AME38" s="20"/>
      <c r="AMF38" s="20"/>
      <c r="AMG38" s="20"/>
      <c r="AMH38" s="20"/>
      <c r="AMI38" s="20"/>
      <c r="AMJ38" s="20"/>
    </row>
    <row r="39" spans="1:1024" ht="13" x14ac:dyDescent="0.3">
      <c r="A39" s="22" t="s">
        <v>61</v>
      </c>
      <c r="B39" s="91" t="s">
        <v>5</v>
      </c>
    </row>
    <row r="40" spans="1:1024" ht="13" x14ac:dyDescent="0.3">
      <c r="A40" s="22" t="s">
        <v>62</v>
      </c>
      <c r="B40" s="20" t="s">
        <v>63</v>
      </c>
    </row>
  </sheetData>
  <mergeCells count="12">
    <mergeCell ref="B7:G7"/>
    <mergeCell ref="H7:BR7"/>
    <mergeCell ref="B8:G8"/>
    <mergeCell ref="H8:N8"/>
    <mergeCell ref="O8:U8"/>
    <mergeCell ref="V8:AB8"/>
    <mergeCell ref="AC8:AI8"/>
    <mergeCell ref="AJ8:AP8"/>
    <mergeCell ref="AQ8:AW8"/>
    <mergeCell ref="AX8:BD8"/>
    <mergeCell ref="BE8:BK8"/>
    <mergeCell ref="BL8:BR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topLeftCell="A14" zoomScale="110" zoomScaleNormal="110" workbookViewId="0">
      <selection activeCell="H8" sqref="H8"/>
    </sheetView>
  </sheetViews>
  <sheetFormatPr baseColWidth="10" defaultColWidth="8.7265625" defaultRowHeight="12.5" x14ac:dyDescent="0.25"/>
  <cols>
    <col min="1" max="1" width="11.81640625" style="20" customWidth="1"/>
    <col min="2" max="1025" width="11.54296875" style="20"/>
  </cols>
  <sheetData>
    <row r="1" spans="1:102" ht="18.5" x14ac:dyDescent="0.45">
      <c r="A1" s="21" t="s">
        <v>19</v>
      </c>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c r="BS1" s="22"/>
      <c r="BT1" s="22"/>
      <c r="BU1" s="22"/>
      <c r="BV1" s="22"/>
    </row>
    <row r="2" spans="1:102" s="25" customFormat="1" ht="18.5" x14ac:dyDescent="0.45">
      <c r="A2" s="23" t="s">
        <v>20</v>
      </c>
      <c r="B2" s="24" t="s">
        <v>64</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c r="AW2" s="24"/>
      <c r="AX2" s="24"/>
      <c r="AY2" s="24"/>
      <c r="AZ2" s="24"/>
      <c r="BA2" s="24"/>
      <c r="BB2" s="24"/>
      <c r="BC2" s="24"/>
      <c r="BD2" s="24"/>
      <c r="BE2" s="24"/>
      <c r="BF2" s="24"/>
      <c r="BG2" s="24"/>
      <c r="BH2" s="24"/>
      <c r="BI2" s="24"/>
      <c r="BJ2" s="24"/>
      <c r="BK2" s="24"/>
      <c r="BL2" s="24"/>
      <c r="BM2" s="24"/>
      <c r="BN2" s="24"/>
      <c r="BO2" s="24"/>
      <c r="BP2" s="24"/>
      <c r="BQ2" s="24"/>
      <c r="BR2" s="24"/>
      <c r="BS2" s="24"/>
      <c r="BT2" s="24"/>
      <c r="BU2" s="24"/>
      <c r="BV2" s="24"/>
    </row>
    <row r="3" spans="1:102" s="26" customFormat="1" ht="15.5" x14ac:dyDescent="0.35">
      <c r="A3" s="17" t="s">
        <v>22</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row>
    <row r="4" spans="1:102" s="26" customFormat="1" ht="15.5" x14ac:dyDescent="0.35">
      <c r="A4" s="27" t="s">
        <v>23</v>
      </c>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row>
    <row r="5" spans="1:102" ht="13" x14ac:dyDescent="0.3">
      <c r="A5" s="22"/>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c r="AT5" s="22"/>
      <c r="AU5" s="22"/>
      <c r="AV5" s="22"/>
      <c r="AW5" s="22"/>
      <c r="AX5" s="22"/>
      <c r="AY5" s="22"/>
      <c r="AZ5" s="22"/>
      <c r="BA5" s="22"/>
      <c r="BB5" s="22"/>
      <c r="BC5" s="22"/>
      <c r="BD5" s="22"/>
      <c r="BE5" s="22"/>
      <c r="BF5" s="22"/>
      <c r="BG5" s="22"/>
      <c r="BH5" s="22"/>
      <c r="BI5" s="22"/>
      <c r="BJ5" s="22"/>
      <c r="BK5" s="22"/>
      <c r="BL5" s="22"/>
      <c r="BM5" s="22"/>
      <c r="BN5" s="22"/>
      <c r="BO5" s="22"/>
      <c r="BP5" s="22"/>
      <c r="BQ5" s="22"/>
      <c r="BR5" s="22"/>
      <c r="BS5" s="22"/>
      <c r="BT5" s="22"/>
      <c r="BU5" s="22"/>
      <c r="BV5" s="22"/>
    </row>
    <row r="6" spans="1:102" ht="13" x14ac:dyDescent="0.3">
      <c r="A6" s="22"/>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22"/>
      <c r="BG6" s="22"/>
      <c r="BH6" s="22"/>
      <c r="BI6" s="22"/>
      <c r="BJ6" s="22"/>
      <c r="BK6" s="22"/>
      <c r="BL6" s="22"/>
      <c r="BM6" s="22"/>
      <c r="BN6" s="22"/>
      <c r="BO6" s="22"/>
      <c r="BP6" s="22"/>
      <c r="BQ6" s="22"/>
      <c r="BR6" s="22"/>
      <c r="BS6" s="22"/>
      <c r="BT6" s="22"/>
      <c r="BU6" s="22"/>
      <c r="BV6" s="22"/>
    </row>
    <row r="7" spans="1:102" ht="13" x14ac:dyDescent="0.3">
      <c r="A7" s="29"/>
      <c r="B7" s="92"/>
      <c r="C7" s="93"/>
      <c r="D7" s="93"/>
      <c r="E7" s="93"/>
      <c r="F7" s="93"/>
      <c r="G7" s="94"/>
      <c r="H7" s="10" t="s">
        <v>65</v>
      </c>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30"/>
      <c r="BT7" s="30"/>
      <c r="BU7" s="30"/>
      <c r="BV7" s="30"/>
      <c r="BW7" s="30"/>
      <c r="BX7" s="30"/>
      <c r="BY7" s="30"/>
      <c r="BZ7" s="30"/>
      <c r="CA7" s="30"/>
      <c r="CB7" s="30"/>
      <c r="CC7" s="30"/>
      <c r="CD7" s="30"/>
      <c r="CE7" s="30"/>
      <c r="CF7" s="30"/>
      <c r="CG7" s="30"/>
      <c r="CH7" s="30"/>
      <c r="CI7" s="30"/>
      <c r="CJ7" s="30"/>
      <c r="CK7" s="30"/>
      <c r="CL7" s="30"/>
      <c r="CM7" s="30"/>
      <c r="CN7" s="30"/>
      <c r="CO7" s="30"/>
      <c r="CP7" s="30"/>
      <c r="CQ7" s="30"/>
      <c r="CR7" s="30"/>
      <c r="CS7" s="30"/>
      <c r="CT7" s="30"/>
      <c r="CU7" s="30"/>
      <c r="CV7" s="30"/>
      <c r="CW7" s="30"/>
      <c r="CX7" s="30"/>
    </row>
    <row r="8" spans="1:102" s="34" customFormat="1" ht="13" x14ac:dyDescent="0.3">
      <c r="A8" s="32" t="s">
        <v>25</v>
      </c>
      <c r="B8" s="6" t="s">
        <v>26</v>
      </c>
      <c r="C8" s="6"/>
      <c r="D8" s="6"/>
      <c r="E8" s="6"/>
      <c r="F8" s="6"/>
      <c r="G8" s="6"/>
      <c r="H8" s="8">
        <v>43835</v>
      </c>
      <c r="I8" s="8"/>
      <c r="J8" s="8"/>
      <c r="K8" s="8"/>
      <c r="L8" s="8"/>
      <c r="M8" s="8"/>
      <c r="N8" s="8"/>
      <c r="O8" s="7" t="s">
        <v>27</v>
      </c>
      <c r="P8" s="7"/>
      <c r="Q8" s="7"/>
      <c r="R8" s="7"/>
      <c r="S8" s="7"/>
      <c r="T8" s="7"/>
      <c r="U8" s="7"/>
      <c r="V8" s="7" t="s">
        <v>28</v>
      </c>
      <c r="W8" s="7"/>
      <c r="X8" s="7"/>
      <c r="Y8" s="7"/>
      <c r="Z8" s="7"/>
      <c r="AA8" s="7"/>
      <c r="AB8" s="7"/>
      <c r="AC8" s="7">
        <v>44108</v>
      </c>
      <c r="AD8" s="7"/>
      <c r="AE8" s="7"/>
      <c r="AF8" s="7"/>
      <c r="AG8" s="7"/>
      <c r="AH8" s="7"/>
      <c r="AI8" s="7"/>
      <c r="AJ8" s="7">
        <v>43894</v>
      </c>
      <c r="AK8" s="7"/>
      <c r="AL8" s="7"/>
      <c r="AM8" s="7"/>
      <c r="AN8" s="7"/>
      <c r="AO8" s="7"/>
      <c r="AP8" s="7"/>
      <c r="AQ8" s="7" t="s">
        <v>29</v>
      </c>
      <c r="AR8" s="7"/>
      <c r="AS8" s="7"/>
      <c r="AT8" s="7"/>
      <c r="AU8" s="7"/>
      <c r="AV8" s="7"/>
      <c r="AW8" s="7"/>
      <c r="AX8" s="7" t="s">
        <v>30</v>
      </c>
      <c r="AY8" s="7"/>
      <c r="AZ8" s="7"/>
      <c r="BA8" s="7"/>
      <c r="BB8" s="7"/>
      <c r="BC8" s="7"/>
      <c r="BD8" s="7"/>
      <c r="BE8" s="7" t="s">
        <v>31</v>
      </c>
      <c r="BF8" s="7"/>
      <c r="BG8" s="7"/>
      <c r="BH8" s="7"/>
      <c r="BI8" s="7"/>
      <c r="BJ8" s="7"/>
      <c r="BK8" s="7"/>
      <c r="BL8" s="7">
        <v>43985</v>
      </c>
      <c r="BM8" s="7"/>
      <c r="BN8" s="7"/>
      <c r="BO8" s="7"/>
      <c r="BP8" s="7"/>
      <c r="BQ8" s="7"/>
      <c r="BR8" s="7"/>
      <c r="BS8" s="33"/>
      <c r="BT8" s="33"/>
      <c r="BU8" s="33"/>
      <c r="BV8" s="33"/>
    </row>
    <row r="9" spans="1:102" ht="13" x14ac:dyDescent="0.3">
      <c r="A9" s="35"/>
      <c r="B9" s="36" t="s">
        <v>32</v>
      </c>
      <c r="C9" s="37" t="s">
        <v>33</v>
      </c>
      <c r="D9" s="38" t="s">
        <v>34</v>
      </c>
      <c r="E9" s="37" t="s">
        <v>33</v>
      </c>
      <c r="F9" s="39" t="s">
        <v>35</v>
      </c>
      <c r="G9" s="40" t="s">
        <v>33</v>
      </c>
      <c r="H9" s="38" t="s">
        <v>32</v>
      </c>
      <c r="I9" s="37" t="s">
        <v>33</v>
      </c>
      <c r="J9" s="38" t="s">
        <v>34</v>
      </c>
      <c r="K9" s="37" t="s">
        <v>33</v>
      </c>
      <c r="L9" s="38" t="s">
        <v>36</v>
      </c>
      <c r="M9" s="38" t="s">
        <v>35</v>
      </c>
      <c r="N9" s="40" t="s">
        <v>33</v>
      </c>
      <c r="O9" s="36" t="s">
        <v>32</v>
      </c>
      <c r="P9" s="37" t="s">
        <v>33</v>
      </c>
      <c r="Q9" s="38" t="s">
        <v>34</v>
      </c>
      <c r="R9" s="37" t="s">
        <v>33</v>
      </c>
      <c r="S9" s="38" t="s">
        <v>36</v>
      </c>
      <c r="T9" s="38" t="s">
        <v>35</v>
      </c>
      <c r="U9" s="40" t="s">
        <v>33</v>
      </c>
      <c r="V9" s="36" t="s">
        <v>32</v>
      </c>
      <c r="W9" s="37" t="s">
        <v>33</v>
      </c>
      <c r="X9" s="38" t="s">
        <v>34</v>
      </c>
      <c r="Y9" s="37" t="s">
        <v>33</v>
      </c>
      <c r="Z9" s="38" t="s">
        <v>36</v>
      </c>
      <c r="AA9" s="38" t="s">
        <v>35</v>
      </c>
      <c r="AB9" s="40" t="s">
        <v>33</v>
      </c>
      <c r="AC9" s="36" t="s">
        <v>32</v>
      </c>
      <c r="AD9" s="37" t="s">
        <v>33</v>
      </c>
      <c r="AE9" s="38" t="s">
        <v>34</v>
      </c>
      <c r="AF9" s="37" t="s">
        <v>33</v>
      </c>
      <c r="AG9" s="38" t="s">
        <v>36</v>
      </c>
      <c r="AH9" s="38" t="s">
        <v>35</v>
      </c>
      <c r="AI9" s="40" t="s">
        <v>33</v>
      </c>
      <c r="AJ9" s="36" t="s">
        <v>32</v>
      </c>
      <c r="AK9" s="37" t="s">
        <v>33</v>
      </c>
      <c r="AL9" s="38" t="s">
        <v>34</v>
      </c>
      <c r="AM9" s="37" t="s">
        <v>33</v>
      </c>
      <c r="AN9" s="38" t="s">
        <v>36</v>
      </c>
      <c r="AO9" s="38" t="s">
        <v>35</v>
      </c>
      <c r="AP9" s="40" t="s">
        <v>33</v>
      </c>
      <c r="AQ9" s="36" t="s">
        <v>32</v>
      </c>
      <c r="AR9" s="37" t="s">
        <v>33</v>
      </c>
      <c r="AS9" s="38" t="s">
        <v>34</v>
      </c>
      <c r="AT9" s="37" t="s">
        <v>33</v>
      </c>
      <c r="AU9" s="38" t="s">
        <v>36</v>
      </c>
      <c r="AV9" s="38" t="s">
        <v>35</v>
      </c>
      <c r="AW9" s="40" t="s">
        <v>33</v>
      </c>
      <c r="AX9" s="36" t="s">
        <v>32</v>
      </c>
      <c r="AY9" s="37" t="s">
        <v>33</v>
      </c>
      <c r="AZ9" s="38" t="s">
        <v>34</v>
      </c>
      <c r="BA9" s="37" t="s">
        <v>33</v>
      </c>
      <c r="BB9" s="38" t="s">
        <v>36</v>
      </c>
      <c r="BC9" s="38" t="s">
        <v>35</v>
      </c>
      <c r="BD9" s="40" t="s">
        <v>33</v>
      </c>
      <c r="BE9" s="36" t="s">
        <v>32</v>
      </c>
      <c r="BF9" s="37" t="s">
        <v>33</v>
      </c>
      <c r="BG9" s="38" t="s">
        <v>34</v>
      </c>
      <c r="BH9" s="37" t="s">
        <v>33</v>
      </c>
      <c r="BI9" s="38" t="s">
        <v>36</v>
      </c>
      <c r="BJ9" s="38" t="s">
        <v>35</v>
      </c>
      <c r="BK9" s="40" t="s">
        <v>33</v>
      </c>
      <c r="BL9" s="36" t="s">
        <v>32</v>
      </c>
      <c r="BM9" s="37" t="s">
        <v>33</v>
      </c>
      <c r="BN9" s="38" t="s">
        <v>34</v>
      </c>
      <c r="BO9" s="37" t="s">
        <v>33</v>
      </c>
      <c r="BP9" s="38" t="s">
        <v>36</v>
      </c>
      <c r="BQ9" s="38" t="s">
        <v>35</v>
      </c>
      <c r="BR9" s="40" t="s">
        <v>33</v>
      </c>
      <c r="BS9" s="22"/>
      <c r="BT9" s="22"/>
      <c r="BU9" s="22"/>
      <c r="BV9" s="22"/>
    </row>
    <row r="10" spans="1:102" ht="13" x14ac:dyDescent="0.3">
      <c r="A10" s="41" t="s">
        <v>37</v>
      </c>
      <c r="B10" s="42">
        <v>1802527</v>
      </c>
      <c r="C10" s="43">
        <f t="shared" ref="C10:C28" si="0">B10/B$30*100</f>
        <v>6.1698152105556101</v>
      </c>
      <c r="D10" s="44">
        <v>1712903</v>
      </c>
      <c r="E10" s="43">
        <f t="shared" ref="E10:E28" si="1">D10/D$30*100</f>
        <v>5.7286656657042991</v>
      </c>
      <c r="F10" s="44">
        <f t="shared" ref="F10:F28" si="2">B10+D10</f>
        <v>3515430</v>
      </c>
      <c r="G10" s="45">
        <f t="shared" ref="G10:G28" si="3">F10/F$30*100</f>
        <v>5.9466833990210644</v>
      </c>
      <c r="H10" s="46">
        <v>0</v>
      </c>
      <c r="I10" s="47">
        <f t="shared" ref="I10:I28" si="4">H10/H$30*100</f>
        <v>0</v>
      </c>
      <c r="J10" s="48">
        <v>1</v>
      </c>
      <c r="K10" s="47">
        <f t="shared" ref="K10:K28" si="5">J10/J$30*100</f>
        <v>6.637902422834384E-3</v>
      </c>
      <c r="L10" s="49">
        <v>0</v>
      </c>
      <c r="M10" s="50">
        <f t="shared" ref="M10:M28" si="6">H10+J10</f>
        <v>1</v>
      </c>
      <c r="N10" s="51">
        <f t="shared" ref="N10:N28" si="7">M10/M$30*100</f>
        <v>2.8535555301906178E-3</v>
      </c>
      <c r="O10" s="52">
        <v>0</v>
      </c>
      <c r="P10" s="47">
        <f t="shared" ref="P10:P28" si="8">O10/O$30*100</f>
        <v>0</v>
      </c>
      <c r="Q10" s="48">
        <v>1</v>
      </c>
      <c r="R10" s="47">
        <f t="shared" ref="R10:R28" si="9">Q10/Q$30*100</f>
        <v>7.840677434530343E-3</v>
      </c>
      <c r="S10" s="49">
        <v>0</v>
      </c>
      <c r="T10" s="50">
        <f t="shared" ref="T10:T28" si="10">O10+Q10</f>
        <v>1</v>
      </c>
      <c r="U10" s="51">
        <f t="shared" ref="U10:U28" si="11">T10/T$30*100</f>
        <v>3.3003300330032999E-3</v>
      </c>
      <c r="V10" s="52">
        <v>0</v>
      </c>
      <c r="W10" s="47">
        <f t="shared" ref="W10:W28" si="12">V10/V$30*100</f>
        <v>0</v>
      </c>
      <c r="X10" s="48">
        <v>1</v>
      </c>
      <c r="Y10" s="47">
        <f t="shared" ref="Y10:Y28" si="13">X10/X$30*100</f>
        <v>1.0390689941812137E-2</v>
      </c>
      <c r="Z10" s="49">
        <v>0</v>
      </c>
      <c r="AA10" s="50">
        <f t="shared" ref="AA10:AA28" si="14">V10+X10</f>
        <v>1</v>
      </c>
      <c r="AB10" s="51">
        <f t="shared" ref="AB10:AB28" si="15">AA10/AA$30*100</f>
        <v>4.245563386261357E-3</v>
      </c>
      <c r="AC10" s="52">
        <v>0</v>
      </c>
      <c r="AD10" s="47">
        <f t="shared" ref="AD10:AD28" si="16">AC10/AC$30*100</f>
        <v>0</v>
      </c>
      <c r="AE10" s="48">
        <v>0</v>
      </c>
      <c r="AF10" s="47">
        <f t="shared" ref="AF10:AF28" si="17">AE10/AE$30*100</f>
        <v>0</v>
      </c>
      <c r="AG10" s="49">
        <v>0</v>
      </c>
      <c r="AH10" s="50">
        <f t="shared" ref="AH10:AH28" si="18">AC10+AE10</f>
        <v>0</v>
      </c>
      <c r="AI10" s="51">
        <f t="shared" ref="AI10:AI28" si="19">AH10/AH$30*100</f>
        <v>0</v>
      </c>
      <c r="AJ10" s="52">
        <v>0</v>
      </c>
      <c r="AK10" s="47">
        <f t="shared" ref="AK10:AK28" si="20">AJ10/AJ$30*100</f>
        <v>0</v>
      </c>
      <c r="AL10" s="48">
        <v>0</v>
      </c>
      <c r="AM10" s="47">
        <f t="shared" ref="AM10:AM28" si="21">AL10/AL$30*100</f>
        <v>0</v>
      </c>
      <c r="AN10" s="49">
        <v>0</v>
      </c>
      <c r="AO10" s="50">
        <f t="shared" ref="AO10:AO28" si="22">AJ10+AL10</f>
        <v>0</v>
      </c>
      <c r="AP10" s="51">
        <f t="shared" ref="AP10:AP28" si="23">AO10/AO$30*100</f>
        <v>0</v>
      </c>
      <c r="AQ10" s="52">
        <v>0</v>
      </c>
      <c r="AR10" s="47">
        <f t="shared" ref="AR10:AR28" si="24">AQ10/AQ$30*100</f>
        <v>0</v>
      </c>
      <c r="AS10" s="48">
        <v>0</v>
      </c>
      <c r="AT10" s="47">
        <f t="shared" ref="AT10:AT28" si="25">AS10/AS$30*100</f>
        <v>0</v>
      </c>
      <c r="AU10" s="49">
        <v>0</v>
      </c>
      <c r="AV10" s="50">
        <f t="shared" ref="AV10:AV28" si="26">AQ10+AS10</f>
        <v>0</v>
      </c>
      <c r="AW10" s="51">
        <f t="shared" ref="AW10:AW28" si="27">AV10/AV$30*100</f>
        <v>0</v>
      </c>
      <c r="AX10" s="52">
        <v>0</v>
      </c>
      <c r="AY10" s="47">
        <f t="shared" ref="AY10:AY28" si="28">AX10/AX$30*100</f>
        <v>0</v>
      </c>
      <c r="AZ10" s="48">
        <v>0</v>
      </c>
      <c r="BA10" s="47">
        <f t="shared" ref="BA10:BA28" si="29">AZ10/AZ$30*100</f>
        <v>0</v>
      </c>
      <c r="BB10" s="49">
        <v>0</v>
      </c>
      <c r="BC10" s="50">
        <f t="shared" ref="BC10:BC28" si="30">AX10+AZ10</f>
        <v>0</v>
      </c>
      <c r="BD10" s="51">
        <f t="shared" ref="BD10:BD28" si="31">BC10/BC$30*100</f>
        <v>0</v>
      </c>
      <c r="BE10" s="52">
        <v>0</v>
      </c>
      <c r="BF10" s="47">
        <f t="shared" ref="BF10:BF28" si="32">BE10/BE$30*100</f>
        <v>0</v>
      </c>
      <c r="BG10" s="48">
        <v>0</v>
      </c>
      <c r="BH10" s="47">
        <f t="shared" ref="BH10:BH28" si="33">BG10/BG$30*100</f>
        <v>0</v>
      </c>
      <c r="BI10" s="49">
        <v>0</v>
      </c>
      <c r="BJ10" s="50">
        <f t="shared" ref="BJ10:BJ28" si="34">BE10+BG10</f>
        <v>0</v>
      </c>
      <c r="BK10" s="51">
        <f t="shared" ref="BK10:BK28" si="35">BJ10/BJ$30*100</f>
        <v>0</v>
      </c>
      <c r="BL10" s="52">
        <v>0</v>
      </c>
      <c r="BM10" s="47">
        <f t="shared" ref="BM10:BM28" si="36">BL10/BL$30*100</f>
        <v>0</v>
      </c>
      <c r="BN10" s="48">
        <v>0</v>
      </c>
      <c r="BO10" s="47">
        <f t="shared" ref="BO10:BO28" si="37">BN10/BN$30*100</f>
        <v>0</v>
      </c>
      <c r="BP10" s="49">
        <v>0</v>
      </c>
      <c r="BQ10" s="50">
        <f t="shared" ref="BQ10:BQ28" si="38">BL10+BN10</f>
        <v>0</v>
      </c>
      <c r="BR10" s="51">
        <f t="shared" ref="BR10:BR28" si="39">BQ10/BQ$30*100</f>
        <v>0</v>
      </c>
      <c r="BS10" s="22"/>
      <c r="BT10" s="22"/>
      <c r="BU10" s="22"/>
      <c r="BV10" s="22"/>
    </row>
    <row r="11" spans="1:102" ht="13" x14ac:dyDescent="0.3">
      <c r="A11" s="41" t="s">
        <v>38</v>
      </c>
      <c r="B11" s="42">
        <v>1898484</v>
      </c>
      <c r="C11" s="43">
        <f t="shared" si="0"/>
        <v>6.4982635268134441</v>
      </c>
      <c r="D11" s="44">
        <v>1809836</v>
      </c>
      <c r="E11" s="43">
        <f t="shared" si="1"/>
        <v>6.0528502511558484</v>
      </c>
      <c r="F11" s="44">
        <f t="shared" si="2"/>
        <v>3708320</v>
      </c>
      <c r="G11" s="45">
        <f t="shared" si="3"/>
        <v>6.2729751359742032</v>
      </c>
      <c r="H11" s="46">
        <v>0</v>
      </c>
      <c r="I11" s="47">
        <f t="shared" si="4"/>
        <v>0</v>
      </c>
      <c r="J11" s="48">
        <v>0</v>
      </c>
      <c r="K11" s="47">
        <f t="shared" si="5"/>
        <v>0</v>
      </c>
      <c r="L11" s="49">
        <v>0</v>
      </c>
      <c r="M11" s="50">
        <f t="shared" si="6"/>
        <v>0</v>
      </c>
      <c r="N11" s="51">
        <f t="shared" si="7"/>
        <v>0</v>
      </c>
      <c r="O11" s="52">
        <v>0</v>
      </c>
      <c r="P11" s="47">
        <f t="shared" si="8"/>
        <v>0</v>
      </c>
      <c r="Q11" s="48">
        <v>0</v>
      </c>
      <c r="R11" s="47">
        <f t="shared" si="9"/>
        <v>0</v>
      </c>
      <c r="S11" s="49">
        <v>0</v>
      </c>
      <c r="T11" s="50">
        <f t="shared" si="10"/>
        <v>0</v>
      </c>
      <c r="U11" s="51">
        <f t="shared" si="11"/>
        <v>0</v>
      </c>
      <c r="V11" s="52">
        <v>0</v>
      </c>
      <c r="W11" s="47">
        <f t="shared" si="12"/>
        <v>0</v>
      </c>
      <c r="X11" s="48">
        <v>0</v>
      </c>
      <c r="Y11" s="47">
        <f t="shared" si="13"/>
        <v>0</v>
      </c>
      <c r="Z11" s="49">
        <v>0</v>
      </c>
      <c r="AA11" s="50">
        <f t="shared" si="14"/>
        <v>0</v>
      </c>
      <c r="AB11" s="51">
        <f t="shared" si="15"/>
        <v>0</v>
      </c>
      <c r="AC11" s="52">
        <v>0</v>
      </c>
      <c r="AD11" s="47">
        <f t="shared" si="16"/>
        <v>0</v>
      </c>
      <c r="AE11" s="48">
        <v>0</v>
      </c>
      <c r="AF11" s="47">
        <f t="shared" si="17"/>
        <v>0</v>
      </c>
      <c r="AG11" s="49">
        <v>0</v>
      </c>
      <c r="AH11" s="50">
        <f t="shared" si="18"/>
        <v>0</v>
      </c>
      <c r="AI11" s="51">
        <f t="shared" si="19"/>
        <v>0</v>
      </c>
      <c r="AJ11" s="52">
        <v>0</v>
      </c>
      <c r="AK11" s="47">
        <f t="shared" si="20"/>
        <v>0</v>
      </c>
      <c r="AL11" s="48">
        <v>0</v>
      </c>
      <c r="AM11" s="47">
        <f t="shared" si="21"/>
        <v>0</v>
      </c>
      <c r="AN11" s="49">
        <v>0</v>
      </c>
      <c r="AO11" s="50">
        <f t="shared" si="22"/>
        <v>0</v>
      </c>
      <c r="AP11" s="51">
        <f t="shared" si="23"/>
        <v>0</v>
      </c>
      <c r="AQ11" s="52">
        <v>0</v>
      </c>
      <c r="AR11" s="47">
        <f t="shared" si="24"/>
        <v>0</v>
      </c>
      <c r="AS11" s="48">
        <v>0</v>
      </c>
      <c r="AT11" s="47">
        <f t="shared" si="25"/>
        <v>0</v>
      </c>
      <c r="AU11" s="49">
        <v>0</v>
      </c>
      <c r="AV11" s="50">
        <f t="shared" si="26"/>
        <v>0</v>
      </c>
      <c r="AW11" s="51">
        <f t="shared" si="27"/>
        <v>0</v>
      </c>
      <c r="AX11" s="52">
        <v>0</v>
      </c>
      <c r="AY11" s="47">
        <f t="shared" si="28"/>
        <v>0</v>
      </c>
      <c r="AZ11" s="48">
        <v>0</v>
      </c>
      <c r="BA11" s="47">
        <f t="shared" si="29"/>
        <v>0</v>
      </c>
      <c r="BB11" s="49">
        <v>0</v>
      </c>
      <c r="BC11" s="50">
        <f t="shared" si="30"/>
        <v>0</v>
      </c>
      <c r="BD11" s="51">
        <f t="shared" si="31"/>
        <v>0</v>
      </c>
      <c r="BE11" s="52">
        <v>0</v>
      </c>
      <c r="BF11" s="47">
        <f t="shared" si="32"/>
        <v>0</v>
      </c>
      <c r="BG11" s="48">
        <v>0</v>
      </c>
      <c r="BH11" s="47">
        <f t="shared" si="33"/>
        <v>0</v>
      </c>
      <c r="BI11" s="49">
        <v>0</v>
      </c>
      <c r="BJ11" s="50">
        <f t="shared" si="34"/>
        <v>0</v>
      </c>
      <c r="BK11" s="51">
        <f t="shared" si="35"/>
        <v>0</v>
      </c>
      <c r="BL11" s="95">
        <v>0</v>
      </c>
      <c r="BM11" s="47">
        <f t="shared" si="36"/>
        <v>0</v>
      </c>
      <c r="BN11" s="95">
        <v>0</v>
      </c>
      <c r="BO11" s="47">
        <f t="shared" si="37"/>
        <v>0</v>
      </c>
      <c r="BP11" s="49">
        <v>0</v>
      </c>
      <c r="BQ11" s="50">
        <f t="shared" si="38"/>
        <v>0</v>
      </c>
      <c r="BR11" s="51">
        <f t="shared" si="39"/>
        <v>0</v>
      </c>
      <c r="BS11" s="22"/>
      <c r="BT11" s="22"/>
      <c r="BU11" s="22"/>
      <c r="BV11" s="22"/>
    </row>
    <row r="12" spans="1:102" ht="13" x14ac:dyDescent="0.3">
      <c r="A12" s="41" t="s">
        <v>39</v>
      </c>
      <c r="B12" s="42">
        <v>1768144</v>
      </c>
      <c r="C12" s="43">
        <f t="shared" si="0"/>
        <v>6.052126678630966</v>
      </c>
      <c r="D12" s="44">
        <v>1682638</v>
      </c>
      <c r="E12" s="43">
        <f t="shared" si="1"/>
        <v>5.6274468188854536</v>
      </c>
      <c r="F12" s="44">
        <f t="shared" si="2"/>
        <v>3450782</v>
      </c>
      <c r="G12" s="45">
        <f t="shared" si="3"/>
        <v>5.8373251730345093</v>
      </c>
      <c r="H12" s="46">
        <v>0</v>
      </c>
      <c r="I12" s="47">
        <f t="shared" si="4"/>
        <v>0</v>
      </c>
      <c r="J12" s="48">
        <v>1</v>
      </c>
      <c r="K12" s="47">
        <f t="shared" si="5"/>
        <v>6.637902422834384E-3</v>
      </c>
      <c r="L12" s="49">
        <v>0</v>
      </c>
      <c r="M12" s="50">
        <f t="shared" si="6"/>
        <v>1</v>
      </c>
      <c r="N12" s="51">
        <f t="shared" si="7"/>
        <v>2.8535555301906178E-3</v>
      </c>
      <c r="O12" s="52">
        <v>0</v>
      </c>
      <c r="P12" s="47">
        <f t="shared" si="8"/>
        <v>0</v>
      </c>
      <c r="Q12" s="48">
        <v>1</v>
      </c>
      <c r="R12" s="47">
        <f t="shared" si="9"/>
        <v>7.840677434530343E-3</v>
      </c>
      <c r="S12" s="49">
        <v>0</v>
      </c>
      <c r="T12" s="50">
        <f t="shared" si="10"/>
        <v>1</v>
      </c>
      <c r="U12" s="51">
        <f t="shared" si="11"/>
        <v>3.3003300330032999E-3</v>
      </c>
      <c r="V12" s="52">
        <v>0</v>
      </c>
      <c r="W12" s="47">
        <f t="shared" si="12"/>
        <v>0</v>
      </c>
      <c r="X12" s="48">
        <v>1</v>
      </c>
      <c r="Y12" s="47">
        <f t="shared" si="13"/>
        <v>1.0390689941812137E-2</v>
      </c>
      <c r="Z12" s="49">
        <v>0</v>
      </c>
      <c r="AA12" s="50">
        <f t="shared" si="14"/>
        <v>1</v>
      </c>
      <c r="AB12" s="51">
        <f t="shared" si="15"/>
        <v>4.245563386261357E-3</v>
      </c>
      <c r="AC12" s="52">
        <v>0</v>
      </c>
      <c r="AD12" s="47">
        <f t="shared" si="16"/>
        <v>0</v>
      </c>
      <c r="AE12" s="48">
        <v>1</v>
      </c>
      <c r="AF12" s="47">
        <f t="shared" si="17"/>
        <v>1.6490765171503958E-2</v>
      </c>
      <c r="AG12" s="49">
        <v>0</v>
      </c>
      <c r="AH12" s="50">
        <f t="shared" si="18"/>
        <v>1</v>
      </c>
      <c r="AI12" s="51">
        <f t="shared" si="19"/>
        <v>6.4796215900991385E-3</v>
      </c>
      <c r="AJ12" s="52">
        <v>0</v>
      </c>
      <c r="AK12" s="47">
        <f t="shared" si="20"/>
        <v>0</v>
      </c>
      <c r="AL12" s="48">
        <v>0</v>
      </c>
      <c r="AM12" s="47">
        <f t="shared" si="21"/>
        <v>0</v>
      </c>
      <c r="AN12" s="49">
        <v>0</v>
      </c>
      <c r="AO12" s="50">
        <f t="shared" si="22"/>
        <v>0</v>
      </c>
      <c r="AP12" s="51">
        <f t="shared" si="23"/>
        <v>0</v>
      </c>
      <c r="AQ12" s="52">
        <v>0</v>
      </c>
      <c r="AR12" s="47">
        <f t="shared" si="24"/>
        <v>0</v>
      </c>
      <c r="AS12" s="48">
        <v>0</v>
      </c>
      <c r="AT12" s="47">
        <f t="shared" si="25"/>
        <v>0</v>
      </c>
      <c r="AU12" s="49">
        <v>0</v>
      </c>
      <c r="AV12" s="50">
        <f t="shared" si="26"/>
        <v>0</v>
      </c>
      <c r="AW12" s="51">
        <f t="shared" si="27"/>
        <v>0</v>
      </c>
      <c r="AX12" s="52">
        <v>0</v>
      </c>
      <c r="AY12" s="47">
        <f t="shared" si="28"/>
        <v>0</v>
      </c>
      <c r="AZ12" s="48">
        <v>0</v>
      </c>
      <c r="BA12" s="47">
        <f t="shared" si="29"/>
        <v>0</v>
      </c>
      <c r="BB12" s="49">
        <v>0</v>
      </c>
      <c r="BC12" s="50">
        <f t="shared" si="30"/>
        <v>0</v>
      </c>
      <c r="BD12" s="51">
        <f t="shared" si="31"/>
        <v>0</v>
      </c>
      <c r="BE12" s="52">
        <v>0</v>
      </c>
      <c r="BF12" s="47">
        <f t="shared" si="32"/>
        <v>0</v>
      </c>
      <c r="BG12" s="48">
        <v>0</v>
      </c>
      <c r="BH12" s="47">
        <f t="shared" si="33"/>
        <v>0</v>
      </c>
      <c r="BI12" s="49">
        <v>0</v>
      </c>
      <c r="BJ12" s="50">
        <f t="shared" si="34"/>
        <v>0</v>
      </c>
      <c r="BK12" s="51">
        <f t="shared" si="35"/>
        <v>0</v>
      </c>
      <c r="BL12" s="95">
        <v>0</v>
      </c>
      <c r="BM12" s="47">
        <f t="shared" si="36"/>
        <v>0</v>
      </c>
      <c r="BN12" s="95">
        <v>0</v>
      </c>
      <c r="BO12" s="47">
        <f t="shared" si="37"/>
        <v>0</v>
      </c>
      <c r="BP12" s="49">
        <v>0</v>
      </c>
      <c r="BQ12" s="50">
        <f t="shared" si="38"/>
        <v>0</v>
      </c>
      <c r="BR12" s="51">
        <f t="shared" si="39"/>
        <v>0</v>
      </c>
      <c r="BS12" s="22"/>
      <c r="BT12" s="22"/>
      <c r="BU12" s="22"/>
      <c r="BV12" s="22"/>
    </row>
    <row r="13" spans="1:102" ht="13" x14ac:dyDescent="0.3">
      <c r="A13" s="41" t="s">
        <v>40</v>
      </c>
      <c r="B13" s="42">
        <v>1680191</v>
      </c>
      <c r="C13" s="43">
        <f t="shared" si="0"/>
        <v>5.7510750121571776</v>
      </c>
      <c r="D13" s="44">
        <v>1590604</v>
      </c>
      <c r="E13" s="43">
        <f t="shared" si="1"/>
        <v>5.3196465430511362</v>
      </c>
      <c r="F13" s="44">
        <f t="shared" si="2"/>
        <v>3270795</v>
      </c>
      <c r="G13" s="45">
        <f t="shared" si="3"/>
        <v>5.5328600848547973</v>
      </c>
      <c r="H13" s="46">
        <v>5</v>
      </c>
      <c r="I13" s="47">
        <f t="shared" si="4"/>
        <v>2.5026277591471042E-2</v>
      </c>
      <c r="J13" s="48">
        <v>3</v>
      </c>
      <c r="K13" s="47">
        <f t="shared" si="5"/>
        <v>1.9913707268503153E-2</v>
      </c>
      <c r="L13" s="49">
        <v>0</v>
      </c>
      <c r="M13" s="50">
        <f t="shared" si="6"/>
        <v>8</v>
      </c>
      <c r="N13" s="51">
        <f t="shared" si="7"/>
        <v>2.2828444241524942E-2</v>
      </c>
      <c r="O13" s="52">
        <v>5</v>
      </c>
      <c r="P13" s="47">
        <f t="shared" si="8"/>
        <v>2.8496523424142259E-2</v>
      </c>
      <c r="Q13" s="48">
        <v>3</v>
      </c>
      <c r="R13" s="47">
        <f t="shared" si="9"/>
        <v>2.3522032303591029E-2</v>
      </c>
      <c r="S13" s="49">
        <v>0</v>
      </c>
      <c r="T13" s="50">
        <f t="shared" si="10"/>
        <v>8</v>
      </c>
      <c r="U13" s="51">
        <f t="shared" si="11"/>
        <v>2.6402640264026399E-2</v>
      </c>
      <c r="V13" s="52">
        <v>5</v>
      </c>
      <c r="W13" s="47">
        <f t="shared" si="12"/>
        <v>3.5893754486719311E-2</v>
      </c>
      <c r="X13" s="48">
        <v>3</v>
      </c>
      <c r="Y13" s="47">
        <f t="shared" si="13"/>
        <v>3.1172069825436407E-2</v>
      </c>
      <c r="Z13" s="49">
        <v>0</v>
      </c>
      <c r="AA13" s="50">
        <f t="shared" si="14"/>
        <v>8</v>
      </c>
      <c r="AB13" s="51">
        <f t="shared" si="15"/>
        <v>3.3964507090090856E-2</v>
      </c>
      <c r="AC13" s="52">
        <v>3</v>
      </c>
      <c r="AD13" s="47">
        <f t="shared" si="16"/>
        <v>3.2020493115593976E-2</v>
      </c>
      <c r="AE13" s="48">
        <v>3</v>
      </c>
      <c r="AF13" s="47">
        <f t="shared" si="17"/>
        <v>4.9472295514511877E-2</v>
      </c>
      <c r="AG13" s="49">
        <v>0</v>
      </c>
      <c r="AH13" s="50">
        <f t="shared" si="18"/>
        <v>6</v>
      </c>
      <c r="AI13" s="51">
        <f t="shared" si="19"/>
        <v>3.8877729540594826E-2</v>
      </c>
      <c r="AJ13" s="52">
        <v>2</v>
      </c>
      <c r="AK13" s="47">
        <f t="shared" si="20"/>
        <v>4.4043162299053071E-2</v>
      </c>
      <c r="AL13" s="48">
        <v>3</v>
      </c>
      <c r="AM13" s="47">
        <f t="shared" si="21"/>
        <v>0.1064207165661582</v>
      </c>
      <c r="AN13" s="49">
        <v>0</v>
      </c>
      <c r="AO13" s="50">
        <f t="shared" si="22"/>
        <v>5</v>
      </c>
      <c r="AP13" s="51">
        <f t="shared" si="23"/>
        <v>6.7934782608695649E-2</v>
      </c>
      <c r="AQ13" s="52">
        <v>1</v>
      </c>
      <c r="AR13" s="47">
        <f t="shared" si="24"/>
        <v>7.2150072150072145E-2</v>
      </c>
      <c r="AS13" s="48">
        <v>1</v>
      </c>
      <c r="AT13" s="47">
        <f t="shared" si="25"/>
        <v>0.11173184357541899</v>
      </c>
      <c r="AU13" s="49">
        <v>0</v>
      </c>
      <c r="AV13" s="50">
        <f t="shared" si="26"/>
        <v>2</v>
      </c>
      <c r="AW13" s="51">
        <f t="shared" si="27"/>
        <v>8.7680841736080664E-2</v>
      </c>
      <c r="AX13" s="52">
        <v>0</v>
      </c>
      <c r="AY13" s="47">
        <f t="shared" si="28"/>
        <v>0</v>
      </c>
      <c r="AZ13" s="48">
        <v>0</v>
      </c>
      <c r="BA13" s="47">
        <f t="shared" si="29"/>
        <v>0</v>
      </c>
      <c r="BB13" s="49">
        <v>0</v>
      </c>
      <c r="BC13" s="50">
        <f t="shared" si="30"/>
        <v>0</v>
      </c>
      <c r="BD13" s="51">
        <f t="shared" si="31"/>
        <v>0</v>
      </c>
      <c r="BE13" s="52">
        <v>0</v>
      </c>
      <c r="BF13" s="47">
        <f t="shared" si="32"/>
        <v>0</v>
      </c>
      <c r="BG13" s="48">
        <v>0</v>
      </c>
      <c r="BH13" s="47">
        <f t="shared" si="33"/>
        <v>0</v>
      </c>
      <c r="BI13" s="49">
        <v>0</v>
      </c>
      <c r="BJ13" s="50">
        <f t="shared" si="34"/>
        <v>0</v>
      </c>
      <c r="BK13" s="51">
        <f t="shared" si="35"/>
        <v>0</v>
      </c>
      <c r="BL13" s="20">
        <v>0</v>
      </c>
      <c r="BM13" s="47">
        <f t="shared" si="36"/>
        <v>0</v>
      </c>
      <c r="BN13" s="20">
        <v>0</v>
      </c>
      <c r="BO13" s="47">
        <f t="shared" si="37"/>
        <v>0</v>
      </c>
      <c r="BP13" s="49">
        <v>0</v>
      </c>
      <c r="BQ13" s="50">
        <f t="shared" si="38"/>
        <v>0</v>
      </c>
      <c r="BR13" s="51">
        <f t="shared" si="39"/>
        <v>0</v>
      </c>
      <c r="BS13" s="22"/>
      <c r="BT13" s="22"/>
      <c r="BU13" s="22"/>
      <c r="BV13" s="22"/>
    </row>
    <row r="14" spans="1:102" ht="13" x14ac:dyDescent="0.3">
      <c r="A14" s="41" t="s">
        <v>41</v>
      </c>
      <c r="B14" s="42">
        <v>1913637</v>
      </c>
      <c r="C14" s="43">
        <f t="shared" si="0"/>
        <v>6.5501302727127007</v>
      </c>
      <c r="D14" s="44">
        <v>1804323</v>
      </c>
      <c r="E14" s="43">
        <f t="shared" si="1"/>
        <v>6.0344124681552769</v>
      </c>
      <c r="F14" s="44">
        <f t="shared" si="2"/>
        <v>3717960</v>
      </c>
      <c r="G14" s="45">
        <f t="shared" si="3"/>
        <v>6.2892821106448862</v>
      </c>
      <c r="H14" s="46">
        <v>11</v>
      </c>
      <c r="I14" s="47">
        <f t="shared" si="4"/>
        <v>5.5057810701236297E-2</v>
      </c>
      <c r="J14" s="48">
        <v>8</v>
      </c>
      <c r="K14" s="47">
        <f t="shared" si="5"/>
        <v>5.3103219382675072E-2</v>
      </c>
      <c r="L14" s="49">
        <v>0</v>
      </c>
      <c r="M14" s="50">
        <f t="shared" si="6"/>
        <v>19</v>
      </c>
      <c r="N14" s="51">
        <f t="shared" si="7"/>
        <v>5.4217555073621734E-2</v>
      </c>
      <c r="O14" s="52">
        <v>9</v>
      </c>
      <c r="P14" s="47">
        <f t="shared" si="8"/>
        <v>5.1293742163456058E-2</v>
      </c>
      <c r="Q14" s="48">
        <v>7</v>
      </c>
      <c r="R14" s="47">
        <f t="shared" si="9"/>
        <v>5.4884742041712405E-2</v>
      </c>
      <c r="S14" s="49">
        <v>0</v>
      </c>
      <c r="T14" s="50">
        <f t="shared" si="10"/>
        <v>16</v>
      </c>
      <c r="U14" s="51">
        <f t="shared" si="11"/>
        <v>5.2805280528052799E-2</v>
      </c>
      <c r="V14" s="52">
        <v>6</v>
      </c>
      <c r="W14" s="47">
        <f t="shared" si="12"/>
        <v>4.3072505384063174E-2</v>
      </c>
      <c r="X14" s="48">
        <v>6</v>
      </c>
      <c r="Y14" s="47">
        <f t="shared" si="13"/>
        <v>6.2344139650872814E-2</v>
      </c>
      <c r="Z14" s="49">
        <v>0</v>
      </c>
      <c r="AA14" s="50">
        <f t="shared" si="14"/>
        <v>12</v>
      </c>
      <c r="AB14" s="51">
        <f t="shared" si="15"/>
        <v>5.0946760635136278E-2</v>
      </c>
      <c r="AC14" s="52">
        <v>5</v>
      </c>
      <c r="AD14" s="47">
        <f t="shared" si="16"/>
        <v>5.3367488525989971E-2</v>
      </c>
      <c r="AE14" s="48">
        <v>4</v>
      </c>
      <c r="AF14" s="47">
        <f t="shared" si="17"/>
        <v>6.5963060686015831E-2</v>
      </c>
      <c r="AG14" s="49">
        <v>0</v>
      </c>
      <c r="AH14" s="50">
        <f t="shared" si="18"/>
        <v>9</v>
      </c>
      <c r="AI14" s="51">
        <f t="shared" si="19"/>
        <v>5.8316594310892242E-2</v>
      </c>
      <c r="AJ14" s="52">
        <v>3</v>
      </c>
      <c r="AK14" s="47">
        <f t="shared" si="20"/>
        <v>6.6064743448579613E-2</v>
      </c>
      <c r="AL14" s="48">
        <v>4</v>
      </c>
      <c r="AM14" s="47">
        <f t="shared" si="21"/>
        <v>0.14189428875487761</v>
      </c>
      <c r="AN14" s="49">
        <v>0</v>
      </c>
      <c r="AO14" s="50">
        <f t="shared" si="22"/>
        <v>7</v>
      </c>
      <c r="AP14" s="51">
        <f t="shared" si="23"/>
        <v>9.5108695652173919E-2</v>
      </c>
      <c r="AQ14" s="52">
        <v>0</v>
      </c>
      <c r="AR14" s="47">
        <f t="shared" si="24"/>
        <v>0</v>
      </c>
      <c r="AS14" s="48">
        <v>2</v>
      </c>
      <c r="AT14" s="47">
        <f t="shared" si="25"/>
        <v>0.22346368715083798</v>
      </c>
      <c r="AU14" s="49">
        <v>0</v>
      </c>
      <c r="AV14" s="50">
        <f t="shared" si="26"/>
        <v>2</v>
      </c>
      <c r="AW14" s="51">
        <f t="shared" si="27"/>
        <v>8.7680841736080664E-2</v>
      </c>
      <c r="AX14" s="52">
        <v>0</v>
      </c>
      <c r="AY14" s="47">
        <f t="shared" si="28"/>
        <v>0</v>
      </c>
      <c r="AZ14" s="48">
        <v>1</v>
      </c>
      <c r="BA14" s="47">
        <f t="shared" si="29"/>
        <v>0.5181347150259068</v>
      </c>
      <c r="BB14" s="49">
        <v>0</v>
      </c>
      <c r="BC14" s="50">
        <f t="shared" si="30"/>
        <v>1</v>
      </c>
      <c r="BD14" s="51">
        <f t="shared" si="31"/>
        <v>0.22573363431151239</v>
      </c>
      <c r="BE14" s="52">
        <v>0</v>
      </c>
      <c r="BF14" s="47">
        <f t="shared" si="32"/>
        <v>0</v>
      </c>
      <c r="BG14" s="48">
        <v>0</v>
      </c>
      <c r="BH14" s="47">
        <f t="shared" si="33"/>
        <v>0</v>
      </c>
      <c r="BI14" s="49">
        <v>0</v>
      </c>
      <c r="BJ14" s="50">
        <f t="shared" si="34"/>
        <v>0</v>
      </c>
      <c r="BK14" s="51">
        <f t="shared" si="35"/>
        <v>0</v>
      </c>
      <c r="BL14" s="20">
        <v>0</v>
      </c>
      <c r="BM14" s="47">
        <f t="shared" si="36"/>
        <v>0</v>
      </c>
      <c r="BN14" s="20">
        <v>0</v>
      </c>
      <c r="BO14" s="47">
        <f t="shared" si="37"/>
        <v>0</v>
      </c>
      <c r="BP14" s="49">
        <v>0</v>
      </c>
      <c r="BQ14" s="50">
        <f t="shared" si="38"/>
        <v>0</v>
      </c>
      <c r="BR14" s="51">
        <f t="shared" si="39"/>
        <v>0</v>
      </c>
      <c r="BS14" s="22"/>
      <c r="BT14" s="22"/>
      <c r="BU14" s="22"/>
      <c r="BV14" s="22"/>
    </row>
    <row r="15" spans="1:102" ht="13" x14ac:dyDescent="0.3">
      <c r="A15" s="41" t="s">
        <v>42</v>
      </c>
      <c r="B15" s="42">
        <v>2040911</v>
      </c>
      <c r="C15" s="43">
        <f t="shared" si="0"/>
        <v>6.985772602124829</v>
      </c>
      <c r="D15" s="44">
        <v>1981361</v>
      </c>
      <c r="E15" s="43">
        <f t="shared" si="1"/>
        <v>6.6265017529104311</v>
      </c>
      <c r="F15" s="44">
        <f t="shared" si="2"/>
        <v>4022272</v>
      </c>
      <c r="G15" s="45">
        <f t="shared" si="3"/>
        <v>6.8040547326350547</v>
      </c>
      <c r="H15" s="46">
        <v>20</v>
      </c>
      <c r="I15" s="47">
        <f t="shared" si="4"/>
        <v>0.10010511036588417</v>
      </c>
      <c r="J15" s="48">
        <v>15</v>
      </c>
      <c r="K15" s="47">
        <f t="shared" si="5"/>
        <v>9.9568536342515765E-2</v>
      </c>
      <c r="L15" s="49">
        <v>0</v>
      </c>
      <c r="M15" s="50">
        <f t="shared" si="6"/>
        <v>35</v>
      </c>
      <c r="N15" s="51">
        <f t="shared" si="7"/>
        <v>9.9874443556671619E-2</v>
      </c>
      <c r="O15" s="52">
        <v>19</v>
      </c>
      <c r="P15" s="47">
        <f t="shared" si="8"/>
        <v>0.10828678901174058</v>
      </c>
      <c r="Q15" s="48">
        <v>15</v>
      </c>
      <c r="R15" s="47">
        <f t="shared" si="9"/>
        <v>0.11761016151795516</v>
      </c>
      <c r="S15" s="49">
        <v>0</v>
      </c>
      <c r="T15" s="50">
        <f t="shared" si="10"/>
        <v>34</v>
      </c>
      <c r="U15" s="51">
        <f t="shared" si="11"/>
        <v>0.11221122112211222</v>
      </c>
      <c r="V15" s="52">
        <v>15</v>
      </c>
      <c r="W15" s="47">
        <f t="shared" si="12"/>
        <v>0.10768126346015792</v>
      </c>
      <c r="X15" s="48">
        <v>12</v>
      </c>
      <c r="Y15" s="47">
        <f t="shared" si="13"/>
        <v>0.12468827930174563</v>
      </c>
      <c r="Z15" s="49">
        <v>0</v>
      </c>
      <c r="AA15" s="50">
        <f t="shared" si="14"/>
        <v>27</v>
      </c>
      <c r="AB15" s="51">
        <f t="shared" si="15"/>
        <v>0.11463021142905665</v>
      </c>
      <c r="AC15" s="52">
        <v>11</v>
      </c>
      <c r="AD15" s="47">
        <f t="shared" si="16"/>
        <v>0.11740847475717794</v>
      </c>
      <c r="AE15" s="48">
        <v>10</v>
      </c>
      <c r="AF15" s="47">
        <f t="shared" si="17"/>
        <v>0.16490765171503957</v>
      </c>
      <c r="AG15" s="49">
        <v>0</v>
      </c>
      <c r="AH15" s="50">
        <f t="shared" si="18"/>
        <v>21</v>
      </c>
      <c r="AI15" s="51">
        <f t="shared" si="19"/>
        <v>0.13607205339208189</v>
      </c>
      <c r="AJ15" s="52">
        <v>3</v>
      </c>
      <c r="AK15" s="47">
        <f t="shared" si="20"/>
        <v>6.6064743448579613E-2</v>
      </c>
      <c r="AL15" s="48">
        <v>6</v>
      </c>
      <c r="AM15" s="47">
        <f t="shared" si="21"/>
        <v>0.2128414331323164</v>
      </c>
      <c r="AN15" s="49">
        <v>0</v>
      </c>
      <c r="AO15" s="50">
        <f t="shared" si="22"/>
        <v>9</v>
      </c>
      <c r="AP15" s="51">
        <f t="shared" si="23"/>
        <v>0.12228260869565219</v>
      </c>
      <c r="AQ15" s="52">
        <v>1</v>
      </c>
      <c r="AR15" s="47">
        <f t="shared" si="24"/>
        <v>7.2150072150072145E-2</v>
      </c>
      <c r="AS15" s="48">
        <v>3</v>
      </c>
      <c r="AT15" s="47">
        <f t="shared" si="25"/>
        <v>0.33519553072625696</v>
      </c>
      <c r="AU15" s="49">
        <v>0</v>
      </c>
      <c r="AV15" s="50">
        <f t="shared" si="26"/>
        <v>4</v>
      </c>
      <c r="AW15" s="51">
        <f t="shared" si="27"/>
        <v>0.17536168347216133</v>
      </c>
      <c r="AX15" s="52">
        <v>0</v>
      </c>
      <c r="AY15" s="47">
        <f t="shared" si="28"/>
        <v>0</v>
      </c>
      <c r="AZ15" s="48">
        <v>1</v>
      </c>
      <c r="BA15" s="47">
        <f t="shared" si="29"/>
        <v>0.5181347150259068</v>
      </c>
      <c r="BB15" s="49">
        <v>0</v>
      </c>
      <c r="BC15" s="50">
        <f t="shared" si="30"/>
        <v>1</v>
      </c>
      <c r="BD15" s="51">
        <f t="shared" si="31"/>
        <v>0.22573363431151239</v>
      </c>
      <c r="BE15" s="52">
        <v>0</v>
      </c>
      <c r="BF15" s="47">
        <f t="shared" si="32"/>
        <v>0</v>
      </c>
      <c r="BG15" s="48">
        <v>0</v>
      </c>
      <c r="BH15" s="47">
        <f t="shared" si="33"/>
        <v>0</v>
      </c>
      <c r="BI15" s="49">
        <v>0</v>
      </c>
      <c r="BJ15" s="50">
        <f t="shared" si="34"/>
        <v>0</v>
      </c>
      <c r="BK15" s="51">
        <f t="shared" si="35"/>
        <v>0</v>
      </c>
      <c r="BL15" s="20">
        <v>0</v>
      </c>
      <c r="BM15" s="47">
        <f t="shared" si="36"/>
        <v>0</v>
      </c>
      <c r="BN15" s="20">
        <v>0</v>
      </c>
      <c r="BO15" s="47">
        <f t="shared" si="37"/>
        <v>0</v>
      </c>
      <c r="BP15" s="49">
        <v>0</v>
      </c>
      <c r="BQ15" s="50">
        <f t="shared" si="38"/>
        <v>0</v>
      </c>
      <c r="BR15" s="51">
        <f t="shared" si="39"/>
        <v>0</v>
      </c>
      <c r="BS15" s="22"/>
      <c r="BT15" s="22"/>
      <c r="BU15" s="22"/>
      <c r="BV15" s="22"/>
    </row>
    <row r="16" spans="1:102" ht="13" x14ac:dyDescent="0.3">
      <c r="A16" s="41" t="s">
        <v>43</v>
      </c>
      <c r="B16" s="42">
        <v>1983871</v>
      </c>
      <c r="C16" s="43">
        <f t="shared" si="0"/>
        <v>6.7905321094109379</v>
      </c>
      <c r="D16" s="44">
        <v>1992159</v>
      </c>
      <c r="E16" s="43">
        <f t="shared" si="1"/>
        <v>6.6626147913360008</v>
      </c>
      <c r="F16" s="44">
        <f t="shared" si="2"/>
        <v>3976030</v>
      </c>
      <c r="G16" s="45">
        <f t="shared" si="3"/>
        <v>6.7258320020622566</v>
      </c>
      <c r="H16" s="46">
        <v>41</v>
      </c>
      <c r="I16" s="47">
        <f t="shared" si="4"/>
        <v>0.20521547625006256</v>
      </c>
      <c r="J16" s="48">
        <v>23</v>
      </c>
      <c r="K16" s="47">
        <f t="shared" si="5"/>
        <v>0.15267175572519084</v>
      </c>
      <c r="L16" s="49">
        <v>0</v>
      </c>
      <c r="M16" s="50">
        <f t="shared" si="6"/>
        <v>64</v>
      </c>
      <c r="N16" s="51">
        <f t="shared" si="7"/>
        <v>0.18262755393219954</v>
      </c>
      <c r="O16" s="52">
        <v>35</v>
      </c>
      <c r="P16" s="47">
        <f t="shared" si="8"/>
        <v>0.1994756639689958</v>
      </c>
      <c r="Q16" s="48">
        <v>20</v>
      </c>
      <c r="R16" s="47">
        <f t="shared" si="9"/>
        <v>0.15681354869060687</v>
      </c>
      <c r="S16" s="49">
        <v>0</v>
      </c>
      <c r="T16" s="50">
        <f t="shared" si="10"/>
        <v>55</v>
      </c>
      <c r="U16" s="51">
        <f t="shared" si="11"/>
        <v>0.18151815181518152</v>
      </c>
      <c r="V16" s="52">
        <v>28</v>
      </c>
      <c r="W16" s="47">
        <f t="shared" si="12"/>
        <v>0.20100502512562815</v>
      </c>
      <c r="X16" s="48">
        <v>15</v>
      </c>
      <c r="Y16" s="47">
        <f t="shared" si="13"/>
        <v>0.15586034912718205</v>
      </c>
      <c r="Z16" s="49">
        <v>0</v>
      </c>
      <c r="AA16" s="50">
        <f t="shared" si="14"/>
        <v>43</v>
      </c>
      <c r="AB16" s="51">
        <f t="shared" si="15"/>
        <v>0.18255922560923835</v>
      </c>
      <c r="AC16" s="52">
        <v>20</v>
      </c>
      <c r="AD16" s="47">
        <f t="shared" si="16"/>
        <v>0.21346995410395989</v>
      </c>
      <c r="AE16" s="48">
        <v>13</v>
      </c>
      <c r="AF16" s="47">
        <f t="shared" si="17"/>
        <v>0.21437994722955145</v>
      </c>
      <c r="AG16" s="49">
        <v>0</v>
      </c>
      <c r="AH16" s="50">
        <f t="shared" si="18"/>
        <v>33</v>
      </c>
      <c r="AI16" s="51">
        <f t="shared" si="19"/>
        <v>0.21382751247327159</v>
      </c>
      <c r="AJ16" s="52">
        <v>16</v>
      </c>
      <c r="AK16" s="47">
        <f t="shared" si="20"/>
        <v>0.35234529839242457</v>
      </c>
      <c r="AL16" s="48">
        <v>7</v>
      </c>
      <c r="AM16" s="47">
        <f t="shared" si="21"/>
        <v>0.24831500532103584</v>
      </c>
      <c r="AN16" s="49">
        <v>0</v>
      </c>
      <c r="AO16" s="50">
        <f t="shared" si="22"/>
        <v>23</v>
      </c>
      <c r="AP16" s="51">
        <f t="shared" si="23"/>
        <v>0.3125</v>
      </c>
      <c r="AQ16" s="52">
        <v>8</v>
      </c>
      <c r="AR16" s="47">
        <f t="shared" si="24"/>
        <v>0.57720057720057716</v>
      </c>
      <c r="AS16" s="48">
        <v>3</v>
      </c>
      <c r="AT16" s="47">
        <f t="shared" si="25"/>
        <v>0.33519553072625696</v>
      </c>
      <c r="AU16" s="49">
        <v>0</v>
      </c>
      <c r="AV16" s="50">
        <f t="shared" si="26"/>
        <v>11</v>
      </c>
      <c r="AW16" s="51">
        <f t="shared" si="27"/>
        <v>0.48224462954844366</v>
      </c>
      <c r="AX16" s="52">
        <v>0</v>
      </c>
      <c r="AY16" s="47">
        <f t="shared" si="28"/>
        <v>0</v>
      </c>
      <c r="AZ16" s="48">
        <v>0</v>
      </c>
      <c r="BA16" s="47">
        <f t="shared" si="29"/>
        <v>0</v>
      </c>
      <c r="BB16" s="49">
        <v>0</v>
      </c>
      <c r="BC16" s="50">
        <f t="shared" si="30"/>
        <v>0</v>
      </c>
      <c r="BD16" s="51">
        <f t="shared" si="31"/>
        <v>0</v>
      </c>
      <c r="BE16" s="52">
        <v>0</v>
      </c>
      <c r="BF16" s="47">
        <f t="shared" si="32"/>
        <v>0</v>
      </c>
      <c r="BG16" s="48">
        <v>0</v>
      </c>
      <c r="BH16" s="47">
        <f t="shared" si="33"/>
        <v>0</v>
      </c>
      <c r="BI16" s="49">
        <v>0</v>
      </c>
      <c r="BJ16" s="50">
        <f t="shared" si="34"/>
        <v>0</v>
      </c>
      <c r="BK16" s="51">
        <f t="shared" si="35"/>
        <v>0</v>
      </c>
      <c r="BL16" s="20">
        <v>0</v>
      </c>
      <c r="BM16" s="47">
        <f t="shared" si="36"/>
        <v>0</v>
      </c>
      <c r="BN16" s="20">
        <v>0</v>
      </c>
      <c r="BO16" s="47">
        <f t="shared" si="37"/>
        <v>0</v>
      </c>
      <c r="BP16" s="49">
        <v>0</v>
      </c>
      <c r="BQ16" s="50">
        <f t="shared" si="38"/>
        <v>0</v>
      </c>
      <c r="BR16" s="51">
        <f t="shared" si="39"/>
        <v>0</v>
      </c>
      <c r="BS16" s="22"/>
      <c r="BT16" s="22"/>
      <c r="BU16" s="22"/>
      <c r="BV16" s="22"/>
    </row>
    <row r="17" spans="1:74" ht="13" x14ac:dyDescent="0.3">
      <c r="A17" s="41" t="s">
        <v>44</v>
      </c>
      <c r="B17" s="42">
        <v>1936734</v>
      </c>
      <c r="C17" s="43">
        <f t="shared" si="0"/>
        <v>6.6291882962087172</v>
      </c>
      <c r="D17" s="44">
        <v>1964167</v>
      </c>
      <c r="E17" s="43">
        <f t="shared" si="1"/>
        <v>6.5689978093385424</v>
      </c>
      <c r="F17" s="44">
        <f t="shared" si="2"/>
        <v>3900901</v>
      </c>
      <c r="G17" s="45">
        <f t="shared" si="3"/>
        <v>6.5987441701085405</v>
      </c>
      <c r="H17" s="46">
        <v>55</v>
      </c>
      <c r="I17" s="47">
        <f t="shared" si="4"/>
        <v>0.27528905350618149</v>
      </c>
      <c r="J17" s="48">
        <v>44</v>
      </c>
      <c r="K17" s="47">
        <f t="shared" si="5"/>
        <v>0.29206770660471293</v>
      </c>
      <c r="L17" s="49">
        <v>0</v>
      </c>
      <c r="M17" s="50">
        <f t="shared" si="6"/>
        <v>99</v>
      </c>
      <c r="N17" s="51">
        <f t="shared" si="7"/>
        <v>0.28250199748887111</v>
      </c>
      <c r="O17" s="52">
        <v>50</v>
      </c>
      <c r="P17" s="47">
        <f t="shared" si="8"/>
        <v>0.2849652342414225</v>
      </c>
      <c r="Q17" s="48">
        <v>39</v>
      </c>
      <c r="R17" s="47">
        <f t="shared" si="9"/>
        <v>0.30578641994668343</v>
      </c>
      <c r="S17" s="49">
        <v>0</v>
      </c>
      <c r="T17" s="50">
        <f t="shared" si="10"/>
        <v>89</v>
      </c>
      <c r="U17" s="51">
        <f t="shared" si="11"/>
        <v>0.29372937293729373</v>
      </c>
      <c r="V17" s="52">
        <v>45</v>
      </c>
      <c r="W17" s="47">
        <f t="shared" si="12"/>
        <v>0.32304379038047382</v>
      </c>
      <c r="X17" s="48">
        <v>30</v>
      </c>
      <c r="Y17" s="47">
        <f t="shared" si="13"/>
        <v>0.3117206982543641</v>
      </c>
      <c r="Z17" s="49">
        <v>0</v>
      </c>
      <c r="AA17" s="50">
        <f t="shared" si="14"/>
        <v>75</v>
      </c>
      <c r="AB17" s="51">
        <f t="shared" si="15"/>
        <v>0.3184172539696018</v>
      </c>
      <c r="AC17" s="52">
        <v>33</v>
      </c>
      <c r="AD17" s="47">
        <f t="shared" si="16"/>
        <v>0.35222542427153375</v>
      </c>
      <c r="AE17" s="48">
        <v>18</v>
      </c>
      <c r="AF17" s="47">
        <f t="shared" si="17"/>
        <v>0.29683377308707121</v>
      </c>
      <c r="AG17" s="49">
        <v>0</v>
      </c>
      <c r="AH17" s="50">
        <f t="shared" si="18"/>
        <v>51</v>
      </c>
      <c r="AI17" s="51">
        <f t="shared" si="19"/>
        <v>0.33046070109505604</v>
      </c>
      <c r="AJ17" s="52">
        <v>15</v>
      </c>
      <c r="AK17" s="47">
        <f t="shared" si="20"/>
        <v>0.33032371724289805</v>
      </c>
      <c r="AL17" s="48">
        <v>8</v>
      </c>
      <c r="AM17" s="47">
        <f t="shared" si="21"/>
        <v>0.28378857750975522</v>
      </c>
      <c r="AN17" s="49">
        <v>0</v>
      </c>
      <c r="AO17" s="50">
        <f t="shared" si="22"/>
        <v>23</v>
      </c>
      <c r="AP17" s="51">
        <f t="shared" si="23"/>
        <v>0.3125</v>
      </c>
      <c r="AQ17" s="52">
        <v>5</v>
      </c>
      <c r="AR17" s="47">
        <f t="shared" si="24"/>
        <v>0.36075036075036077</v>
      </c>
      <c r="AS17" s="48">
        <v>4</v>
      </c>
      <c r="AT17" s="47">
        <f t="shared" si="25"/>
        <v>0.44692737430167595</v>
      </c>
      <c r="AU17" s="49">
        <v>0</v>
      </c>
      <c r="AV17" s="50">
        <f t="shared" si="26"/>
        <v>9</v>
      </c>
      <c r="AW17" s="51">
        <f t="shared" si="27"/>
        <v>0.39456378781236301</v>
      </c>
      <c r="AX17" s="52">
        <v>0</v>
      </c>
      <c r="AY17" s="47">
        <f t="shared" si="28"/>
        <v>0</v>
      </c>
      <c r="AZ17" s="48">
        <v>0</v>
      </c>
      <c r="BA17" s="47">
        <f t="shared" si="29"/>
        <v>0</v>
      </c>
      <c r="BB17" s="49">
        <v>0</v>
      </c>
      <c r="BC17" s="50">
        <f t="shared" si="30"/>
        <v>0</v>
      </c>
      <c r="BD17" s="51">
        <f t="shared" si="31"/>
        <v>0</v>
      </c>
      <c r="BE17" s="52">
        <v>0</v>
      </c>
      <c r="BF17" s="47">
        <f t="shared" si="32"/>
        <v>0</v>
      </c>
      <c r="BG17" s="48">
        <v>0</v>
      </c>
      <c r="BH17" s="47">
        <f t="shared" si="33"/>
        <v>0</v>
      </c>
      <c r="BI17" s="49">
        <v>0</v>
      </c>
      <c r="BJ17" s="50">
        <f t="shared" si="34"/>
        <v>0</v>
      </c>
      <c r="BK17" s="51">
        <f t="shared" si="35"/>
        <v>0</v>
      </c>
      <c r="BL17" s="20">
        <v>0</v>
      </c>
      <c r="BM17" s="47">
        <f t="shared" si="36"/>
        <v>0</v>
      </c>
      <c r="BN17" s="20">
        <v>0</v>
      </c>
      <c r="BO17" s="47">
        <f t="shared" si="37"/>
        <v>0</v>
      </c>
      <c r="BP17" s="49">
        <v>0</v>
      </c>
      <c r="BQ17" s="50">
        <f t="shared" si="38"/>
        <v>0</v>
      </c>
      <c r="BR17" s="51">
        <f t="shared" si="39"/>
        <v>0</v>
      </c>
      <c r="BS17" s="22"/>
      <c r="BT17" s="22"/>
      <c r="BU17" s="22"/>
      <c r="BV17" s="22"/>
    </row>
    <row r="18" spans="1:74" ht="13" x14ac:dyDescent="0.3">
      <c r="A18" s="41" t="s">
        <v>45</v>
      </c>
      <c r="B18" s="42">
        <v>1769761</v>
      </c>
      <c r="C18" s="43">
        <f t="shared" si="0"/>
        <v>6.057661459078342</v>
      </c>
      <c r="D18" s="44">
        <v>1790194</v>
      </c>
      <c r="E18" s="43">
        <f t="shared" si="1"/>
        <v>5.98715916940413</v>
      </c>
      <c r="F18" s="44">
        <f t="shared" si="2"/>
        <v>3559955</v>
      </c>
      <c r="G18" s="45">
        <f t="shared" si="3"/>
        <v>6.0220016611800071</v>
      </c>
      <c r="H18" s="46">
        <v>115</v>
      </c>
      <c r="I18" s="47">
        <f t="shared" si="4"/>
        <v>0.57560438460383401</v>
      </c>
      <c r="J18" s="48">
        <v>59</v>
      </c>
      <c r="K18" s="47">
        <f t="shared" si="5"/>
        <v>0.39163624294722865</v>
      </c>
      <c r="L18" s="49">
        <v>0</v>
      </c>
      <c r="M18" s="50">
        <f t="shared" si="6"/>
        <v>174</v>
      </c>
      <c r="N18" s="51">
        <f t="shared" si="7"/>
        <v>0.49651866225316743</v>
      </c>
      <c r="O18" s="52">
        <v>107</v>
      </c>
      <c r="P18" s="47">
        <f t="shared" si="8"/>
        <v>0.6098256012766442</v>
      </c>
      <c r="Q18" s="48">
        <v>56</v>
      </c>
      <c r="R18" s="47">
        <f t="shared" si="9"/>
        <v>0.43907793633369924</v>
      </c>
      <c r="S18" s="49">
        <v>0</v>
      </c>
      <c r="T18" s="50">
        <f t="shared" si="10"/>
        <v>163</v>
      </c>
      <c r="U18" s="51">
        <f t="shared" si="11"/>
        <v>0.53795379537953791</v>
      </c>
      <c r="V18" s="52">
        <v>85</v>
      </c>
      <c r="W18" s="47">
        <f t="shared" si="12"/>
        <v>0.61019382627422836</v>
      </c>
      <c r="X18" s="48">
        <v>47</v>
      </c>
      <c r="Y18" s="47">
        <f t="shared" si="13"/>
        <v>0.48836242726517037</v>
      </c>
      <c r="Z18" s="49">
        <v>0</v>
      </c>
      <c r="AA18" s="50">
        <f t="shared" si="14"/>
        <v>132</v>
      </c>
      <c r="AB18" s="51">
        <f t="shared" si="15"/>
        <v>0.56041436698649916</v>
      </c>
      <c r="AC18" s="52">
        <v>56</v>
      </c>
      <c r="AD18" s="47">
        <f t="shared" si="16"/>
        <v>0.59771587149108762</v>
      </c>
      <c r="AE18" s="48">
        <v>33</v>
      </c>
      <c r="AF18" s="47">
        <f t="shared" si="17"/>
        <v>0.54419525065963059</v>
      </c>
      <c r="AG18" s="49">
        <v>0</v>
      </c>
      <c r="AH18" s="50">
        <f t="shared" si="18"/>
        <v>89</v>
      </c>
      <c r="AI18" s="51">
        <f t="shared" si="19"/>
        <v>0.57668632151882337</v>
      </c>
      <c r="AJ18" s="52">
        <v>26</v>
      </c>
      <c r="AK18" s="47">
        <f t="shared" si="20"/>
        <v>0.57256110988768993</v>
      </c>
      <c r="AL18" s="48">
        <v>15</v>
      </c>
      <c r="AM18" s="47">
        <f t="shared" si="21"/>
        <v>0.53210358283079107</v>
      </c>
      <c r="AN18" s="49">
        <v>0</v>
      </c>
      <c r="AO18" s="50">
        <f t="shared" si="22"/>
        <v>41</v>
      </c>
      <c r="AP18" s="51">
        <f t="shared" si="23"/>
        <v>0.55706521739130432</v>
      </c>
      <c r="AQ18" s="52">
        <v>9</v>
      </c>
      <c r="AR18" s="47">
        <f t="shared" si="24"/>
        <v>0.64935064935064934</v>
      </c>
      <c r="AS18" s="48">
        <v>4</v>
      </c>
      <c r="AT18" s="47">
        <f t="shared" si="25"/>
        <v>0.44692737430167595</v>
      </c>
      <c r="AU18" s="49">
        <v>0</v>
      </c>
      <c r="AV18" s="50">
        <f t="shared" si="26"/>
        <v>13</v>
      </c>
      <c r="AW18" s="51">
        <f t="shared" si="27"/>
        <v>0.56992547128452442</v>
      </c>
      <c r="AX18" s="52">
        <v>1</v>
      </c>
      <c r="AY18" s="47">
        <f t="shared" si="28"/>
        <v>0.4</v>
      </c>
      <c r="AZ18" s="48">
        <v>2</v>
      </c>
      <c r="BA18" s="47">
        <f t="shared" si="29"/>
        <v>1.0362694300518136</v>
      </c>
      <c r="BB18" s="49">
        <v>0</v>
      </c>
      <c r="BC18" s="50">
        <f t="shared" si="30"/>
        <v>3</v>
      </c>
      <c r="BD18" s="51">
        <f t="shared" si="31"/>
        <v>0.67720090293453727</v>
      </c>
      <c r="BE18" s="52">
        <v>0</v>
      </c>
      <c r="BF18" s="47">
        <f t="shared" si="32"/>
        <v>0</v>
      </c>
      <c r="BG18" s="48">
        <v>1</v>
      </c>
      <c r="BH18" s="47">
        <f t="shared" si="33"/>
        <v>6.666666666666667</v>
      </c>
      <c r="BI18" s="49">
        <v>0</v>
      </c>
      <c r="BJ18" s="50">
        <f t="shared" si="34"/>
        <v>1</v>
      </c>
      <c r="BK18" s="51">
        <f t="shared" si="35"/>
        <v>2.1739130434782608</v>
      </c>
      <c r="BL18" s="20">
        <v>0</v>
      </c>
      <c r="BM18" s="47">
        <f t="shared" si="36"/>
        <v>0</v>
      </c>
      <c r="BN18" s="20">
        <v>0</v>
      </c>
      <c r="BO18" s="47">
        <f t="shared" si="37"/>
        <v>0</v>
      </c>
      <c r="BP18" s="49">
        <v>0</v>
      </c>
      <c r="BQ18" s="50">
        <f t="shared" si="38"/>
        <v>0</v>
      </c>
      <c r="BR18" s="51">
        <f t="shared" si="39"/>
        <v>0</v>
      </c>
      <c r="BS18" s="22"/>
      <c r="BT18" s="22"/>
      <c r="BU18" s="22"/>
      <c r="BV18" s="22"/>
    </row>
    <row r="19" spans="1:74" ht="13" x14ac:dyDescent="0.3">
      <c r="A19" s="41" t="s">
        <v>46</v>
      </c>
      <c r="B19" s="42">
        <v>1980181</v>
      </c>
      <c r="C19" s="43">
        <f t="shared" si="0"/>
        <v>6.7779017198928049</v>
      </c>
      <c r="D19" s="44">
        <v>2025216</v>
      </c>
      <c r="E19" s="43">
        <f t="shared" si="1"/>
        <v>6.7731712565364175</v>
      </c>
      <c r="F19" s="44">
        <f t="shared" si="2"/>
        <v>4005397</v>
      </c>
      <c r="G19" s="45">
        <f t="shared" si="3"/>
        <v>6.7755090689869446</v>
      </c>
      <c r="H19" s="46">
        <v>216</v>
      </c>
      <c r="I19" s="47">
        <f t="shared" si="4"/>
        <v>1.0811351919515493</v>
      </c>
      <c r="J19" s="48">
        <v>133</v>
      </c>
      <c r="K19" s="47">
        <f t="shared" si="5"/>
        <v>0.88284102223697303</v>
      </c>
      <c r="L19" s="49">
        <v>0</v>
      </c>
      <c r="M19" s="50">
        <f t="shared" si="6"/>
        <v>349</v>
      </c>
      <c r="N19" s="51">
        <f t="shared" si="7"/>
        <v>0.99589088003652559</v>
      </c>
      <c r="O19" s="52">
        <v>197</v>
      </c>
      <c r="P19" s="47">
        <f t="shared" si="8"/>
        <v>1.1227630229112047</v>
      </c>
      <c r="Q19" s="48">
        <v>115</v>
      </c>
      <c r="R19" s="47">
        <f t="shared" si="9"/>
        <v>0.90167790497098954</v>
      </c>
      <c r="S19" s="49">
        <v>0</v>
      </c>
      <c r="T19" s="50">
        <f t="shared" si="10"/>
        <v>312</v>
      </c>
      <c r="U19" s="51">
        <f t="shared" si="11"/>
        <v>1.0297029702970297</v>
      </c>
      <c r="V19" s="52">
        <v>162</v>
      </c>
      <c r="W19" s="47">
        <f t="shared" si="12"/>
        <v>1.1629576453697057</v>
      </c>
      <c r="X19" s="48">
        <v>98</v>
      </c>
      <c r="Y19" s="47">
        <f t="shared" si="13"/>
        <v>1.0182876142975894</v>
      </c>
      <c r="Z19" s="49">
        <v>0</v>
      </c>
      <c r="AA19" s="50">
        <f t="shared" si="14"/>
        <v>260</v>
      </c>
      <c r="AB19" s="51">
        <f t="shared" si="15"/>
        <v>1.1038464804279529</v>
      </c>
      <c r="AC19" s="52">
        <v>114</v>
      </c>
      <c r="AD19" s="47">
        <f t="shared" si="16"/>
        <v>1.2167787383925712</v>
      </c>
      <c r="AE19" s="48">
        <v>75</v>
      </c>
      <c r="AF19" s="47">
        <f t="shared" si="17"/>
        <v>1.2368073878627968</v>
      </c>
      <c r="AG19" s="49">
        <v>0</v>
      </c>
      <c r="AH19" s="50">
        <f t="shared" si="18"/>
        <v>189</v>
      </c>
      <c r="AI19" s="51">
        <f t="shared" si="19"/>
        <v>1.2246484805287372</v>
      </c>
      <c r="AJ19" s="52">
        <v>55</v>
      </c>
      <c r="AK19" s="47">
        <f t="shared" si="20"/>
        <v>1.2111869632239596</v>
      </c>
      <c r="AL19" s="48">
        <v>47</v>
      </c>
      <c r="AM19" s="47">
        <f t="shared" si="21"/>
        <v>1.6672578928698119</v>
      </c>
      <c r="AN19" s="49">
        <v>0</v>
      </c>
      <c r="AO19" s="50">
        <f t="shared" si="22"/>
        <v>102</v>
      </c>
      <c r="AP19" s="51">
        <f t="shared" si="23"/>
        <v>1.3858695652173914</v>
      </c>
      <c r="AQ19" s="52">
        <v>15</v>
      </c>
      <c r="AR19" s="47">
        <f t="shared" si="24"/>
        <v>1.0822510822510822</v>
      </c>
      <c r="AS19" s="48">
        <v>18</v>
      </c>
      <c r="AT19" s="47">
        <f t="shared" si="25"/>
        <v>2.011173184357542</v>
      </c>
      <c r="AU19" s="49">
        <v>0</v>
      </c>
      <c r="AV19" s="50">
        <f t="shared" si="26"/>
        <v>33</v>
      </c>
      <c r="AW19" s="51">
        <f t="shared" si="27"/>
        <v>1.4467338886453309</v>
      </c>
      <c r="AX19" s="52">
        <v>2</v>
      </c>
      <c r="AY19" s="47">
        <f t="shared" si="28"/>
        <v>0.8</v>
      </c>
      <c r="AZ19" s="48">
        <v>5</v>
      </c>
      <c r="BA19" s="47">
        <f t="shared" si="29"/>
        <v>2.5906735751295336</v>
      </c>
      <c r="BB19" s="49">
        <v>0</v>
      </c>
      <c r="BC19" s="50">
        <f t="shared" si="30"/>
        <v>7</v>
      </c>
      <c r="BD19" s="51">
        <f t="shared" si="31"/>
        <v>1.5801354401805869</v>
      </c>
      <c r="BE19" s="52">
        <v>0</v>
      </c>
      <c r="BF19" s="47">
        <f t="shared" si="32"/>
        <v>0</v>
      </c>
      <c r="BG19" s="48">
        <v>0</v>
      </c>
      <c r="BH19" s="47">
        <f t="shared" si="33"/>
        <v>0</v>
      </c>
      <c r="BI19" s="49">
        <v>0</v>
      </c>
      <c r="BJ19" s="50">
        <f t="shared" si="34"/>
        <v>0</v>
      </c>
      <c r="BK19" s="51">
        <f t="shared" si="35"/>
        <v>0</v>
      </c>
      <c r="BL19" s="20">
        <v>0</v>
      </c>
      <c r="BM19" s="47">
        <f t="shared" si="36"/>
        <v>0</v>
      </c>
      <c r="BN19" s="20">
        <v>0</v>
      </c>
      <c r="BO19" s="47">
        <f t="shared" si="37"/>
        <v>0</v>
      </c>
      <c r="BP19" s="49">
        <v>0</v>
      </c>
      <c r="BQ19" s="50">
        <f t="shared" si="38"/>
        <v>0</v>
      </c>
      <c r="BR19" s="51">
        <f t="shared" si="39"/>
        <v>0</v>
      </c>
      <c r="BS19" s="22"/>
      <c r="BT19" s="22"/>
      <c r="BU19" s="22"/>
      <c r="BV19" s="22"/>
    </row>
    <row r="20" spans="1:74" ht="13" x14ac:dyDescent="0.3">
      <c r="A20" s="41" t="s">
        <v>47</v>
      </c>
      <c r="B20" s="42">
        <v>2039373</v>
      </c>
      <c r="C20" s="43">
        <f t="shared" si="0"/>
        <v>6.9805082283907121</v>
      </c>
      <c r="D20" s="44">
        <v>2097758</v>
      </c>
      <c r="E20" s="43">
        <f t="shared" si="1"/>
        <v>7.0157821134976821</v>
      </c>
      <c r="F20" s="44">
        <f t="shared" si="2"/>
        <v>4137131</v>
      </c>
      <c r="G20" s="45">
        <f t="shared" si="3"/>
        <v>6.9983496292844434</v>
      </c>
      <c r="H20" s="46">
        <v>407</v>
      </c>
      <c r="I20" s="47">
        <f t="shared" si="4"/>
        <v>2.0371389959457429</v>
      </c>
      <c r="J20" s="48">
        <v>244</v>
      </c>
      <c r="K20" s="47">
        <f t="shared" si="5"/>
        <v>1.6196481911715899</v>
      </c>
      <c r="L20" s="49">
        <v>0</v>
      </c>
      <c r="M20" s="50">
        <f t="shared" si="6"/>
        <v>651</v>
      </c>
      <c r="N20" s="51">
        <f t="shared" si="7"/>
        <v>1.8576646501540919</v>
      </c>
      <c r="O20" s="52">
        <v>368</v>
      </c>
      <c r="P20" s="47">
        <f t="shared" si="8"/>
        <v>2.0973441240168702</v>
      </c>
      <c r="Q20" s="48">
        <v>217</v>
      </c>
      <c r="R20" s="47">
        <f t="shared" si="9"/>
        <v>1.7014270032930843</v>
      </c>
      <c r="S20" s="49">
        <v>0</v>
      </c>
      <c r="T20" s="50">
        <f t="shared" si="10"/>
        <v>585</v>
      </c>
      <c r="U20" s="51">
        <f t="shared" si="11"/>
        <v>1.9306930693069306</v>
      </c>
      <c r="V20" s="52">
        <v>288</v>
      </c>
      <c r="W20" s="47">
        <f t="shared" si="12"/>
        <v>2.0674802584350322</v>
      </c>
      <c r="X20" s="48">
        <v>184</v>
      </c>
      <c r="Y20" s="47">
        <f t="shared" si="13"/>
        <v>1.9118869492934332</v>
      </c>
      <c r="Z20" s="49">
        <v>0</v>
      </c>
      <c r="AA20" s="50">
        <f t="shared" si="14"/>
        <v>472</v>
      </c>
      <c r="AB20" s="51">
        <f t="shared" si="15"/>
        <v>2.0039059183153607</v>
      </c>
      <c r="AC20" s="52">
        <v>199</v>
      </c>
      <c r="AD20" s="47">
        <f t="shared" si="16"/>
        <v>2.1240260433344007</v>
      </c>
      <c r="AE20" s="48">
        <v>121</v>
      </c>
      <c r="AF20" s="47">
        <f t="shared" si="17"/>
        <v>1.9953825857519789</v>
      </c>
      <c r="AG20" s="49">
        <v>0</v>
      </c>
      <c r="AH20" s="50">
        <f t="shared" si="18"/>
        <v>320</v>
      </c>
      <c r="AI20" s="51">
        <f t="shared" si="19"/>
        <v>2.0734789088317243</v>
      </c>
      <c r="AJ20" s="52">
        <v>98</v>
      </c>
      <c r="AK20" s="47">
        <f t="shared" si="20"/>
        <v>2.1581149526536008</v>
      </c>
      <c r="AL20" s="48">
        <v>53</v>
      </c>
      <c r="AM20" s="47">
        <f t="shared" si="21"/>
        <v>1.8800993260021284</v>
      </c>
      <c r="AN20" s="49">
        <v>0</v>
      </c>
      <c r="AO20" s="50">
        <f t="shared" si="22"/>
        <v>151</v>
      </c>
      <c r="AP20" s="51">
        <f t="shared" si="23"/>
        <v>2.0516304347826084</v>
      </c>
      <c r="AQ20" s="52">
        <v>35</v>
      </c>
      <c r="AR20" s="47">
        <f t="shared" si="24"/>
        <v>2.5252525252525251</v>
      </c>
      <c r="AS20" s="48">
        <v>22</v>
      </c>
      <c r="AT20" s="47">
        <f t="shared" si="25"/>
        <v>2.4581005586592175</v>
      </c>
      <c r="AU20" s="49">
        <v>0</v>
      </c>
      <c r="AV20" s="50">
        <f t="shared" si="26"/>
        <v>57</v>
      </c>
      <c r="AW20" s="51">
        <f t="shared" si="27"/>
        <v>2.4989039894782987</v>
      </c>
      <c r="AX20" s="52">
        <v>8</v>
      </c>
      <c r="AY20" s="47">
        <f t="shared" si="28"/>
        <v>3.2</v>
      </c>
      <c r="AZ20" s="48">
        <v>8</v>
      </c>
      <c r="BA20" s="47">
        <f t="shared" si="29"/>
        <v>4.1450777202072544</v>
      </c>
      <c r="BB20" s="49">
        <v>0</v>
      </c>
      <c r="BC20" s="50">
        <f t="shared" si="30"/>
        <v>16</v>
      </c>
      <c r="BD20" s="51">
        <f t="shared" si="31"/>
        <v>3.6117381489841982</v>
      </c>
      <c r="BE20" s="52">
        <v>0</v>
      </c>
      <c r="BF20" s="47">
        <f t="shared" si="32"/>
        <v>0</v>
      </c>
      <c r="BG20" s="48">
        <v>0</v>
      </c>
      <c r="BH20" s="47">
        <f t="shared" si="33"/>
        <v>0</v>
      </c>
      <c r="BI20" s="49">
        <v>0</v>
      </c>
      <c r="BJ20" s="50">
        <f t="shared" si="34"/>
        <v>0</v>
      </c>
      <c r="BK20" s="51">
        <f t="shared" si="35"/>
        <v>0</v>
      </c>
      <c r="BL20" s="20">
        <v>0</v>
      </c>
      <c r="BM20" s="47">
        <f t="shared" si="36"/>
        <v>0</v>
      </c>
      <c r="BN20" s="20">
        <v>0</v>
      </c>
      <c r="BO20" s="47">
        <f t="shared" si="37"/>
        <v>0</v>
      </c>
      <c r="BP20" s="49">
        <v>0</v>
      </c>
      <c r="BQ20" s="50">
        <f t="shared" si="38"/>
        <v>0</v>
      </c>
      <c r="BR20" s="51">
        <f t="shared" si="39"/>
        <v>0</v>
      </c>
      <c r="BS20" s="22"/>
      <c r="BT20" s="22"/>
      <c r="BU20" s="22"/>
      <c r="BV20" s="22"/>
    </row>
    <row r="21" spans="1:74" ht="13" x14ac:dyDescent="0.3">
      <c r="A21" s="41" t="s">
        <v>48</v>
      </c>
      <c r="B21" s="42">
        <v>1866897</v>
      </c>
      <c r="C21" s="43">
        <f t="shared" si="0"/>
        <v>6.3901453388163594</v>
      </c>
      <c r="D21" s="44">
        <v>1918667</v>
      </c>
      <c r="E21" s="43">
        <f t="shared" si="1"/>
        <v>6.4168267361431841</v>
      </c>
      <c r="F21" s="44">
        <f t="shared" si="2"/>
        <v>3785564</v>
      </c>
      <c r="G21" s="45">
        <f t="shared" si="3"/>
        <v>6.4036406911051484</v>
      </c>
      <c r="H21" s="46">
        <v>746</v>
      </c>
      <c r="I21" s="47">
        <f t="shared" si="4"/>
        <v>3.7339206166474801</v>
      </c>
      <c r="J21" s="48">
        <v>355</v>
      </c>
      <c r="K21" s="47">
        <f t="shared" si="5"/>
        <v>2.3564553601062062</v>
      </c>
      <c r="L21" s="49">
        <v>0</v>
      </c>
      <c r="M21" s="50">
        <f t="shared" si="6"/>
        <v>1101</v>
      </c>
      <c r="N21" s="51">
        <f t="shared" si="7"/>
        <v>3.1417646387398697</v>
      </c>
      <c r="O21" s="52">
        <v>670</v>
      </c>
      <c r="P21" s="47">
        <f t="shared" si="8"/>
        <v>3.8185341388350622</v>
      </c>
      <c r="Q21" s="48">
        <v>323</v>
      </c>
      <c r="R21" s="47">
        <f t="shared" si="9"/>
        <v>2.5325388113533012</v>
      </c>
      <c r="S21" s="49">
        <v>0</v>
      </c>
      <c r="T21" s="50">
        <f t="shared" si="10"/>
        <v>993</v>
      </c>
      <c r="U21" s="51">
        <f t="shared" si="11"/>
        <v>3.2772277227722775</v>
      </c>
      <c r="V21" s="52">
        <v>527</v>
      </c>
      <c r="W21" s="47">
        <f t="shared" si="12"/>
        <v>3.7832017229002153</v>
      </c>
      <c r="X21" s="48">
        <v>259</v>
      </c>
      <c r="Y21" s="47">
        <f t="shared" si="13"/>
        <v>2.6911886949293433</v>
      </c>
      <c r="Z21" s="49">
        <v>0</v>
      </c>
      <c r="AA21" s="50">
        <f t="shared" si="14"/>
        <v>786</v>
      </c>
      <c r="AB21" s="51">
        <f t="shared" si="15"/>
        <v>3.337012821601427</v>
      </c>
      <c r="AC21" s="52">
        <v>358</v>
      </c>
      <c r="AD21" s="47">
        <f t="shared" si="16"/>
        <v>3.8211121784608815</v>
      </c>
      <c r="AE21" s="48">
        <v>187</v>
      </c>
      <c r="AF21" s="47">
        <f t="shared" si="17"/>
        <v>3.0837730870712403</v>
      </c>
      <c r="AG21" s="49">
        <v>0</v>
      </c>
      <c r="AH21" s="50">
        <f t="shared" si="18"/>
        <v>545</v>
      </c>
      <c r="AI21" s="51">
        <f t="shared" si="19"/>
        <v>3.5313937666040305</v>
      </c>
      <c r="AJ21" s="52">
        <v>180</v>
      </c>
      <c r="AK21" s="47">
        <f t="shared" si="20"/>
        <v>3.9638846069147764</v>
      </c>
      <c r="AL21" s="48">
        <v>106</v>
      </c>
      <c r="AM21" s="47">
        <f t="shared" si="21"/>
        <v>3.7601986520042567</v>
      </c>
      <c r="AN21" s="49">
        <v>0</v>
      </c>
      <c r="AO21" s="50">
        <f t="shared" si="22"/>
        <v>286</v>
      </c>
      <c r="AP21" s="51">
        <f t="shared" si="23"/>
        <v>3.8858695652173911</v>
      </c>
      <c r="AQ21" s="52">
        <v>57</v>
      </c>
      <c r="AR21" s="47">
        <f t="shared" si="24"/>
        <v>4.112554112554113</v>
      </c>
      <c r="AS21" s="48">
        <v>31</v>
      </c>
      <c r="AT21" s="47">
        <f t="shared" si="25"/>
        <v>3.4636871508379885</v>
      </c>
      <c r="AU21" s="49">
        <v>0</v>
      </c>
      <c r="AV21" s="50">
        <f t="shared" si="26"/>
        <v>88</v>
      </c>
      <c r="AW21" s="51">
        <f t="shared" si="27"/>
        <v>3.8579570363875493</v>
      </c>
      <c r="AX21" s="52">
        <v>9</v>
      </c>
      <c r="AY21" s="47">
        <f t="shared" si="28"/>
        <v>3.5999999999999996</v>
      </c>
      <c r="AZ21" s="48">
        <v>5</v>
      </c>
      <c r="BA21" s="47">
        <f t="shared" si="29"/>
        <v>2.5906735751295336</v>
      </c>
      <c r="BB21" s="49">
        <v>0</v>
      </c>
      <c r="BC21" s="50">
        <f t="shared" si="30"/>
        <v>14</v>
      </c>
      <c r="BD21" s="51">
        <f t="shared" si="31"/>
        <v>3.1602708803611739</v>
      </c>
      <c r="BE21" s="52">
        <v>1</v>
      </c>
      <c r="BF21" s="47">
        <f t="shared" si="32"/>
        <v>3.225806451612903</v>
      </c>
      <c r="BG21" s="48">
        <v>0</v>
      </c>
      <c r="BH21" s="47">
        <f t="shared" si="33"/>
        <v>0</v>
      </c>
      <c r="BI21" s="49">
        <v>0</v>
      </c>
      <c r="BJ21" s="50">
        <f t="shared" si="34"/>
        <v>1</v>
      </c>
      <c r="BK21" s="51">
        <f t="shared" si="35"/>
        <v>2.1739130434782608</v>
      </c>
      <c r="BL21" s="20">
        <v>0</v>
      </c>
      <c r="BM21" s="47">
        <f t="shared" si="36"/>
        <v>0</v>
      </c>
      <c r="BN21" s="20">
        <v>0</v>
      </c>
      <c r="BO21" s="47">
        <f t="shared" si="37"/>
        <v>0</v>
      </c>
      <c r="BP21" s="49">
        <v>0</v>
      </c>
      <c r="BQ21" s="50">
        <f t="shared" si="38"/>
        <v>0</v>
      </c>
      <c r="BR21" s="51">
        <f t="shared" si="39"/>
        <v>0</v>
      </c>
      <c r="BS21" s="22"/>
      <c r="BT21" s="22"/>
      <c r="BU21" s="22"/>
      <c r="BV21" s="22"/>
    </row>
    <row r="22" spans="1:74" ht="13" x14ac:dyDescent="0.3">
      <c r="A22" s="41" t="s">
        <v>49</v>
      </c>
      <c r="B22" s="42">
        <v>1585580</v>
      </c>
      <c r="C22" s="43">
        <f t="shared" si="0"/>
        <v>5.4272338786341416</v>
      </c>
      <c r="D22" s="44">
        <v>1648446</v>
      </c>
      <c r="E22" s="43">
        <f t="shared" si="1"/>
        <v>5.5130944379031321</v>
      </c>
      <c r="F22" s="44">
        <f t="shared" si="2"/>
        <v>3234026</v>
      </c>
      <c r="G22" s="45">
        <f t="shared" si="3"/>
        <v>5.4706618326072469</v>
      </c>
      <c r="H22" s="46">
        <v>1044</v>
      </c>
      <c r="I22" s="47">
        <f t="shared" si="4"/>
        <v>5.2254867610991536</v>
      </c>
      <c r="J22" s="48">
        <v>520</v>
      </c>
      <c r="K22" s="47">
        <f t="shared" si="5"/>
        <v>3.4517092598738799</v>
      </c>
      <c r="L22" s="49">
        <v>0</v>
      </c>
      <c r="M22" s="50">
        <f t="shared" si="6"/>
        <v>1564</v>
      </c>
      <c r="N22" s="51">
        <f t="shared" si="7"/>
        <v>4.4629608492181259</v>
      </c>
      <c r="O22" s="52">
        <v>950</v>
      </c>
      <c r="P22" s="47">
        <f t="shared" si="8"/>
        <v>5.4143394505870281</v>
      </c>
      <c r="Q22" s="48">
        <v>471</v>
      </c>
      <c r="R22" s="47">
        <f t="shared" si="9"/>
        <v>3.6929590716637919</v>
      </c>
      <c r="S22" s="49">
        <v>0</v>
      </c>
      <c r="T22" s="50">
        <f t="shared" si="10"/>
        <v>1421</v>
      </c>
      <c r="U22" s="51">
        <f t="shared" si="11"/>
        <v>4.6897689768976898</v>
      </c>
      <c r="V22" s="52">
        <v>782</v>
      </c>
      <c r="W22" s="47">
        <f t="shared" si="12"/>
        <v>5.6137832017229004</v>
      </c>
      <c r="X22" s="48">
        <v>390</v>
      </c>
      <c r="Y22" s="47">
        <f t="shared" si="13"/>
        <v>4.0523690773067331</v>
      </c>
      <c r="Z22" s="49">
        <v>0</v>
      </c>
      <c r="AA22" s="50">
        <f t="shared" si="14"/>
        <v>1172</v>
      </c>
      <c r="AB22" s="51">
        <f t="shared" si="15"/>
        <v>4.9758002886983101</v>
      </c>
      <c r="AC22" s="52">
        <v>547</v>
      </c>
      <c r="AD22" s="47">
        <f t="shared" si="16"/>
        <v>5.8384032447433025</v>
      </c>
      <c r="AE22" s="48">
        <v>268</v>
      </c>
      <c r="AF22" s="47">
        <f t="shared" si="17"/>
        <v>4.4195250659630609</v>
      </c>
      <c r="AG22" s="49">
        <v>0</v>
      </c>
      <c r="AH22" s="50">
        <f t="shared" si="18"/>
        <v>815</v>
      </c>
      <c r="AI22" s="51">
        <f t="shared" si="19"/>
        <v>5.2808915959307976</v>
      </c>
      <c r="AJ22" s="52">
        <v>261</v>
      </c>
      <c r="AK22" s="47">
        <f t="shared" si="20"/>
        <v>5.7476326800264257</v>
      </c>
      <c r="AL22" s="48">
        <v>126</v>
      </c>
      <c r="AM22" s="47">
        <f t="shared" si="21"/>
        <v>4.4696700957786444</v>
      </c>
      <c r="AN22" s="49">
        <v>0</v>
      </c>
      <c r="AO22" s="50">
        <f t="shared" si="22"/>
        <v>387</v>
      </c>
      <c r="AP22" s="51">
        <f t="shared" si="23"/>
        <v>5.2581521739130439</v>
      </c>
      <c r="AQ22" s="52">
        <v>74</v>
      </c>
      <c r="AR22" s="47">
        <f t="shared" si="24"/>
        <v>5.3391053391053394</v>
      </c>
      <c r="AS22" s="48">
        <v>40</v>
      </c>
      <c r="AT22" s="47">
        <f t="shared" si="25"/>
        <v>4.4692737430167595</v>
      </c>
      <c r="AU22" s="49">
        <v>0</v>
      </c>
      <c r="AV22" s="50">
        <f t="shared" si="26"/>
        <v>114</v>
      </c>
      <c r="AW22" s="51">
        <f t="shared" si="27"/>
        <v>4.9978079789565975</v>
      </c>
      <c r="AX22" s="52">
        <v>12</v>
      </c>
      <c r="AY22" s="47">
        <f t="shared" si="28"/>
        <v>4.8</v>
      </c>
      <c r="AZ22" s="48">
        <v>12</v>
      </c>
      <c r="BA22" s="47">
        <f t="shared" si="29"/>
        <v>6.2176165803108807</v>
      </c>
      <c r="BB22" s="49">
        <v>0</v>
      </c>
      <c r="BC22" s="50">
        <f t="shared" si="30"/>
        <v>24</v>
      </c>
      <c r="BD22" s="51">
        <f t="shared" si="31"/>
        <v>5.4176072234762982</v>
      </c>
      <c r="BE22" s="52">
        <v>1</v>
      </c>
      <c r="BF22" s="47">
        <f t="shared" si="32"/>
        <v>3.225806451612903</v>
      </c>
      <c r="BG22" s="48">
        <v>3</v>
      </c>
      <c r="BH22" s="47">
        <f t="shared" si="33"/>
        <v>20</v>
      </c>
      <c r="BI22" s="49">
        <v>0</v>
      </c>
      <c r="BJ22" s="50">
        <f t="shared" si="34"/>
        <v>4</v>
      </c>
      <c r="BK22" s="51">
        <f t="shared" si="35"/>
        <v>8.695652173913043</v>
      </c>
      <c r="BL22" s="20">
        <v>0</v>
      </c>
      <c r="BM22" s="47">
        <f t="shared" si="36"/>
        <v>0</v>
      </c>
      <c r="BN22" s="20">
        <v>0</v>
      </c>
      <c r="BO22" s="47">
        <f t="shared" si="37"/>
        <v>0</v>
      </c>
      <c r="BP22" s="49">
        <v>0</v>
      </c>
      <c r="BQ22" s="50">
        <f t="shared" si="38"/>
        <v>0</v>
      </c>
      <c r="BR22" s="51">
        <f t="shared" si="39"/>
        <v>0</v>
      </c>
      <c r="BS22" s="22"/>
      <c r="BT22" s="22"/>
      <c r="BU22" s="22"/>
      <c r="BV22" s="22"/>
    </row>
    <row r="23" spans="1:74" ht="13" x14ac:dyDescent="0.3">
      <c r="A23" s="41" t="s">
        <v>50</v>
      </c>
      <c r="B23" s="42">
        <v>1455983</v>
      </c>
      <c r="C23" s="43">
        <f t="shared" si="0"/>
        <v>4.9836402227042313</v>
      </c>
      <c r="D23" s="44">
        <v>1550793</v>
      </c>
      <c r="E23" s="43">
        <f t="shared" si="1"/>
        <v>5.186501870633986</v>
      </c>
      <c r="F23" s="44">
        <f t="shared" si="2"/>
        <v>3006776</v>
      </c>
      <c r="G23" s="45">
        <f t="shared" si="3"/>
        <v>5.0862468954793458</v>
      </c>
      <c r="H23" s="46">
        <v>1413</v>
      </c>
      <c r="I23" s="47">
        <f t="shared" si="4"/>
        <v>7.0724260473497171</v>
      </c>
      <c r="J23" s="48">
        <v>708</v>
      </c>
      <c r="K23" s="47">
        <f t="shared" si="5"/>
        <v>4.6996349153667438</v>
      </c>
      <c r="L23" s="49">
        <v>0</v>
      </c>
      <c r="M23" s="50">
        <f t="shared" si="6"/>
        <v>2121</v>
      </c>
      <c r="N23" s="51">
        <f t="shared" si="7"/>
        <v>6.0523912795342998</v>
      </c>
      <c r="O23" s="52">
        <v>1249</v>
      </c>
      <c r="P23" s="47">
        <f t="shared" si="8"/>
        <v>7.118431551350735</v>
      </c>
      <c r="Q23" s="48">
        <v>622</v>
      </c>
      <c r="R23" s="47">
        <f t="shared" si="9"/>
        <v>4.8769013642778729</v>
      </c>
      <c r="S23" s="49">
        <v>0</v>
      </c>
      <c r="T23" s="50">
        <f t="shared" si="10"/>
        <v>1871</v>
      </c>
      <c r="U23" s="51">
        <f t="shared" si="11"/>
        <v>6.1749174917491745</v>
      </c>
      <c r="V23" s="52">
        <v>1021</v>
      </c>
      <c r="W23" s="47">
        <f t="shared" si="12"/>
        <v>7.3295046661880834</v>
      </c>
      <c r="X23" s="48">
        <v>513</v>
      </c>
      <c r="Y23" s="47">
        <f t="shared" si="13"/>
        <v>5.3304239401496254</v>
      </c>
      <c r="Z23" s="49">
        <v>0</v>
      </c>
      <c r="AA23" s="50">
        <f t="shared" si="14"/>
        <v>1534</v>
      </c>
      <c r="AB23" s="51">
        <f t="shared" si="15"/>
        <v>6.512694234524921</v>
      </c>
      <c r="AC23" s="52">
        <v>701</v>
      </c>
      <c r="AD23" s="47">
        <f t="shared" si="16"/>
        <v>7.4821218913437928</v>
      </c>
      <c r="AE23" s="48">
        <v>352</v>
      </c>
      <c r="AF23" s="47">
        <f t="shared" si="17"/>
        <v>5.8047493403693933</v>
      </c>
      <c r="AG23" s="49">
        <v>0</v>
      </c>
      <c r="AH23" s="50">
        <f t="shared" si="18"/>
        <v>1053</v>
      </c>
      <c r="AI23" s="51">
        <f t="shared" si="19"/>
        <v>6.8230415343743926</v>
      </c>
      <c r="AJ23" s="52">
        <v>353</v>
      </c>
      <c r="AK23" s="47">
        <f t="shared" si="20"/>
        <v>7.7736181457828666</v>
      </c>
      <c r="AL23" s="48">
        <v>172</v>
      </c>
      <c r="AM23" s="47">
        <f t="shared" si="21"/>
        <v>6.1014544164597373</v>
      </c>
      <c r="AN23" s="49">
        <v>0</v>
      </c>
      <c r="AO23" s="50">
        <f t="shared" si="22"/>
        <v>525</v>
      </c>
      <c r="AP23" s="51">
        <f t="shared" si="23"/>
        <v>7.133152173913043</v>
      </c>
      <c r="AQ23" s="52">
        <v>105</v>
      </c>
      <c r="AR23" s="47">
        <f t="shared" si="24"/>
        <v>7.5757575757575761</v>
      </c>
      <c r="AS23" s="48">
        <v>57</v>
      </c>
      <c r="AT23" s="47">
        <f t="shared" si="25"/>
        <v>6.3687150837988833</v>
      </c>
      <c r="AU23" s="49">
        <v>0</v>
      </c>
      <c r="AV23" s="50">
        <f t="shared" si="26"/>
        <v>162</v>
      </c>
      <c r="AW23" s="51">
        <f t="shared" si="27"/>
        <v>7.1021481806225335</v>
      </c>
      <c r="AX23" s="52">
        <v>20</v>
      </c>
      <c r="AY23" s="47">
        <f t="shared" si="28"/>
        <v>8</v>
      </c>
      <c r="AZ23" s="48">
        <v>12</v>
      </c>
      <c r="BA23" s="47">
        <f t="shared" si="29"/>
        <v>6.2176165803108807</v>
      </c>
      <c r="BB23" s="49">
        <v>0</v>
      </c>
      <c r="BC23" s="50">
        <f t="shared" si="30"/>
        <v>32</v>
      </c>
      <c r="BD23" s="51">
        <f t="shared" si="31"/>
        <v>7.2234762979683964</v>
      </c>
      <c r="BE23" s="52">
        <v>4</v>
      </c>
      <c r="BF23" s="47">
        <f t="shared" si="32"/>
        <v>12.903225806451612</v>
      </c>
      <c r="BG23" s="48">
        <v>1</v>
      </c>
      <c r="BH23" s="47">
        <f t="shared" si="33"/>
        <v>6.666666666666667</v>
      </c>
      <c r="BI23" s="49">
        <v>0</v>
      </c>
      <c r="BJ23" s="50">
        <f t="shared" si="34"/>
        <v>5</v>
      </c>
      <c r="BK23" s="51">
        <f t="shared" si="35"/>
        <v>10.869565217391305</v>
      </c>
      <c r="BL23" s="20">
        <v>0</v>
      </c>
      <c r="BM23" s="47">
        <f t="shared" si="36"/>
        <v>0</v>
      </c>
      <c r="BN23" s="20">
        <v>0</v>
      </c>
      <c r="BO23" s="47">
        <f t="shared" si="37"/>
        <v>0</v>
      </c>
      <c r="BP23" s="49">
        <v>0</v>
      </c>
      <c r="BQ23" s="50">
        <f t="shared" si="38"/>
        <v>0</v>
      </c>
      <c r="BR23" s="51">
        <f t="shared" si="39"/>
        <v>0</v>
      </c>
      <c r="BS23" s="22"/>
      <c r="BT23" s="22"/>
      <c r="BU23" s="22"/>
      <c r="BV23" s="22"/>
    </row>
    <row r="24" spans="1:74" ht="13" x14ac:dyDescent="0.3">
      <c r="A24" s="41" t="s">
        <v>51</v>
      </c>
      <c r="B24" s="42">
        <v>1389405</v>
      </c>
      <c r="C24" s="43">
        <f t="shared" si="0"/>
        <v>4.7557523979513299</v>
      </c>
      <c r="D24" s="44">
        <v>1510747</v>
      </c>
      <c r="E24" s="43">
        <f t="shared" si="1"/>
        <v>5.0525712597069257</v>
      </c>
      <c r="F24" s="44">
        <f t="shared" si="2"/>
        <v>2900152</v>
      </c>
      <c r="G24" s="45">
        <f t="shared" si="3"/>
        <v>4.9058822826902357</v>
      </c>
      <c r="H24" s="46">
        <v>2215</v>
      </c>
      <c r="I24" s="47">
        <f t="shared" si="4"/>
        <v>11.086640973021673</v>
      </c>
      <c r="J24" s="48">
        <v>1160</v>
      </c>
      <c r="K24" s="47">
        <f t="shared" si="5"/>
        <v>7.6999668104878864</v>
      </c>
      <c r="L24" s="49">
        <v>0</v>
      </c>
      <c r="M24" s="50">
        <f t="shared" si="6"/>
        <v>3375</v>
      </c>
      <c r="N24" s="51">
        <f t="shared" si="7"/>
        <v>9.6307499143933342</v>
      </c>
      <c r="O24" s="52">
        <v>1992</v>
      </c>
      <c r="P24" s="47">
        <f t="shared" si="8"/>
        <v>11.353014932178274</v>
      </c>
      <c r="Q24" s="48">
        <v>1029</v>
      </c>
      <c r="R24" s="47">
        <f t="shared" si="9"/>
        <v>8.0680570801317231</v>
      </c>
      <c r="S24" s="49">
        <v>0</v>
      </c>
      <c r="T24" s="50">
        <f t="shared" si="10"/>
        <v>3021</v>
      </c>
      <c r="U24" s="51">
        <f t="shared" si="11"/>
        <v>9.9702970297029712</v>
      </c>
      <c r="V24" s="52">
        <v>1632</v>
      </c>
      <c r="W24" s="47">
        <f t="shared" si="12"/>
        <v>11.715721464465183</v>
      </c>
      <c r="X24" s="48">
        <v>825</v>
      </c>
      <c r="Y24" s="47">
        <f t="shared" si="13"/>
        <v>8.572319201995013</v>
      </c>
      <c r="Z24" s="49">
        <v>0</v>
      </c>
      <c r="AA24" s="50">
        <f t="shared" si="14"/>
        <v>2457</v>
      </c>
      <c r="AB24" s="51">
        <f t="shared" si="15"/>
        <v>10.431349240044154</v>
      </c>
      <c r="AC24" s="52">
        <v>1127</v>
      </c>
      <c r="AD24" s="47">
        <f t="shared" si="16"/>
        <v>12.029031913758139</v>
      </c>
      <c r="AE24" s="48">
        <v>568</v>
      </c>
      <c r="AF24" s="47">
        <f t="shared" si="17"/>
        <v>9.366754617414248</v>
      </c>
      <c r="AG24" s="49">
        <v>0</v>
      </c>
      <c r="AH24" s="50">
        <f t="shared" si="18"/>
        <v>1695</v>
      </c>
      <c r="AI24" s="51">
        <f t="shared" si="19"/>
        <v>10.98295859521804</v>
      </c>
      <c r="AJ24" s="52">
        <v>568</v>
      </c>
      <c r="AK24" s="47">
        <f t="shared" si="20"/>
        <v>12.508258092931074</v>
      </c>
      <c r="AL24" s="48">
        <v>276</v>
      </c>
      <c r="AM24" s="47">
        <f t="shared" si="21"/>
        <v>9.7907059240865557</v>
      </c>
      <c r="AN24" s="49">
        <v>0</v>
      </c>
      <c r="AO24" s="50">
        <f t="shared" si="22"/>
        <v>844</v>
      </c>
      <c r="AP24" s="51">
        <f t="shared" si="23"/>
        <v>11.467391304347826</v>
      </c>
      <c r="AQ24" s="52">
        <v>168</v>
      </c>
      <c r="AR24" s="47">
        <f t="shared" si="24"/>
        <v>12.121212121212121</v>
      </c>
      <c r="AS24" s="48">
        <v>89</v>
      </c>
      <c r="AT24" s="47">
        <f t="shared" si="25"/>
        <v>9.9441340782122918</v>
      </c>
      <c r="AU24" s="49">
        <v>0</v>
      </c>
      <c r="AV24" s="50">
        <f t="shared" si="26"/>
        <v>257</v>
      </c>
      <c r="AW24" s="51">
        <f t="shared" si="27"/>
        <v>11.266988163086365</v>
      </c>
      <c r="AX24" s="52">
        <v>29</v>
      </c>
      <c r="AY24" s="47">
        <f t="shared" si="28"/>
        <v>11.600000000000001</v>
      </c>
      <c r="AZ24" s="48">
        <v>15</v>
      </c>
      <c r="BA24" s="47">
        <f t="shared" si="29"/>
        <v>7.7720207253886011</v>
      </c>
      <c r="BB24" s="49">
        <v>0</v>
      </c>
      <c r="BC24" s="50">
        <f t="shared" si="30"/>
        <v>44</v>
      </c>
      <c r="BD24" s="51">
        <f t="shared" si="31"/>
        <v>9.932279909706546</v>
      </c>
      <c r="BE24" s="52">
        <v>5</v>
      </c>
      <c r="BF24" s="47">
        <f t="shared" si="32"/>
        <v>16.129032258064516</v>
      </c>
      <c r="BG24" s="48">
        <v>2</v>
      </c>
      <c r="BH24" s="47">
        <f t="shared" si="33"/>
        <v>13.333333333333334</v>
      </c>
      <c r="BI24" s="49">
        <v>0</v>
      </c>
      <c r="BJ24" s="50">
        <f t="shared" si="34"/>
        <v>7</v>
      </c>
      <c r="BK24" s="51">
        <f t="shared" si="35"/>
        <v>15.217391304347828</v>
      </c>
      <c r="BL24" s="20">
        <v>1</v>
      </c>
      <c r="BM24" s="47">
        <f t="shared" si="36"/>
        <v>50</v>
      </c>
      <c r="BN24" s="20">
        <v>0</v>
      </c>
      <c r="BO24" s="47">
        <f t="shared" si="37"/>
        <v>0</v>
      </c>
      <c r="BP24" s="49">
        <v>0</v>
      </c>
      <c r="BQ24" s="50">
        <f t="shared" si="38"/>
        <v>1</v>
      </c>
      <c r="BR24" s="51">
        <f t="shared" si="39"/>
        <v>20</v>
      </c>
      <c r="BS24" s="22"/>
      <c r="BT24" s="22"/>
      <c r="BU24" s="22"/>
      <c r="BV24" s="22"/>
    </row>
    <row r="25" spans="1:74" ht="13" x14ac:dyDescent="0.3">
      <c r="A25" s="41" t="s">
        <v>52</v>
      </c>
      <c r="B25" s="42">
        <v>918891</v>
      </c>
      <c r="C25" s="43">
        <f t="shared" si="0"/>
        <v>3.1452442424677445</v>
      </c>
      <c r="D25" s="44">
        <v>1066234</v>
      </c>
      <c r="E25" s="43">
        <f t="shared" si="1"/>
        <v>3.5659334518104977</v>
      </c>
      <c r="F25" s="44">
        <f t="shared" si="2"/>
        <v>1985125</v>
      </c>
      <c r="G25" s="45">
        <f t="shared" si="3"/>
        <v>3.3580272918196887</v>
      </c>
      <c r="H25" s="46">
        <v>3011</v>
      </c>
      <c r="I25" s="47">
        <f t="shared" si="4"/>
        <v>15.070824365583862</v>
      </c>
      <c r="J25" s="48">
        <v>1810</v>
      </c>
      <c r="K25" s="47">
        <f t="shared" si="5"/>
        <v>12.014603385330236</v>
      </c>
      <c r="L25" s="49">
        <v>0</v>
      </c>
      <c r="M25" s="50">
        <f t="shared" si="6"/>
        <v>4821</v>
      </c>
      <c r="N25" s="51">
        <f t="shared" si="7"/>
        <v>13.756991211048966</v>
      </c>
      <c r="O25" s="52">
        <v>2666</v>
      </c>
      <c r="P25" s="47">
        <f t="shared" si="8"/>
        <v>15.19434628975265</v>
      </c>
      <c r="Q25" s="48">
        <v>1550</v>
      </c>
      <c r="R25" s="47">
        <f t="shared" si="9"/>
        <v>12.153050023522033</v>
      </c>
      <c r="S25" s="49">
        <v>0</v>
      </c>
      <c r="T25" s="50">
        <f t="shared" si="10"/>
        <v>4216</v>
      </c>
      <c r="U25" s="51">
        <f t="shared" si="11"/>
        <v>13.914191419141913</v>
      </c>
      <c r="V25" s="52">
        <v>2178</v>
      </c>
      <c r="W25" s="47">
        <f t="shared" si="12"/>
        <v>15.635319454414931</v>
      </c>
      <c r="X25" s="48">
        <v>1219</v>
      </c>
      <c r="Y25" s="47">
        <f t="shared" si="13"/>
        <v>12.666251039068992</v>
      </c>
      <c r="Z25" s="49">
        <v>0</v>
      </c>
      <c r="AA25" s="50">
        <f t="shared" si="14"/>
        <v>3397</v>
      </c>
      <c r="AB25" s="51">
        <f t="shared" si="15"/>
        <v>14.42217882312983</v>
      </c>
      <c r="AC25" s="52">
        <v>1508</v>
      </c>
      <c r="AD25" s="47">
        <f t="shared" si="16"/>
        <v>16.095634539438574</v>
      </c>
      <c r="AE25" s="48">
        <v>822</v>
      </c>
      <c r="AF25" s="47">
        <f t="shared" si="17"/>
        <v>13.555408970976254</v>
      </c>
      <c r="AG25" s="49">
        <v>0</v>
      </c>
      <c r="AH25" s="50">
        <f t="shared" si="18"/>
        <v>2330</v>
      </c>
      <c r="AI25" s="51">
        <f t="shared" si="19"/>
        <v>15.097518304930993</v>
      </c>
      <c r="AJ25" s="52">
        <v>741</v>
      </c>
      <c r="AK25" s="47">
        <f t="shared" si="20"/>
        <v>16.317991631799163</v>
      </c>
      <c r="AL25" s="48">
        <v>393</v>
      </c>
      <c r="AM25" s="47">
        <f t="shared" si="21"/>
        <v>13.941113870166728</v>
      </c>
      <c r="AN25" s="49">
        <v>0</v>
      </c>
      <c r="AO25" s="50">
        <f t="shared" si="22"/>
        <v>1134</v>
      </c>
      <c r="AP25" s="51">
        <f t="shared" si="23"/>
        <v>15.407608695652176</v>
      </c>
      <c r="AQ25" s="52">
        <v>223</v>
      </c>
      <c r="AR25" s="47">
        <f t="shared" si="24"/>
        <v>16.089466089466089</v>
      </c>
      <c r="AS25" s="48">
        <v>115</v>
      </c>
      <c r="AT25" s="47">
        <f t="shared" si="25"/>
        <v>12.849162011173185</v>
      </c>
      <c r="AU25" s="49">
        <v>0</v>
      </c>
      <c r="AV25" s="50">
        <f t="shared" si="26"/>
        <v>338</v>
      </c>
      <c r="AW25" s="51">
        <f t="shared" si="27"/>
        <v>14.818062253397631</v>
      </c>
      <c r="AX25" s="52">
        <v>32</v>
      </c>
      <c r="AY25" s="47">
        <f t="shared" si="28"/>
        <v>12.8</v>
      </c>
      <c r="AZ25" s="48">
        <v>19</v>
      </c>
      <c r="BA25" s="47">
        <f t="shared" si="29"/>
        <v>9.8445595854922274</v>
      </c>
      <c r="BB25" s="49">
        <v>0</v>
      </c>
      <c r="BC25" s="50">
        <f t="shared" si="30"/>
        <v>51</v>
      </c>
      <c r="BD25" s="51">
        <f t="shared" si="31"/>
        <v>11.512415349887133</v>
      </c>
      <c r="BE25" s="52">
        <v>1</v>
      </c>
      <c r="BF25" s="47">
        <f t="shared" si="32"/>
        <v>3.225806451612903</v>
      </c>
      <c r="BG25" s="48">
        <v>3</v>
      </c>
      <c r="BH25" s="47">
        <f t="shared" si="33"/>
        <v>20</v>
      </c>
      <c r="BI25" s="49">
        <v>0</v>
      </c>
      <c r="BJ25" s="50">
        <f t="shared" si="34"/>
        <v>4</v>
      </c>
      <c r="BK25" s="51">
        <f t="shared" si="35"/>
        <v>8.695652173913043</v>
      </c>
      <c r="BL25" s="20">
        <v>0</v>
      </c>
      <c r="BM25" s="47">
        <f t="shared" si="36"/>
        <v>0</v>
      </c>
      <c r="BN25" s="20">
        <v>2</v>
      </c>
      <c r="BO25" s="47">
        <f t="shared" si="37"/>
        <v>66.666666666666657</v>
      </c>
      <c r="BP25" s="49">
        <v>0</v>
      </c>
      <c r="BQ25" s="50">
        <f t="shared" si="38"/>
        <v>2</v>
      </c>
      <c r="BR25" s="51">
        <f t="shared" si="39"/>
        <v>40</v>
      </c>
      <c r="BS25" s="22"/>
      <c r="BT25" s="22"/>
      <c r="BU25" s="22"/>
      <c r="BV25" s="22"/>
    </row>
    <row r="26" spans="1:74" ht="13" x14ac:dyDescent="0.3">
      <c r="A26" s="41" t="s">
        <v>53</v>
      </c>
      <c r="B26" s="42">
        <v>655504</v>
      </c>
      <c r="C26" s="43">
        <f t="shared" si="0"/>
        <v>2.2437048375863688</v>
      </c>
      <c r="D26" s="44">
        <v>836293</v>
      </c>
      <c r="E26" s="43">
        <f t="shared" si="1"/>
        <v>2.7969143585882246</v>
      </c>
      <c r="F26" s="44">
        <f t="shared" si="2"/>
        <v>1491797</v>
      </c>
      <c r="G26" s="45">
        <f t="shared" si="3"/>
        <v>2.5235161714525467</v>
      </c>
      <c r="H26" s="46">
        <v>3925</v>
      </c>
      <c r="I26" s="47">
        <f t="shared" si="4"/>
        <v>19.645627909304768</v>
      </c>
      <c r="J26" s="48">
        <v>2769</v>
      </c>
      <c r="K26" s="47">
        <f t="shared" si="5"/>
        <v>18.380351808828411</v>
      </c>
      <c r="L26" s="49">
        <v>0</v>
      </c>
      <c r="M26" s="50">
        <f t="shared" si="6"/>
        <v>6694</v>
      </c>
      <c r="N26" s="51">
        <f t="shared" si="7"/>
        <v>19.101700719095994</v>
      </c>
      <c r="O26" s="52">
        <v>3426</v>
      </c>
      <c r="P26" s="47">
        <f t="shared" si="8"/>
        <v>19.525817850222275</v>
      </c>
      <c r="Q26" s="48">
        <v>2363</v>
      </c>
      <c r="R26" s="47">
        <f t="shared" si="9"/>
        <v>18.5275207777952</v>
      </c>
      <c r="S26" s="49">
        <v>0</v>
      </c>
      <c r="T26" s="50">
        <f t="shared" si="10"/>
        <v>5789</v>
      </c>
      <c r="U26" s="51">
        <f t="shared" si="11"/>
        <v>19.105610561056103</v>
      </c>
      <c r="V26" s="52">
        <v>2738</v>
      </c>
      <c r="W26" s="47">
        <f t="shared" si="12"/>
        <v>19.655419956927496</v>
      </c>
      <c r="X26" s="48">
        <v>1755</v>
      </c>
      <c r="Y26" s="47">
        <f t="shared" si="13"/>
        <v>18.2356608478803</v>
      </c>
      <c r="Z26" s="49">
        <v>0</v>
      </c>
      <c r="AA26" s="50">
        <f t="shared" si="14"/>
        <v>4493</v>
      </c>
      <c r="AB26" s="51">
        <f t="shared" si="15"/>
        <v>19.075316294472277</v>
      </c>
      <c r="AC26" s="52">
        <v>1850</v>
      </c>
      <c r="AD26" s="47">
        <f t="shared" si="16"/>
        <v>19.745970754616287</v>
      </c>
      <c r="AE26" s="48">
        <v>1110</v>
      </c>
      <c r="AF26" s="47">
        <f t="shared" si="17"/>
        <v>18.304749340369394</v>
      </c>
      <c r="AG26" s="49">
        <v>0</v>
      </c>
      <c r="AH26" s="50">
        <f t="shared" si="18"/>
        <v>2960</v>
      </c>
      <c r="AI26" s="51">
        <f t="shared" si="19"/>
        <v>19.179679906693451</v>
      </c>
      <c r="AJ26" s="52">
        <v>904</v>
      </c>
      <c r="AK26" s="47">
        <f t="shared" si="20"/>
        <v>19.907509359171989</v>
      </c>
      <c r="AL26" s="48">
        <v>519</v>
      </c>
      <c r="AM26" s="47">
        <f t="shared" si="21"/>
        <v>18.41078396594537</v>
      </c>
      <c r="AN26" s="49">
        <v>0</v>
      </c>
      <c r="AO26" s="50">
        <f t="shared" si="22"/>
        <v>1423</v>
      </c>
      <c r="AP26" s="51">
        <f t="shared" si="23"/>
        <v>19.334239130434781</v>
      </c>
      <c r="AQ26" s="52">
        <v>270</v>
      </c>
      <c r="AR26" s="47">
        <f t="shared" si="24"/>
        <v>19.480519480519483</v>
      </c>
      <c r="AS26" s="48">
        <v>155</v>
      </c>
      <c r="AT26" s="47">
        <f t="shared" si="25"/>
        <v>17.318435754189945</v>
      </c>
      <c r="AU26" s="49">
        <v>0</v>
      </c>
      <c r="AV26" s="50">
        <f t="shared" si="26"/>
        <v>425</v>
      </c>
      <c r="AW26" s="51">
        <f t="shared" si="27"/>
        <v>18.632178868917141</v>
      </c>
      <c r="AX26" s="52">
        <v>47</v>
      </c>
      <c r="AY26" s="47">
        <f t="shared" si="28"/>
        <v>18.8</v>
      </c>
      <c r="AZ26" s="48">
        <v>34</v>
      </c>
      <c r="BA26" s="47">
        <f t="shared" si="29"/>
        <v>17.616580310880828</v>
      </c>
      <c r="BB26" s="49">
        <v>0</v>
      </c>
      <c r="BC26" s="50">
        <f t="shared" si="30"/>
        <v>81</v>
      </c>
      <c r="BD26" s="51">
        <f t="shared" si="31"/>
        <v>18.284424379232505</v>
      </c>
      <c r="BE26" s="52">
        <v>7</v>
      </c>
      <c r="BF26" s="47">
        <f t="shared" si="32"/>
        <v>22.58064516129032</v>
      </c>
      <c r="BG26" s="48">
        <v>1</v>
      </c>
      <c r="BH26" s="47">
        <f t="shared" si="33"/>
        <v>6.666666666666667</v>
      </c>
      <c r="BI26" s="49">
        <v>0</v>
      </c>
      <c r="BJ26" s="50">
        <f t="shared" si="34"/>
        <v>8</v>
      </c>
      <c r="BK26" s="51">
        <f t="shared" si="35"/>
        <v>17.391304347826086</v>
      </c>
      <c r="BL26" s="20">
        <v>1</v>
      </c>
      <c r="BM26" s="47">
        <f t="shared" si="36"/>
        <v>50</v>
      </c>
      <c r="BN26" s="20">
        <v>0</v>
      </c>
      <c r="BO26" s="47">
        <f t="shared" si="37"/>
        <v>0</v>
      </c>
      <c r="BP26" s="49">
        <v>0</v>
      </c>
      <c r="BQ26" s="50">
        <f t="shared" si="38"/>
        <v>1</v>
      </c>
      <c r="BR26" s="51">
        <f t="shared" si="39"/>
        <v>20</v>
      </c>
      <c r="BS26" s="22"/>
      <c r="BT26" s="22"/>
      <c r="BU26" s="22"/>
      <c r="BV26" s="22"/>
    </row>
    <row r="27" spans="1:74" ht="13" x14ac:dyDescent="0.3">
      <c r="A27" s="41" t="s">
        <v>54</v>
      </c>
      <c r="B27" s="42">
        <v>362168</v>
      </c>
      <c r="C27" s="43">
        <f t="shared" si="0"/>
        <v>1.2396539054208364</v>
      </c>
      <c r="D27" s="44">
        <v>556269</v>
      </c>
      <c r="E27" s="43">
        <f t="shared" si="1"/>
        <v>1.8603967190177522</v>
      </c>
      <c r="F27" s="44">
        <f t="shared" si="2"/>
        <v>918437</v>
      </c>
      <c r="G27" s="45">
        <f t="shared" si="3"/>
        <v>1.5536233294210691</v>
      </c>
      <c r="H27" s="46">
        <v>3758</v>
      </c>
      <c r="I27" s="47">
        <f t="shared" si="4"/>
        <v>18.809750237749636</v>
      </c>
      <c r="J27" s="48">
        <v>3165</v>
      </c>
      <c r="K27" s="47">
        <f t="shared" si="5"/>
        <v>21.008961168270826</v>
      </c>
      <c r="L27" s="49">
        <v>0</v>
      </c>
      <c r="M27" s="50">
        <f t="shared" si="6"/>
        <v>6923</v>
      </c>
      <c r="N27" s="51">
        <f t="shared" si="7"/>
        <v>19.755164935509644</v>
      </c>
      <c r="O27" s="52">
        <v>3271</v>
      </c>
      <c r="P27" s="47">
        <f t="shared" si="8"/>
        <v>18.642425624073862</v>
      </c>
      <c r="Q27" s="48">
        <v>2639</v>
      </c>
      <c r="R27" s="47">
        <f t="shared" si="9"/>
        <v>20.691547749725576</v>
      </c>
      <c r="S27" s="49">
        <v>0</v>
      </c>
      <c r="T27" s="50">
        <f t="shared" si="10"/>
        <v>5910</v>
      </c>
      <c r="U27" s="51">
        <f t="shared" si="11"/>
        <v>19.504950495049506</v>
      </c>
      <c r="V27" s="52">
        <v>2515</v>
      </c>
      <c r="W27" s="47">
        <f t="shared" si="12"/>
        <v>18.054558506819813</v>
      </c>
      <c r="X27" s="48">
        <v>1956</v>
      </c>
      <c r="Y27" s="47">
        <f t="shared" si="13"/>
        <v>20.32418952618454</v>
      </c>
      <c r="Z27" s="49">
        <v>0</v>
      </c>
      <c r="AA27" s="50">
        <f t="shared" si="14"/>
        <v>4471</v>
      </c>
      <c r="AB27" s="51">
        <f t="shared" si="15"/>
        <v>18.981913899974526</v>
      </c>
      <c r="AC27" s="52">
        <v>1638</v>
      </c>
      <c r="AD27" s="47">
        <f t="shared" si="16"/>
        <v>17.483189241114314</v>
      </c>
      <c r="AE27" s="48">
        <v>1141</v>
      </c>
      <c r="AF27" s="47">
        <f t="shared" si="17"/>
        <v>18.815963060686016</v>
      </c>
      <c r="AG27" s="49">
        <v>0</v>
      </c>
      <c r="AH27" s="50">
        <f t="shared" si="18"/>
        <v>2779</v>
      </c>
      <c r="AI27" s="51">
        <f t="shared" si="19"/>
        <v>18.006868398885505</v>
      </c>
      <c r="AJ27" s="52">
        <v>752</v>
      </c>
      <c r="AK27" s="47">
        <f t="shared" si="20"/>
        <v>16.560229024443952</v>
      </c>
      <c r="AL27" s="48">
        <v>521</v>
      </c>
      <c r="AM27" s="47">
        <f t="shared" si="21"/>
        <v>18.481731110322812</v>
      </c>
      <c r="AN27" s="49">
        <v>0</v>
      </c>
      <c r="AO27" s="50">
        <f t="shared" si="22"/>
        <v>1273</v>
      </c>
      <c r="AP27" s="51">
        <f t="shared" si="23"/>
        <v>17.296195652173914</v>
      </c>
      <c r="AQ27" s="52">
        <v>237</v>
      </c>
      <c r="AR27" s="47">
        <f t="shared" si="24"/>
        <v>17.0995670995671</v>
      </c>
      <c r="AS27" s="48">
        <v>186</v>
      </c>
      <c r="AT27" s="47">
        <f t="shared" si="25"/>
        <v>20.782122905027933</v>
      </c>
      <c r="AU27" s="49">
        <v>0</v>
      </c>
      <c r="AV27" s="50">
        <f t="shared" si="26"/>
        <v>423</v>
      </c>
      <c r="AW27" s="51">
        <f t="shared" si="27"/>
        <v>18.54449802718106</v>
      </c>
      <c r="AX27" s="52">
        <v>52</v>
      </c>
      <c r="AY27" s="47">
        <f t="shared" si="28"/>
        <v>20.8</v>
      </c>
      <c r="AZ27" s="48">
        <v>40</v>
      </c>
      <c r="BA27" s="47">
        <f t="shared" si="29"/>
        <v>20.725388601036268</v>
      </c>
      <c r="BB27" s="49">
        <v>0</v>
      </c>
      <c r="BC27" s="50">
        <f t="shared" si="30"/>
        <v>92</v>
      </c>
      <c r="BD27" s="51">
        <f t="shared" si="31"/>
        <v>20.767494356659142</v>
      </c>
      <c r="BE27" s="52">
        <v>7</v>
      </c>
      <c r="BF27" s="47">
        <f t="shared" si="32"/>
        <v>22.58064516129032</v>
      </c>
      <c r="BG27" s="48">
        <v>1</v>
      </c>
      <c r="BH27" s="47">
        <f t="shared" si="33"/>
        <v>6.666666666666667</v>
      </c>
      <c r="BI27" s="49">
        <v>0</v>
      </c>
      <c r="BJ27" s="50">
        <f t="shared" si="34"/>
        <v>8</v>
      </c>
      <c r="BK27" s="51">
        <f t="shared" si="35"/>
        <v>17.391304347826086</v>
      </c>
      <c r="BL27" s="20">
        <v>0</v>
      </c>
      <c r="BM27" s="47">
        <f t="shared" si="36"/>
        <v>0</v>
      </c>
      <c r="BN27" s="20">
        <v>0</v>
      </c>
      <c r="BO27" s="47">
        <f t="shared" si="37"/>
        <v>0</v>
      </c>
      <c r="BP27" s="49">
        <v>0</v>
      </c>
      <c r="BQ27" s="50">
        <f t="shared" si="38"/>
        <v>0</v>
      </c>
      <c r="BR27" s="51">
        <f t="shared" si="39"/>
        <v>0</v>
      </c>
      <c r="BS27" s="22"/>
      <c r="BT27" s="22"/>
      <c r="BU27" s="22"/>
      <c r="BV27" s="22"/>
    </row>
    <row r="28" spans="1:74" ht="13" x14ac:dyDescent="0.3">
      <c r="A28" s="41" t="s">
        <v>55</v>
      </c>
      <c r="B28" s="42">
        <v>167009</v>
      </c>
      <c r="C28" s="43">
        <f t="shared" si="0"/>
        <v>0.57165006044274613</v>
      </c>
      <c r="D28" s="44">
        <v>361950</v>
      </c>
      <c r="E28" s="43">
        <f t="shared" si="1"/>
        <v>1.2105125262210825</v>
      </c>
      <c r="F28" s="44">
        <f t="shared" si="2"/>
        <v>528959</v>
      </c>
      <c r="G28" s="45">
        <f t="shared" si="3"/>
        <v>0.89478433763800824</v>
      </c>
      <c r="H28" s="46">
        <v>2997</v>
      </c>
      <c r="I28" s="47">
        <f t="shared" si="4"/>
        <v>15.000750788327743</v>
      </c>
      <c r="J28" s="48">
        <v>4047</v>
      </c>
      <c r="K28" s="47">
        <f t="shared" si="5"/>
        <v>26.863591105210755</v>
      </c>
      <c r="L28" s="49">
        <v>0</v>
      </c>
      <c r="M28" s="50">
        <f t="shared" si="6"/>
        <v>7044</v>
      </c>
      <c r="N28" s="51">
        <f t="shared" si="7"/>
        <v>20.100445154662712</v>
      </c>
      <c r="O28" s="52">
        <v>2532</v>
      </c>
      <c r="P28" s="47">
        <f t="shared" si="8"/>
        <v>14.430639461985637</v>
      </c>
      <c r="Q28" s="48">
        <v>3283</v>
      </c>
      <c r="R28" s="47">
        <f t="shared" si="9"/>
        <v>25.740944017563116</v>
      </c>
      <c r="S28" s="49">
        <v>0</v>
      </c>
      <c r="T28" s="50">
        <f t="shared" si="10"/>
        <v>5815</v>
      </c>
      <c r="U28" s="51">
        <f t="shared" si="11"/>
        <v>19.191419141914192</v>
      </c>
      <c r="V28" s="52">
        <v>1903</v>
      </c>
      <c r="W28" s="47">
        <f t="shared" si="12"/>
        <v>13.66116295764537</v>
      </c>
      <c r="X28" s="48">
        <v>2310</v>
      </c>
      <c r="Y28" s="47">
        <f t="shared" si="13"/>
        <v>24.002493765586035</v>
      </c>
      <c r="Z28" s="49">
        <v>0</v>
      </c>
      <c r="AA28" s="50">
        <f t="shared" si="14"/>
        <v>4213</v>
      </c>
      <c r="AB28" s="51">
        <f t="shared" si="15"/>
        <v>17.886558546319097</v>
      </c>
      <c r="AC28" s="52">
        <v>1199</v>
      </c>
      <c r="AD28" s="47">
        <f t="shared" si="16"/>
        <v>12.797523748532393</v>
      </c>
      <c r="AE28" s="48">
        <v>1338</v>
      </c>
      <c r="AF28" s="47">
        <f t="shared" si="17"/>
        <v>22.064643799472293</v>
      </c>
      <c r="AG28" s="49">
        <v>0</v>
      </c>
      <c r="AH28" s="50">
        <f t="shared" si="18"/>
        <v>2537</v>
      </c>
      <c r="AI28" s="51">
        <f t="shared" si="19"/>
        <v>16.438799974081515</v>
      </c>
      <c r="AJ28" s="52">
        <v>564</v>
      </c>
      <c r="AK28" s="47">
        <f t="shared" si="20"/>
        <v>12.420171768332967</v>
      </c>
      <c r="AL28" s="48">
        <v>563</v>
      </c>
      <c r="AM28" s="47">
        <f t="shared" si="21"/>
        <v>19.971621142249024</v>
      </c>
      <c r="AN28" s="49">
        <v>0</v>
      </c>
      <c r="AO28" s="50">
        <f t="shared" si="22"/>
        <v>1127</v>
      </c>
      <c r="AP28" s="51">
        <f t="shared" si="23"/>
        <v>15.312500000000002</v>
      </c>
      <c r="AQ28" s="52">
        <v>178</v>
      </c>
      <c r="AR28" s="47">
        <f t="shared" si="24"/>
        <v>12.842712842712842</v>
      </c>
      <c r="AS28" s="48">
        <v>165</v>
      </c>
      <c r="AT28" s="47">
        <f t="shared" si="25"/>
        <v>18.435754189944134</v>
      </c>
      <c r="AU28" s="49">
        <v>0</v>
      </c>
      <c r="AV28" s="50">
        <f t="shared" si="26"/>
        <v>343</v>
      </c>
      <c r="AW28" s="51">
        <f t="shared" si="27"/>
        <v>15.037264357737834</v>
      </c>
      <c r="AX28" s="52">
        <v>38</v>
      </c>
      <c r="AY28" s="47">
        <f t="shared" si="28"/>
        <v>15.2</v>
      </c>
      <c r="AZ28" s="48">
        <v>39</v>
      </c>
      <c r="BA28" s="47">
        <f t="shared" si="29"/>
        <v>20.207253886010363</v>
      </c>
      <c r="BB28" s="49">
        <v>0</v>
      </c>
      <c r="BC28" s="50">
        <f t="shared" si="30"/>
        <v>77</v>
      </c>
      <c r="BD28" s="51">
        <f t="shared" si="31"/>
        <v>17.381489841986454</v>
      </c>
      <c r="BE28" s="52">
        <v>5</v>
      </c>
      <c r="BF28" s="47">
        <f t="shared" si="32"/>
        <v>16.129032258064516</v>
      </c>
      <c r="BG28" s="48">
        <v>3</v>
      </c>
      <c r="BH28" s="47">
        <f t="shared" si="33"/>
        <v>20</v>
      </c>
      <c r="BI28" s="49">
        <v>0</v>
      </c>
      <c r="BJ28" s="50">
        <f t="shared" si="34"/>
        <v>8</v>
      </c>
      <c r="BK28" s="51">
        <f t="shared" si="35"/>
        <v>17.391304347826086</v>
      </c>
      <c r="BL28" s="20">
        <v>0</v>
      </c>
      <c r="BM28" s="47">
        <f t="shared" si="36"/>
        <v>0</v>
      </c>
      <c r="BN28" s="20">
        <v>1</v>
      </c>
      <c r="BO28" s="47">
        <f t="shared" si="37"/>
        <v>33.333333333333329</v>
      </c>
      <c r="BP28" s="49">
        <v>0</v>
      </c>
      <c r="BQ28" s="50">
        <f t="shared" si="38"/>
        <v>1</v>
      </c>
      <c r="BR28" s="51">
        <f t="shared" si="39"/>
        <v>20</v>
      </c>
      <c r="BS28" s="22"/>
      <c r="BT28" s="22"/>
      <c r="BU28" s="22"/>
      <c r="BV28" s="22"/>
    </row>
    <row r="29" spans="1:74" ht="13" x14ac:dyDescent="0.3">
      <c r="A29" s="53"/>
      <c r="B29" s="54"/>
      <c r="C29" s="55"/>
      <c r="D29" s="56"/>
      <c r="E29" s="55"/>
      <c r="F29" s="56"/>
      <c r="G29" s="57"/>
      <c r="H29" s="50"/>
      <c r="I29" s="58"/>
      <c r="J29" s="50"/>
      <c r="K29" s="58"/>
      <c r="L29" s="59"/>
      <c r="M29" s="50"/>
      <c r="N29" s="60"/>
      <c r="O29" s="61"/>
      <c r="P29" s="58"/>
      <c r="Q29" s="50"/>
      <c r="R29" s="58"/>
      <c r="S29" s="59"/>
      <c r="T29" s="50"/>
      <c r="U29" s="60"/>
      <c r="V29" s="61"/>
      <c r="W29" s="58"/>
      <c r="X29" s="50"/>
      <c r="Y29" s="58"/>
      <c r="Z29" s="59"/>
      <c r="AA29" s="50"/>
      <c r="AB29" s="60"/>
      <c r="AC29" s="61"/>
      <c r="AD29" s="58"/>
      <c r="AE29" s="50"/>
      <c r="AF29" s="58"/>
      <c r="AG29" s="59"/>
      <c r="AH29" s="50"/>
      <c r="AI29" s="60"/>
      <c r="AJ29" s="61"/>
      <c r="AK29" s="58"/>
      <c r="AL29" s="50"/>
      <c r="AM29" s="58"/>
      <c r="AN29" s="59"/>
      <c r="AO29" s="50"/>
      <c r="AP29" s="60"/>
      <c r="AQ29" s="61"/>
      <c r="AR29" s="58"/>
      <c r="AS29" s="50"/>
      <c r="AT29" s="58"/>
      <c r="AU29" s="59"/>
      <c r="AV29" s="50"/>
      <c r="AW29" s="60"/>
      <c r="AX29" s="61"/>
      <c r="AY29" s="58"/>
      <c r="AZ29" s="50"/>
      <c r="BA29" s="58"/>
      <c r="BB29" s="59"/>
      <c r="BC29" s="50"/>
      <c r="BD29" s="60"/>
      <c r="BE29" s="61"/>
      <c r="BF29" s="58"/>
      <c r="BG29" s="50"/>
      <c r="BH29" s="58"/>
      <c r="BI29" s="59"/>
      <c r="BJ29" s="50"/>
      <c r="BK29" s="60"/>
      <c r="BL29" s="61"/>
      <c r="BM29" s="58"/>
      <c r="BN29" s="50"/>
      <c r="BO29" s="58"/>
      <c r="BP29" s="59"/>
      <c r="BQ29" s="50"/>
      <c r="BR29" s="60"/>
      <c r="BS29" s="22"/>
      <c r="BT29" s="22"/>
      <c r="BU29" s="22"/>
      <c r="BV29" s="22"/>
    </row>
    <row r="30" spans="1:74" ht="13" x14ac:dyDescent="0.3">
      <c r="A30" s="62" t="s">
        <v>56</v>
      </c>
      <c r="B30" s="42">
        <f t="shared" ref="B30:AG30" si="40">SUM(B10:B28)</f>
        <v>29215251</v>
      </c>
      <c r="C30" s="63">
        <f t="shared" si="40"/>
        <v>99.999999999999986</v>
      </c>
      <c r="D30" s="44">
        <f t="shared" si="40"/>
        <v>29900558</v>
      </c>
      <c r="E30" s="63">
        <f t="shared" si="40"/>
        <v>100</v>
      </c>
      <c r="F30" s="44">
        <f t="shared" si="40"/>
        <v>59115809</v>
      </c>
      <c r="G30" s="64">
        <f t="shared" si="40"/>
        <v>100</v>
      </c>
      <c r="H30" s="65">
        <f t="shared" si="40"/>
        <v>19979</v>
      </c>
      <c r="I30" s="66">
        <f t="shared" si="40"/>
        <v>100</v>
      </c>
      <c r="J30" s="65">
        <f t="shared" si="40"/>
        <v>15065</v>
      </c>
      <c r="K30" s="67">
        <f t="shared" si="40"/>
        <v>100.00000000000001</v>
      </c>
      <c r="L30" s="68">
        <f t="shared" si="40"/>
        <v>0</v>
      </c>
      <c r="M30" s="65">
        <f t="shared" si="40"/>
        <v>35044</v>
      </c>
      <c r="N30" s="69">
        <f t="shared" si="40"/>
        <v>100</v>
      </c>
      <c r="O30" s="70">
        <f t="shared" si="40"/>
        <v>17546</v>
      </c>
      <c r="P30" s="66">
        <f t="shared" si="40"/>
        <v>100</v>
      </c>
      <c r="Q30" s="65">
        <f t="shared" si="40"/>
        <v>12754</v>
      </c>
      <c r="R30" s="67">
        <f t="shared" si="40"/>
        <v>100</v>
      </c>
      <c r="S30" s="68">
        <f t="shared" si="40"/>
        <v>0</v>
      </c>
      <c r="T30" s="65">
        <f t="shared" si="40"/>
        <v>30300</v>
      </c>
      <c r="U30" s="69">
        <f t="shared" si="40"/>
        <v>100</v>
      </c>
      <c r="V30" s="70">
        <f t="shared" si="40"/>
        <v>13930</v>
      </c>
      <c r="W30" s="66">
        <f t="shared" si="40"/>
        <v>100</v>
      </c>
      <c r="X30" s="65">
        <f t="shared" si="40"/>
        <v>9624</v>
      </c>
      <c r="Y30" s="67">
        <f t="shared" si="40"/>
        <v>100</v>
      </c>
      <c r="Z30" s="68">
        <f t="shared" si="40"/>
        <v>0</v>
      </c>
      <c r="AA30" s="65">
        <f t="shared" si="40"/>
        <v>23554</v>
      </c>
      <c r="AB30" s="69">
        <f t="shared" si="40"/>
        <v>100</v>
      </c>
      <c r="AC30" s="70">
        <f t="shared" si="40"/>
        <v>9369</v>
      </c>
      <c r="AD30" s="66">
        <f t="shared" si="40"/>
        <v>100.00000000000001</v>
      </c>
      <c r="AE30" s="65">
        <f t="shared" si="40"/>
        <v>6064</v>
      </c>
      <c r="AF30" s="67">
        <f t="shared" si="40"/>
        <v>100</v>
      </c>
      <c r="AG30" s="68">
        <f t="shared" si="40"/>
        <v>0</v>
      </c>
      <c r="AH30" s="65">
        <f t="shared" ref="AH30:BR30" si="41">SUM(AH10:AH28)</f>
        <v>15433</v>
      </c>
      <c r="AI30" s="69">
        <f t="shared" si="41"/>
        <v>100</v>
      </c>
      <c r="AJ30" s="70">
        <f t="shared" si="41"/>
        <v>4541</v>
      </c>
      <c r="AK30" s="66">
        <f t="shared" si="41"/>
        <v>100</v>
      </c>
      <c r="AL30" s="65">
        <f t="shared" si="41"/>
        <v>2819</v>
      </c>
      <c r="AM30" s="67">
        <f t="shared" si="41"/>
        <v>100</v>
      </c>
      <c r="AN30" s="68">
        <f t="shared" si="41"/>
        <v>0</v>
      </c>
      <c r="AO30" s="65">
        <f t="shared" si="41"/>
        <v>7360</v>
      </c>
      <c r="AP30" s="69">
        <f t="shared" si="41"/>
        <v>100</v>
      </c>
      <c r="AQ30" s="70">
        <f t="shared" si="41"/>
        <v>1386</v>
      </c>
      <c r="AR30" s="66">
        <f t="shared" si="41"/>
        <v>99.999999999999986</v>
      </c>
      <c r="AS30" s="65">
        <f t="shared" si="41"/>
        <v>895</v>
      </c>
      <c r="AT30" s="67">
        <f t="shared" si="41"/>
        <v>100</v>
      </c>
      <c r="AU30" s="68">
        <f t="shared" si="41"/>
        <v>0</v>
      </c>
      <c r="AV30" s="65">
        <f t="shared" si="41"/>
        <v>2281</v>
      </c>
      <c r="AW30" s="69">
        <f t="shared" si="41"/>
        <v>100</v>
      </c>
      <c r="AX30" s="70">
        <f t="shared" si="41"/>
        <v>250</v>
      </c>
      <c r="AY30" s="66">
        <f t="shared" si="41"/>
        <v>100</v>
      </c>
      <c r="AZ30" s="65">
        <f t="shared" si="41"/>
        <v>193</v>
      </c>
      <c r="BA30" s="67">
        <f t="shared" si="41"/>
        <v>100</v>
      </c>
      <c r="BB30" s="68">
        <f t="shared" si="41"/>
        <v>0</v>
      </c>
      <c r="BC30" s="65">
        <f t="shared" si="41"/>
        <v>443</v>
      </c>
      <c r="BD30" s="69">
        <f t="shared" si="41"/>
        <v>100</v>
      </c>
      <c r="BE30" s="70">
        <f t="shared" si="41"/>
        <v>31</v>
      </c>
      <c r="BF30" s="66">
        <f t="shared" si="41"/>
        <v>100</v>
      </c>
      <c r="BG30" s="65">
        <f t="shared" si="41"/>
        <v>15</v>
      </c>
      <c r="BH30" s="67">
        <f t="shared" si="41"/>
        <v>100.00000000000001</v>
      </c>
      <c r="BI30" s="68">
        <f t="shared" si="41"/>
        <v>0</v>
      </c>
      <c r="BJ30" s="65">
        <f t="shared" si="41"/>
        <v>46</v>
      </c>
      <c r="BK30" s="69">
        <f t="shared" si="41"/>
        <v>100</v>
      </c>
      <c r="BL30" s="70">
        <f t="shared" si="41"/>
        <v>2</v>
      </c>
      <c r="BM30" s="66">
        <f t="shared" si="41"/>
        <v>100</v>
      </c>
      <c r="BN30" s="65">
        <f t="shared" si="41"/>
        <v>3</v>
      </c>
      <c r="BO30" s="67">
        <f t="shared" si="41"/>
        <v>99.999999999999986</v>
      </c>
      <c r="BP30" s="68">
        <f t="shared" si="41"/>
        <v>0</v>
      </c>
      <c r="BQ30" s="65">
        <f t="shared" si="41"/>
        <v>5</v>
      </c>
      <c r="BR30" s="69">
        <f t="shared" si="41"/>
        <v>100</v>
      </c>
      <c r="BS30" s="22"/>
      <c r="BT30" s="22"/>
      <c r="BU30" s="22"/>
      <c r="BV30" s="22"/>
    </row>
    <row r="31" spans="1:74" ht="13" x14ac:dyDescent="0.3">
      <c r="A31" s="71"/>
      <c r="B31" s="72"/>
      <c r="C31" s="73"/>
      <c r="D31" s="73"/>
      <c r="E31" s="73"/>
      <c r="F31" s="73"/>
      <c r="G31" s="74"/>
      <c r="H31" s="50"/>
      <c r="I31" s="50"/>
      <c r="J31" s="50"/>
      <c r="K31" s="50"/>
      <c r="L31" s="59"/>
      <c r="M31" s="50"/>
      <c r="N31" s="75"/>
      <c r="O31" s="61"/>
      <c r="P31" s="50"/>
      <c r="Q31" s="50"/>
      <c r="R31" s="50"/>
      <c r="S31" s="59"/>
      <c r="T31" s="50"/>
      <c r="U31" s="75"/>
      <c r="V31" s="61"/>
      <c r="W31" s="50"/>
      <c r="X31" s="50"/>
      <c r="Y31" s="50"/>
      <c r="Z31" s="59"/>
      <c r="AA31" s="50"/>
      <c r="AB31" s="75"/>
      <c r="AC31" s="61"/>
      <c r="AD31" s="50"/>
      <c r="AE31" s="50"/>
      <c r="AF31" s="50"/>
      <c r="AG31" s="59"/>
      <c r="AH31" s="50"/>
      <c r="AI31" s="75"/>
      <c r="AJ31" s="61"/>
      <c r="AK31" s="50"/>
      <c r="AL31" s="50"/>
      <c r="AM31" s="50"/>
      <c r="AN31" s="59"/>
      <c r="AO31" s="50"/>
      <c r="AP31" s="75"/>
      <c r="AQ31" s="61"/>
      <c r="AR31" s="50"/>
      <c r="AS31" s="50"/>
      <c r="AT31" s="50"/>
      <c r="AU31" s="59"/>
      <c r="AV31" s="50"/>
      <c r="AW31" s="75"/>
      <c r="AX31" s="61"/>
      <c r="AY31" s="50"/>
      <c r="AZ31" s="50"/>
      <c r="BA31" s="50"/>
      <c r="BB31" s="59"/>
      <c r="BC31" s="50"/>
      <c r="BD31" s="75"/>
      <c r="BE31" s="61"/>
      <c r="BF31" s="50"/>
      <c r="BG31" s="50"/>
      <c r="BH31" s="50"/>
      <c r="BI31" s="59"/>
      <c r="BJ31" s="50"/>
      <c r="BK31" s="75"/>
      <c r="BL31" s="61"/>
      <c r="BM31" s="50"/>
      <c r="BN31" s="50"/>
      <c r="BO31" s="50"/>
      <c r="BP31" s="59"/>
      <c r="BQ31" s="50"/>
      <c r="BR31" s="75"/>
      <c r="BS31" s="22"/>
      <c r="BT31" s="22"/>
      <c r="BU31" s="22"/>
      <c r="BV31" s="22"/>
    </row>
    <row r="32" spans="1:74" ht="13" x14ac:dyDescent="0.3">
      <c r="A32" s="76" t="s">
        <v>36</v>
      </c>
      <c r="B32" s="77"/>
      <c r="C32" s="77"/>
      <c r="D32" s="77"/>
      <c r="E32" s="77"/>
      <c r="F32" s="77"/>
      <c r="G32" s="77"/>
      <c r="H32" s="78">
        <v>0</v>
      </c>
      <c r="I32" s="79"/>
      <c r="J32" s="79">
        <v>0</v>
      </c>
      <c r="K32" s="79"/>
      <c r="L32" s="80"/>
      <c r="M32" s="79">
        <v>0</v>
      </c>
      <c r="N32" s="81"/>
      <c r="O32" s="78">
        <v>0</v>
      </c>
      <c r="P32" s="79"/>
      <c r="Q32" s="79">
        <v>0</v>
      </c>
      <c r="R32" s="79"/>
      <c r="S32" s="80"/>
      <c r="T32" s="79">
        <v>0</v>
      </c>
      <c r="U32" s="81"/>
      <c r="V32" s="78">
        <v>0</v>
      </c>
      <c r="W32" s="79"/>
      <c r="X32" s="79">
        <v>0</v>
      </c>
      <c r="Y32" s="79"/>
      <c r="Z32" s="80"/>
      <c r="AA32" s="79">
        <v>0</v>
      </c>
      <c r="AB32" s="81"/>
      <c r="AC32" s="78">
        <v>0</v>
      </c>
      <c r="AD32" s="79"/>
      <c r="AE32" s="79">
        <v>0</v>
      </c>
      <c r="AF32" s="79"/>
      <c r="AG32" s="80"/>
      <c r="AH32" s="79">
        <v>0</v>
      </c>
      <c r="AI32" s="81"/>
      <c r="AJ32" s="78">
        <v>0</v>
      </c>
      <c r="AK32" s="79"/>
      <c r="AL32" s="79">
        <v>0</v>
      </c>
      <c r="AM32" s="79"/>
      <c r="AN32" s="80"/>
      <c r="AO32" s="79">
        <v>0</v>
      </c>
      <c r="AP32" s="81"/>
      <c r="AQ32" s="78">
        <v>0</v>
      </c>
      <c r="AR32" s="79"/>
      <c r="AS32" s="79">
        <v>0</v>
      </c>
      <c r="AT32" s="79"/>
      <c r="AU32" s="80"/>
      <c r="AV32" s="79">
        <v>0</v>
      </c>
      <c r="AW32" s="81"/>
      <c r="AX32" s="78">
        <v>0</v>
      </c>
      <c r="AY32" s="79"/>
      <c r="AZ32" s="79">
        <v>0</v>
      </c>
      <c r="BA32" s="79"/>
      <c r="BB32" s="80"/>
      <c r="BC32" s="79">
        <v>0</v>
      </c>
      <c r="BD32" s="81"/>
      <c r="BE32" s="78">
        <v>0</v>
      </c>
      <c r="BF32" s="79"/>
      <c r="BG32" s="79">
        <v>0</v>
      </c>
      <c r="BH32" s="79"/>
      <c r="BI32" s="80"/>
      <c r="BJ32" s="79">
        <v>0</v>
      </c>
      <c r="BK32" s="81"/>
      <c r="BL32" s="78">
        <v>0</v>
      </c>
      <c r="BM32" s="79"/>
      <c r="BN32" s="79">
        <v>0</v>
      </c>
      <c r="BO32" s="79"/>
      <c r="BP32" s="80"/>
      <c r="BQ32" s="79">
        <v>0</v>
      </c>
      <c r="BR32" s="81"/>
      <c r="BS32" s="22"/>
      <c r="BT32" s="22"/>
      <c r="BU32" s="22"/>
      <c r="BV32" s="22"/>
    </row>
    <row r="33" spans="1:1024" ht="13" x14ac:dyDescent="0.3">
      <c r="A33" s="35" t="s">
        <v>57</v>
      </c>
      <c r="B33" s="82">
        <f>B30+B32</f>
        <v>29215251</v>
      </c>
      <c r="C33" s="82"/>
      <c r="D33" s="82">
        <f>D30+D32</f>
        <v>29900558</v>
      </c>
      <c r="E33" s="82"/>
      <c r="F33" s="83">
        <f>F30+F32</f>
        <v>59115809</v>
      </c>
      <c r="G33" s="82"/>
      <c r="H33" s="84">
        <f>H30+H32</f>
        <v>19979</v>
      </c>
      <c r="I33" s="85"/>
      <c r="J33" s="85">
        <f>J30+J32</f>
        <v>15065</v>
      </c>
      <c r="K33" s="85"/>
      <c r="L33" s="86">
        <f>L30+L32</f>
        <v>0</v>
      </c>
      <c r="M33" s="86">
        <f>M30+M32</f>
        <v>35044</v>
      </c>
      <c r="N33" s="87"/>
      <c r="O33" s="84">
        <f>O30+O32</f>
        <v>17546</v>
      </c>
      <c r="P33" s="85"/>
      <c r="Q33" s="85">
        <f>Q30+Q32</f>
        <v>12754</v>
      </c>
      <c r="R33" s="85"/>
      <c r="S33" s="86">
        <f>S30+S32</f>
        <v>0</v>
      </c>
      <c r="T33" s="86">
        <f>T30+T32</f>
        <v>30300</v>
      </c>
      <c r="U33" s="87"/>
      <c r="V33" s="84">
        <f>V30+V32</f>
        <v>13930</v>
      </c>
      <c r="W33" s="85"/>
      <c r="X33" s="85">
        <f>X30+X32</f>
        <v>9624</v>
      </c>
      <c r="Y33" s="85"/>
      <c r="Z33" s="86">
        <f>Z30+Z32</f>
        <v>0</v>
      </c>
      <c r="AA33" s="86">
        <f>AA30+AA32</f>
        <v>23554</v>
      </c>
      <c r="AB33" s="87"/>
      <c r="AC33" s="84">
        <f>AC30+AC32</f>
        <v>9369</v>
      </c>
      <c r="AD33" s="85"/>
      <c r="AE33" s="85">
        <f>AE30+AE32</f>
        <v>6064</v>
      </c>
      <c r="AF33" s="85"/>
      <c r="AG33" s="86">
        <f>AG30+AG32</f>
        <v>0</v>
      </c>
      <c r="AH33" s="86">
        <f>AH30+AH32</f>
        <v>15433</v>
      </c>
      <c r="AI33" s="87"/>
      <c r="AJ33" s="84">
        <f>AJ30+AJ32</f>
        <v>4541</v>
      </c>
      <c r="AK33" s="85"/>
      <c r="AL33" s="85">
        <f>AL30+AL32</f>
        <v>2819</v>
      </c>
      <c r="AM33" s="85"/>
      <c r="AN33" s="86">
        <f>AN30+AN32</f>
        <v>0</v>
      </c>
      <c r="AO33" s="86">
        <f>AO30+AO32</f>
        <v>7360</v>
      </c>
      <c r="AP33" s="87"/>
      <c r="AQ33" s="84">
        <f>AQ30+AQ32</f>
        <v>1386</v>
      </c>
      <c r="AR33" s="85"/>
      <c r="AS33" s="85">
        <f>AS30+AS32</f>
        <v>895</v>
      </c>
      <c r="AT33" s="85"/>
      <c r="AU33" s="86">
        <f>AU30+AU32</f>
        <v>0</v>
      </c>
      <c r="AV33" s="86">
        <f>AV30+AV32</f>
        <v>2281</v>
      </c>
      <c r="AW33" s="87"/>
      <c r="AX33" s="84">
        <f>AX30+AX32</f>
        <v>250</v>
      </c>
      <c r="AY33" s="85"/>
      <c r="AZ33" s="85">
        <f>AZ30+AZ32</f>
        <v>193</v>
      </c>
      <c r="BA33" s="85"/>
      <c r="BB33" s="86">
        <f>BB30+BB32</f>
        <v>0</v>
      </c>
      <c r="BC33" s="86">
        <f>BC30+BC32</f>
        <v>443</v>
      </c>
      <c r="BD33" s="87"/>
      <c r="BE33" s="84">
        <f>BE30+BE32</f>
        <v>31</v>
      </c>
      <c r="BF33" s="85"/>
      <c r="BG33" s="85">
        <f>BG30+BG32</f>
        <v>15</v>
      </c>
      <c r="BH33" s="85"/>
      <c r="BI33" s="86">
        <f>BI30+BI32</f>
        <v>0</v>
      </c>
      <c r="BJ33" s="86">
        <f>BJ30+BJ32</f>
        <v>46</v>
      </c>
      <c r="BK33" s="87"/>
      <c r="BL33" s="84">
        <f>BL30+BL32</f>
        <v>2</v>
      </c>
      <c r="BM33" s="85"/>
      <c r="BN33" s="85">
        <f>BN30+BN32</f>
        <v>3</v>
      </c>
      <c r="BO33" s="85"/>
      <c r="BP33" s="86">
        <f>BP30+BP32</f>
        <v>0</v>
      </c>
      <c r="BQ33" s="86">
        <f>BQ30+BQ32</f>
        <v>5</v>
      </c>
      <c r="BR33" s="87"/>
      <c r="BS33" s="22"/>
      <c r="BT33" s="22"/>
      <c r="BU33" s="22"/>
      <c r="BV33" s="22"/>
    </row>
    <row r="34" spans="1:1024" ht="13" x14ac:dyDescent="0.3">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2"/>
      <c r="AO34" s="22"/>
      <c r="AP34" s="22"/>
      <c r="AQ34" s="22"/>
      <c r="AR34" s="22"/>
      <c r="AS34" s="22"/>
      <c r="AT34" s="22"/>
      <c r="AU34" s="22"/>
      <c r="AV34" s="22"/>
      <c r="AW34" s="22"/>
      <c r="AX34" s="22"/>
      <c r="AY34" s="22"/>
      <c r="AZ34" s="22"/>
      <c r="BA34" s="22"/>
      <c r="BB34" s="22"/>
      <c r="BC34" s="22"/>
      <c r="BD34" s="22"/>
      <c r="BE34" s="22"/>
      <c r="BF34" s="22"/>
      <c r="BG34" s="22"/>
      <c r="BH34" s="22"/>
      <c r="BI34" s="22"/>
      <c r="BJ34" s="22"/>
      <c r="BK34" s="22"/>
      <c r="BL34" s="22"/>
      <c r="BM34" s="22"/>
      <c r="BN34" s="22"/>
      <c r="BO34" s="22"/>
      <c r="BP34" s="22"/>
      <c r="BQ34" s="22"/>
      <c r="BR34" s="22"/>
      <c r="BS34" s="22"/>
      <c r="BT34" s="22"/>
      <c r="BU34" s="22"/>
      <c r="BV34" s="22"/>
    </row>
    <row r="35" spans="1:1024" ht="13" x14ac:dyDescent="0.3">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88"/>
      <c r="AB35" s="22"/>
      <c r="AC35" s="22"/>
      <c r="AD35" s="22"/>
      <c r="AE35" s="22"/>
      <c r="AF35" s="22"/>
      <c r="AG35" s="22"/>
      <c r="AH35" s="22"/>
      <c r="AI35" s="22"/>
      <c r="AJ35" s="22"/>
      <c r="AK35" s="22"/>
      <c r="AL35" s="22"/>
      <c r="AM35" s="22"/>
      <c r="AN35" s="22"/>
      <c r="AO35" s="22"/>
      <c r="AP35" s="22"/>
      <c r="AQ35" s="22"/>
      <c r="AR35" s="22"/>
      <c r="AS35" s="22"/>
      <c r="AT35" s="22"/>
      <c r="AU35" s="22"/>
      <c r="AV35" s="22"/>
      <c r="AW35" s="22"/>
      <c r="AX35" s="22"/>
      <c r="AY35" s="22"/>
      <c r="AZ35" s="22"/>
      <c r="BA35" s="22"/>
      <c r="BB35" s="22"/>
      <c r="BC35" s="22"/>
      <c r="BD35" s="22"/>
      <c r="BE35" s="22"/>
      <c r="BF35" s="22"/>
      <c r="BG35" s="22"/>
      <c r="BH35" s="22"/>
      <c r="BI35" s="22"/>
      <c r="BJ35" s="22"/>
      <c r="BK35" s="22"/>
      <c r="BL35" s="22"/>
      <c r="BM35" s="22"/>
      <c r="BN35" s="22"/>
      <c r="BO35" s="22"/>
      <c r="BP35" s="22"/>
      <c r="BQ35" s="22"/>
      <c r="BR35" s="22"/>
      <c r="BS35" s="22"/>
      <c r="BT35" s="22"/>
      <c r="BU35" s="22"/>
      <c r="BV35" s="22"/>
    </row>
    <row r="36" spans="1:1024" s="22" customFormat="1" ht="15.5" x14ac:dyDescent="0.35">
      <c r="A36" s="17" t="s">
        <v>3</v>
      </c>
      <c r="B36" s="89"/>
      <c r="C36" s="89"/>
      <c r="D36" s="89"/>
      <c r="E36" s="89"/>
      <c r="F36" s="89"/>
      <c r="AL36" s="48"/>
      <c r="AM36" s="48"/>
      <c r="AHO36" s="20"/>
      <c r="AHP36" s="20"/>
      <c r="AHQ36" s="20"/>
      <c r="AHR36" s="20"/>
      <c r="AHS36" s="20"/>
      <c r="AHT36" s="20"/>
      <c r="AHU36" s="20"/>
      <c r="AHV36" s="20"/>
      <c r="AHW36" s="20"/>
      <c r="AHX36" s="20"/>
      <c r="AHY36" s="20"/>
      <c r="AHZ36" s="20"/>
      <c r="AIA36" s="20"/>
      <c r="AIB36" s="20"/>
      <c r="AIC36" s="20"/>
      <c r="AID36" s="20"/>
      <c r="AIE36" s="20"/>
      <c r="AIF36" s="20"/>
      <c r="AIG36" s="20"/>
      <c r="AIH36" s="20"/>
      <c r="AII36" s="20"/>
      <c r="AIJ36" s="20"/>
      <c r="AIK36" s="20"/>
      <c r="AIL36" s="20"/>
      <c r="AIM36" s="20"/>
      <c r="AIN36" s="20"/>
      <c r="AIO36" s="20"/>
      <c r="AIP36" s="20"/>
      <c r="AIQ36" s="20"/>
      <c r="AIR36" s="20"/>
      <c r="AIS36" s="20"/>
      <c r="AIT36" s="20"/>
      <c r="AIU36" s="20"/>
      <c r="AIV36" s="20"/>
      <c r="AIW36" s="20"/>
      <c r="AIX36" s="20"/>
      <c r="AIY36" s="20"/>
      <c r="AIZ36" s="20"/>
      <c r="AJA36" s="20"/>
      <c r="AJB36" s="20"/>
      <c r="AJC36" s="20"/>
      <c r="AJD36" s="20"/>
      <c r="AJE36" s="20"/>
      <c r="AJF36" s="20"/>
      <c r="AJG36" s="20"/>
      <c r="AJH36" s="20"/>
      <c r="AJI36" s="20"/>
      <c r="AJJ36" s="20"/>
      <c r="AJK36" s="20"/>
      <c r="AJL36" s="20"/>
      <c r="AJM36" s="20"/>
      <c r="AJN36" s="20"/>
      <c r="AJO36" s="20"/>
      <c r="AJP36" s="20"/>
      <c r="AJQ36" s="20"/>
      <c r="AJR36" s="20"/>
      <c r="AJS36" s="20"/>
      <c r="AJT36" s="20"/>
      <c r="AJU36" s="20"/>
      <c r="AJV36" s="20"/>
      <c r="AJW36" s="20"/>
      <c r="AJX36" s="20"/>
      <c r="AJY36" s="20"/>
      <c r="AJZ36" s="20"/>
      <c r="AKA36" s="20"/>
      <c r="AKB36" s="20"/>
      <c r="AKC36" s="20"/>
      <c r="AKD36" s="20"/>
      <c r="AKE36" s="20"/>
      <c r="AKF36" s="20"/>
      <c r="AKG36" s="20"/>
      <c r="AKH36" s="20"/>
      <c r="AKI36" s="20"/>
      <c r="AKJ36" s="20"/>
      <c r="AKK36" s="20"/>
      <c r="AKL36" s="20"/>
      <c r="AKM36" s="20"/>
      <c r="AKN36" s="20"/>
      <c r="AKO36" s="20"/>
      <c r="AKP36" s="20"/>
      <c r="AKQ36" s="20"/>
      <c r="AKR36" s="20"/>
      <c r="AKS36" s="20"/>
      <c r="AKT36" s="20"/>
      <c r="AKU36" s="20"/>
      <c r="AKV36" s="20"/>
      <c r="AKW36" s="20"/>
      <c r="AKX36" s="20"/>
      <c r="AKY36" s="20"/>
      <c r="AKZ36" s="20"/>
      <c r="ALA36" s="20"/>
      <c r="ALB36" s="20"/>
      <c r="ALC36" s="20"/>
      <c r="ALD36" s="20"/>
      <c r="ALE36" s="20"/>
      <c r="ALF36" s="20"/>
      <c r="ALG36" s="20"/>
      <c r="ALH36" s="20"/>
      <c r="ALI36" s="20"/>
      <c r="ALJ36" s="20"/>
      <c r="ALK36" s="20"/>
      <c r="ALL36" s="20"/>
      <c r="ALM36" s="20"/>
      <c r="ALN36" s="20"/>
      <c r="ALO36" s="20"/>
      <c r="ALP36" s="20"/>
      <c r="ALQ36" s="20"/>
      <c r="ALR36" s="20"/>
      <c r="ALS36" s="20"/>
      <c r="ALT36" s="20"/>
      <c r="ALU36" s="20"/>
      <c r="ALV36" s="20"/>
      <c r="ALW36" s="20"/>
      <c r="ALX36" s="20"/>
      <c r="ALY36" s="20"/>
      <c r="ALZ36" s="20"/>
      <c r="AMA36" s="20"/>
      <c r="AMB36" s="20"/>
      <c r="AMC36" s="20"/>
      <c r="AMD36" s="20"/>
      <c r="AME36" s="20"/>
      <c r="AMF36" s="20"/>
      <c r="AMG36" s="20"/>
      <c r="AMH36" s="20"/>
      <c r="AMI36" s="20"/>
      <c r="AMJ36" s="20"/>
    </row>
    <row r="37" spans="1:1024" s="22" customFormat="1" ht="13" x14ac:dyDescent="0.3">
      <c r="A37" s="89" t="s">
        <v>58</v>
      </c>
      <c r="B37" s="20" t="s">
        <v>59</v>
      </c>
      <c r="C37" s="20"/>
      <c r="D37" s="20"/>
      <c r="E37" s="90"/>
      <c r="F37" s="90"/>
      <c r="AHO37" s="20"/>
      <c r="AHP37" s="20"/>
      <c r="AHQ37" s="20"/>
      <c r="AHR37" s="20"/>
      <c r="AHS37" s="20"/>
      <c r="AHT37" s="20"/>
      <c r="AHU37" s="20"/>
      <c r="AHV37" s="20"/>
      <c r="AHW37" s="20"/>
      <c r="AHX37" s="20"/>
      <c r="AHY37" s="20"/>
      <c r="AHZ37" s="20"/>
      <c r="AIA37" s="20"/>
      <c r="AIB37" s="20"/>
      <c r="AIC37" s="20"/>
      <c r="AID37" s="20"/>
      <c r="AIE37" s="20"/>
      <c r="AIF37" s="20"/>
      <c r="AIG37" s="20"/>
      <c r="AIH37" s="20"/>
      <c r="AII37" s="20"/>
      <c r="AIJ37" s="20"/>
      <c r="AIK37" s="20"/>
      <c r="AIL37" s="20"/>
      <c r="AIM37" s="20"/>
      <c r="AIN37" s="20"/>
      <c r="AIO37" s="20"/>
      <c r="AIP37" s="20"/>
      <c r="AIQ37" s="20"/>
      <c r="AIR37" s="20"/>
      <c r="AIS37" s="20"/>
      <c r="AIT37" s="20"/>
      <c r="AIU37" s="20"/>
      <c r="AIV37" s="20"/>
      <c r="AIW37" s="20"/>
      <c r="AIX37" s="20"/>
      <c r="AIY37" s="20"/>
      <c r="AIZ37" s="20"/>
      <c r="AJA37" s="20"/>
      <c r="AJB37" s="20"/>
      <c r="AJC37" s="20"/>
      <c r="AJD37" s="20"/>
      <c r="AJE37" s="20"/>
      <c r="AJF37" s="20"/>
      <c r="AJG37" s="20"/>
      <c r="AJH37" s="20"/>
      <c r="AJI37" s="20"/>
      <c r="AJJ37" s="20"/>
      <c r="AJK37" s="20"/>
      <c r="AJL37" s="20"/>
      <c r="AJM37" s="20"/>
      <c r="AJN37" s="20"/>
      <c r="AJO37" s="20"/>
      <c r="AJP37" s="20"/>
      <c r="AJQ37" s="20"/>
      <c r="AJR37" s="20"/>
      <c r="AJS37" s="20"/>
      <c r="AJT37" s="20"/>
      <c r="AJU37" s="20"/>
      <c r="AJV37" s="20"/>
      <c r="AJW37" s="20"/>
      <c r="AJX37" s="20"/>
      <c r="AJY37" s="20"/>
      <c r="AJZ37" s="20"/>
      <c r="AKA37" s="20"/>
      <c r="AKB37" s="20"/>
      <c r="AKC37" s="20"/>
      <c r="AKD37" s="20"/>
      <c r="AKE37" s="20"/>
      <c r="AKF37" s="20"/>
      <c r="AKG37" s="20"/>
      <c r="AKH37" s="20"/>
      <c r="AKI37" s="20"/>
      <c r="AKJ37" s="20"/>
      <c r="AKK37" s="20"/>
      <c r="AKL37" s="20"/>
      <c r="AKM37" s="20"/>
      <c r="AKN37" s="20"/>
      <c r="AKO37" s="20"/>
      <c r="AKP37" s="20"/>
      <c r="AKQ37" s="20"/>
      <c r="AKR37" s="20"/>
      <c r="AKS37" s="20"/>
      <c r="AKT37" s="20"/>
      <c r="AKU37" s="20"/>
      <c r="AKV37" s="20"/>
      <c r="AKW37" s="20"/>
      <c r="AKX37" s="20"/>
      <c r="AKY37" s="20"/>
      <c r="AKZ37" s="20"/>
      <c r="ALA37" s="20"/>
      <c r="ALB37" s="20"/>
      <c r="ALC37" s="20"/>
      <c r="ALD37" s="20"/>
      <c r="ALE37" s="20"/>
      <c r="ALF37" s="20"/>
      <c r="ALG37" s="20"/>
      <c r="ALH37" s="20"/>
      <c r="ALI37" s="20"/>
      <c r="ALJ37" s="20"/>
      <c r="ALK37" s="20"/>
      <c r="ALL37" s="20"/>
      <c r="ALM37" s="20"/>
      <c r="ALN37" s="20"/>
      <c r="ALO37" s="20"/>
      <c r="ALP37" s="20"/>
      <c r="ALQ37" s="20"/>
      <c r="ALR37" s="20"/>
      <c r="ALS37" s="20"/>
      <c r="ALT37" s="20"/>
      <c r="ALU37" s="20"/>
      <c r="ALV37" s="20"/>
      <c r="ALW37" s="20"/>
      <c r="ALX37" s="20"/>
      <c r="ALY37" s="20"/>
      <c r="ALZ37" s="20"/>
      <c r="AMA37" s="20"/>
      <c r="AMB37" s="20"/>
      <c r="AMC37" s="20"/>
      <c r="AMD37" s="20"/>
      <c r="AME37" s="20"/>
      <c r="AMF37" s="20"/>
      <c r="AMG37" s="20"/>
      <c r="AMH37" s="20"/>
      <c r="AMI37" s="20"/>
      <c r="AMJ37" s="20"/>
    </row>
    <row r="38" spans="1:1024" s="22" customFormat="1" ht="13" x14ac:dyDescent="0.3">
      <c r="A38" s="89" t="s">
        <v>60</v>
      </c>
      <c r="B38" s="20"/>
      <c r="C38" s="20"/>
      <c r="D38" s="20"/>
      <c r="E38" s="20"/>
      <c r="F38" s="20"/>
      <c r="AHO38" s="20"/>
      <c r="AHP38" s="20"/>
      <c r="AHQ38" s="20"/>
      <c r="AHR38" s="20"/>
      <c r="AHS38" s="20"/>
      <c r="AHT38" s="20"/>
      <c r="AHU38" s="20"/>
      <c r="AHV38" s="20"/>
      <c r="AHW38" s="20"/>
      <c r="AHX38" s="20"/>
      <c r="AHY38" s="20"/>
      <c r="AHZ38" s="20"/>
      <c r="AIA38" s="20"/>
      <c r="AIB38" s="20"/>
      <c r="AIC38" s="20"/>
      <c r="AID38" s="20"/>
      <c r="AIE38" s="20"/>
      <c r="AIF38" s="20"/>
      <c r="AIG38" s="20"/>
      <c r="AIH38" s="20"/>
      <c r="AII38" s="20"/>
      <c r="AIJ38" s="20"/>
      <c r="AIK38" s="20"/>
      <c r="AIL38" s="20"/>
      <c r="AIM38" s="20"/>
      <c r="AIN38" s="20"/>
      <c r="AIO38" s="20"/>
      <c r="AIP38" s="20"/>
      <c r="AIQ38" s="20"/>
      <c r="AIR38" s="20"/>
      <c r="AIS38" s="20"/>
      <c r="AIT38" s="20"/>
      <c r="AIU38" s="20"/>
      <c r="AIV38" s="20"/>
      <c r="AIW38" s="20"/>
      <c r="AIX38" s="20"/>
      <c r="AIY38" s="20"/>
      <c r="AIZ38" s="20"/>
      <c r="AJA38" s="20"/>
      <c r="AJB38" s="20"/>
      <c r="AJC38" s="20"/>
      <c r="AJD38" s="20"/>
      <c r="AJE38" s="20"/>
      <c r="AJF38" s="20"/>
      <c r="AJG38" s="20"/>
      <c r="AJH38" s="20"/>
      <c r="AJI38" s="20"/>
      <c r="AJJ38" s="20"/>
      <c r="AJK38" s="20"/>
      <c r="AJL38" s="20"/>
      <c r="AJM38" s="20"/>
      <c r="AJN38" s="20"/>
      <c r="AJO38" s="20"/>
      <c r="AJP38" s="20"/>
      <c r="AJQ38" s="20"/>
      <c r="AJR38" s="20"/>
      <c r="AJS38" s="20"/>
      <c r="AJT38" s="20"/>
      <c r="AJU38" s="20"/>
      <c r="AJV38" s="20"/>
      <c r="AJW38" s="20"/>
      <c r="AJX38" s="20"/>
      <c r="AJY38" s="20"/>
      <c r="AJZ38" s="20"/>
      <c r="AKA38" s="20"/>
      <c r="AKB38" s="20"/>
      <c r="AKC38" s="20"/>
      <c r="AKD38" s="20"/>
      <c r="AKE38" s="20"/>
      <c r="AKF38" s="20"/>
      <c r="AKG38" s="20"/>
      <c r="AKH38" s="20"/>
      <c r="AKI38" s="20"/>
      <c r="AKJ38" s="20"/>
      <c r="AKK38" s="20"/>
      <c r="AKL38" s="20"/>
      <c r="AKM38" s="20"/>
      <c r="AKN38" s="20"/>
      <c r="AKO38" s="20"/>
      <c r="AKP38" s="20"/>
      <c r="AKQ38" s="20"/>
      <c r="AKR38" s="20"/>
      <c r="AKS38" s="20"/>
      <c r="AKT38" s="20"/>
      <c r="AKU38" s="20"/>
      <c r="AKV38" s="20"/>
      <c r="AKW38" s="20"/>
      <c r="AKX38" s="20"/>
      <c r="AKY38" s="20"/>
      <c r="AKZ38" s="20"/>
      <c r="ALA38" s="20"/>
      <c r="ALB38" s="20"/>
      <c r="ALC38" s="20"/>
      <c r="ALD38" s="20"/>
      <c r="ALE38" s="20"/>
      <c r="ALF38" s="20"/>
      <c r="ALG38" s="20"/>
      <c r="ALH38" s="20"/>
      <c r="ALI38" s="20"/>
      <c r="ALJ38" s="20"/>
      <c r="ALK38" s="20"/>
      <c r="ALL38" s="20"/>
      <c r="ALM38" s="20"/>
      <c r="ALN38" s="20"/>
      <c r="ALO38" s="20"/>
      <c r="ALP38" s="20"/>
      <c r="ALQ38" s="20"/>
      <c r="ALR38" s="20"/>
      <c r="ALS38" s="20"/>
      <c r="ALT38" s="20"/>
      <c r="ALU38" s="20"/>
      <c r="ALV38" s="20"/>
      <c r="ALW38" s="20"/>
      <c r="ALX38" s="20"/>
      <c r="ALY38" s="20"/>
      <c r="ALZ38" s="20"/>
      <c r="AMA38" s="20"/>
      <c r="AMB38" s="20"/>
      <c r="AMC38" s="20"/>
      <c r="AMD38" s="20"/>
      <c r="AME38" s="20"/>
      <c r="AMF38" s="20"/>
      <c r="AMG38" s="20"/>
      <c r="AMH38" s="20"/>
      <c r="AMI38" s="20"/>
      <c r="AMJ38" s="20"/>
    </row>
    <row r="39" spans="1:1024" ht="13" x14ac:dyDescent="0.3">
      <c r="A39" s="22" t="s">
        <v>61</v>
      </c>
      <c r="B39" s="91" t="s">
        <v>5</v>
      </c>
    </row>
    <row r="40" spans="1:1024" ht="13" x14ac:dyDescent="0.3">
      <c r="A40" s="22" t="s">
        <v>62</v>
      </c>
      <c r="B40" s="20" t="s">
        <v>66</v>
      </c>
    </row>
  </sheetData>
  <mergeCells count="11">
    <mergeCell ref="H7:BR7"/>
    <mergeCell ref="B8:G8"/>
    <mergeCell ref="H8:N8"/>
    <mergeCell ref="O8:U8"/>
    <mergeCell ref="V8:AB8"/>
    <mergeCell ref="AC8:AI8"/>
    <mergeCell ref="AJ8:AP8"/>
    <mergeCell ref="AQ8:AW8"/>
    <mergeCell ref="AX8:BD8"/>
    <mergeCell ref="BE8:BK8"/>
    <mergeCell ref="BL8:BR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5"/>
  <sheetViews>
    <sheetView tabSelected="1" zoomScale="110" zoomScaleNormal="110" workbookViewId="0">
      <pane xSplit="1" ySplit="7" topLeftCell="B27" activePane="bottomRight" state="frozen"/>
      <selection pane="topRight" activeCell="BS1" sqref="BS1"/>
      <selection pane="bottomLeft" activeCell="A8" sqref="A8"/>
      <selection pane="bottomRight" activeCell="C33" sqref="C33"/>
    </sheetView>
  </sheetViews>
  <sheetFormatPr baseColWidth="10" defaultColWidth="8.7265625" defaultRowHeight="13" x14ac:dyDescent="0.3"/>
  <cols>
    <col min="1" max="1" width="10.81640625" style="96" customWidth="1"/>
    <col min="2" max="2" width="24.54296875" style="96" customWidth="1"/>
    <col min="3" max="3" width="10.81640625" style="22" customWidth="1"/>
    <col min="4" max="22" width="13.08984375" style="22" customWidth="1"/>
    <col min="23" max="979" width="10.81640625" style="22" customWidth="1"/>
    <col min="980" max="1025" width="10.81640625" customWidth="1"/>
  </cols>
  <sheetData>
    <row r="1" spans="1:1024" ht="15.5" x14ac:dyDescent="0.35">
      <c r="A1" s="97" t="s">
        <v>67</v>
      </c>
      <c r="B1" s="97"/>
    </row>
    <row r="2" spans="1:1024" s="24" customFormat="1" ht="18.5" x14ac:dyDescent="0.45">
      <c r="A2" s="98" t="s">
        <v>20</v>
      </c>
      <c r="B2" s="24" t="s">
        <v>68</v>
      </c>
    </row>
    <row r="3" spans="1:1024" s="14" customFormat="1" ht="15.5" x14ac:dyDescent="0.35">
      <c r="A3" s="97" t="s">
        <v>22</v>
      </c>
      <c r="B3" s="97"/>
    </row>
    <row r="4" spans="1:1024" s="14" customFormat="1" ht="15.5" x14ac:dyDescent="0.35">
      <c r="A4" s="97" t="s">
        <v>69</v>
      </c>
      <c r="B4" s="97"/>
    </row>
    <row r="5" spans="1:1024" x14ac:dyDescent="0.3">
      <c r="A5" s="99"/>
      <c r="B5" s="99"/>
    </row>
    <row r="6" spans="1:1024" x14ac:dyDescent="0.3">
      <c r="A6" s="99"/>
    </row>
    <row r="7" spans="1:1024" x14ac:dyDescent="0.3">
      <c r="A7" s="100"/>
      <c r="B7" s="5" t="s">
        <v>26</v>
      </c>
      <c r="C7" s="4" t="s">
        <v>70</v>
      </c>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row>
    <row r="8" spans="1:1024" s="33" customFormat="1" ht="26" x14ac:dyDescent="0.3">
      <c r="A8" s="101" t="s">
        <v>25</v>
      </c>
      <c r="B8" s="5"/>
      <c r="C8" s="102" t="s">
        <v>71</v>
      </c>
      <c r="D8" s="103" t="s">
        <v>72</v>
      </c>
      <c r="E8" s="104">
        <v>43967</v>
      </c>
      <c r="F8" s="104">
        <v>43966</v>
      </c>
      <c r="G8" s="104">
        <v>43965</v>
      </c>
      <c r="H8" s="104">
        <v>43964</v>
      </c>
      <c r="I8" s="104">
        <v>43963</v>
      </c>
      <c r="J8" s="104">
        <v>43962</v>
      </c>
      <c r="K8" s="104">
        <v>43961</v>
      </c>
      <c r="L8" s="105">
        <v>43960</v>
      </c>
      <c r="M8" s="105">
        <v>43959</v>
      </c>
      <c r="N8" s="105">
        <v>43958</v>
      </c>
      <c r="O8" s="105">
        <v>43957</v>
      </c>
      <c r="P8" s="105">
        <v>43956</v>
      </c>
      <c r="Q8" s="105">
        <v>43955</v>
      </c>
      <c r="R8" s="105">
        <v>43954</v>
      </c>
      <c r="S8" s="105">
        <v>43953</v>
      </c>
      <c r="T8" s="105">
        <v>43952</v>
      </c>
      <c r="U8" s="105">
        <v>43951</v>
      </c>
      <c r="V8" s="105">
        <v>43950</v>
      </c>
      <c r="W8" s="105">
        <v>43949</v>
      </c>
      <c r="X8" s="105">
        <v>43948</v>
      </c>
      <c r="Y8" s="105">
        <v>43947</v>
      </c>
      <c r="Z8" s="105">
        <v>43946</v>
      </c>
      <c r="AA8" s="105">
        <v>43945</v>
      </c>
      <c r="AB8" s="105">
        <v>43944</v>
      </c>
      <c r="AC8" s="105">
        <v>43943</v>
      </c>
      <c r="AD8" s="105">
        <v>43942</v>
      </c>
      <c r="AE8" s="105">
        <v>43941</v>
      </c>
      <c r="AF8" s="105">
        <v>43940</v>
      </c>
      <c r="AG8" s="105">
        <v>43939</v>
      </c>
      <c r="AH8" s="105">
        <v>43938</v>
      </c>
      <c r="AI8" s="105">
        <v>43937</v>
      </c>
      <c r="AJ8" s="105">
        <v>43936</v>
      </c>
      <c r="AK8" s="105">
        <v>43935</v>
      </c>
      <c r="AL8" s="105">
        <v>43934</v>
      </c>
      <c r="AM8" s="105">
        <v>43933</v>
      </c>
      <c r="AN8" s="105">
        <v>43932</v>
      </c>
      <c r="AO8" s="105">
        <v>43931</v>
      </c>
      <c r="AP8" s="105">
        <v>43930</v>
      </c>
      <c r="AQ8" s="105">
        <v>43929</v>
      </c>
      <c r="AR8" s="105">
        <v>43928</v>
      </c>
      <c r="AS8" s="105">
        <v>43927</v>
      </c>
      <c r="AT8" s="105">
        <v>43926</v>
      </c>
      <c r="AU8" s="105">
        <v>43925</v>
      </c>
      <c r="AV8" s="105">
        <v>43924</v>
      </c>
      <c r="AW8" s="105">
        <v>43923</v>
      </c>
      <c r="AX8" s="105">
        <v>43922</v>
      </c>
      <c r="AY8" s="105">
        <v>43921</v>
      </c>
      <c r="AZ8" s="105">
        <v>43920</v>
      </c>
      <c r="BA8" s="105">
        <v>43919</v>
      </c>
      <c r="BB8" s="105">
        <v>43918</v>
      </c>
      <c r="BC8" s="105">
        <v>43917</v>
      </c>
      <c r="BD8" s="105">
        <v>43916</v>
      </c>
      <c r="BE8" s="105">
        <v>43915</v>
      </c>
      <c r="BF8" s="105">
        <v>43914</v>
      </c>
      <c r="BG8" s="105">
        <v>43913</v>
      </c>
      <c r="BH8" s="105">
        <v>43912</v>
      </c>
      <c r="BI8" s="105">
        <v>43911</v>
      </c>
      <c r="BJ8" s="105">
        <v>43910</v>
      </c>
      <c r="BK8" s="105">
        <v>43909</v>
      </c>
      <c r="BL8" s="105">
        <v>43908</v>
      </c>
      <c r="BM8" s="105">
        <v>43907</v>
      </c>
      <c r="BN8" s="105">
        <v>43906</v>
      </c>
      <c r="BO8" s="105">
        <v>43905</v>
      </c>
      <c r="BP8" s="105">
        <v>43904</v>
      </c>
      <c r="BQ8" s="105">
        <v>43903</v>
      </c>
      <c r="BR8" s="105">
        <v>43902</v>
      </c>
      <c r="BS8" s="105">
        <v>43901</v>
      </c>
      <c r="BT8" s="105">
        <v>43900</v>
      </c>
      <c r="BU8" s="105">
        <v>43899</v>
      </c>
      <c r="BV8" s="105">
        <v>43898</v>
      </c>
      <c r="BW8" s="105">
        <v>43897</v>
      </c>
      <c r="BX8" s="105">
        <v>43896</v>
      </c>
      <c r="BY8" s="105">
        <v>43895</v>
      </c>
      <c r="BZ8" s="105">
        <v>43894</v>
      </c>
      <c r="CA8" s="105">
        <v>43893</v>
      </c>
      <c r="CB8" s="105">
        <v>43892</v>
      </c>
      <c r="CC8" s="105">
        <v>43891</v>
      </c>
      <c r="AKR8" s="106"/>
      <c r="AKS8" s="106"/>
      <c r="AKT8" s="106"/>
      <c r="AKU8" s="106"/>
      <c r="AKV8" s="106"/>
      <c r="AKW8" s="106"/>
      <c r="AKX8" s="106"/>
      <c r="AKY8" s="106"/>
      <c r="AKZ8" s="106"/>
      <c r="ALA8" s="106"/>
      <c r="ALB8" s="106"/>
      <c r="ALC8" s="106"/>
      <c r="ALD8" s="106"/>
      <c r="ALE8" s="106"/>
      <c r="ALF8" s="106"/>
      <c r="ALG8" s="106"/>
      <c r="ALH8" s="106"/>
      <c r="ALI8" s="106"/>
      <c r="ALJ8" s="106"/>
      <c r="ALK8" s="106"/>
      <c r="ALL8" s="106"/>
      <c r="ALM8" s="106"/>
      <c r="ALN8" s="106"/>
      <c r="ALO8" s="106"/>
      <c r="ALP8" s="106"/>
      <c r="ALQ8" s="106"/>
      <c r="ALR8" s="106"/>
      <c r="ALS8" s="106"/>
      <c r="ALT8" s="106"/>
      <c r="ALU8" s="106"/>
      <c r="ALV8" s="106"/>
      <c r="ALW8" s="106"/>
      <c r="ALX8" s="106"/>
      <c r="ALY8" s="106"/>
      <c r="ALZ8" s="106"/>
      <c r="AMA8" s="106"/>
      <c r="AMB8" s="106"/>
      <c r="AMC8" s="106"/>
      <c r="AMD8" s="106"/>
      <c r="AME8" s="106"/>
      <c r="AMF8" s="106"/>
      <c r="AMG8" s="106"/>
      <c r="AMH8" s="106"/>
      <c r="AMI8" s="106"/>
      <c r="AMJ8" s="106"/>
    </row>
    <row r="9" spans="1:1024" x14ac:dyDescent="0.3">
      <c r="A9" s="107"/>
      <c r="B9" s="5"/>
      <c r="C9" s="108"/>
      <c r="D9" s="109" t="s">
        <v>35</v>
      </c>
      <c r="E9" s="109" t="s">
        <v>35</v>
      </c>
      <c r="F9" s="109" t="s">
        <v>35</v>
      </c>
      <c r="G9" s="109" t="s">
        <v>35</v>
      </c>
      <c r="H9" s="109" t="s">
        <v>35</v>
      </c>
      <c r="I9" s="109" t="s">
        <v>35</v>
      </c>
      <c r="J9" s="109" t="s">
        <v>35</v>
      </c>
      <c r="K9" s="109" t="s">
        <v>35</v>
      </c>
      <c r="L9" s="110" t="s">
        <v>35</v>
      </c>
      <c r="M9" s="110" t="s">
        <v>35</v>
      </c>
      <c r="N9" s="110" t="s">
        <v>35</v>
      </c>
      <c r="O9" s="110" t="s">
        <v>35</v>
      </c>
      <c r="P9" s="110" t="s">
        <v>35</v>
      </c>
      <c r="Q9" s="110" t="s">
        <v>35</v>
      </c>
      <c r="R9" s="110" t="s">
        <v>35</v>
      </c>
      <c r="S9" s="110" t="s">
        <v>35</v>
      </c>
      <c r="T9" s="110" t="s">
        <v>35</v>
      </c>
      <c r="U9" s="110" t="s">
        <v>35</v>
      </c>
      <c r="V9" s="110" t="s">
        <v>35</v>
      </c>
      <c r="W9" s="110" t="s">
        <v>35</v>
      </c>
      <c r="X9" s="110" t="s">
        <v>35</v>
      </c>
      <c r="Y9" s="110" t="s">
        <v>35</v>
      </c>
      <c r="Z9" s="110" t="s">
        <v>35</v>
      </c>
      <c r="AA9" s="110" t="s">
        <v>35</v>
      </c>
      <c r="AB9" s="110" t="s">
        <v>35</v>
      </c>
      <c r="AC9" s="110" t="s">
        <v>35</v>
      </c>
      <c r="AD9" s="110" t="s">
        <v>35</v>
      </c>
      <c r="AE9" s="110" t="s">
        <v>35</v>
      </c>
      <c r="AF9" s="110" t="s">
        <v>35</v>
      </c>
      <c r="AG9" s="110" t="s">
        <v>35</v>
      </c>
      <c r="AH9" s="110" t="s">
        <v>35</v>
      </c>
      <c r="AI9" s="110" t="s">
        <v>35</v>
      </c>
      <c r="AJ9" s="110" t="s">
        <v>35</v>
      </c>
      <c r="AK9" s="110" t="s">
        <v>35</v>
      </c>
      <c r="AL9" s="110" t="s">
        <v>35</v>
      </c>
      <c r="AM9" s="110" t="s">
        <v>35</v>
      </c>
      <c r="AN9" s="110" t="s">
        <v>35</v>
      </c>
      <c r="AO9" s="110" t="s">
        <v>35</v>
      </c>
      <c r="AP9" s="110" t="s">
        <v>35</v>
      </c>
      <c r="AQ9" s="110" t="s">
        <v>35</v>
      </c>
      <c r="AR9" s="110" t="s">
        <v>35</v>
      </c>
      <c r="AS9" s="110" t="s">
        <v>35</v>
      </c>
      <c r="AT9" s="110" t="s">
        <v>35</v>
      </c>
      <c r="AU9" s="110" t="s">
        <v>35</v>
      </c>
      <c r="AV9" s="110" t="s">
        <v>35</v>
      </c>
      <c r="AW9" s="110" t="s">
        <v>35</v>
      </c>
      <c r="AX9" s="110" t="s">
        <v>35</v>
      </c>
      <c r="AY9" s="110" t="s">
        <v>35</v>
      </c>
      <c r="AZ9" s="110" t="s">
        <v>35</v>
      </c>
      <c r="BA9" s="110" t="s">
        <v>35</v>
      </c>
      <c r="BB9" s="110" t="s">
        <v>35</v>
      </c>
      <c r="BC9" s="110" t="s">
        <v>35</v>
      </c>
      <c r="BD9" s="110" t="s">
        <v>35</v>
      </c>
      <c r="BE9" s="110" t="s">
        <v>35</v>
      </c>
      <c r="BF9" s="110" t="s">
        <v>35</v>
      </c>
      <c r="BG9" s="110" t="s">
        <v>35</v>
      </c>
      <c r="BH9" s="110" t="s">
        <v>35</v>
      </c>
      <c r="BI9" s="110" t="s">
        <v>35</v>
      </c>
      <c r="BJ9" s="110" t="s">
        <v>35</v>
      </c>
      <c r="BK9" s="110" t="s">
        <v>35</v>
      </c>
      <c r="BL9" s="110" t="s">
        <v>35</v>
      </c>
      <c r="BM9" s="110" t="s">
        <v>35</v>
      </c>
      <c r="BN9" s="110" t="s">
        <v>35</v>
      </c>
      <c r="BO9" s="110" t="s">
        <v>35</v>
      </c>
      <c r="BP9" s="110" t="s">
        <v>35</v>
      </c>
      <c r="BQ9" s="110" t="s">
        <v>35</v>
      </c>
      <c r="BR9" s="110" t="s">
        <v>35</v>
      </c>
      <c r="BS9" s="110" t="s">
        <v>35</v>
      </c>
      <c r="BT9" s="110" t="s">
        <v>35</v>
      </c>
      <c r="BU9" s="110" t="s">
        <v>35</v>
      </c>
      <c r="BV9" s="110" t="s">
        <v>35</v>
      </c>
      <c r="BW9" s="110" t="s">
        <v>35</v>
      </c>
      <c r="BX9" s="110" t="s">
        <v>35</v>
      </c>
      <c r="BY9" s="110" t="s">
        <v>35</v>
      </c>
      <c r="BZ9" s="110" t="s">
        <v>35</v>
      </c>
      <c r="CA9" s="110" t="s">
        <v>35</v>
      </c>
      <c r="CB9" s="110" t="s">
        <v>35</v>
      </c>
      <c r="CC9" s="110" t="s">
        <v>35</v>
      </c>
    </row>
    <row r="10" spans="1:1024" x14ac:dyDescent="0.3">
      <c r="A10" s="111" t="s">
        <v>73</v>
      </c>
      <c r="B10" s="22">
        <v>13241287</v>
      </c>
      <c r="C10" s="112">
        <f t="shared" ref="C10:C16" si="0">SUM(D10:CC10)</f>
        <v>13</v>
      </c>
      <c r="D10" s="113">
        <v>0</v>
      </c>
      <c r="E10" s="114">
        <v>0</v>
      </c>
      <c r="F10" s="114">
        <v>0</v>
      </c>
      <c r="G10" s="114">
        <v>0</v>
      </c>
      <c r="H10" s="114">
        <v>1</v>
      </c>
      <c r="I10" s="114">
        <v>0</v>
      </c>
      <c r="J10" s="114">
        <v>0</v>
      </c>
      <c r="K10" s="114">
        <v>0</v>
      </c>
      <c r="L10" s="115">
        <v>0</v>
      </c>
      <c r="M10" s="115">
        <v>0</v>
      </c>
      <c r="N10" s="115">
        <v>0</v>
      </c>
      <c r="O10" s="115">
        <v>0</v>
      </c>
      <c r="P10" s="115">
        <v>0</v>
      </c>
      <c r="Q10" s="115">
        <v>0</v>
      </c>
      <c r="R10" s="115">
        <v>1</v>
      </c>
      <c r="S10" s="115">
        <v>0</v>
      </c>
      <c r="T10" s="115">
        <v>0</v>
      </c>
      <c r="U10" s="115">
        <v>0</v>
      </c>
      <c r="V10" s="115">
        <v>0</v>
      </c>
      <c r="W10" s="115">
        <v>0</v>
      </c>
      <c r="X10" s="115">
        <v>0</v>
      </c>
      <c r="Y10" s="115">
        <v>0</v>
      </c>
      <c r="Z10" s="115">
        <v>0</v>
      </c>
      <c r="AA10" s="115">
        <v>0</v>
      </c>
      <c r="AB10" s="115">
        <v>0</v>
      </c>
      <c r="AC10" s="115">
        <v>0</v>
      </c>
      <c r="AD10" s="115">
        <v>0</v>
      </c>
      <c r="AE10" s="115">
        <v>1</v>
      </c>
      <c r="AF10" s="115">
        <v>0</v>
      </c>
      <c r="AG10" s="115">
        <v>0</v>
      </c>
      <c r="AH10" s="115">
        <v>0</v>
      </c>
      <c r="AI10" s="115">
        <v>0</v>
      </c>
      <c r="AJ10" s="115">
        <v>0</v>
      </c>
      <c r="AK10" s="115">
        <v>0</v>
      </c>
      <c r="AL10" s="115">
        <v>0</v>
      </c>
      <c r="AM10" s="115">
        <v>0</v>
      </c>
      <c r="AN10" s="115">
        <v>1</v>
      </c>
      <c r="AO10" s="115">
        <v>0</v>
      </c>
      <c r="AP10" s="115">
        <v>1</v>
      </c>
      <c r="AQ10" s="115">
        <v>1</v>
      </c>
      <c r="AR10" s="115">
        <v>0</v>
      </c>
      <c r="AS10" s="115">
        <v>0</v>
      </c>
      <c r="AT10" s="115">
        <v>0</v>
      </c>
      <c r="AU10" s="115">
        <v>1</v>
      </c>
      <c r="AV10" s="115">
        <v>0</v>
      </c>
      <c r="AW10" s="115">
        <v>1</v>
      </c>
      <c r="AX10" s="115">
        <v>0</v>
      </c>
      <c r="AY10" s="115">
        <v>1</v>
      </c>
      <c r="AZ10" s="115">
        <v>0</v>
      </c>
      <c r="BA10" s="115">
        <v>1</v>
      </c>
      <c r="BB10" s="115">
        <v>0</v>
      </c>
      <c r="BC10" s="115">
        <v>0</v>
      </c>
      <c r="BD10" s="115">
        <v>1</v>
      </c>
      <c r="BE10" s="115">
        <v>0</v>
      </c>
      <c r="BF10" s="115">
        <v>1</v>
      </c>
      <c r="BG10" s="115">
        <v>0</v>
      </c>
      <c r="BH10" s="115">
        <v>0</v>
      </c>
      <c r="BI10" s="115">
        <v>0</v>
      </c>
      <c r="BJ10" s="115">
        <v>0</v>
      </c>
      <c r="BK10" s="115">
        <v>0</v>
      </c>
      <c r="BL10" s="115">
        <v>1</v>
      </c>
      <c r="BM10" s="115">
        <v>0</v>
      </c>
      <c r="BN10" s="115">
        <v>0</v>
      </c>
      <c r="BO10" s="115">
        <v>0</v>
      </c>
      <c r="BP10" s="115">
        <v>0</v>
      </c>
      <c r="BQ10" s="115">
        <v>0</v>
      </c>
      <c r="BR10" s="115">
        <v>0</v>
      </c>
      <c r="BS10" s="115">
        <v>0</v>
      </c>
      <c r="BT10" s="115">
        <v>0</v>
      </c>
      <c r="BU10" s="115">
        <v>0</v>
      </c>
      <c r="BV10" s="115">
        <v>0</v>
      </c>
      <c r="BW10" s="115">
        <v>0</v>
      </c>
      <c r="BX10" s="115">
        <v>0</v>
      </c>
      <c r="BY10" s="115">
        <v>0</v>
      </c>
      <c r="BZ10" s="115">
        <v>0</v>
      </c>
      <c r="CA10" s="115">
        <v>0</v>
      </c>
      <c r="CB10" s="115">
        <v>0</v>
      </c>
      <c r="CC10" s="115">
        <v>0</v>
      </c>
    </row>
    <row r="11" spans="1:1024" x14ac:dyDescent="0.3">
      <c r="A11" s="111" t="s">
        <v>74</v>
      </c>
      <c r="B11" s="22">
        <v>14833658</v>
      </c>
      <c r="C11" s="112">
        <f t="shared" si="0"/>
        <v>181</v>
      </c>
      <c r="D11" s="113">
        <v>0</v>
      </c>
      <c r="E11" s="114">
        <v>0</v>
      </c>
      <c r="F11" s="114">
        <v>0</v>
      </c>
      <c r="G11" s="114">
        <v>0</v>
      </c>
      <c r="H11" s="114">
        <v>2</v>
      </c>
      <c r="I11" s="114">
        <v>4</v>
      </c>
      <c r="J11" s="114">
        <v>0</v>
      </c>
      <c r="K11" s="114">
        <v>3</v>
      </c>
      <c r="L11" s="115">
        <v>2</v>
      </c>
      <c r="M11" s="115">
        <v>1</v>
      </c>
      <c r="N11" s="115">
        <v>1</v>
      </c>
      <c r="O11" s="115">
        <v>3</v>
      </c>
      <c r="P11" s="115">
        <v>0</v>
      </c>
      <c r="Q11" s="115">
        <v>3</v>
      </c>
      <c r="R11" s="115">
        <v>1</v>
      </c>
      <c r="S11" s="115">
        <v>3</v>
      </c>
      <c r="T11" s="115">
        <v>2</v>
      </c>
      <c r="U11" s="115">
        <v>2</v>
      </c>
      <c r="V11" s="115">
        <v>1</v>
      </c>
      <c r="W11" s="115">
        <v>0</v>
      </c>
      <c r="X11" s="115">
        <v>3</v>
      </c>
      <c r="Y11" s="115">
        <v>3</v>
      </c>
      <c r="Z11" s="115">
        <v>4</v>
      </c>
      <c r="AA11" s="115">
        <v>3</v>
      </c>
      <c r="AB11" s="115">
        <v>2</v>
      </c>
      <c r="AC11" s="115">
        <v>4</v>
      </c>
      <c r="AD11" s="115">
        <v>4</v>
      </c>
      <c r="AE11" s="115">
        <v>6</v>
      </c>
      <c r="AF11" s="115">
        <v>3</v>
      </c>
      <c r="AG11" s="115">
        <v>5</v>
      </c>
      <c r="AH11" s="115">
        <v>2</v>
      </c>
      <c r="AI11" s="115">
        <v>3</v>
      </c>
      <c r="AJ11" s="115">
        <v>2</v>
      </c>
      <c r="AK11" s="115">
        <v>3</v>
      </c>
      <c r="AL11" s="115">
        <v>2</v>
      </c>
      <c r="AM11" s="115">
        <v>9</v>
      </c>
      <c r="AN11" s="115">
        <v>9</v>
      </c>
      <c r="AO11" s="115">
        <v>3</v>
      </c>
      <c r="AP11" s="115">
        <v>5</v>
      </c>
      <c r="AQ11" s="115">
        <v>9</v>
      </c>
      <c r="AR11" s="115">
        <v>7</v>
      </c>
      <c r="AS11" s="115">
        <v>3</v>
      </c>
      <c r="AT11" s="115">
        <v>7</v>
      </c>
      <c r="AU11" s="115">
        <v>1</v>
      </c>
      <c r="AV11" s="115">
        <v>5</v>
      </c>
      <c r="AW11" s="115">
        <v>6</v>
      </c>
      <c r="AX11" s="115">
        <v>5</v>
      </c>
      <c r="AY11" s="115">
        <v>2</v>
      </c>
      <c r="AZ11" s="115">
        <v>4</v>
      </c>
      <c r="BA11" s="115">
        <v>4</v>
      </c>
      <c r="BB11" s="115">
        <v>3</v>
      </c>
      <c r="BC11" s="115">
        <v>2</v>
      </c>
      <c r="BD11" s="115">
        <v>6</v>
      </c>
      <c r="BE11" s="115">
        <v>3</v>
      </c>
      <c r="BF11" s="115">
        <v>1</v>
      </c>
      <c r="BG11" s="115">
        <v>2</v>
      </c>
      <c r="BH11" s="115">
        <v>1</v>
      </c>
      <c r="BI11" s="115">
        <v>2</v>
      </c>
      <c r="BJ11" s="115">
        <v>1</v>
      </c>
      <c r="BK11" s="115">
        <v>1</v>
      </c>
      <c r="BL11" s="115">
        <v>2</v>
      </c>
      <c r="BM11" s="115">
        <v>0</v>
      </c>
      <c r="BN11" s="115">
        <v>0</v>
      </c>
      <c r="BO11" s="115">
        <v>0</v>
      </c>
      <c r="BP11" s="115">
        <v>1</v>
      </c>
      <c r="BQ11" s="115">
        <v>0</v>
      </c>
      <c r="BR11" s="115">
        <v>0</v>
      </c>
      <c r="BS11" s="115">
        <v>0</v>
      </c>
      <c r="BT11" s="115">
        <v>0</v>
      </c>
      <c r="BU11" s="115">
        <v>0</v>
      </c>
      <c r="BV11" s="115">
        <v>0</v>
      </c>
      <c r="BW11" s="115">
        <v>0</v>
      </c>
      <c r="BX11" s="115">
        <v>0</v>
      </c>
      <c r="BY11" s="115">
        <v>0</v>
      </c>
      <c r="BZ11" s="115">
        <v>0</v>
      </c>
      <c r="CA11" s="115">
        <v>0</v>
      </c>
      <c r="CB11" s="115">
        <v>0</v>
      </c>
      <c r="CC11" s="115">
        <v>0</v>
      </c>
    </row>
    <row r="12" spans="1:1024" x14ac:dyDescent="0.3">
      <c r="A12" s="111" t="s">
        <v>75</v>
      </c>
      <c r="B12" s="22">
        <v>14678606</v>
      </c>
      <c r="C12" s="112">
        <f t="shared" si="0"/>
        <v>1964</v>
      </c>
      <c r="D12" s="113">
        <v>0</v>
      </c>
      <c r="E12" s="114">
        <v>5</v>
      </c>
      <c r="F12" s="114">
        <v>4</v>
      </c>
      <c r="G12" s="114">
        <v>16</v>
      </c>
      <c r="H12" s="114">
        <v>10</v>
      </c>
      <c r="I12" s="114">
        <v>16</v>
      </c>
      <c r="J12" s="114">
        <v>13</v>
      </c>
      <c r="K12" s="114">
        <v>10</v>
      </c>
      <c r="L12" s="115">
        <v>12</v>
      </c>
      <c r="M12" s="115">
        <v>12</v>
      </c>
      <c r="N12" s="115">
        <v>12</v>
      </c>
      <c r="O12" s="115">
        <v>17</v>
      </c>
      <c r="P12" s="115">
        <v>24</v>
      </c>
      <c r="Q12" s="115">
        <v>15</v>
      </c>
      <c r="R12" s="115">
        <v>15</v>
      </c>
      <c r="S12" s="115">
        <v>20</v>
      </c>
      <c r="T12" s="115">
        <v>17</v>
      </c>
      <c r="U12" s="115">
        <v>25</v>
      </c>
      <c r="V12" s="115">
        <v>20</v>
      </c>
      <c r="W12" s="115">
        <v>29</v>
      </c>
      <c r="X12" s="115">
        <v>31</v>
      </c>
      <c r="Y12" s="115">
        <v>27</v>
      </c>
      <c r="Z12" s="115">
        <v>33</v>
      </c>
      <c r="AA12" s="115">
        <v>33</v>
      </c>
      <c r="AB12" s="115">
        <v>47</v>
      </c>
      <c r="AC12" s="115">
        <v>49</v>
      </c>
      <c r="AD12" s="115">
        <v>47</v>
      </c>
      <c r="AE12" s="115">
        <v>49</v>
      </c>
      <c r="AF12" s="115">
        <v>39</v>
      </c>
      <c r="AG12" s="115">
        <v>49</v>
      </c>
      <c r="AH12" s="115">
        <v>50</v>
      </c>
      <c r="AI12" s="115">
        <v>45</v>
      </c>
      <c r="AJ12" s="115">
        <v>54</v>
      </c>
      <c r="AK12" s="115">
        <v>66</v>
      </c>
      <c r="AL12" s="115">
        <v>60</v>
      </c>
      <c r="AM12" s="115">
        <v>56</v>
      </c>
      <c r="AN12" s="115">
        <v>73</v>
      </c>
      <c r="AO12" s="115">
        <v>68</v>
      </c>
      <c r="AP12" s="115">
        <v>71</v>
      </c>
      <c r="AQ12" s="115">
        <v>67</v>
      </c>
      <c r="AR12" s="115">
        <v>64</v>
      </c>
      <c r="AS12" s="115">
        <v>56</v>
      </c>
      <c r="AT12" s="115">
        <v>49</v>
      </c>
      <c r="AU12" s="115">
        <v>59</v>
      </c>
      <c r="AV12" s="115">
        <v>47</v>
      </c>
      <c r="AW12" s="115">
        <v>47</v>
      </c>
      <c r="AX12" s="115">
        <v>43</v>
      </c>
      <c r="AY12" s="115">
        <v>29</v>
      </c>
      <c r="AZ12" s="115">
        <v>41</v>
      </c>
      <c r="BA12" s="115">
        <v>51</v>
      </c>
      <c r="BB12" s="115">
        <v>27</v>
      </c>
      <c r="BC12" s="115">
        <v>29</v>
      </c>
      <c r="BD12" s="115">
        <v>27</v>
      </c>
      <c r="BE12" s="115">
        <v>19</v>
      </c>
      <c r="BF12" s="115">
        <v>10</v>
      </c>
      <c r="BG12" s="115">
        <v>10</v>
      </c>
      <c r="BH12" s="115">
        <v>10</v>
      </c>
      <c r="BI12" s="115">
        <v>8</v>
      </c>
      <c r="BJ12" s="115">
        <v>13</v>
      </c>
      <c r="BK12" s="115">
        <v>5</v>
      </c>
      <c r="BL12" s="115">
        <v>4</v>
      </c>
      <c r="BM12" s="115">
        <v>1</v>
      </c>
      <c r="BN12" s="115">
        <v>3</v>
      </c>
      <c r="BO12" s="115">
        <v>1</v>
      </c>
      <c r="BP12" s="115">
        <v>2</v>
      </c>
      <c r="BQ12" s="115">
        <v>0</v>
      </c>
      <c r="BR12" s="115">
        <v>0</v>
      </c>
      <c r="BS12" s="115">
        <v>1</v>
      </c>
      <c r="BT12" s="115">
        <v>0</v>
      </c>
      <c r="BU12" s="115">
        <v>1</v>
      </c>
      <c r="BV12" s="115">
        <v>0</v>
      </c>
      <c r="BW12" s="115">
        <v>0</v>
      </c>
      <c r="BX12" s="115">
        <v>0</v>
      </c>
      <c r="BY12" s="115">
        <v>1</v>
      </c>
      <c r="BZ12" s="115">
        <v>0</v>
      </c>
      <c r="CA12" s="115">
        <v>0</v>
      </c>
      <c r="CB12" s="115">
        <v>0</v>
      </c>
      <c r="CC12" s="115">
        <v>0</v>
      </c>
    </row>
    <row r="13" spans="1:1024" x14ac:dyDescent="0.3">
      <c r="A13" s="111" t="s">
        <v>76</v>
      </c>
      <c r="B13" s="22">
        <v>10454893</v>
      </c>
      <c r="C13" s="112">
        <f t="shared" si="0"/>
        <v>9494</v>
      </c>
      <c r="D13" s="113">
        <v>0</v>
      </c>
      <c r="E13" s="114">
        <v>9</v>
      </c>
      <c r="F13" s="114">
        <v>31</v>
      </c>
      <c r="G13" s="114">
        <v>38</v>
      </c>
      <c r="H13" s="114">
        <v>49</v>
      </c>
      <c r="I13" s="114">
        <v>64</v>
      </c>
      <c r="J13" s="114">
        <v>45</v>
      </c>
      <c r="K13" s="114">
        <v>57</v>
      </c>
      <c r="L13" s="115">
        <v>61</v>
      </c>
      <c r="M13" s="115">
        <v>75</v>
      </c>
      <c r="N13" s="115">
        <v>88</v>
      </c>
      <c r="O13" s="115">
        <v>101</v>
      </c>
      <c r="P13" s="115">
        <v>93</v>
      </c>
      <c r="Q13" s="115">
        <v>88</v>
      </c>
      <c r="R13" s="115">
        <v>87</v>
      </c>
      <c r="S13" s="115">
        <v>96</v>
      </c>
      <c r="T13" s="115">
        <v>119</v>
      </c>
      <c r="U13" s="115">
        <v>103</v>
      </c>
      <c r="V13" s="115">
        <v>113</v>
      </c>
      <c r="W13" s="115">
        <v>126</v>
      </c>
      <c r="X13" s="115">
        <v>122</v>
      </c>
      <c r="Y13" s="115">
        <v>138</v>
      </c>
      <c r="Z13" s="115">
        <v>154</v>
      </c>
      <c r="AA13" s="115">
        <v>168</v>
      </c>
      <c r="AB13" s="115">
        <v>168</v>
      </c>
      <c r="AC13" s="115">
        <v>184</v>
      </c>
      <c r="AD13" s="115">
        <v>162</v>
      </c>
      <c r="AE13" s="115">
        <v>201</v>
      </c>
      <c r="AF13" s="115">
        <v>179</v>
      </c>
      <c r="AG13" s="115">
        <v>191</v>
      </c>
      <c r="AH13" s="115">
        <v>240</v>
      </c>
      <c r="AI13" s="115">
        <v>251</v>
      </c>
      <c r="AJ13" s="115">
        <v>257</v>
      </c>
      <c r="AK13" s="115">
        <v>239</v>
      </c>
      <c r="AL13" s="115">
        <v>267</v>
      </c>
      <c r="AM13" s="115">
        <v>275</v>
      </c>
      <c r="AN13" s="115">
        <v>316</v>
      </c>
      <c r="AO13" s="115">
        <v>295</v>
      </c>
      <c r="AP13" s="115">
        <v>326</v>
      </c>
      <c r="AQ13" s="115">
        <v>350</v>
      </c>
      <c r="AR13" s="115">
        <v>342</v>
      </c>
      <c r="AS13" s="115">
        <v>294</v>
      </c>
      <c r="AT13" s="115">
        <v>286</v>
      </c>
      <c r="AU13" s="115">
        <v>321</v>
      </c>
      <c r="AV13" s="115">
        <v>285</v>
      </c>
      <c r="AW13" s="115">
        <v>231</v>
      </c>
      <c r="AX13" s="115">
        <v>254</v>
      </c>
      <c r="AY13" s="115">
        <v>154</v>
      </c>
      <c r="AZ13" s="115">
        <v>253</v>
      </c>
      <c r="BA13" s="115">
        <v>241</v>
      </c>
      <c r="BB13" s="115">
        <v>144</v>
      </c>
      <c r="BC13" s="115">
        <v>147</v>
      </c>
      <c r="BD13" s="115">
        <v>130</v>
      </c>
      <c r="BE13" s="115">
        <v>103</v>
      </c>
      <c r="BF13" s="115">
        <v>75</v>
      </c>
      <c r="BG13" s="115">
        <v>67</v>
      </c>
      <c r="BH13" s="115">
        <v>52</v>
      </c>
      <c r="BI13" s="115">
        <v>42</v>
      </c>
      <c r="BJ13" s="115">
        <v>29</v>
      </c>
      <c r="BK13" s="115">
        <v>21</v>
      </c>
      <c r="BL13" s="115">
        <v>20</v>
      </c>
      <c r="BM13" s="115">
        <v>14</v>
      </c>
      <c r="BN13" s="115">
        <v>13</v>
      </c>
      <c r="BO13" s="115">
        <v>17</v>
      </c>
      <c r="BP13" s="115">
        <v>11</v>
      </c>
      <c r="BQ13" s="115">
        <v>6</v>
      </c>
      <c r="BR13" s="115">
        <v>3</v>
      </c>
      <c r="BS13" s="115">
        <v>4</v>
      </c>
      <c r="BT13" s="115">
        <v>0</v>
      </c>
      <c r="BU13" s="115">
        <v>2</v>
      </c>
      <c r="BV13" s="115">
        <v>4</v>
      </c>
      <c r="BW13" s="115">
        <v>0</v>
      </c>
      <c r="BX13" s="115">
        <v>1</v>
      </c>
      <c r="BY13" s="115">
        <v>1</v>
      </c>
      <c r="BZ13" s="115">
        <v>0</v>
      </c>
      <c r="CA13" s="115">
        <v>1</v>
      </c>
      <c r="CB13" s="115">
        <v>0</v>
      </c>
      <c r="CC13" s="115">
        <v>0</v>
      </c>
    </row>
    <row r="14" spans="1:1024" x14ac:dyDescent="0.3">
      <c r="A14" s="111" t="s">
        <v>77</v>
      </c>
      <c r="B14" s="22">
        <v>2768734</v>
      </c>
      <c r="C14" s="112">
        <f t="shared" si="0"/>
        <v>12965</v>
      </c>
      <c r="D14" s="113">
        <v>0</v>
      </c>
      <c r="E14" s="114">
        <v>19</v>
      </c>
      <c r="F14" s="114">
        <v>50</v>
      </c>
      <c r="G14" s="114">
        <v>84</v>
      </c>
      <c r="H14" s="114">
        <v>78</v>
      </c>
      <c r="I14" s="114">
        <v>86</v>
      </c>
      <c r="J14" s="114">
        <v>94</v>
      </c>
      <c r="K14" s="114">
        <v>113</v>
      </c>
      <c r="L14" s="115">
        <v>113</v>
      </c>
      <c r="M14" s="115">
        <v>109</v>
      </c>
      <c r="N14" s="115">
        <v>138</v>
      </c>
      <c r="O14" s="115">
        <v>125</v>
      </c>
      <c r="P14" s="115">
        <v>126</v>
      </c>
      <c r="Q14" s="115">
        <v>140</v>
      </c>
      <c r="R14" s="115">
        <v>139</v>
      </c>
      <c r="S14" s="115">
        <v>144</v>
      </c>
      <c r="T14" s="115">
        <v>163</v>
      </c>
      <c r="U14" s="115">
        <v>172</v>
      </c>
      <c r="V14" s="115">
        <v>185</v>
      </c>
      <c r="W14" s="115">
        <v>182</v>
      </c>
      <c r="X14" s="115">
        <v>184</v>
      </c>
      <c r="Y14" s="115">
        <v>205</v>
      </c>
      <c r="Z14" s="115">
        <v>189</v>
      </c>
      <c r="AA14" s="115">
        <v>226</v>
      </c>
      <c r="AB14" s="115">
        <v>229</v>
      </c>
      <c r="AC14" s="115">
        <v>249</v>
      </c>
      <c r="AD14" s="115">
        <v>266</v>
      </c>
      <c r="AE14" s="115">
        <v>299</v>
      </c>
      <c r="AF14" s="115">
        <v>296</v>
      </c>
      <c r="AG14" s="115">
        <v>322</v>
      </c>
      <c r="AH14" s="115">
        <v>311</v>
      </c>
      <c r="AI14" s="115">
        <v>335</v>
      </c>
      <c r="AJ14" s="115">
        <v>369</v>
      </c>
      <c r="AK14" s="115">
        <v>335</v>
      </c>
      <c r="AL14" s="115">
        <v>360</v>
      </c>
      <c r="AM14" s="115">
        <v>375</v>
      </c>
      <c r="AN14" s="115">
        <v>372</v>
      </c>
      <c r="AO14" s="115">
        <v>368</v>
      </c>
      <c r="AP14" s="115">
        <v>378</v>
      </c>
      <c r="AQ14" s="115">
        <v>462</v>
      </c>
      <c r="AR14" s="115">
        <v>391</v>
      </c>
      <c r="AS14" s="115">
        <v>372</v>
      </c>
      <c r="AT14" s="115">
        <v>397</v>
      </c>
      <c r="AU14" s="115">
        <v>389</v>
      </c>
      <c r="AV14" s="115">
        <v>327</v>
      </c>
      <c r="AW14" s="115">
        <v>341</v>
      </c>
      <c r="AX14" s="115">
        <v>312</v>
      </c>
      <c r="AY14" s="115">
        <v>185</v>
      </c>
      <c r="AZ14" s="115">
        <v>309</v>
      </c>
      <c r="BA14" s="115">
        <v>315</v>
      </c>
      <c r="BB14" s="115">
        <v>183</v>
      </c>
      <c r="BC14" s="115">
        <v>182</v>
      </c>
      <c r="BD14" s="115">
        <v>160</v>
      </c>
      <c r="BE14" s="115">
        <v>124</v>
      </c>
      <c r="BF14" s="115">
        <v>115</v>
      </c>
      <c r="BG14" s="115">
        <v>80</v>
      </c>
      <c r="BH14" s="115">
        <v>87</v>
      </c>
      <c r="BI14" s="115">
        <v>51</v>
      </c>
      <c r="BJ14" s="115">
        <v>63</v>
      </c>
      <c r="BK14" s="115">
        <v>35</v>
      </c>
      <c r="BL14" s="115">
        <v>42</v>
      </c>
      <c r="BM14" s="115">
        <v>33</v>
      </c>
      <c r="BN14" s="115">
        <v>26</v>
      </c>
      <c r="BO14" s="115">
        <v>10</v>
      </c>
      <c r="BP14" s="115">
        <v>9</v>
      </c>
      <c r="BQ14" s="115">
        <v>13</v>
      </c>
      <c r="BR14" s="115">
        <v>11</v>
      </c>
      <c r="BS14" s="115">
        <v>6</v>
      </c>
      <c r="BT14" s="115">
        <v>1</v>
      </c>
      <c r="BU14" s="115">
        <v>1</v>
      </c>
      <c r="BV14" s="115">
        <v>1</v>
      </c>
      <c r="BW14" s="115">
        <v>1</v>
      </c>
      <c r="BX14" s="115">
        <v>1</v>
      </c>
      <c r="BY14" s="115">
        <v>0</v>
      </c>
      <c r="BZ14" s="115">
        <v>0</v>
      </c>
      <c r="CA14" s="115">
        <v>1</v>
      </c>
      <c r="CB14" s="115">
        <v>1</v>
      </c>
      <c r="CC14" s="115">
        <v>0</v>
      </c>
    </row>
    <row r="15" spans="1:1024" x14ac:dyDescent="0.3">
      <c r="A15" s="111"/>
      <c r="B15" s="111"/>
      <c r="C15" s="112">
        <f t="shared" si="0"/>
        <v>0</v>
      </c>
      <c r="D15" s="113"/>
      <c r="E15" s="113"/>
      <c r="F15" s="113"/>
      <c r="G15" s="113"/>
      <c r="H15" s="113"/>
      <c r="I15" s="113"/>
      <c r="J15" s="113"/>
      <c r="K15" s="113"/>
      <c r="L15" s="112"/>
      <c r="M15" s="112"/>
      <c r="N15" s="112"/>
      <c r="O15" s="112"/>
      <c r="P15" s="112"/>
      <c r="Q15" s="112"/>
      <c r="R15" s="112"/>
      <c r="S15" s="112"/>
      <c r="T15" s="112"/>
      <c r="U15" s="112"/>
      <c r="V15" s="112"/>
      <c r="W15" s="112"/>
      <c r="X15" s="112"/>
      <c r="Y15" s="112"/>
      <c r="Z15" s="112"/>
      <c r="AA15" s="112"/>
      <c r="AB15" s="112"/>
      <c r="AC15" s="112"/>
      <c r="AD15" s="112"/>
      <c r="AE15" s="112"/>
      <c r="AF15" s="112"/>
      <c r="AG15" s="112"/>
      <c r="AH15" s="112"/>
      <c r="AI15" s="112"/>
      <c r="AJ15" s="112"/>
      <c r="AK15" s="112"/>
      <c r="AL15" s="112"/>
      <c r="AM15" s="112"/>
      <c r="AN15" s="112"/>
      <c r="AO15" s="112"/>
      <c r="AP15" s="112"/>
      <c r="AQ15" s="112"/>
      <c r="AR15" s="112"/>
      <c r="AS15" s="112"/>
      <c r="AT15" s="112"/>
      <c r="AU15" s="112"/>
      <c r="AV15" s="112"/>
      <c r="AW15" s="112"/>
      <c r="AX15" s="112"/>
      <c r="AY15" s="112"/>
      <c r="AZ15" s="112"/>
      <c r="BA15" s="112"/>
      <c r="BB15" s="112"/>
      <c r="BC15" s="112"/>
      <c r="BD15" s="112"/>
      <c r="BE15" s="112"/>
      <c r="BF15" s="112"/>
      <c r="BG15" s="112"/>
      <c r="BH15" s="112"/>
      <c r="BI15" s="112"/>
      <c r="BJ15" s="112"/>
      <c r="BK15" s="112"/>
      <c r="BL15" s="112"/>
      <c r="BM15" s="112"/>
      <c r="BN15" s="112"/>
      <c r="BO15" s="112"/>
      <c r="BP15" s="112"/>
      <c r="BQ15" s="112"/>
      <c r="BR15" s="112"/>
      <c r="BS15" s="112"/>
      <c r="BT15" s="112"/>
      <c r="BU15" s="112"/>
      <c r="BV15" s="112"/>
      <c r="BW15" s="112"/>
      <c r="BX15" s="112"/>
      <c r="BY15" s="112"/>
      <c r="BZ15" s="112"/>
      <c r="CA15" s="112"/>
      <c r="CB15" s="112"/>
      <c r="CC15" s="112"/>
    </row>
    <row r="16" spans="1:1024" x14ac:dyDescent="0.3">
      <c r="A16" s="62" t="s">
        <v>56</v>
      </c>
      <c r="B16" s="62">
        <v>55977178</v>
      </c>
      <c r="C16" s="112">
        <f t="shared" si="0"/>
        <v>24617</v>
      </c>
      <c r="D16" s="113">
        <v>0</v>
      </c>
      <c r="E16" s="113">
        <f t="shared" ref="E16:AJ16" si="1">SUM(E10:E15)</f>
        <v>33</v>
      </c>
      <c r="F16" s="113">
        <f t="shared" si="1"/>
        <v>85</v>
      </c>
      <c r="G16" s="113">
        <f t="shared" si="1"/>
        <v>138</v>
      </c>
      <c r="H16" s="113">
        <f t="shared" si="1"/>
        <v>140</v>
      </c>
      <c r="I16" s="113">
        <f t="shared" si="1"/>
        <v>170</v>
      </c>
      <c r="J16" s="113">
        <f t="shared" si="1"/>
        <v>152</v>
      </c>
      <c r="K16" s="113">
        <f t="shared" si="1"/>
        <v>183</v>
      </c>
      <c r="L16" s="112">
        <f t="shared" si="1"/>
        <v>188</v>
      </c>
      <c r="M16" s="112">
        <f t="shared" si="1"/>
        <v>197</v>
      </c>
      <c r="N16" s="112">
        <f t="shared" si="1"/>
        <v>239</v>
      </c>
      <c r="O16" s="112">
        <f t="shared" si="1"/>
        <v>246</v>
      </c>
      <c r="P16" s="112">
        <f t="shared" si="1"/>
        <v>243</v>
      </c>
      <c r="Q16" s="112">
        <f t="shared" si="1"/>
        <v>246</v>
      </c>
      <c r="R16" s="112">
        <f t="shared" si="1"/>
        <v>243</v>
      </c>
      <c r="S16" s="112">
        <f t="shared" si="1"/>
        <v>263</v>
      </c>
      <c r="T16" s="112">
        <f t="shared" si="1"/>
        <v>301</v>
      </c>
      <c r="U16" s="112">
        <f t="shared" si="1"/>
        <v>302</v>
      </c>
      <c r="V16" s="112">
        <f t="shared" si="1"/>
        <v>319</v>
      </c>
      <c r="W16" s="112">
        <f t="shared" si="1"/>
        <v>337</v>
      </c>
      <c r="X16" s="112">
        <f t="shared" si="1"/>
        <v>340</v>
      </c>
      <c r="Y16" s="112">
        <f t="shared" si="1"/>
        <v>373</v>
      </c>
      <c r="Z16" s="112">
        <f t="shared" si="1"/>
        <v>380</v>
      </c>
      <c r="AA16" s="112">
        <f t="shared" si="1"/>
        <v>430</v>
      </c>
      <c r="AB16" s="112">
        <f t="shared" si="1"/>
        <v>446</v>
      </c>
      <c r="AC16" s="112">
        <f t="shared" si="1"/>
        <v>486</v>
      </c>
      <c r="AD16" s="112">
        <f t="shared" si="1"/>
        <v>479</v>
      </c>
      <c r="AE16" s="112">
        <f t="shared" si="1"/>
        <v>556</v>
      </c>
      <c r="AF16" s="112">
        <f t="shared" si="1"/>
        <v>517</v>
      </c>
      <c r="AG16" s="112">
        <f t="shared" si="1"/>
        <v>567</v>
      </c>
      <c r="AH16" s="112">
        <f t="shared" si="1"/>
        <v>603</v>
      </c>
      <c r="AI16" s="112">
        <f t="shared" si="1"/>
        <v>634</v>
      </c>
      <c r="AJ16" s="112">
        <f t="shared" si="1"/>
        <v>682</v>
      </c>
      <c r="AK16" s="112">
        <f t="shared" ref="AK16:BP16" si="2">SUM(AK10:AK15)</f>
        <v>643</v>
      </c>
      <c r="AL16" s="112">
        <f t="shared" si="2"/>
        <v>689</v>
      </c>
      <c r="AM16" s="112">
        <f t="shared" si="2"/>
        <v>715</v>
      </c>
      <c r="AN16" s="112">
        <f t="shared" si="2"/>
        <v>771</v>
      </c>
      <c r="AO16" s="112">
        <f t="shared" si="2"/>
        <v>734</v>
      </c>
      <c r="AP16" s="112">
        <f t="shared" si="2"/>
        <v>781</v>
      </c>
      <c r="AQ16" s="112">
        <f t="shared" si="2"/>
        <v>889</v>
      </c>
      <c r="AR16" s="112">
        <f t="shared" si="2"/>
        <v>804</v>
      </c>
      <c r="AS16" s="112">
        <f t="shared" si="2"/>
        <v>725</v>
      </c>
      <c r="AT16" s="112">
        <f t="shared" si="2"/>
        <v>739</v>
      </c>
      <c r="AU16" s="112">
        <f t="shared" si="2"/>
        <v>771</v>
      </c>
      <c r="AV16" s="112">
        <f t="shared" si="2"/>
        <v>664</v>
      </c>
      <c r="AW16" s="112">
        <f t="shared" si="2"/>
        <v>626</v>
      </c>
      <c r="AX16" s="112">
        <f t="shared" si="2"/>
        <v>614</v>
      </c>
      <c r="AY16" s="112">
        <f t="shared" si="2"/>
        <v>371</v>
      </c>
      <c r="AZ16" s="112">
        <f t="shared" si="2"/>
        <v>607</v>
      </c>
      <c r="BA16" s="112">
        <f t="shared" si="2"/>
        <v>612</v>
      </c>
      <c r="BB16" s="112">
        <f t="shared" si="2"/>
        <v>357</v>
      </c>
      <c r="BC16" s="112">
        <f t="shared" si="2"/>
        <v>360</v>
      </c>
      <c r="BD16" s="112">
        <f t="shared" si="2"/>
        <v>324</v>
      </c>
      <c r="BE16" s="112">
        <f t="shared" si="2"/>
        <v>249</v>
      </c>
      <c r="BF16" s="112">
        <f t="shared" si="2"/>
        <v>202</v>
      </c>
      <c r="BG16" s="112">
        <f t="shared" si="2"/>
        <v>159</v>
      </c>
      <c r="BH16" s="112">
        <f t="shared" si="2"/>
        <v>150</v>
      </c>
      <c r="BI16" s="112">
        <f t="shared" si="2"/>
        <v>103</v>
      </c>
      <c r="BJ16" s="112">
        <f t="shared" si="2"/>
        <v>106</v>
      </c>
      <c r="BK16" s="112">
        <f t="shared" si="2"/>
        <v>62</v>
      </c>
      <c r="BL16" s="112">
        <f t="shared" si="2"/>
        <v>69</v>
      </c>
      <c r="BM16" s="112">
        <f t="shared" si="2"/>
        <v>48</v>
      </c>
      <c r="BN16" s="112">
        <f t="shared" si="2"/>
        <v>42</v>
      </c>
      <c r="BO16" s="112">
        <f t="shared" si="2"/>
        <v>28</v>
      </c>
      <c r="BP16" s="112">
        <f t="shared" si="2"/>
        <v>23</v>
      </c>
      <c r="BQ16" s="112">
        <f t="shared" ref="BQ16:CV16" si="3">SUM(BQ10:BQ15)</f>
        <v>19</v>
      </c>
      <c r="BR16" s="112">
        <f t="shared" si="3"/>
        <v>14</v>
      </c>
      <c r="BS16" s="112">
        <f t="shared" si="3"/>
        <v>11</v>
      </c>
      <c r="BT16" s="112">
        <f t="shared" si="3"/>
        <v>1</v>
      </c>
      <c r="BU16" s="112">
        <f t="shared" si="3"/>
        <v>4</v>
      </c>
      <c r="BV16" s="112">
        <f t="shared" si="3"/>
        <v>5</v>
      </c>
      <c r="BW16" s="112">
        <f t="shared" si="3"/>
        <v>1</v>
      </c>
      <c r="BX16" s="112">
        <f t="shared" si="3"/>
        <v>2</v>
      </c>
      <c r="BY16" s="112">
        <f t="shared" si="3"/>
        <v>2</v>
      </c>
      <c r="BZ16" s="112">
        <f t="shared" si="3"/>
        <v>0</v>
      </c>
      <c r="CA16" s="112">
        <f t="shared" si="3"/>
        <v>2</v>
      </c>
      <c r="CB16" s="112">
        <f t="shared" si="3"/>
        <v>1</v>
      </c>
      <c r="CC16" s="112">
        <f t="shared" si="3"/>
        <v>0</v>
      </c>
    </row>
    <row r="17" spans="1:1024" x14ac:dyDescent="0.3">
      <c r="A17" s="111"/>
      <c r="B17" s="111"/>
      <c r="C17" s="112"/>
      <c r="D17" s="113"/>
      <c r="E17" s="113"/>
      <c r="F17" s="113"/>
      <c r="G17" s="113"/>
      <c r="H17" s="113"/>
      <c r="I17" s="113"/>
      <c r="J17" s="113"/>
      <c r="K17" s="113"/>
      <c r="L17" s="112"/>
      <c r="M17" s="112"/>
      <c r="N17" s="112"/>
      <c r="O17" s="112"/>
      <c r="P17" s="112"/>
      <c r="Q17" s="112"/>
      <c r="R17" s="112"/>
      <c r="S17" s="112"/>
      <c r="T17" s="112"/>
      <c r="U17" s="112"/>
      <c r="V17" s="112"/>
      <c r="W17" s="112"/>
      <c r="X17" s="112"/>
      <c r="Y17" s="112"/>
      <c r="Z17" s="112"/>
      <c r="AA17" s="112"/>
      <c r="AB17" s="112"/>
      <c r="AC17" s="112"/>
      <c r="AD17" s="112"/>
      <c r="AE17" s="112"/>
      <c r="AF17" s="112"/>
      <c r="AG17" s="112"/>
      <c r="AH17" s="112"/>
      <c r="AI17" s="112"/>
      <c r="AJ17" s="112"/>
      <c r="AK17" s="112"/>
      <c r="AL17" s="112"/>
      <c r="AM17" s="112"/>
      <c r="AN17" s="112"/>
      <c r="AO17" s="112"/>
      <c r="AP17" s="112"/>
      <c r="AQ17" s="112"/>
      <c r="AR17" s="112"/>
      <c r="AS17" s="112"/>
      <c r="AT17" s="112"/>
      <c r="AU17" s="112"/>
      <c r="AV17" s="112"/>
      <c r="AW17" s="112"/>
      <c r="AX17" s="112"/>
      <c r="AY17" s="112"/>
      <c r="AZ17" s="112"/>
      <c r="BA17" s="112"/>
      <c r="BB17" s="112"/>
      <c r="BC17" s="112"/>
      <c r="BD17" s="112"/>
      <c r="BE17" s="112"/>
      <c r="BF17" s="112"/>
      <c r="BG17" s="112"/>
      <c r="BH17" s="112"/>
      <c r="BI17" s="112"/>
      <c r="BJ17" s="112"/>
      <c r="BK17" s="112"/>
      <c r="BL17" s="112"/>
      <c r="BM17" s="112"/>
      <c r="BN17" s="112"/>
      <c r="BO17" s="112"/>
      <c r="BP17" s="112"/>
      <c r="BQ17" s="112"/>
      <c r="BR17" s="112"/>
      <c r="BS17" s="112"/>
      <c r="BT17" s="112"/>
      <c r="BU17" s="112"/>
      <c r="BV17" s="112"/>
      <c r="BW17" s="112"/>
      <c r="BX17" s="112"/>
      <c r="BY17" s="112"/>
      <c r="BZ17" s="112"/>
      <c r="CA17" s="112"/>
      <c r="CB17" s="112"/>
      <c r="CC17" s="112"/>
    </row>
    <row r="18" spans="1:1024" x14ac:dyDescent="0.3">
      <c r="A18" s="76" t="s">
        <v>36</v>
      </c>
      <c r="B18" s="116">
        <v>0</v>
      </c>
      <c r="C18" s="117">
        <f>SUM(D18:CC18)</f>
        <v>0</v>
      </c>
      <c r="D18" s="118">
        <v>0</v>
      </c>
      <c r="E18" s="118">
        <v>0</v>
      </c>
      <c r="F18" s="118">
        <v>0</v>
      </c>
      <c r="G18" s="118">
        <v>0</v>
      </c>
      <c r="H18" s="118">
        <v>0</v>
      </c>
      <c r="I18" s="118">
        <v>0</v>
      </c>
      <c r="J18" s="118">
        <v>0</v>
      </c>
      <c r="K18" s="118">
        <v>0</v>
      </c>
      <c r="L18" s="119">
        <v>0</v>
      </c>
      <c r="M18" s="119">
        <v>0</v>
      </c>
      <c r="N18" s="119">
        <v>0</v>
      </c>
      <c r="O18" s="119">
        <v>0</v>
      </c>
      <c r="P18" s="119">
        <v>0</v>
      </c>
      <c r="Q18" s="119">
        <v>0</v>
      </c>
      <c r="R18" s="119">
        <v>0</v>
      </c>
      <c r="S18" s="119">
        <v>0</v>
      </c>
      <c r="T18" s="119">
        <v>0</v>
      </c>
      <c r="U18" s="119">
        <v>0</v>
      </c>
      <c r="V18" s="119">
        <v>0</v>
      </c>
      <c r="W18" s="119">
        <v>0</v>
      </c>
      <c r="X18" s="119">
        <v>0</v>
      </c>
      <c r="Y18" s="119">
        <v>0</v>
      </c>
      <c r="Z18" s="119">
        <v>0</v>
      </c>
      <c r="AA18" s="119">
        <v>0</v>
      </c>
      <c r="AB18" s="119">
        <v>0</v>
      </c>
      <c r="AC18" s="119">
        <v>0</v>
      </c>
      <c r="AD18" s="119">
        <v>0</v>
      </c>
      <c r="AE18" s="119">
        <v>0</v>
      </c>
      <c r="AF18" s="119">
        <v>0</v>
      </c>
      <c r="AG18" s="119">
        <v>0</v>
      </c>
      <c r="AH18" s="119">
        <v>0</v>
      </c>
      <c r="AI18" s="119">
        <v>0</v>
      </c>
      <c r="AJ18" s="119">
        <v>0</v>
      </c>
      <c r="AK18" s="119">
        <v>0</v>
      </c>
      <c r="AL18" s="119">
        <v>0</v>
      </c>
      <c r="AM18" s="119">
        <v>0</v>
      </c>
      <c r="AN18" s="119">
        <v>0</v>
      </c>
      <c r="AO18" s="119">
        <v>0</v>
      </c>
      <c r="AP18" s="119">
        <v>0</v>
      </c>
      <c r="AQ18" s="119">
        <v>0</v>
      </c>
      <c r="AR18" s="119">
        <v>0</v>
      </c>
      <c r="AS18" s="119">
        <v>0</v>
      </c>
      <c r="AT18" s="119">
        <v>0</v>
      </c>
      <c r="AU18" s="119">
        <v>0</v>
      </c>
      <c r="AV18" s="119">
        <v>0</v>
      </c>
      <c r="AW18" s="119">
        <v>0</v>
      </c>
      <c r="AX18" s="119">
        <v>0</v>
      </c>
      <c r="AY18" s="119">
        <v>0</v>
      </c>
      <c r="AZ18" s="119">
        <v>0</v>
      </c>
      <c r="BA18" s="119">
        <v>0</v>
      </c>
      <c r="BB18" s="119">
        <v>0</v>
      </c>
      <c r="BC18" s="119">
        <v>0</v>
      </c>
      <c r="BD18" s="119">
        <v>0</v>
      </c>
      <c r="BE18" s="119">
        <v>0</v>
      </c>
      <c r="BF18" s="119">
        <v>0</v>
      </c>
      <c r="BG18" s="119">
        <v>0</v>
      </c>
      <c r="BH18" s="119">
        <v>0</v>
      </c>
      <c r="BI18" s="119">
        <v>0</v>
      </c>
      <c r="BJ18" s="119">
        <v>0</v>
      </c>
      <c r="BK18" s="119">
        <v>0</v>
      </c>
      <c r="BL18" s="119">
        <v>0</v>
      </c>
      <c r="BM18" s="119">
        <v>0</v>
      </c>
      <c r="BN18" s="119">
        <v>0</v>
      </c>
      <c r="BO18" s="119">
        <v>0</v>
      </c>
      <c r="BP18" s="119">
        <v>0</v>
      </c>
      <c r="BQ18" s="119">
        <v>0</v>
      </c>
      <c r="BR18" s="119">
        <v>0</v>
      </c>
      <c r="BS18" s="119">
        <v>0</v>
      </c>
      <c r="BT18" s="119">
        <v>0</v>
      </c>
      <c r="BU18" s="119">
        <v>0</v>
      </c>
      <c r="BV18" s="119">
        <v>0</v>
      </c>
      <c r="BW18" s="119">
        <v>0</v>
      </c>
      <c r="BX18" s="119">
        <v>0</v>
      </c>
      <c r="BY18" s="119">
        <v>0</v>
      </c>
      <c r="BZ18" s="119">
        <v>0</v>
      </c>
      <c r="CA18" s="119">
        <v>0</v>
      </c>
      <c r="CB18" s="119">
        <v>0</v>
      </c>
      <c r="CC18" s="119">
        <v>0</v>
      </c>
    </row>
    <row r="19" spans="1:1024" ht="12.75" customHeight="1" x14ac:dyDescent="0.3">
      <c r="A19" s="120" t="s">
        <v>71</v>
      </c>
      <c r="B19" s="121">
        <v>55977178</v>
      </c>
      <c r="C19" s="122">
        <f>SUM(D19:CC19)</f>
        <v>24617</v>
      </c>
      <c r="D19" s="123">
        <f t="shared" ref="D19:AI19" si="4">SUM(D10:D14)</f>
        <v>0</v>
      </c>
      <c r="E19" s="123">
        <f t="shared" si="4"/>
        <v>33</v>
      </c>
      <c r="F19" s="123">
        <f t="shared" si="4"/>
        <v>85</v>
      </c>
      <c r="G19" s="123">
        <f t="shared" si="4"/>
        <v>138</v>
      </c>
      <c r="H19" s="123">
        <f t="shared" si="4"/>
        <v>140</v>
      </c>
      <c r="I19" s="123">
        <f t="shared" si="4"/>
        <v>170</v>
      </c>
      <c r="J19" s="123">
        <f t="shared" si="4"/>
        <v>152</v>
      </c>
      <c r="K19" s="123">
        <f t="shared" si="4"/>
        <v>183</v>
      </c>
      <c r="L19" s="124">
        <f t="shared" si="4"/>
        <v>188</v>
      </c>
      <c r="M19" s="124">
        <f t="shared" si="4"/>
        <v>197</v>
      </c>
      <c r="N19" s="124">
        <f t="shared" si="4"/>
        <v>239</v>
      </c>
      <c r="O19" s="124">
        <f t="shared" si="4"/>
        <v>246</v>
      </c>
      <c r="P19" s="124">
        <f t="shared" si="4"/>
        <v>243</v>
      </c>
      <c r="Q19" s="124">
        <f t="shared" si="4"/>
        <v>246</v>
      </c>
      <c r="R19" s="124">
        <f t="shared" si="4"/>
        <v>243</v>
      </c>
      <c r="S19" s="124">
        <f t="shared" si="4"/>
        <v>263</v>
      </c>
      <c r="T19" s="124">
        <f t="shared" si="4"/>
        <v>301</v>
      </c>
      <c r="U19" s="124">
        <f t="shared" si="4"/>
        <v>302</v>
      </c>
      <c r="V19" s="124">
        <f t="shared" si="4"/>
        <v>319</v>
      </c>
      <c r="W19" s="124">
        <f t="shared" si="4"/>
        <v>337</v>
      </c>
      <c r="X19" s="124">
        <f t="shared" si="4"/>
        <v>340</v>
      </c>
      <c r="Y19" s="124">
        <f t="shared" si="4"/>
        <v>373</v>
      </c>
      <c r="Z19" s="124">
        <f t="shared" si="4"/>
        <v>380</v>
      </c>
      <c r="AA19" s="124">
        <f t="shared" si="4"/>
        <v>430</v>
      </c>
      <c r="AB19" s="124">
        <f t="shared" si="4"/>
        <v>446</v>
      </c>
      <c r="AC19" s="124">
        <f t="shared" si="4"/>
        <v>486</v>
      </c>
      <c r="AD19" s="124">
        <f t="shared" si="4"/>
        <v>479</v>
      </c>
      <c r="AE19" s="124">
        <f t="shared" si="4"/>
        <v>556</v>
      </c>
      <c r="AF19" s="124">
        <f t="shared" si="4"/>
        <v>517</v>
      </c>
      <c r="AG19" s="124">
        <f t="shared" si="4"/>
        <v>567</v>
      </c>
      <c r="AH19" s="124">
        <f t="shared" si="4"/>
        <v>603</v>
      </c>
      <c r="AI19" s="124">
        <f t="shared" si="4"/>
        <v>634</v>
      </c>
      <c r="AJ19" s="124">
        <f t="shared" ref="AJ19:BO19" si="5">SUM(AJ10:AJ14)</f>
        <v>682</v>
      </c>
      <c r="AK19" s="124">
        <f t="shared" si="5"/>
        <v>643</v>
      </c>
      <c r="AL19" s="124">
        <f t="shared" si="5"/>
        <v>689</v>
      </c>
      <c r="AM19" s="124">
        <f t="shared" si="5"/>
        <v>715</v>
      </c>
      <c r="AN19" s="124">
        <f t="shared" si="5"/>
        <v>771</v>
      </c>
      <c r="AO19" s="124">
        <f t="shared" si="5"/>
        <v>734</v>
      </c>
      <c r="AP19" s="124">
        <f t="shared" si="5"/>
        <v>781</v>
      </c>
      <c r="AQ19" s="124">
        <f t="shared" si="5"/>
        <v>889</v>
      </c>
      <c r="AR19" s="124">
        <f t="shared" si="5"/>
        <v>804</v>
      </c>
      <c r="AS19" s="124">
        <f t="shared" si="5"/>
        <v>725</v>
      </c>
      <c r="AT19" s="124">
        <f t="shared" si="5"/>
        <v>739</v>
      </c>
      <c r="AU19" s="124">
        <f t="shared" si="5"/>
        <v>771</v>
      </c>
      <c r="AV19" s="124">
        <f t="shared" si="5"/>
        <v>664</v>
      </c>
      <c r="AW19" s="124">
        <f t="shared" si="5"/>
        <v>626</v>
      </c>
      <c r="AX19" s="124">
        <f t="shared" si="5"/>
        <v>614</v>
      </c>
      <c r="AY19" s="124">
        <f t="shared" si="5"/>
        <v>371</v>
      </c>
      <c r="AZ19" s="124">
        <f t="shared" si="5"/>
        <v>607</v>
      </c>
      <c r="BA19" s="124">
        <f t="shared" si="5"/>
        <v>612</v>
      </c>
      <c r="BB19" s="124">
        <f t="shared" si="5"/>
        <v>357</v>
      </c>
      <c r="BC19" s="124">
        <f t="shared" si="5"/>
        <v>360</v>
      </c>
      <c r="BD19" s="124">
        <f t="shared" si="5"/>
        <v>324</v>
      </c>
      <c r="BE19" s="124">
        <f t="shared" si="5"/>
        <v>249</v>
      </c>
      <c r="BF19" s="124">
        <f t="shared" si="5"/>
        <v>202</v>
      </c>
      <c r="BG19" s="124">
        <f t="shared" si="5"/>
        <v>159</v>
      </c>
      <c r="BH19" s="124">
        <f t="shared" si="5"/>
        <v>150</v>
      </c>
      <c r="BI19" s="124">
        <f t="shared" si="5"/>
        <v>103</v>
      </c>
      <c r="BJ19" s="124">
        <f t="shared" si="5"/>
        <v>106</v>
      </c>
      <c r="BK19" s="124">
        <f t="shared" si="5"/>
        <v>62</v>
      </c>
      <c r="BL19" s="124">
        <f t="shared" si="5"/>
        <v>69</v>
      </c>
      <c r="BM19" s="124">
        <f t="shared" si="5"/>
        <v>48</v>
      </c>
      <c r="BN19" s="124">
        <f t="shared" si="5"/>
        <v>42</v>
      </c>
      <c r="BO19" s="124">
        <f t="shared" si="5"/>
        <v>28</v>
      </c>
      <c r="BP19" s="124">
        <f t="shared" ref="BP19:CC19" si="6">SUM(BP10:BP14)</f>
        <v>23</v>
      </c>
      <c r="BQ19" s="124">
        <f t="shared" si="6"/>
        <v>19</v>
      </c>
      <c r="BR19" s="124">
        <f t="shared" si="6"/>
        <v>14</v>
      </c>
      <c r="BS19" s="124">
        <f t="shared" si="6"/>
        <v>11</v>
      </c>
      <c r="BT19" s="124">
        <f t="shared" si="6"/>
        <v>1</v>
      </c>
      <c r="BU19" s="124">
        <f t="shared" si="6"/>
        <v>4</v>
      </c>
      <c r="BV19" s="124">
        <f t="shared" si="6"/>
        <v>5</v>
      </c>
      <c r="BW19" s="124">
        <f t="shared" si="6"/>
        <v>1</v>
      </c>
      <c r="BX19" s="124">
        <f t="shared" si="6"/>
        <v>2</v>
      </c>
      <c r="BY19" s="124">
        <f t="shared" si="6"/>
        <v>2</v>
      </c>
      <c r="BZ19" s="124">
        <f t="shared" si="6"/>
        <v>0</v>
      </c>
      <c r="CA19" s="124">
        <f t="shared" si="6"/>
        <v>2</v>
      </c>
      <c r="CB19" s="124">
        <f t="shared" si="6"/>
        <v>1</v>
      </c>
      <c r="CC19" s="124">
        <f t="shared" si="6"/>
        <v>0</v>
      </c>
    </row>
    <row r="20" spans="1:1024" x14ac:dyDescent="0.3">
      <c r="A20" s="125"/>
      <c r="B20" s="125"/>
      <c r="C20" s="44"/>
      <c r="D20" s="44"/>
      <c r="E20" s="44"/>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44"/>
      <c r="AP20" s="44"/>
      <c r="AQ20" s="44"/>
      <c r="AR20" s="44"/>
      <c r="AS20" s="44"/>
      <c r="AT20" s="44"/>
      <c r="AU20" s="44"/>
      <c r="AV20" s="44"/>
      <c r="AW20" s="44"/>
      <c r="AX20" s="44"/>
      <c r="AY20" s="44"/>
      <c r="AZ20" s="44"/>
      <c r="BA20" s="44"/>
      <c r="BB20" s="44"/>
      <c r="BC20" s="44"/>
      <c r="BD20" s="44"/>
      <c r="BE20" s="44"/>
      <c r="BF20" s="44"/>
      <c r="BG20" s="44"/>
      <c r="BH20" s="44"/>
      <c r="BI20" s="44"/>
      <c r="BJ20" s="44"/>
      <c r="BK20" s="44"/>
      <c r="BL20" s="44"/>
      <c r="BM20" s="44"/>
      <c r="BN20" s="44"/>
      <c r="BO20" s="44"/>
      <c r="BP20" s="44"/>
      <c r="BQ20" s="44"/>
      <c r="BR20" s="44"/>
      <c r="BS20" s="44"/>
      <c r="BT20" s="44"/>
      <c r="BU20" s="44"/>
      <c r="BV20" s="44"/>
      <c r="BW20" s="44"/>
      <c r="BX20" s="44"/>
      <c r="BY20" s="44"/>
      <c r="BZ20" s="44"/>
      <c r="CA20" s="44"/>
      <c r="CB20" s="44"/>
      <c r="CC20" s="44"/>
    </row>
    <row r="21" spans="1:1024" x14ac:dyDescent="0.3">
      <c r="A21" s="125"/>
      <c r="B21" s="125"/>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c r="BE21" s="44"/>
      <c r="BF21" s="44"/>
      <c r="BG21" s="44"/>
      <c r="BH21" s="44"/>
      <c r="BI21" s="44"/>
      <c r="BJ21" s="44"/>
      <c r="BK21" s="44"/>
      <c r="BL21" s="44"/>
      <c r="BM21" s="44"/>
      <c r="BN21" s="44"/>
      <c r="BO21" s="44"/>
      <c r="BP21" s="44"/>
      <c r="BQ21" s="44"/>
      <c r="BR21" s="44"/>
      <c r="BS21" s="44"/>
      <c r="BT21" s="44"/>
      <c r="BU21" s="44"/>
      <c r="BV21" s="44"/>
      <c r="BW21" s="44"/>
      <c r="BX21" s="44"/>
      <c r="BY21" s="44"/>
      <c r="BZ21" s="44"/>
      <c r="CA21" s="44"/>
      <c r="CB21" s="44"/>
      <c r="CC21" s="44"/>
    </row>
    <row r="22" spans="1:1024" x14ac:dyDescent="0.3">
      <c r="A22" s="125"/>
      <c r="B22" s="125"/>
      <c r="C22" s="44"/>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c r="BE22" s="44"/>
      <c r="BF22" s="44"/>
      <c r="BG22" s="44"/>
      <c r="BH22" s="44"/>
      <c r="BI22" s="44"/>
      <c r="BJ22" s="44"/>
      <c r="BK22" s="44"/>
      <c r="BL22" s="44"/>
      <c r="BM22" s="44"/>
      <c r="BN22" s="44"/>
      <c r="BO22" s="44"/>
      <c r="BP22" s="44"/>
      <c r="BQ22" s="44"/>
      <c r="BR22" s="44"/>
      <c r="BS22" s="44"/>
      <c r="BT22" s="44"/>
      <c r="BU22" s="44"/>
      <c r="BV22" s="44"/>
      <c r="BW22" s="44"/>
      <c r="BX22" s="44"/>
      <c r="BY22" s="44"/>
      <c r="BZ22" s="44"/>
      <c r="CA22" s="44"/>
      <c r="CB22" s="44"/>
      <c r="CC22" s="44"/>
    </row>
    <row r="23" spans="1:1024" x14ac:dyDescent="0.3">
      <c r="A23" s="100"/>
      <c r="B23" s="3" t="s">
        <v>26</v>
      </c>
      <c r="C23" s="2" t="s">
        <v>78</v>
      </c>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row>
    <row r="24" spans="1:1024" s="33" customFormat="1" ht="26" x14ac:dyDescent="0.3">
      <c r="A24" s="101" t="s">
        <v>25</v>
      </c>
      <c r="B24" s="3"/>
      <c r="C24" s="102" t="s">
        <v>71</v>
      </c>
      <c r="D24" s="126" t="s">
        <v>72</v>
      </c>
      <c r="E24" s="104">
        <v>43967</v>
      </c>
      <c r="F24" s="104">
        <v>43966</v>
      </c>
      <c r="G24" s="104">
        <v>43965</v>
      </c>
      <c r="H24" s="104">
        <v>43964</v>
      </c>
      <c r="I24" s="104">
        <v>43963</v>
      </c>
      <c r="J24" s="104">
        <v>43962</v>
      </c>
      <c r="K24" s="104">
        <v>43961</v>
      </c>
      <c r="L24" s="105">
        <v>43960</v>
      </c>
      <c r="M24" s="105">
        <v>43959</v>
      </c>
      <c r="N24" s="105">
        <v>43958</v>
      </c>
      <c r="O24" s="105">
        <v>43957</v>
      </c>
      <c r="P24" s="105">
        <v>43956</v>
      </c>
      <c r="Q24" s="105">
        <v>43955</v>
      </c>
      <c r="R24" s="105">
        <v>43954</v>
      </c>
      <c r="S24" s="105">
        <v>43953</v>
      </c>
      <c r="T24" s="105">
        <v>43952</v>
      </c>
      <c r="U24" s="105">
        <v>43951</v>
      </c>
      <c r="V24" s="105">
        <v>43950</v>
      </c>
      <c r="W24" s="105">
        <v>43949</v>
      </c>
      <c r="X24" s="105">
        <v>43948</v>
      </c>
      <c r="Y24" s="105">
        <v>43947</v>
      </c>
      <c r="Z24" s="105">
        <v>43946</v>
      </c>
      <c r="AA24" s="105">
        <v>43945</v>
      </c>
      <c r="AB24" s="105">
        <v>43944</v>
      </c>
      <c r="AC24" s="127">
        <v>43943</v>
      </c>
      <c r="AD24" s="127">
        <v>43942</v>
      </c>
      <c r="AE24" s="127">
        <v>43941</v>
      </c>
      <c r="AF24" s="127">
        <v>43940</v>
      </c>
      <c r="AG24" s="127">
        <v>43939</v>
      </c>
      <c r="AH24" s="127">
        <v>43938</v>
      </c>
      <c r="AI24" s="127">
        <v>43937</v>
      </c>
      <c r="AJ24" s="127">
        <v>43936</v>
      </c>
      <c r="AK24" s="127">
        <v>43935</v>
      </c>
      <c r="AL24" s="127">
        <v>43934</v>
      </c>
      <c r="AM24" s="127">
        <v>43933</v>
      </c>
      <c r="AN24" s="127">
        <v>43932</v>
      </c>
      <c r="AO24" s="127">
        <v>43931</v>
      </c>
      <c r="AP24" s="127">
        <v>43930</v>
      </c>
      <c r="AQ24" s="127">
        <v>43929</v>
      </c>
      <c r="AR24" s="127">
        <v>43928</v>
      </c>
      <c r="AS24" s="127">
        <v>43927</v>
      </c>
      <c r="AT24" s="127">
        <v>43926</v>
      </c>
      <c r="AU24" s="127">
        <v>43925</v>
      </c>
      <c r="AV24" s="127">
        <v>43924</v>
      </c>
      <c r="AW24" s="127">
        <v>43923</v>
      </c>
      <c r="AX24" s="127">
        <v>43922</v>
      </c>
      <c r="AY24" s="127">
        <v>43921</v>
      </c>
      <c r="AZ24" s="127">
        <v>43920</v>
      </c>
      <c r="BA24" s="127">
        <v>43919</v>
      </c>
      <c r="BB24" s="127">
        <v>43918</v>
      </c>
      <c r="BC24" s="127">
        <v>43917</v>
      </c>
      <c r="BD24" s="127">
        <v>43916</v>
      </c>
      <c r="BE24" s="127">
        <v>43915</v>
      </c>
      <c r="BF24" s="127">
        <v>43914</v>
      </c>
      <c r="BG24" s="127">
        <v>43913</v>
      </c>
      <c r="BH24" s="127">
        <v>43912</v>
      </c>
      <c r="BI24" s="127">
        <v>43911</v>
      </c>
      <c r="BJ24" s="127">
        <v>43910</v>
      </c>
      <c r="BK24" s="127">
        <v>43909</v>
      </c>
      <c r="BL24" s="127">
        <v>43908</v>
      </c>
      <c r="BM24" s="127">
        <v>43907</v>
      </c>
      <c r="BN24" s="127">
        <v>43906</v>
      </c>
      <c r="BO24" s="127">
        <v>43905</v>
      </c>
      <c r="BP24" s="127">
        <v>43904</v>
      </c>
      <c r="BQ24" s="127">
        <v>43903</v>
      </c>
      <c r="BR24" s="127">
        <v>43902</v>
      </c>
      <c r="BS24" s="127">
        <v>43901</v>
      </c>
      <c r="BT24" s="127">
        <v>43900</v>
      </c>
      <c r="BU24" s="127">
        <v>43899</v>
      </c>
      <c r="BV24" s="127">
        <v>43898</v>
      </c>
      <c r="BW24" s="127">
        <v>43897</v>
      </c>
      <c r="BX24" s="127">
        <v>43896</v>
      </c>
      <c r="BY24" s="127">
        <v>43895</v>
      </c>
      <c r="BZ24" s="127">
        <v>43894</v>
      </c>
      <c r="CA24" s="127">
        <v>43893</v>
      </c>
      <c r="CB24" s="127">
        <v>43892</v>
      </c>
      <c r="CC24" s="127">
        <v>43891</v>
      </c>
      <c r="AKR24" s="106"/>
      <c r="AKS24" s="106"/>
      <c r="AKT24" s="106"/>
      <c r="AKU24" s="106"/>
      <c r="AKV24" s="106"/>
      <c r="AKW24" s="106"/>
      <c r="AKX24" s="106"/>
      <c r="AKY24" s="106"/>
      <c r="AKZ24" s="106"/>
      <c r="ALA24" s="106"/>
      <c r="ALB24" s="106"/>
      <c r="ALC24" s="106"/>
      <c r="ALD24" s="106"/>
      <c r="ALE24" s="106"/>
      <c r="ALF24" s="106"/>
      <c r="ALG24" s="106"/>
      <c r="ALH24" s="106"/>
      <c r="ALI24" s="106"/>
      <c r="ALJ24" s="106"/>
      <c r="ALK24" s="106"/>
      <c r="ALL24" s="106"/>
      <c r="ALM24" s="106"/>
      <c r="ALN24" s="106"/>
      <c r="ALO24" s="106"/>
      <c r="ALP24" s="106"/>
      <c r="ALQ24" s="106"/>
      <c r="ALR24" s="106"/>
      <c r="ALS24" s="106"/>
      <c r="ALT24" s="106"/>
      <c r="ALU24" s="106"/>
      <c r="ALV24" s="106"/>
      <c r="ALW24" s="106"/>
      <c r="ALX24" s="106"/>
      <c r="ALY24" s="106"/>
      <c r="ALZ24" s="106"/>
      <c r="AMA24" s="106"/>
      <c r="AMB24" s="106"/>
      <c r="AMC24" s="106"/>
      <c r="AMD24" s="106"/>
      <c r="AME24" s="106"/>
      <c r="AMF24" s="106"/>
      <c r="AMG24" s="106"/>
      <c r="AMH24" s="106"/>
      <c r="AMI24" s="106"/>
      <c r="AMJ24" s="106"/>
    </row>
    <row r="25" spans="1:1024" x14ac:dyDescent="0.3">
      <c r="A25" s="107"/>
      <c r="B25" s="3"/>
      <c r="C25" s="108"/>
      <c r="D25" s="109" t="s">
        <v>35</v>
      </c>
      <c r="E25" s="109" t="s">
        <v>35</v>
      </c>
      <c r="F25" s="109" t="s">
        <v>35</v>
      </c>
      <c r="G25" s="109" t="s">
        <v>35</v>
      </c>
      <c r="H25" s="109" t="s">
        <v>35</v>
      </c>
      <c r="I25" s="109" t="s">
        <v>35</v>
      </c>
      <c r="J25" s="109" t="s">
        <v>35</v>
      </c>
      <c r="K25" s="109" t="s">
        <v>35</v>
      </c>
      <c r="L25" s="110" t="s">
        <v>35</v>
      </c>
      <c r="M25" s="110" t="s">
        <v>35</v>
      </c>
      <c r="N25" s="110" t="s">
        <v>35</v>
      </c>
      <c r="O25" s="110" t="s">
        <v>35</v>
      </c>
      <c r="P25" s="110" t="s">
        <v>35</v>
      </c>
      <c r="Q25" s="110" t="s">
        <v>35</v>
      </c>
      <c r="R25" s="110" t="s">
        <v>35</v>
      </c>
      <c r="S25" s="110" t="s">
        <v>35</v>
      </c>
      <c r="T25" s="110" t="s">
        <v>35</v>
      </c>
      <c r="U25" s="110" t="s">
        <v>35</v>
      </c>
      <c r="V25" s="110" t="s">
        <v>35</v>
      </c>
      <c r="W25" s="110" t="s">
        <v>35</v>
      </c>
      <c r="X25" s="110" t="s">
        <v>35</v>
      </c>
      <c r="Y25" s="110" t="s">
        <v>35</v>
      </c>
      <c r="Z25" s="110" t="s">
        <v>35</v>
      </c>
      <c r="AA25" s="110" t="s">
        <v>35</v>
      </c>
      <c r="AB25" s="110" t="s">
        <v>35</v>
      </c>
      <c r="AC25" s="110" t="s">
        <v>35</v>
      </c>
      <c r="AD25" s="110" t="s">
        <v>35</v>
      </c>
      <c r="AE25" s="110" t="s">
        <v>35</v>
      </c>
      <c r="AF25" s="110" t="s">
        <v>35</v>
      </c>
      <c r="AG25" s="110" t="s">
        <v>35</v>
      </c>
      <c r="AH25" s="110" t="s">
        <v>35</v>
      </c>
      <c r="AI25" s="110" t="s">
        <v>35</v>
      </c>
      <c r="AJ25" s="110" t="s">
        <v>35</v>
      </c>
      <c r="AK25" s="110" t="s">
        <v>35</v>
      </c>
      <c r="AL25" s="110" t="s">
        <v>35</v>
      </c>
      <c r="AM25" s="110" t="s">
        <v>35</v>
      </c>
      <c r="AN25" s="110" t="s">
        <v>35</v>
      </c>
      <c r="AO25" s="110" t="s">
        <v>35</v>
      </c>
      <c r="AP25" s="110" t="s">
        <v>35</v>
      </c>
      <c r="AQ25" s="110" t="s">
        <v>35</v>
      </c>
      <c r="AR25" s="110" t="s">
        <v>35</v>
      </c>
      <c r="AS25" s="110" t="s">
        <v>35</v>
      </c>
      <c r="AT25" s="110" t="s">
        <v>35</v>
      </c>
      <c r="AU25" s="110" t="s">
        <v>35</v>
      </c>
      <c r="AV25" s="110" t="s">
        <v>35</v>
      </c>
      <c r="AW25" s="110" t="s">
        <v>35</v>
      </c>
      <c r="AX25" s="110" t="s">
        <v>35</v>
      </c>
      <c r="AY25" s="110" t="s">
        <v>35</v>
      </c>
      <c r="AZ25" s="110" t="s">
        <v>35</v>
      </c>
      <c r="BA25" s="110" t="s">
        <v>35</v>
      </c>
      <c r="BB25" s="110" t="s">
        <v>35</v>
      </c>
      <c r="BC25" s="110" t="s">
        <v>35</v>
      </c>
      <c r="BD25" s="110" t="s">
        <v>35</v>
      </c>
      <c r="BE25" s="110" t="s">
        <v>35</v>
      </c>
      <c r="BF25" s="110" t="s">
        <v>35</v>
      </c>
      <c r="BG25" s="110" t="s">
        <v>35</v>
      </c>
      <c r="BH25" s="110" t="s">
        <v>35</v>
      </c>
      <c r="BI25" s="110" t="s">
        <v>35</v>
      </c>
      <c r="BJ25" s="110" t="s">
        <v>35</v>
      </c>
      <c r="BK25" s="110" t="s">
        <v>35</v>
      </c>
      <c r="BL25" s="110" t="s">
        <v>35</v>
      </c>
      <c r="BM25" s="110" t="s">
        <v>35</v>
      </c>
      <c r="BN25" s="110" t="s">
        <v>35</v>
      </c>
      <c r="BO25" s="110" t="s">
        <v>35</v>
      </c>
      <c r="BP25" s="110" t="s">
        <v>35</v>
      </c>
      <c r="BQ25" s="110" t="s">
        <v>35</v>
      </c>
      <c r="BR25" s="110" t="s">
        <v>35</v>
      </c>
      <c r="BS25" s="110" t="s">
        <v>35</v>
      </c>
      <c r="BT25" s="110" t="s">
        <v>35</v>
      </c>
      <c r="BU25" s="110" t="s">
        <v>35</v>
      </c>
      <c r="BV25" s="110" t="s">
        <v>35</v>
      </c>
      <c r="BW25" s="110" t="s">
        <v>35</v>
      </c>
      <c r="BX25" s="110" t="s">
        <v>35</v>
      </c>
      <c r="BY25" s="110" t="s">
        <v>35</v>
      </c>
      <c r="BZ25" s="110" t="s">
        <v>35</v>
      </c>
      <c r="CA25" s="110" t="s">
        <v>35</v>
      </c>
      <c r="CB25" s="110" t="s">
        <v>35</v>
      </c>
      <c r="CC25" s="110" t="s">
        <v>35</v>
      </c>
    </row>
    <row r="26" spans="1:1024" x14ac:dyDescent="0.3">
      <c r="A26" s="128" t="s">
        <v>73</v>
      </c>
      <c r="B26" s="22">
        <v>13241287</v>
      </c>
      <c r="C26" s="130">
        <f>D26+E26</f>
        <v>13</v>
      </c>
      <c r="D26" s="113">
        <v>0</v>
      </c>
      <c r="E26" s="129">
        <v>13</v>
      </c>
      <c r="F26" s="129">
        <v>13</v>
      </c>
      <c r="G26" s="129">
        <v>13</v>
      </c>
      <c r="H26" s="129">
        <v>13</v>
      </c>
      <c r="I26" s="129">
        <v>12</v>
      </c>
      <c r="J26" s="129">
        <v>12</v>
      </c>
      <c r="K26" s="129">
        <v>12</v>
      </c>
      <c r="L26" s="130">
        <v>12</v>
      </c>
      <c r="M26" s="130">
        <v>12</v>
      </c>
      <c r="N26" s="130">
        <v>12</v>
      </c>
      <c r="O26" s="130">
        <v>12</v>
      </c>
      <c r="P26" s="130">
        <v>12</v>
      </c>
      <c r="Q26" s="130">
        <v>12</v>
      </c>
      <c r="R26" s="130">
        <v>12</v>
      </c>
      <c r="S26" s="130">
        <v>11</v>
      </c>
      <c r="T26" s="130">
        <v>11</v>
      </c>
      <c r="U26" s="130">
        <v>11</v>
      </c>
      <c r="V26" s="130">
        <v>11</v>
      </c>
      <c r="W26" s="130">
        <v>11</v>
      </c>
      <c r="X26" s="130">
        <v>11</v>
      </c>
      <c r="Y26" s="130">
        <v>11</v>
      </c>
      <c r="Z26" s="130">
        <v>11</v>
      </c>
      <c r="AA26" s="130">
        <v>11</v>
      </c>
      <c r="AB26" s="130">
        <v>11</v>
      </c>
      <c r="AC26" s="130">
        <v>11</v>
      </c>
      <c r="AD26" s="130">
        <v>11</v>
      </c>
      <c r="AE26" s="130">
        <v>11</v>
      </c>
      <c r="AF26" s="130">
        <v>10</v>
      </c>
      <c r="AG26" s="130">
        <v>10</v>
      </c>
      <c r="AH26" s="130">
        <v>10</v>
      </c>
      <c r="AI26" s="130">
        <v>10</v>
      </c>
      <c r="AJ26" s="130">
        <v>10</v>
      </c>
      <c r="AK26" s="130">
        <v>10</v>
      </c>
      <c r="AL26" s="130">
        <v>10</v>
      </c>
      <c r="AM26" s="130">
        <v>10</v>
      </c>
      <c r="AN26" s="130">
        <v>10</v>
      </c>
      <c r="AO26" s="130">
        <v>9</v>
      </c>
      <c r="AP26" s="130">
        <v>9</v>
      </c>
      <c r="AQ26" s="130">
        <v>8</v>
      </c>
      <c r="AR26" s="130">
        <v>7</v>
      </c>
      <c r="AS26" s="130">
        <v>7</v>
      </c>
      <c r="AT26" s="130">
        <v>7</v>
      </c>
      <c r="AU26" s="130">
        <v>7</v>
      </c>
      <c r="AV26" s="130">
        <v>6</v>
      </c>
      <c r="AW26" s="130">
        <v>6</v>
      </c>
      <c r="AX26" s="130">
        <v>5</v>
      </c>
      <c r="AY26" s="130">
        <v>5</v>
      </c>
      <c r="AZ26" s="130">
        <v>4</v>
      </c>
      <c r="BA26" s="130">
        <v>4</v>
      </c>
      <c r="BB26" s="130">
        <v>3</v>
      </c>
      <c r="BC26" s="130">
        <v>3</v>
      </c>
      <c r="BD26" s="130">
        <v>3</v>
      </c>
      <c r="BE26" s="130">
        <v>2</v>
      </c>
      <c r="BF26" s="130">
        <v>2</v>
      </c>
      <c r="BG26" s="130">
        <v>1</v>
      </c>
      <c r="BH26" s="130">
        <v>1</v>
      </c>
      <c r="BI26" s="130">
        <v>1</v>
      </c>
      <c r="BJ26" s="130">
        <v>1</v>
      </c>
      <c r="BK26" s="130">
        <v>1</v>
      </c>
      <c r="BL26" s="130">
        <v>1</v>
      </c>
      <c r="BM26" s="130">
        <v>0</v>
      </c>
      <c r="BN26" s="130">
        <v>0</v>
      </c>
      <c r="BO26" s="130">
        <v>0</v>
      </c>
      <c r="BP26" s="130">
        <v>0</v>
      </c>
      <c r="BQ26" s="130">
        <v>0</v>
      </c>
      <c r="BR26" s="130">
        <v>0</v>
      </c>
      <c r="BS26" s="130">
        <v>0</v>
      </c>
      <c r="BT26" s="130">
        <v>0</v>
      </c>
      <c r="BU26" s="130">
        <v>0</v>
      </c>
      <c r="BV26" s="130">
        <v>0</v>
      </c>
      <c r="BW26" s="130">
        <v>0</v>
      </c>
      <c r="BX26" s="130">
        <v>0</v>
      </c>
      <c r="BY26" s="130">
        <v>0</v>
      </c>
      <c r="BZ26" s="130">
        <v>0</v>
      </c>
      <c r="CA26" s="130">
        <v>0</v>
      </c>
      <c r="CB26" s="130">
        <v>0</v>
      </c>
      <c r="CC26" s="130">
        <v>0</v>
      </c>
    </row>
    <row r="27" spans="1:1024" x14ac:dyDescent="0.3">
      <c r="A27" s="128" t="s">
        <v>74</v>
      </c>
      <c r="B27" s="22">
        <v>14833658</v>
      </c>
      <c r="C27" s="130">
        <f t="shared" ref="C27:C30" si="7">D27+E27</f>
        <v>181</v>
      </c>
      <c r="D27" s="113">
        <v>0</v>
      </c>
      <c r="E27" s="129">
        <v>181</v>
      </c>
      <c r="F27" s="129">
        <v>181</v>
      </c>
      <c r="G27" s="129">
        <v>181</v>
      </c>
      <c r="H27" s="129">
        <v>181</v>
      </c>
      <c r="I27" s="129">
        <v>179</v>
      </c>
      <c r="J27" s="129">
        <v>175</v>
      </c>
      <c r="K27" s="129">
        <v>175</v>
      </c>
      <c r="L27" s="130">
        <v>172</v>
      </c>
      <c r="M27" s="130">
        <v>170</v>
      </c>
      <c r="N27" s="130">
        <v>169</v>
      </c>
      <c r="O27" s="130">
        <v>168</v>
      </c>
      <c r="P27" s="130">
        <v>165</v>
      </c>
      <c r="Q27" s="130">
        <v>165</v>
      </c>
      <c r="R27" s="130">
        <v>162</v>
      </c>
      <c r="S27" s="130">
        <v>161</v>
      </c>
      <c r="T27" s="130">
        <v>158</v>
      </c>
      <c r="U27" s="130">
        <v>156</v>
      </c>
      <c r="V27" s="130">
        <v>154</v>
      </c>
      <c r="W27" s="130">
        <v>153</v>
      </c>
      <c r="X27" s="130">
        <v>153</v>
      </c>
      <c r="Y27" s="130">
        <v>150</v>
      </c>
      <c r="Z27" s="130">
        <v>147</v>
      </c>
      <c r="AA27" s="130">
        <v>143</v>
      </c>
      <c r="AB27" s="130">
        <v>140</v>
      </c>
      <c r="AC27" s="130">
        <v>138</v>
      </c>
      <c r="AD27" s="130">
        <v>134</v>
      </c>
      <c r="AE27" s="130">
        <v>130</v>
      </c>
      <c r="AF27" s="130">
        <v>124</v>
      </c>
      <c r="AG27" s="130">
        <v>121</v>
      </c>
      <c r="AH27" s="130">
        <v>116</v>
      </c>
      <c r="AI27" s="130">
        <v>114</v>
      </c>
      <c r="AJ27" s="130">
        <v>111</v>
      </c>
      <c r="AK27" s="130">
        <v>109</v>
      </c>
      <c r="AL27" s="130">
        <v>106</v>
      </c>
      <c r="AM27" s="130">
        <v>104</v>
      </c>
      <c r="AN27" s="130">
        <v>95</v>
      </c>
      <c r="AO27" s="130">
        <v>86</v>
      </c>
      <c r="AP27" s="130">
        <v>83</v>
      </c>
      <c r="AQ27" s="130">
        <v>78</v>
      </c>
      <c r="AR27" s="130">
        <v>69</v>
      </c>
      <c r="AS27" s="130">
        <v>62</v>
      </c>
      <c r="AT27" s="130">
        <v>59</v>
      </c>
      <c r="AU27" s="130">
        <v>52</v>
      </c>
      <c r="AV27" s="130">
        <v>51</v>
      </c>
      <c r="AW27" s="130">
        <v>46</v>
      </c>
      <c r="AX27" s="130">
        <v>40</v>
      </c>
      <c r="AY27" s="130">
        <v>35</v>
      </c>
      <c r="AZ27" s="130">
        <v>33</v>
      </c>
      <c r="BA27" s="130">
        <v>29</v>
      </c>
      <c r="BB27" s="130">
        <v>25</v>
      </c>
      <c r="BC27" s="130">
        <v>22</v>
      </c>
      <c r="BD27" s="130">
        <v>20</v>
      </c>
      <c r="BE27" s="130">
        <v>14</v>
      </c>
      <c r="BF27" s="130">
        <v>11</v>
      </c>
      <c r="BG27" s="130">
        <v>10</v>
      </c>
      <c r="BH27" s="130">
        <v>8</v>
      </c>
      <c r="BI27" s="130">
        <v>7</v>
      </c>
      <c r="BJ27" s="130">
        <v>5</v>
      </c>
      <c r="BK27" s="130">
        <v>4</v>
      </c>
      <c r="BL27" s="130">
        <v>3</v>
      </c>
      <c r="BM27" s="130">
        <v>1</v>
      </c>
      <c r="BN27" s="130">
        <v>1</v>
      </c>
      <c r="BO27" s="130">
        <v>1</v>
      </c>
      <c r="BP27" s="130">
        <v>1</v>
      </c>
      <c r="BQ27" s="130">
        <v>0</v>
      </c>
      <c r="BR27" s="130">
        <v>0</v>
      </c>
      <c r="BS27" s="130">
        <v>0</v>
      </c>
      <c r="BT27" s="130">
        <v>0</v>
      </c>
      <c r="BU27" s="130">
        <v>0</v>
      </c>
      <c r="BV27" s="130">
        <v>0</v>
      </c>
      <c r="BW27" s="130">
        <v>0</v>
      </c>
      <c r="BX27" s="130">
        <v>0</v>
      </c>
      <c r="BY27" s="130">
        <v>0</v>
      </c>
      <c r="BZ27" s="130">
        <v>0</v>
      </c>
      <c r="CA27" s="130">
        <v>0</v>
      </c>
      <c r="CB27" s="130">
        <v>0</v>
      </c>
      <c r="CC27" s="130">
        <v>0</v>
      </c>
    </row>
    <row r="28" spans="1:1024" x14ac:dyDescent="0.3">
      <c r="A28" s="128" t="s">
        <v>75</v>
      </c>
      <c r="B28" s="22">
        <v>14678606</v>
      </c>
      <c r="C28" s="130">
        <f t="shared" si="7"/>
        <v>1964</v>
      </c>
      <c r="D28" s="113">
        <v>0</v>
      </c>
      <c r="E28" s="129">
        <v>1964</v>
      </c>
      <c r="F28" s="129">
        <v>1959</v>
      </c>
      <c r="G28" s="129">
        <v>1955</v>
      </c>
      <c r="H28" s="129">
        <v>1939</v>
      </c>
      <c r="I28" s="129">
        <v>1929</v>
      </c>
      <c r="J28" s="129">
        <v>1913</v>
      </c>
      <c r="K28" s="129">
        <v>1900</v>
      </c>
      <c r="L28" s="130">
        <v>1890</v>
      </c>
      <c r="M28" s="130">
        <v>1878</v>
      </c>
      <c r="N28" s="130">
        <v>1866</v>
      </c>
      <c r="O28" s="130">
        <v>1854</v>
      </c>
      <c r="P28" s="130">
        <v>1837</v>
      </c>
      <c r="Q28" s="130">
        <v>1813</v>
      </c>
      <c r="R28" s="130">
        <v>1798</v>
      </c>
      <c r="S28" s="130">
        <v>1783</v>
      </c>
      <c r="T28" s="130">
        <v>1763</v>
      </c>
      <c r="U28" s="130">
        <v>1746</v>
      </c>
      <c r="V28" s="130">
        <v>1721</v>
      </c>
      <c r="W28" s="130">
        <v>1701</v>
      </c>
      <c r="X28" s="130">
        <v>1672</v>
      </c>
      <c r="Y28" s="130">
        <v>1641</v>
      </c>
      <c r="Z28" s="130">
        <v>1614</v>
      </c>
      <c r="AA28" s="130">
        <v>1581</v>
      </c>
      <c r="AB28" s="130">
        <v>1548</v>
      </c>
      <c r="AC28" s="130">
        <v>1501</v>
      </c>
      <c r="AD28" s="130">
        <v>1452</v>
      </c>
      <c r="AE28" s="130">
        <v>1405</v>
      </c>
      <c r="AF28" s="130">
        <v>1356</v>
      </c>
      <c r="AG28" s="130">
        <v>1317</v>
      </c>
      <c r="AH28" s="130">
        <v>1268</v>
      </c>
      <c r="AI28" s="130">
        <v>1218</v>
      </c>
      <c r="AJ28" s="130">
        <v>1173</v>
      </c>
      <c r="AK28" s="130">
        <v>1119</v>
      </c>
      <c r="AL28" s="130">
        <v>1053</v>
      </c>
      <c r="AM28" s="130">
        <v>993</v>
      </c>
      <c r="AN28" s="130">
        <v>937</v>
      </c>
      <c r="AO28" s="130">
        <v>864</v>
      </c>
      <c r="AP28" s="130">
        <v>796</v>
      </c>
      <c r="AQ28" s="130">
        <v>725</v>
      </c>
      <c r="AR28" s="130">
        <v>658</v>
      </c>
      <c r="AS28" s="130">
        <v>594</v>
      </c>
      <c r="AT28" s="130">
        <v>538</v>
      </c>
      <c r="AU28" s="130">
        <v>489</v>
      </c>
      <c r="AV28" s="130">
        <v>430</v>
      </c>
      <c r="AW28" s="130">
        <v>383</v>
      </c>
      <c r="AX28" s="130">
        <v>336</v>
      </c>
      <c r="AY28" s="130">
        <v>293</v>
      </c>
      <c r="AZ28" s="130">
        <v>264</v>
      </c>
      <c r="BA28" s="130">
        <v>223</v>
      </c>
      <c r="BB28" s="130">
        <v>172</v>
      </c>
      <c r="BC28" s="130">
        <v>145</v>
      </c>
      <c r="BD28" s="130">
        <v>116</v>
      </c>
      <c r="BE28" s="130">
        <v>89</v>
      </c>
      <c r="BF28" s="130">
        <v>70</v>
      </c>
      <c r="BG28" s="130">
        <v>60</v>
      </c>
      <c r="BH28" s="130">
        <v>50</v>
      </c>
      <c r="BI28" s="130">
        <v>40</v>
      </c>
      <c r="BJ28" s="130">
        <v>32</v>
      </c>
      <c r="BK28" s="130">
        <v>19</v>
      </c>
      <c r="BL28" s="130">
        <v>14</v>
      </c>
      <c r="BM28" s="130">
        <v>10</v>
      </c>
      <c r="BN28" s="130">
        <v>9</v>
      </c>
      <c r="BO28" s="130">
        <v>6</v>
      </c>
      <c r="BP28" s="130">
        <v>5</v>
      </c>
      <c r="BQ28" s="130">
        <v>3</v>
      </c>
      <c r="BR28" s="130">
        <v>3</v>
      </c>
      <c r="BS28" s="130">
        <v>3</v>
      </c>
      <c r="BT28" s="130">
        <v>2</v>
      </c>
      <c r="BU28" s="130">
        <v>2</v>
      </c>
      <c r="BV28" s="130">
        <v>1</v>
      </c>
      <c r="BW28" s="130">
        <v>1</v>
      </c>
      <c r="BX28" s="130">
        <v>1</v>
      </c>
      <c r="BY28" s="130">
        <v>1</v>
      </c>
      <c r="BZ28" s="130">
        <v>0</v>
      </c>
      <c r="CA28" s="130">
        <v>0</v>
      </c>
      <c r="CB28" s="130">
        <v>0</v>
      </c>
      <c r="CC28" s="130">
        <v>0</v>
      </c>
    </row>
    <row r="29" spans="1:1024" x14ac:dyDescent="0.3">
      <c r="A29" s="128" t="s">
        <v>76</v>
      </c>
      <c r="B29" s="22">
        <v>10454893</v>
      </c>
      <c r="C29" s="130">
        <f t="shared" si="7"/>
        <v>9494</v>
      </c>
      <c r="D29" s="113">
        <v>0</v>
      </c>
      <c r="E29" s="129">
        <v>9494</v>
      </c>
      <c r="F29" s="129">
        <v>9485</v>
      </c>
      <c r="G29" s="129">
        <v>9454</v>
      </c>
      <c r="H29" s="129">
        <v>9416</v>
      </c>
      <c r="I29" s="129">
        <v>9367</v>
      </c>
      <c r="J29" s="129">
        <v>9303</v>
      </c>
      <c r="K29" s="129">
        <v>9258</v>
      </c>
      <c r="L29" s="130">
        <v>9201</v>
      </c>
      <c r="M29" s="130">
        <v>9140</v>
      </c>
      <c r="N29" s="130">
        <v>9065</v>
      </c>
      <c r="O29" s="130">
        <v>8977</v>
      </c>
      <c r="P29" s="130">
        <v>8876</v>
      </c>
      <c r="Q29" s="130">
        <v>8783</v>
      </c>
      <c r="R29" s="130">
        <v>8695</v>
      </c>
      <c r="S29" s="130">
        <v>8608</v>
      </c>
      <c r="T29" s="130">
        <v>8512</v>
      </c>
      <c r="U29" s="130">
        <v>8393</v>
      </c>
      <c r="V29" s="130">
        <v>8290</v>
      </c>
      <c r="W29" s="130">
        <v>8177</v>
      </c>
      <c r="X29" s="130">
        <v>8051</v>
      </c>
      <c r="Y29" s="130">
        <v>7929</v>
      </c>
      <c r="Z29" s="130">
        <v>7791</v>
      </c>
      <c r="AA29" s="130">
        <v>7637</v>
      </c>
      <c r="AB29" s="130">
        <v>7469</v>
      </c>
      <c r="AC29" s="130">
        <v>7301</v>
      </c>
      <c r="AD29" s="130">
        <v>7117</v>
      </c>
      <c r="AE29" s="130">
        <v>6955</v>
      </c>
      <c r="AF29" s="130">
        <v>6754</v>
      </c>
      <c r="AG29" s="130">
        <v>6575</v>
      </c>
      <c r="AH29" s="130">
        <v>6384</v>
      </c>
      <c r="AI29" s="130">
        <v>6144</v>
      </c>
      <c r="AJ29" s="130">
        <v>5893</v>
      </c>
      <c r="AK29" s="130">
        <v>5636</v>
      </c>
      <c r="AL29" s="130">
        <v>5397</v>
      </c>
      <c r="AM29" s="130">
        <v>5130</v>
      </c>
      <c r="AN29" s="130">
        <v>4855</v>
      </c>
      <c r="AO29" s="130">
        <v>4539</v>
      </c>
      <c r="AP29" s="130">
        <v>4244</v>
      </c>
      <c r="AQ29" s="130">
        <v>3918</v>
      </c>
      <c r="AR29" s="130">
        <v>3568</v>
      </c>
      <c r="AS29" s="130">
        <v>3226</v>
      </c>
      <c r="AT29" s="130">
        <v>2932</v>
      </c>
      <c r="AU29" s="130">
        <v>2646</v>
      </c>
      <c r="AV29" s="130">
        <v>2325</v>
      </c>
      <c r="AW29" s="130">
        <v>2040</v>
      </c>
      <c r="AX29" s="130">
        <v>1809</v>
      </c>
      <c r="AY29" s="130">
        <v>1555</v>
      </c>
      <c r="AZ29" s="130">
        <v>1401</v>
      </c>
      <c r="BA29" s="130">
        <v>1148</v>
      </c>
      <c r="BB29" s="130">
        <v>907</v>
      </c>
      <c r="BC29" s="130">
        <v>763</v>
      </c>
      <c r="BD29" s="130">
        <v>616</v>
      </c>
      <c r="BE29" s="130">
        <v>486</v>
      </c>
      <c r="BF29" s="130">
        <v>383</v>
      </c>
      <c r="BG29" s="130">
        <v>308</v>
      </c>
      <c r="BH29" s="130">
        <v>241</v>
      </c>
      <c r="BI29" s="130">
        <v>189</v>
      </c>
      <c r="BJ29" s="130">
        <v>147</v>
      </c>
      <c r="BK29" s="130">
        <v>118</v>
      </c>
      <c r="BL29" s="130">
        <v>97</v>
      </c>
      <c r="BM29" s="130">
        <v>77</v>
      </c>
      <c r="BN29" s="130">
        <v>63</v>
      </c>
      <c r="BO29" s="130">
        <v>50</v>
      </c>
      <c r="BP29" s="130">
        <v>33</v>
      </c>
      <c r="BQ29" s="130">
        <v>22</v>
      </c>
      <c r="BR29" s="130">
        <v>16</v>
      </c>
      <c r="BS29" s="130">
        <v>13</v>
      </c>
      <c r="BT29" s="130">
        <v>9</v>
      </c>
      <c r="BU29" s="130">
        <v>9</v>
      </c>
      <c r="BV29" s="130">
        <v>7</v>
      </c>
      <c r="BW29" s="130">
        <v>3</v>
      </c>
      <c r="BX29" s="130">
        <v>3</v>
      </c>
      <c r="BY29" s="130">
        <v>2</v>
      </c>
      <c r="BZ29" s="130">
        <v>1</v>
      </c>
      <c r="CA29" s="130">
        <v>1</v>
      </c>
      <c r="CB29" s="130">
        <v>0</v>
      </c>
      <c r="CC29" s="130">
        <v>0</v>
      </c>
    </row>
    <row r="30" spans="1:1024" x14ac:dyDescent="0.3">
      <c r="A30" s="128" t="s">
        <v>77</v>
      </c>
      <c r="B30" s="22">
        <v>2768734</v>
      </c>
      <c r="C30" s="130">
        <f t="shared" si="7"/>
        <v>12965</v>
      </c>
      <c r="D30" s="113">
        <v>0</v>
      </c>
      <c r="E30" s="129">
        <v>12965</v>
      </c>
      <c r="F30" s="129">
        <v>12946</v>
      </c>
      <c r="G30" s="129">
        <v>12896</v>
      </c>
      <c r="H30" s="129">
        <v>12812</v>
      </c>
      <c r="I30" s="129">
        <v>12734</v>
      </c>
      <c r="J30" s="129">
        <v>12648</v>
      </c>
      <c r="K30" s="129">
        <v>12554</v>
      </c>
      <c r="L30" s="130">
        <v>12441</v>
      </c>
      <c r="M30" s="130">
        <v>12328</v>
      </c>
      <c r="N30" s="130">
        <v>12219</v>
      </c>
      <c r="O30" s="130">
        <v>12081</v>
      </c>
      <c r="P30" s="130">
        <v>11956</v>
      </c>
      <c r="Q30" s="130">
        <v>11830</v>
      </c>
      <c r="R30" s="130">
        <v>11690</v>
      </c>
      <c r="S30" s="130">
        <v>11551</v>
      </c>
      <c r="T30" s="130">
        <v>11407</v>
      </c>
      <c r="U30" s="130">
        <v>11244</v>
      </c>
      <c r="V30" s="130">
        <v>11072</v>
      </c>
      <c r="W30" s="130">
        <v>10887</v>
      </c>
      <c r="X30" s="130">
        <v>10705</v>
      </c>
      <c r="Y30" s="130">
        <v>10521</v>
      </c>
      <c r="Z30" s="130">
        <v>10316</v>
      </c>
      <c r="AA30" s="130">
        <v>10127</v>
      </c>
      <c r="AB30" s="130">
        <v>9901</v>
      </c>
      <c r="AC30" s="130">
        <v>9672</v>
      </c>
      <c r="AD30" s="130">
        <v>9423</v>
      </c>
      <c r="AE30" s="130">
        <v>9157</v>
      </c>
      <c r="AF30" s="130">
        <v>8858</v>
      </c>
      <c r="AG30" s="130">
        <v>8562</v>
      </c>
      <c r="AH30" s="130">
        <v>8240</v>
      </c>
      <c r="AI30" s="130">
        <v>7929</v>
      </c>
      <c r="AJ30" s="130">
        <v>7594</v>
      </c>
      <c r="AK30" s="130">
        <v>7225</v>
      </c>
      <c r="AL30" s="130">
        <v>6890</v>
      </c>
      <c r="AM30" s="130">
        <v>6530</v>
      </c>
      <c r="AN30" s="130">
        <v>6155</v>
      </c>
      <c r="AO30" s="130">
        <v>5783</v>
      </c>
      <c r="AP30" s="130">
        <v>5415</v>
      </c>
      <c r="AQ30" s="130">
        <v>5037</v>
      </c>
      <c r="AR30" s="130">
        <v>4575</v>
      </c>
      <c r="AS30" s="130">
        <v>4184</v>
      </c>
      <c r="AT30" s="130">
        <v>3812</v>
      </c>
      <c r="AU30" s="130">
        <v>3415</v>
      </c>
      <c r="AV30" s="130">
        <v>3026</v>
      </c>
      <c r="AW30" s="130">
        <v>2699</v>
      </c>
      <c r="AX30" s="130">
        <v>2358</v>
      </c>
      <c r="AY30" s="130">
        <v>2046</v>
      </c>
      <c r="AZ30" s="130">
        <v>1861</v>
      </c>
      <c r="BA30" s="130">
        <v>1552</v>
      </c>
      <c r="BB30" s="130">
        <v>1237</v>
      </c>
      <c r="BC30" s="130">
        <v>1054</v>
      </c>
      <c r="BD30" s="130">
        <v>872</v>
      </c>
      <c r="BE30" s="130">
        <v>712</v>
      </c>
      <c r="BF30" s="130">
        <v>588</v>
      </c>
      <c r="BG30" s="130">
        <v>473</v>
      </c>
      <c r="BH30" s="130">
        <v>393</v>
      </c>
      <c r="BI30" s="130">
        <v>306</v>
      </c>
      <c r="BJ30" s="130">
        <v>255</v>
      </c>
      <c r="BK30" s="130">
        <v>192</v>
      </c>
      <c r="BL30" s="130">
        <v>157</v>
      </c>
      <c r="BM30" s="130">
        <v>115</v>
      </c>
      <c r="BN30" s="130">
        <v>82</v>
      </c>
      <c r="BO30" s="130">
        <v>56</v>
      </c>
      <c r="BP30" s="130">
        <v>46</v>
      </c>
      <c r="BQ30" s="130">
        <v>37</v>
      </c>
      <c r="BR30" s="130">
        <v>24</v>
      </c>
      <c r="BS30" s="130">
        <v>13</v>
      </c>
      <c r="BT30" s="130">
        <v>7</v>
      </c>
      <c r="BU30" s="130">
        <v>6</v>
      </c>
      <c r="BV30" s="130">
        <v>5</v>
      </c>
      <c r="BW30" s="130">
        <v>4</v>
      </c>
      <c r="BX30" s="130">
        <v>3</v>
      </c>
      <c r="BY30" s="130">
        <v>2</v>
      </c>
      <c r="BZ30" s="130">
        <v>2</v>
      </c>
      <c r="CA30" s="130">
        <v>2</v>
      </c>
      <c r="CB30" s="130">
        <v>1</v>
      </c>
      <c r="CC30" s="130">
        <v>0</v>
      </c>
    </row>
    <row r="31" spans="1:1024" x14ac:dyDescent="0.3">
      <c r="A31" s="111"/>
      <c r="B31" s="111"/>
      <c r="C31" s="112"/>
      <c r="D31" s="113"/>
      <c r="E31" s="113"/>
      <c r="F31" s="113"/>
      <c r="G31" s="113"/>
      <c r="H31" s="113"/>
      <c r="I31" s="113"/>
      <c r="J31" s="113"/>
      <c r="K31" s="113"/>
      <c r="L31" s="112"/>
      <c r="M31" s="112"/>
      <c r="N31" s="112"/>
      <c r="O31" s="112"/>
      <c r="P31" s="112"/>
      <c r="Q31" s="112"/>
      <c r="R31" s="112"/>
      <c r="S31" s="112"/>
      <c r="T31" s="112"/>
      <c r="U31" s="112"/>
      <c r="V31" s="112"/>
      <c r="W31" s="112"/>
      <c r="X31" s="112"/>
      <c r="Y31" s="112"/>
      <c r="Z31" s="112"/>
      <c r="AA31" s="112"/>
      <c r="AB31" s="112"/>
      <c r="AC31" s="112"/>
      <c r="AD31" s="112"/>
      <c r="AE31" s="112"/>
      <c r="AF31" s="112"/>
      <c r="AG31" s="112"/>
      <c r="AH31" s="112"/>
      <c r="AI31" s="112"/>
      <c r="AJ31" s="112"/>
      <c r="AK31" s="112"/>
      <c r="AL31" s="112"/>
      <c r="AM31" s="112"/>
      <c r="AN31" s="112"/>
      <c r="AO31" s="112"/>
      <c r="AP31" s="112"/>
      <c r="AQ31" s="112"/>
      <c r="AR31" s="112"/>
      <c r="AS31" s="112"/>
      <c r="AT31" s="112"/>
      <c r="AU31" s="112"/>
      <c r="AV31" s="112"/>
      <c r="AW31" s="112"/>
      <c r="AX31" s="112"/>
      <c r="AY31" s="112"/>
      <c r="AZ31" s="112"/>
      <c r="BA31" s="112"/>
      <c r="BB31" s="112"/>
      <c r="BC31" s="112"/>
      <c r="BD31" s="112"/>
      <c r="BE31" s="112"/>
      <c r="BF31" s="112"/>
      <c r="BG31" s="112"/>
      <c r="BH31" s="112"/>
      <c r="BI31" s="112"/>
      <c r="BJ31" s="112"/>
      <c r="BK31" s="112"/>
      <c r="BL31" s="112"/>
      <c r="BM31" s="112"/>
      <c r="BN31" s="112"/>
      <c r="BO31" s="112"/>
      <c r="BP31" s="112"/>
      <c r="BQ31" s="112"/>
      <c r="BR31" s="112"/>
      <c r="BS31" s="112"/>
      <c r="BT31" s="112"/>
      <c r="BU31" s="112"/>
      <c r="BV31" s="112"/>
      <c r="BW31" s="112"/>
      <c r="BX31" s="112"/>
      <c r="BY31" s="112"/>
      <c r="BZ31" s="112"/>
      <c r="CA31" s="112"/>
      <c r="CB31" s="112"/>
      <c r="CC31" s="112"/>
    </row>
    <row r="32" spans="1:1024" x14ac:dyDescent="0.3">
      <c r="A32" s="62" t="s">
        <v>56</v>
      </c>
      <c r="B32" s="62">
        <f>SUM(B26:B30)</f>
        <v>55977178</v>
      </c>
      <c r="C32" s="112">
        <f>D32+E32</f>
        <v>24617</v>
      </c>
      <c r="D32" s="113">
        <v>0</v>
      </c>
      <c r="E32" s="113">
        <f t="shared" ref="E32:AJ32" si="8">SUM(E26:E31)</f>
        <v>24617</v>
      </c>
      <c r="F32" s="113">
        <f t="shared" si="8"/>
        <v>24584</v>
      </c>
      <c r="G32" s="113">
        <f t="shared" si="8"/>
        <v>24499</v>
      </c>
      <c r="H32" s="113">
        <f t="shared" si="8"/>
        <v>24361</v>
      </c>
      <c r="I32" s="113">
        <f t="shared" si="8"/>
        <v>24221</v>
      </c>
      <c r="J32" s="113">
        <f t="shared" si="8"/>
        <v>24051</v>
      </c>
      <c r="K32" s="113">
        <f t="shared" si="8"/>
        <v>23899</v>
      </c>
      <c r="L32" s="112">
        <f t="shared" si="8"/>
        <v>23716</v>
      </c>
      <c r="M32" s="112">
        <f t="shared" si="8"/>
        <v>23528</v>
      </c>
      <c r="N32" s="112">
        <f t="shared" si="8"/>
        <v>23331</v>
      </c>
      <c r="O32" s="112">
        <f t="shared" si="8"/>
        <v>23092</v>
      </c>
      <c r="P32" s="112">
        <f t="shared" si="8"/>
        <v>22846</v>
      </c>
      <c r="Q32" s="112">
        <f t="shared" si="8"/>
        <v>22603</v>
      </c>
      <c r="R32" s="112">
        <f t="shared" si="8"/>
        <v>22357</v>
      </c>
      <c r="S32" s="112">
        <f t="shared" si="8"/>
        <v>22114</v>
      </c>
      <c r="T32" s="112">
        <f t="shared" si="8"/>
        <v>21851</v>
      </c>
      <c r="U32" s="112">
        <f t="shared" si="8"/>
        <v>21550</v>
      </c>
      <c r="V32" s="112">
        <f t="shared" si="8"/>
        <v>21248</v>
      </c>
      <c r="W32" s="112">
        <f t="shared" si="8"/>
        <v>20929</v>
      </c>
      <c r="X32" s="112">
        <f t="shared" si="8"/>
        <v>20592</v>
      </c>
      <c r="Y32" s="112">
        <f t="shared" si="8"/>
        <v>20252</v>
      </c>
      <c r="Z32" s="112">
        <f t="shared" si="8"/>
        <v>19879</v>
      </c>
      <c r="AA32" s="112">
        <f t="shared" si="8"/>
        <v>19499</v>
      </c>
      <c r="AB32" s="112">
        <f t="shared" si="8"/>
        <v>19069</v>
      </c>
      <c r="AC32" s="112">
        <f t="shared" si="8"/>
        <v>18623</v>
      </c>
      <c r="AD32" s="112">
        <f t="shared" si="8"/>
        <v>18137</v>
      </c>
      <c r="AE32" s="112">
        <f t="shared" si="8"/>
        <v>17658</v>
      </c>
      <c r="AF32" s="112">
        <f t="shared" si="8"/>
        <v>17102</v>
      </c>
      <c r="AG32" s="112">
        <f t="shared" si="8"/>
        <v>16585</v>
      </c>
      <c r="AH32" s="112">
        <f t="shared" si="8"/>
        <v>16018</v>
      </c>
      <c r="AI32" s="112">
        <f t="shared" si="8"/>
        <v>15415</v>
      </c>
      <c r="AJ32" s="112">
        <f t="shared" si="8"/>
        <v>14781</v>
      </c>
      <c r="AK32" s="112">
        <f t="shared" ref="AK32:BP32" si="9">SUM(AK26:AK31)</f>
        <v>14099</v>
      </c>
      <c r="AL32" s="112">
        <f t="shared" si="9"/>
        <v>13456</v>
      </c>
      <c r="AM32" s="112">
        <f t="shared" si="9"/>
        <v>12767</v>
      </c>
      <c r="AN32" s="112">
        <f t="shared" si="9"/>
        <v>12052</v>
      </c>
      <c r="AO32" s="112">
        <f t="shared" si="9"/>
        <v>11281</v>
      </c>
      <c r="AP32" s="112">
        <f t="shared" si="9"/>
        <v>10547</v>
      </c>
      <c r="AQ32" s="112">
        <f t="shared" si="9"/>
        <v>9766</v>
      </c>
      <c r="AR32" s="112">
        <f t="shared" si="9"/>
        <v>8877</v>
      </c>
      <c r="AS32" s="112">
        <f t="shared" si="9"/>
        <v>8073</v>
      </c>
      <c r="AT32" s="112">
        <f t="shared" si="9"/>
        <v>7348</v>
      </c>
      <c r="AU32" s="112">
        <f t="shared" si="9"/>
        <v>6609</v>
      </c>
      <c r="AV32" s="112">
        <f t="shared" si="9"/>
        <v>5838</v>
      </c>
      <c r="AW32" s="112">
        <f t="shared" si="9"/>
        <v>5174</v>
      </c>
      <c r="AX32" s="112">
        <f t="shared" si="9"/>
        <v>4548</v>
      </c>
      <c r="AY32" s="112">
        <f t="shared" si="9"/>
        <v>3934</v>
      </c>
      <c r="AZ32" s="112">
        <f t="shared" si="9"/>
        <v>3563</v>
      </c>
      <c r="BA32" s="112">
        <f t="shared" si="9"/>
        <v>2956</v>
      </c>
      <c r="BB32" s="112">
        <f t="shared" si="9"/>
        <v>2344</v>
      </c>
      <c r="BC32" s="112">
        <f t="shared" si="9"/>
        <v>1987</v>
      </c>
      <c r="BD32" s="112">
        <f t="shared" si="9"/>
        <v>1627</v>
      </c>
      <c r="BE32" s="112">
        <f t="shared" si="9"/>
        <v>1303</v>
      </c>
      <c r="BF32" s="112">
        <f t="shared" si="9"/>
        <v>1054</v>
      </c>
      <c r="BG32" s="112">
        <f t="shared" si="9"/>
        <v>852</v>
      </c>
      <c r="BH32" s="112">
        <f t="shared" si="9"/>
        <v>693</v>
      </c>
      <c r="BI32" s="112">
        <f t="shared" si="9"/>
        <v>543</v>
      </c>
      <c r="BJ32" s="112">
        <f t="shared" si="9"/>
        <v>440</v>
      </c>
      <c r="BK32" s="112">
        <f t="shared" si="9"/>
        <v>334</v>
      </c>
      <c r="BL32" s="112">
        <f t="shared" si="9"/>
        <v>272</v>
      </c>
      <c r="BM32" s="112">
        <f t="shared" si="9"/>
        <v>203</v>
      </c>
      <c r="BN32" s="112">
        <f t="shared" si="9"/>
        <v>155</v>
      </c>
      <c r="BO32" s="112">
        <f t="shared" si="9"/>
        <v>113</v>
      </c>
      <c r="BP32" s="112">
        <f t="shared" si="9"/>
        <v>85</v>
      </c>
      <c r="BQ32" s="112">
        <f t="shared" ref="BQ32:CV32" si="10">SUM(BQ26:BQ31)</f>
        <v>62</v>
      </c>
      <c r="BR32" s="112">
        <f t="shared" si="10"/>
        <v>43</v>
      </c>
      <c r="BS32" s="112">
        <f t="shared" si="10"/>
        <v>29</v>
      </c>
      <c r="BT32" s="112">
        <f t="shared" si="10"/>
        <v>18</v>
      </c>
      <c r="BU32" s="112">
        <f t="shared" si="10"/>
        <v>17</v>
      </c>
      <c r="BV32" s="112">
        <f t="shared" si="10"/>
        <v>13</v>
      </c>
      <c r="BW32" s="112">
        <f t="shared" si="10"/>
        <v>8</v>
      </c>
      <c r="BX32" s="112">
        <f t="shared" si="10"/>
        <v>7</v>
      </c>
      <c r="BY32" s="112">
        <f t="shared" si="10"/>
        <v>5</v>
      </c>
      <c r="BZ32" s="112">
        <f t="shared" si="10"/>
        <v>3</v>
      </c>
      <c r="CA32" s="112">
        <f t="shared" si="10"/>
        <v>3</v>
      </c>
      <c r="CB32" s="112">
        <f t="shared" si="10"/>
        <v>1</v>
      </c>
      <c r="CC32" s="112">
        <f t="shared" si="10"/>
        <v>0</v>
      </c>
    </row>
    <row r="33" spans="1:82" x14ac:dyDescent="0.3">
      <c r="A33" s="111"/>
      <c r="B33" s="111"/>
      <c r="C33" s="112"/>
      <c r="D33" s="113"/>
      <c r="E33" s="113"/>
      <c r="F33" s="113"/>
      <c r="G33" s="113"/>
      <c r="H33" s="113"/>
      <c r="I33" s="113"/>
      <c r="J33" s="113"/>
      <c r="K33" s="113"/>
      <c r="L33" s="112"/>
      <c r="M33" s="112"/>
      <c r="N33" s="112"/>
      <c r="O33" s="112"/>
      <c r="P33" s="112"/>
      <c r="Q33" s="112"/>
      <c r="R33" s="112"/>
      <c r="S33" s="112"/>
      <c r="T33" s="112"/>
      <c r="U33" s="112"/>
      <c r="V33" s="112"/>
      <c r="W33" s="112"/>
      <c r="X33" s="112"/>
      <c r="Y33" s="112"/>
      <c r="Z33" s="112"/>
      <c r="AA33" s="112"/>
      <c r="AB33" s="112"/>
      <c r="AC33" s="112"/>
      <c r="AD33" s="112"/>
      <c r="AE33" s="112"/>
      <c r="AF33" s="112"/>
      <c r="AG33" s="112"/>
      <c r="AH33" s="112"/>
      <c r="AI33" s="112"/>
      <c r="AJ33" s="112"/>
      <c r="AK33" s="112"/>
      <c r="AL33" s="112"/>
      <c r="AM33" s="112"/>
      <c r="AN33" s="112"/>
      <c r="AO33" s="112"/>
      <c r="AP33" s="112"/>
      <c r="AQ33" s="112"/>
      <c r="AR33" s="112"/>
      <c r="AS33" s="112"/>
      <c r="AT33" s="112"/>
      <c r="AU33" s="112"/>
      <c r="AV33" s="112"/>
      <c r="AW33" s="112"/>
      <c r="AX33" s="112"/>
      <c r="AY33" s="112"/>
      <c r="AZ33" s="112"/>
      <c r="BA33" s="112"/>
      <c r="BB33" s="112"/>
      <c r="BC33" s="112"/>
      <c r="BD33" s="112"/>
      <c r="BE33" s="112"/>
      <c r="BF33" s="112"/>
      <c r="BG33" s="112"/>
      <c r="BH33" s="112"/>
      <c r="BI33" s="112"/>
      <c r="BJ33" s="112"/>
      <c r="BK33" s="112"/>
      <c r="BL33" s="112"/>
      <c r="BM33" s="112"/>
      <c r="BN33" s="112"/>
      <c r="BO33" s="112"/>
      <c r="BP33" s="112"/>
      <c r="BQ33" s="112"/>
      <c r="BR33" s="112"/>
      <c r="BS33" s="112"/>
      <c r="BT33" s="112"/>
      <c r="BU33" s="112"/>
      <c r="BV33" s="112"/>
      <c r="BW33" s="112"/>
      <c r="BX33" s="112"/>
      <c r="BY33" s="112"/>
      <c r="BZ33" s="112"/>
      <c r="CA33" s="112"/>
      <c r="CB33" s="112"/>
      <c r="CC33" s="112"/>
    </row>
    <row r="34" spans="1:82" x14ac:dyDescent="0.3">
      <c r="A34" s="76" t="s">
        <v>36</v>
      </c>
      <c r="B34" s="116">
        <v>0</v>
      </c>
      <c r="C34" s="117">
        <f>D34+R34</f>
        <v>0</v>
      </c>
      <c r="D34" s="118">
        <v>0</v>
      </c>
      <c r="E34" s="118">
        <v>0</v>
      </c>
      <c r="F34" s="118">
        <v>0</v>
      </c>
      <c r="G34" s="118">
        <v>0</v>
      </c>
      <c r="H34" s="118">
        <v>0</v>
      </c>
      <c r="I34" s="118">
        <v>0</v>
      </c>
      <c r="J34" s="118">
        <v>0</v>
      </c>
      <c r="K34" s="118">
        <v>0</v>
      </c>
      <c r="L34" s="119">
        <v>0</v>
      </c>
      <c r="M34" s="119">
        <v>0</v>
      </c>
      <c r="N34" s="119">
        <v>0</v>
      </c>
      <c r="O34" s="119">
        <v>0</v>
      </c>
      <c r="P34" s="119">
        <v>0</v>
      </c>
      <c r="Q34" s="119">
        <v>0</v>
      </c>
      <c r="R34" s="119">
        <v>0</v>
      </c>
      <c r="S34" s="119">
        <v>0</v>
      </c>
      <c r="T34" s="119">
        <v>0</v>
      </c>
      <c r="U34" s="119">
        <v>0</v>
      </c>
      <c r="V34" s="119">
        <v>0</v>
      </c>
      <c r="W34" s="119">
        <v>0</v>
      </c>
      <c r="X34" s="119">
        <v>0</v>
      </c>
      <c r="Y34" s="119">
        <v>0</v>
      </c>
      <c r="Z34" s="119">
        <v>0</v>
      </c>
      <c r="AA34" s="119">
        <v>0</v>
      </c>
      <c r="AB34" s="119">
        <v>0</v>
      </c>
      <c r="AC34" s="119">
        <v>0</v>
      </c>
      <c r="AD34" s="119">
        <v>0</v>
      </c>
      <c r="AE34" s="119">
        <v>0</v>
      </c>
      <c r="AF34" s="119">
        <v>0</v>
      </c>
      <c r="AG34" s="119">
        <v>0</v>
      </c>
      <c r="AH34" s="119">
        <v>0</v>
      </c>
      <c r="AI34" s="119">
        <v>0</v>
      </c>
      <c r="AJ34" s="119">
        <v>0</v>
      </c>
      <c r="AK34" s="119">
        <v>0</v>
      </c>
      <c r="AL34" s="119">
        <v>0</v>
      </c>
      <c r="AM34" s="119">
        <v>0</v>
      </c>
      <c r="AN34" s="119">
        <v>0</v>
      </c>
      <c r="AO34" s="119">
        <v>0</v>
      </c>
      <c r="AP34" s="119">
        <v>0</v>
      </c>
      <c r="AQ34" s="119">
        <v>0</v>
      </c>
      <c r="AR34" s="119">
        <v>0</v>
      </c>
      <c r="AS34" s="119">
        <v>0</v>
      </c>
      <c r="AT34" s="119">
        <v>0</v>
      </c>
      <c r="AU34" s="119">
        <v>0</v>
      </c>
      <c r="AV34" s="119">
        <v>0</v>
      </c>
      <c r="AW34" s="119">
        <v>0</v>
      </c>
      <c r="AX34" s="119">
        <v>0</v>
      </c>
      <c r="AY34" s="119">
        <v>0</v>
      </c>
      <c r="AZ34" s="119">
        <v>0</v>
      </c>
      <c r="BA34" s="119">
        <v>0</v>
      </c>
      <c r="BB34" s="119">
        <v>0</v>
      </c>
      <c r="BC34" s="119">
        <v>0</v>
      </c>
      <c r="BD34" s="119">
        <v>0</v>
      </c>
      <c r="BE34" s="119">
        <v>0</v>
      </c>
      <c r="BF34" s="119">
        <v>0</v>
      </c>
      <c r="BG34" s="119">
        <v>0</v>
      </c>
      <c r="BH34" s="119">
        <v>0</v>
      </c>
      <c r="BI34" s="119">
        <v>0</v>
      </c>
      <c r="BJ34" s="119">
        <v>0</v>
      </c>
      <c r="BK34" s="119">
        <v>0</v>
      </c>
      <c r="BL34" s="119">
        <v>0</v>
      </c>
      <c r="BM34" s="119">
        <v>0</v>
      </c>
      <c r="BN34" s="119">
        <v>0</v>
      </c>
      <c r="BO34" s="119">
        <v>0</v>
      </c>
      <c r="BP34" s="119">
        <v>0</v>
      </c>
      <c r="BQ34" s="119">
        <v>0</v>
      </c>
      <c r="BR34" s="119">
        <v>0</v>
      </c>
      <c r="BS34" s="119">
        <v>0</v>
      </c>
      <c r="BT34" s="119">
        <v>0</v>
      </c>
      <c r="BU34" s="119">
        <v>0</v>
      </c>
      <c r="BV34" s="119">
        <v>0</v>
      </c>
      <c r="BW34" s="119">
        <v>0</v>
      </c>
      <c r="BX34" s="119">
        <v>0</v>
      </c>
      <c r="BY34" s="119">
        <v>0</v>
      </c>
      <c r="BZ34" s="119">
        <v>0</v>
      </c>
      <c r="CA34" s="119">
        <v>0</v>
      </c>
      <c r="CB34" s="119">
        <v>0</v>
      </c>
      <c r="CC34" s="119">
        <v>0</v>
      </c>
    </row>
    <row r="35" spans="1:82" x14ac:dyDescent="0.3">
      <c r="A35" s="131" t="s">
        <v>71</v>
      </c>
      <c r="B35" s="121">
        <f>B32+B34</f>
        <v>55977178</v>
      </c>
      <c r="C35" s="132">
        <f>D35+E35</f>
        <v>24617</v>
      </c>
      <c r="D35" s="123">
        <f>SUM(D26:D30)</f>
        <v>0</v>
      </c>
      <c r="E35" s="123">
        <f t="shared" ref="E35:AJ35" si="11">E32+E34</f>
        <v>24617</v>
      </c>
      <c r="F35" s="123">
        <f t="shared" si="11"/>
        <v>24584</v>
      </c>
      <c r="G35" s="123">
        <f t="shared" si="11"/>
        <v>24499</v>
      </c>
      <c r="H35" s="123">
        <f t="shared" si="11"/>
        <v>24361</v>
      </c>
      <c r="I35" s="123">
        <f t="shared" si="11"/>
        <v>24221</v>
      </c>
      <c r="J35" s="123">
        <f t="shared" si="11"/>
        <v>24051</v>
      </c>
      <c r="K35" s="123">
        <f t="shared" si="11"/>
        <v>23899</v>
      </c>
      <c r="L35" s="124">
        <f t="shared" si="11"/>
        <v>23716</v>
      </c>
      <c r="M35" s="124">
        <f t="shared" si="11"/>
        <v>23528</v>
      </c>
      <c r="N35" s="124">
        <f t="shared" si="11"/>
        <v>23331</v>
      </c>
      <c r="O35" s="124">
        <f t="shared" si="11"/>
        <v>23092</v>
      </c>
      <c r="P35" s="124">
        <f t="shared" si="11"/>
        <v>22846</v>
      </c>
      <c r="Q35" s="124">
        <f t="shared" si="11"/>
        <v>22603</v>
      </c>
      <c r="R35" s="124">
        <f t="shared" si="11"/>
        <v>22357</v>
      </c>
      <c r="S35" s="124">
        <f t="shared" si="11"/>
        <v>22114</v>
      </c>
      <c r="T35" s="124">
        <f t="shared" si="11"/>
        <v>21851</v>
      </c>
      <c r="U35" s="124">
        <f t="shared" si="11"/>
        <v>21550</v>
      </c>
      <c r="V35" s="124">
        <f t="shared" si="11"/>
        <v>21248</v>
      </c>
      <c r="W35" s="124">
        <f t="shared" si="11"/>
        <v>20929</v>
      </c>
      <c r="X35" s="124">
        <f t="shared" si="11"/>
        <v>20592</v>
      </c>
      <c r="Y35" s="124">
        <f t="shared" si="11"/>
        <v>20252</v>
      </c>
      <c r="Z35" s="124">
        <f t="shared" si="11"/>
        <v>19879</v>
      </c>
      <c r="AA35" s="124">
        <f t="shared" si="11"/>
        <v>19499</v>
      </c>
      <c r="AB35" s="124">
        <f t="shared" si="11"/>
        <v>19069</v>
      </c>
      <c r="AC35" s="124">
        <f t="shared" si="11"/>
        <v>18623</v>
      </c>
      <c r="AD35" s="124">
        <f t="shared" si="11"/>
        <v>18137</v>
      </c>
      <c r="AE35" s="124">
        <f t="shared" si="11"/>
        <v>17658</v>
      </c>
      <c r="AF35" s="124">
        <f t="shared" si="11"/>
        <v>17102</v>
      </c>
      <c r="AG35" s="124">
        <f t="shared" si="11"/>
        <v>16585</v>
      </c>
      <c r="AH35" s="124">
        <f t="shared" si="11"/>
        <v>16018</v>
      </c>
      <c r="AI35" s="124">
        <f t="shared" si="11"/>
        <v>15415</v>
      </c>
      <c r="AJ35" s="124">
        <f t="shared" si="11"/>
        <v>14781</v>
      </c>
      <c r="AK35" s="124">
        <f t="shared" ref="AK35:BP35" si="12">AK32+AK34</f>
        <v>14099</v>
      </c>
      <c r="AL35" s="124">
        <f t="shared" si="12"/>
        <v>13456</v>
      </c>
      <c r="AM35" s="124">
        <f t="shared" si="12"/>
        <v>12767</v>
      </c>
      <c r="AN35" s="124">
        <f t="shared" si="12"/>
        <v>12052</v>
      </c>
      <c r="AO35" s="124">
        <f t="shared" si="12"/>
        <v>11281</v>
      </c>
      <c r="AP35" s="124">
        <f t="shared" si="12"/>
        <v>10547</v>
      </c>
      <c r="AQ35" s="124">
        <f t="shared" si="12"/>
        <v>9766</v>
      </c>
      <c r="AR35" s="124">
        <f t="shared" si="12"/>
        <v>8877</v>
      </c>
      <c r="AS35" s="124">
        <f t="shared" si="12"/>
        <v>8073</v>
      </c>
      <c r="AT35" s="124">
        <f t="shared" si="12"/>
        <v>7348</v>
      </c>
      <c r="AU35" s="124">
        <f t="shared" si="12"/>
        <v>6609</v>
      </c>
      <c r="AV35" s="124">
        <f t="shared" si="12"/>
        <v>5838</v>
      </c>
      <c r="AW35" s="124">
        <f t="shared" si="12"/>
        <v>5174</v>
      </c>
      <c r="AX35" s="124">
        <f t="shared" si="12"/>
        <v>4548</v>
      </c>
      <c r="AY35" s="124">
        <f t="shared" si="12"/>
        <v>3934</v>
      </c>
      <c r="AZ35" s="124">
        <f t="shared" si="12"/>
        <v>3563</v>
      </c>
      <c r="BA35" s="124">
        <f t="shared" si="12"/>
        <v>2956</v>
      </c>
      <c r="BB35" s="124">
        <f t="shared" si="12"/>
        <v>2344</v>
      </c>
      <c r="BC35" s="124">
        <f t="shared" si="12"/>
        <v>1987</v>
      </c>
      <c r="BD35" s="124">
        <f t="shared" si="12"/>
        <v>1627</v>
      </c>
      <c r="BE35" s="124">
        <f t="shared" si="12"/>
        <v>1303</v>
      </c>
      <c r="BF35" s="124">
        <f t="shared" si="12"/>
        <v>1054</v>
      </c>
      <c r="BG35" s="124">
        <f t="shared" si="12"/>
        <v>852</v>
      </c>
      <c r="BH35" s="124">
        <f t="shared" si="12"/>
        <v>693</v>
      </c>
      <c r="BI35" s="124">
        <f t="shared" si="12"/>
        <v>543</v>
      </c>
      <c r="BJ35" s="124">
        <f t="shared" si="12"/>
        <v>440</v>
      </c>
      <c r="BK35" s="124">
        <f t="shared" si="12"/>
        <v>334</v>
      </c>
      <c r="BL35" s="124">
        <f t="shared" si="12"/>
        <v>272</v>
      </c>
      <c r="BM35" s="124">
        <f t="shared" si="12"/>
        <v>203</v>
      </c>
      <c r="BN35" s="124">
        <f t="shared" si="12"/>
        <v>155</v>
      </c>
      <c r="BO35" s="124">
        <f t="shared" si="12"/>
        <v>113</v>
      </c>
      <c r="BP35" s="124">
        <f t="shared" si="12"/>
        <v>85</v>
      </c>
      <c r="BQ35" s="124">
        <f t="shared" ref="BQ35:CV35" si="13">BQ32+BQ34</f>
        <v>62</v>
      </c>
      <c r="BR35" s="124">
        <f t="shared" si="13"/>
        <v>43</v>
      </c>
      <c r="BS35" s="124">
        <f t="shared" si="13"/>
        <v>29</v>
      </c>
      <c r="BT35" s="124">
        <f t="shared" si="13"/>
        <v>18</v>
      </c>
      <c r="BU35" s="124">
        <f t="shared" si="13"/>
        <v>17</v>
      </c>
      <c r="BV35" s="124">
        <f t="shared" si="13"/>
        <v>13</v>
      </c>
      <c r="BW35" s="124">
        <f t="shared" si="13"/>
        <v>8</v>
      </c>
      <c r="BX35" s="124">
        <f t="shared" si="13"/>
        <v>7</v>
      </c>
      <c r="BY35" s="124">
        <f t="shared" si="13"/>
        <v>5</v>
      </c>
      <c r="BZ35" s="124">
        <f t="shared" si="13"/>
        <v>3</v>
      </c>
      <c r="CA35" s="124">
        <f t="shared" si="13"/>
        <v>3</v>
      </c>
      <c r="CB35" s="124">
        <f t="shared" si="13"/>
        <v>1</v>
      </c>
      <c r="CC35" s="124">
        <f t="shared" si="13"/>
        <v>0</v>
      </c>
    </row>
    <row r="37" spans="1:82" s="20" customFormat="1" x14ac:dyDescent="0.3">
      <c r="A37" s="133"/>
      <c r="B37" s="133"/>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2"/>
      <c r="AO37" s="22"/>
      <c r="AP37" s="22"/>
      <c r="AQ37" s="22"/>
      <c r="AR37" s="22"/>
      <c r="AS37" s="22"/>
      <c r="AT37" s="22"/>
      <c r="AU37" s="22"/>
      <c r="AV37" s="22"/>
      <c r="AW37" s="22"/>
      <c r="AX37" s="22"/>
      <c r="AY37" s="22"/>
      <c r="AZ37" s="22"/>
      <c r="BA37" s="22"/>
      <c r="BB37" s="22"/>
      <c r="BC37" s="22"/>
      <c r="BD37" s="22"/>
      <c r="BE37" s="22"/>
      <c r="BF37" s="22"/>
      <c r="BG37" s="22"/>
      <c r="BH37" s="22"/>
      <c r="BI37" s="22"/>
      <c r="BJ37" s="22"/>
      <c r="BK37" s="22"/>
      <c r="BL37" s="22"/>
      <c r="BM37" s="22"/>
      <c r="BN37" s="22"/>
      <c r="BO37" s="22"/>
      <c r="BP37" s="22"/>
      <c r="BQ37" s="22"/>
      <c r="BR37" s="22"/>
      <c r="BS37" s="22"/>
      <c r="BT37" s="22"/>
      <c r="BU37" s="22"/>
      <c r="BV37" s="22"/>
      <c r="BW37" s="22"/>
      <c r="BX37" s="22"/>
      <c r="BY37" s="22"/>
      <c r="BZ37" s="22"/>
      <c r="CA37" s="22"/>
      <c r="CB37" s="22"/>
      <c r="CC37" s="22"/>
      <c r="CD37" s="22"/>
    </row>
    <row r="38" spans="1:82" s="26" customFormat="1" ht="15.5" x14ac:dyDescent="0.35">
      <c r="A38" s="27" t="s">
        <v>3</v>
      </c>
      <c r="B38" s="27"/>
      <c r="C38" s="14"/>
      <c r="D38" s="14"/>
      <c r="E38" s="14"/>
      <c r="F38" s="14"/>
      <c r="G38" s="14"/>
      <c r="H38" s="14"/>
      <c r="I38" s="14"/>
      <c r="J38" s="14"/>
      <c r="K38" s="14"/>
      <c r="L38" s="14"/>
      <c r="M38" s="14"/>
      <c r="N38" s="14"/>
      <c r="O38" s="14"/>
      <c r="P38" s="14"/>
      <c r="Q38" s="14"/>
      <c r="R38" s="14"/>
      <c r="S38" s="14"/>
      <c r="T38" s="14"/>
      <c r="U38" s="14"/>
      <c r="V38" s="14"/>
      <c r="W38" s="17"/>
      <c r="X38" s="17"/>
      <c r="Y38" s="17"/>
      <c r="Z38" s="17"/>
      <c r="AA38" s="17"/>
      <c r="AB38" s="14"/>
      <c r="AC38" s="14"/>
      <c r="AD38" s="14"/>
      <c r="AE38" s="14"/>
      <c r="AF38" s="14"/>
      <c r="AG38" s="14"/>
      <c r="AH38" s="14"/>
      <c r="AI38" s="14"/>
      <c r="AJ38" s="14"/>
      <c r="AK38" s="14"/>
      <c r="AL38" s="14"/>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c r="BL38" s="14"/>
      <c r="BM38" s="14"/>
      <c r="BN38" s="14"/>
      <c r="BO38" s="14"/>
      <c r="BP38" s="14"/>
      <c r="BQ38" s="14"/>
      <c r="BR38" s="14"/>
      <c r="BS38" s="14"/>
      <c r="BT38" s="14"/>
      <c r="BU38" s="14"/>
      <c r="BV38" s="14"/>
      <c r="BW38" s="14"/>
      <c r="BX38" s="14"/>
      <c r="BY38" s="14"/>
      <c r="BZ38" s="14"/>
      <c r="CA38" s="14"/>
      <c r="CB38" s="14"/>
      <c r="CC38" s="14"/>
      <c r="CD38" s="14"/>
    </row>
    <row r="39" spans="1:82" s="26" customFormat="1" ht="15.5" x14ac:dyDescent="0.35">
      <c r="A39" s="134" t="s">
        <v>79</v>
      </c>
      <c r="B39" s="134"/>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c r="BY39" s="14"/>
      <c r="BZ39" s="14"/>
      <c r="CA39" s="14"/>
      <c r="CB39" s="14"/>
      <c r="CC39" s="14"/>
      <c r="CD39" s="14"/>
    </row>
    <row r="40" spans="1:82" s="14" customFormat="1" ht="15.5" x14ac:dyDescent="0.35">
      <c r="A40" s="14" t="s">
        <v>61</v>
      </c>
      <c r="C40" s="135" t="s">
        <v>11</v>
      </c>
      <c r="D40" s="135"/>
      <c r="E40" s="135"/>
      <c r="F40" s="135"/>
      <c r="G40" s="135"/>
      <c r="H40" s="135"/>
      <c r="I40" s="135"/>
      <c r="J40" s="135"/>
      <c r="K40" s="135"/>
      <c r="L40" s="135"/>
      <c r="M40" s="135"/>
      <c r="N40" s="135"/>
      <c r="O40" s="135"/>
      <c r="P40" s="135"/>
      <c r="Q40" s="135"/>
      <c r="R40" s="135"/>
      <c r="S40" s="135"/>
      <c r="T40" s="135"/>
      <c r="U40" s="135"/>
      <c r="V40" s="135"/>
    </row>
    <row r="41" spans="1:82" s="26" customFormat="1" ht="15.5" x14ac:dyDescent="0.35">
      <c r="A41" s="14" t="s">
        <v>62</v>
      </c>
      <c r="B41" s="14"/>
      <c r="C41" s="26" t="s">
        <v>80</v>
      </c>
      <c r="X41" s="14"/>
      <c r="Y41" s="14"/>
      <c r="Z41" s="14"/>
      <c r="AA41" s="14"/>
      <c r="AB41" s="14"/>
      <c r="AC41" s="14"/>
      <c r="AD41" s="14"/>
      <c r="AE41" s="14"/>
      <c r="AF41" s="14"/>
      <c r="AG41" s="14"/>
      <c r="AH41" s="14"/>
      <c r="AI41" s="14"/>
      <c r="AJ41" s="14"/>
      <c r="AK41" s="14"/>
      <c r="AL41" s="14"/>
      <c r="AM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c r="BK41" s="14"/>
      <c r="BL41" s="14"/>
      <c r="BM41" s="14"/>
      <c r="BN41" s="14"/>
      <c r="BO41" s="14"/>
      <c r="BP41" s="14"/>
      <c r="BQ41" s="14"/>
      <c r="BR41" s="14"/>
      <c r="BS41" s="14"/>
      <c r="BT41" s="14"/>
      <c r="BU41" s="14"/>
      <c r="BV41" s="14"/>
      <c r="BW41" s="14"/>
      <c r="BX41" s="14"/>
      <c r="BY41" s="14"/>
      <c r="BZ41" s="14"/>
      <c r="CA41" s="14"/>
      <c r="CB41" s="14"/>
      <c r="CC41" s="14"/>
      <c r="CD41" s="14"/>
    </row>
    <row r="42" spans="1:82" x14ac:dyDescent="0.3">
      <c r="A42" s="89" t="s">
        <v>58</v>
      </c>
      <c r="B42" s="20" t="s">
        <v>81</v>
      </c>
      <c r="C42" s="20"/>
      <c r="D42" s="20"/>
      <c r="E42" s="20"/>
      <c r="F42" s="20"/>
      <c r="G42" s="20"/>
      <c r="H42" s="20"/>
      <c r="I42" s="20"/>
      <c r="J42" s="20"/>
      <c r="K42" s="20"/>
      <c r="L42" s="20"/>
      <c r="M42" s="20"/>
      <c r="N42" s="20"/>
      <c r="O42" s="20"/>
      <c r="P42" s="20"/>
      <c r="Q42" s="20"/>
      <c r="R42" s="90"/>
      <c r="S42" s="90"/>
    </row>
    <row r="43" spans="1:82" x14ac:dyDescent="0.3">
      <c r="A43" s="89"/>
      <c r="B43" s="20"/>
      <c r="C43" s="20"/>
      <c r="D43" s="20"/>
      <c r="E43" s="20"/>
      <c r="F43" s="20"/>
      <c r="G43" s="20"/>
      <c r="H43" s="20"/>
      <c r="I43" s="20"/>
      <c r="J43" s="20"/>
      <c r="K43" s="20"/>
      <c r="L43" s="20"/>
      <c r="M43" s="20"/>
      <c r="N43" s="20"/>
      <c r="O43" s="20"/>
      <c r="P43" s="20"/>
      <c r="Q43" s="20"/>
      <c r="R43" s="90"/>
      <c r="S43" s="90"/>
    </row>
    <row r="44" spans="1:82" s="20" customFormat="1" ht="13.5" customHeight="1" x14ac:dyDescent="0.35">
      <c r="A44" s="136" t="s">
        <v>82</v>
      </c>
      <c r="B44" s="136"/>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2"/>
      <c r="AS44" s="22"/>
      <c r="AT44" s="22"/>
      <c r="AU44" s="22"/>
      <c r="AV44" s="22"/>
      <c r="AW44" s="22"/>
      <c r="AX44" s="22"/>
      <c r="AY44" s="22"/>
      <c r="AZ44" s="22"/>
      <c r="BA44" s="22"/>
      <c r="BB44" s="22"/>
      <c r="BC44" s="22"/>
      <c r="BD44" s="22"/>
      <c r="BE44" s="22"/>
      <c r="BF44" s="22"/>
      <c r="BG44" s="22"/>
      <c r="BH44" s="22"/>
      <c r="BI44" s="22"/>
      <c r="BJ44" s="22"/>
      <c r="BK44" s="22"/>
      <c r="BL44" s="22"/>
      <c r="BM44" s="22"/>
      <c r="BN44" s="22"/>
      <c r="BO44" s="22"/>
      <c r="BP44" s="22"/>
      <c r="BQ44" s="22"/>
      <c r="BR44" s="22"/>
      <c r="BS44" s="22"/>
      <c r="BT44" s="22"/>
      <c r="BU44" s="22"/>
      <c r="BV44" s="22"/>
      <c r="BW44" s="22"/>
      <c r="BX44" s="22"/>
      <c r="BY44" s="22"/>
      <c r="BZ44" s="22"/>
      <c r="CA44" s="22"/>
      <c r="CB44" s="22"/>
      <c r="CC44" s="22"/>
      <c r="CD44" s="22"/>
    </row>
    <row r="45" spans="1:82" s="20" customFormat="1" ht="34.5" customHeight="1" x14ac:dyDescent="0.35">
      <c r="A45" s="1" t="s">
        <v>83</v>
      </c>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22"/>
      <c r="AN45" s="22"/>
      <c r="AO45" s="22"/>
      <c r="AP45" s="22"/>
      <c r="AQ45" s="22"/>
      <c r="AR45" s="22"/>
      <c r="AS45" s="22"/>
      <c r="AT45" s="22"/>
      <c r="AU45" s="22"/>
      <c r="AV45" s="22"/>
      <c r="AW45" s="22"/>
      <c r="AX45" s="22"/>
      <c r="AY45" s="22"/>
      <c r="AZ45" s="22"/>
      <c r="BA45" s="22"/>
      <c r="BB45" s="22"/>
      <c r="BC45" s="22"/>
      <c r="BD45" s="22"/>
      <c r="BE45" s="22"/>
      <c r="BF45" s="22"/>
      <c r="BG45" s="22"/>
      <c r="BH45" s="22"/>
      <c r="BI45" s="22"/>
      <c r="BJ45" s="22"/>
      <c r="BK45" s="22"/>
      <c r="BL45" s="22"/>
      <c r="BM45" s="22"/>
      <c r="BN45" s="22"/>
      <c r="BO45" s="22"/>
      <c r="BP45" s="22"/>
      <c r="BQ45" s="22"/>
      <c r="BR45" s="22"/>
      <c r="BS45" s="22"/>
      <c r="BT45" s="22"/>
      <c r="BU45" s="22"/>
      <c r="BV45" s="22"/>
      <c r="BW45" s="22"/>
      <c r="BX45" s="22"/>
      <c r="BY45" s="22"/>
      <c r="BZ45" s="22"/>
      <c r="CA45" s="22"/>
      <c r="CB45" s="22"/>
      <c r="CC45" s="22"/>
      <c r="CD45" s="22"/>
    </row>
  </sheetData>
  <mergeCells count="5">
    <mergeCell ref="B7:B9"/>
    <mergeCell ref="C7:CC7"/>
    <mergeCell ref="B23:B25"/>
    <mergeCell ref="C23:CC23"/>
    <mergeCell ref="A45:AL45"/>
  </mergeCells>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00"/>
  <sheetViews>
    <sheetView topLeftCell="A10" zoomScale="110" zoomScaleNormal="110" workbookViewId="0">
      <pane xSplit="2" topLeftCell="CQ1" activePane="topRight" state="frozen"/>
      <selection activeCell="A10" sqref="A10"/>
      <selection pane="topRight" activeCell="W10" sqref="W10"/>
    </sheetView>
  </sheetViews>
  <sheetFormatPr baseColWidth="10" defaultColWidth="8.7265625" defaultRowHeight="13" x14ac:dyDescent="0.3"/>
  <cols>
    <col min="1" max="1" width="9.453125" style="22" customWidth="1"/>
    <col min="2" max="2" width="9" style="22" customWidth="1"/>
    <col min="3" max="7" width="8.54296875" style="22" customWidth="1"/>
    <col min="8" max="12" width="10.54296875" style="22" customWidth="1"/>
    <col min="13" max="17" width="8.54296875" style="22" customWidth="1"/>
    <col min="18" max="21" width="10.54296875" style="22" customWidth="1"/>
    <col min="22" max="47" width="11.54296875" style="22"/>
    <col min="48" max="124" width="11.54296875" style="20"/>
    <col min="125" max="596" width="8.7265625" style="20" customWidth="1"/>
    <col min="597" max="934" width="11.54296875" style="20"/>
    <col min="935" max="1025" width="11.54296875"/>
  </cols>
  <sheetData>
    <row r="1" spans="1:1024" s="14" customFormat="1" ht="15.5" x14ac:dyDescent="0.35">
      <c r="A1" s="17" t="s">
        <v>84</v>
      </c>
      <c r="AV1" s="26"/>
      <c r="AW1" s="26"/>
      <c r="AX1" s="26"/>
      <c r="AY1" s="26"/>
      <c r="AZ1" s="26"/>
      <c r="BA1" s="26"/>
      <c r="BB1" s="26"/>
      <c r="BC1" s="26"/>
      <c r="BD1" s="26"/>
      <c r="BE1" s="26"/>
      <c r="BF1" s="26"/>
      <c r="BG1" s="26"/>
      <c r="BH1" s="26"/>
      <c r="BI1" s="26"/>
      <c r="BJ1" s="26"/>
      <c r="BK1" s="26"/>
      <c r="BL1" s="26"/>
      <c r="BM1" s="26"/>
      <c r="BN1" s="26"/>
      <c r="BO1" s="26"/>
      <c r="BP1" s="26"/>
      <c r="BQ1" s="26"/>
      <c r="BR1" s="26"/>
      <c r="BS1" s="26"/>
      <c r="BT1" s="26"/>
      <c r="BU1" s="26"/>
      <c r="BV1" s="26"/>
      <c r="BW1" s="26"/>
      <c r="BX1" s="26"/>
      <c r="BY1" s="26"/>
      <c r="BZ1" s="26"/>
      <c r="CA1" s="26"/>
      <c r="CB1" s="26"/>
      <c r="CC1" s="26"/>
      <c r="CD1" s="26"/>
      <c r="CE1" s="26"/>
      <c r="CF1" s="26"/>
      <c r="CG1" s="26"/>
      <c r="CH1" s="26"/>
      <c r="CI1" s="26"/>
      <c r="CJ1" s="26"/>
      <c r="CK1" s="26"/>
      <c r="CL1" s="26"/>
      <c r="CM1" s="26"/>
      <c r="CN1" s="26"/>
      <c r="CO1" s="26"/>
      <c r="CP1" s="26"/>
      <c r="CQ1" s="26"/>
      <c r="CR1" s="26"/>
      <c r="CS1" s="26"/>
      <c r="CT1" s="26"/>
      <c r="CU1" s="26"/>
      <c r="CV1" s="26"/>
      <c r="CW1" s="26"/>
      <c r="CX1" s="26"/>
      <c r="CY1" s="26"/>
      <c r="CZ1" s="26"/>
      <c r="DA1" s="26"/>
      <c r="DB1" s="26"/>
      <c r="DC1" s="26"/>
      <c r="DD1" s="26"/>
      <c r="DE1" s="26"/>
      <c r="DF1" s="26"/>
      <c r="DG1" s="26"/>
      <c r="DH1" s="26"/>
      <c r="DI1" s="26"/>
      <c r="DJ1" s="26"/>
      <c r="DK1" s="26"/>
      <c r="DL1" s="26"/>
      <c r="DM1" s="26"/>
      <c r="DN1" s="26"/>
      <c r="DO1" s="26"/>
      <c r="DP1" s="26"/>
      <c r="DQ1" s="26"/>
      <c r="DR1" s="26"/>
      <c r="DS1" s="26"/>
      <c r="AFK1" s="20"/>
      <c r="AFL1" s="20"/>
      <c r="AFM1" s="20"/>
      <c r="AFN1" s="20"/>
      <c r="AFO1" s="20"/>
      <c r="AFP1" s="20"/>
      <c r="AFQ1" s="20"/>
      <c r="AFR1" s="20"/>
      <c r="AFS1" s="20"/>
      <c r="AFT1" s="20"/>
      <c r="AFU1" s="20"/>
      <c r="AFV1" s="20"/>
      <c r="AFW1" s="20"/>
      <c r="AFX1" s="20"/>
      <c r="AFY1" s="20"/>
      <c r="AFZ1" s="20"/>
      <c r="AGA1" s="20"/>
      <c r="AGB1" s="20"/>
      <c r="AGC1" s="20"/>
      <c r="AGD1" s="20"/>
      <c r="AGE1" s="20"/>
      <c r="AGF1" s="20"/>
      <c r="AGG1" s="20"/>
      <c r="AGH1" s="20"/>
      <c r="AGI1" s="20"/>
      <c r="AGJ1" s="20"/>
      <c r="AGK1" s="20"/>
      <c r="AGL1" s="20"/>
      <c r="AGM1" s="20"/>
      <c r="AGN1" s="20"/>
      <c r="AGO1" s="20"/>
      <c r="AGP1" s="20"/>
      <c r="AGQ1" s="20"/>
      <c r="AGR1" s="20"/>
      <c r="AGS1" s="20"/>
      <c r="AGT1" s="20"/>
      <c r="AGU1" s="20"/>
      <c r="AGV1" s="20"/>
      <c r="AGW1" s="20"/>
      <c r="AGX1" s="20"/>
      <c r="AGY1" s="20"/>
      <c r="AGZ1" s="20"/>
      <c r="AHA1" s="20"/>
      <c r="AHB1" s="20"/>
      <c r="AHC1" s="20"/>
      <c r="AHD1" s="20"/>
      <c r="AHE1" s="20"/>
      <c r="AHF1" s="20"/>
      <c r="AHG1" s="20"/>
      <c r="AHH1" s="20"/>
      <c r="AHI1" s="20"/>
      <c r="AHJ1" s="20"/>
      <c r="AHK1" s="20"/>
      <c r="AHL1" s="20"/>
      <c r="AHM1" s="20"/>
      <c r="AHN1" s="20"/>
      <c r="AHO1" s="20"/>
      <c r="AHP1" s="20"/>
      <c r="AHQ1" s="20"/>
      <c r="AHR1" s="20"/>
      <c r="AHS1" s="20"/>
      <c r="AHT1" s="20"/>
      <c r="AHU1" s="20"/>
      <c r="AHV1" s="20"/>
      <c r="AHW1" s="20"/>
      <c r="AHX1" s="20"/>
      <c r="AHY1" s="20"/>
      <c r="AHZ1" s="20"/>
      <c r="AIA1" s="20"/>
      <c r="AIB1" s="20"/>
      <c r="AIC1" s="20"/>
      <c r="AID1" s="20"/>
      <c r="AIE1" s="20"/>
      <c r="AIF1" s="20"/>
      <c r="AIG1" s="20"/>
      <c r="AIH1" s="20"/>
      <c r="AII1" s="20"/>
      <c r="AIJ1" s="20"/>
      <c r="AIK1" s="20"/>
      <c r="AIL1" s="20"/>
      <c r="AIM1" s="20"/>
      <c r="AIN1" s="20"/>
      <c r="AIO1" s="20"/>
      <c r="AIP1" s="20"/>
      <c r="AIQ1" s="20"/>
      <c r="AIR1" s="20"/>
      <c r="AIS1" s="20"/>
      <c r="AIT1" s="20"/>
      <c r="AIU1" s="20"/>
      <c r="AIV1" s="20"/>
      <c r="AIW1" s="20"/>
      <c r="AIX1" s="20"/>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s="24" customFormat="1" ht="99.65" customHeight="1" x14ac:dyDescent="0.45">
      <c r="A2" s="137" t="s">
        <v>85</v>
      </c>
      <c r="B2" s="220" t="s">
        <v>86</v>
      </c>
      <c r="C2" s="220"/>
      <c r="D2" s="220"/>
      <c r="E2" s="220"/>
      <c r="F2" s="220"/>
      <c r="G2" s="220"/>
      <c r="H2" s="220"/>
      <c r="I2" s="220"/>
      <c r="J2" s="220"/>
      <c r="K2" s="220"/>
      <c r="L2" s="220"/>
      <c r="M2" s="220"/>
      <c r="N2" s="220"/>
      <c r="O2" s="220"/>
      <c r="P2" s="220"/>
      <c r="Q2" s="220"/>
      <c r="R2" s="220"/>
      <c r="S2" s="220"/>
      <c r="T2" s="220"/>
      <c r="U2" s="220"/>
      <c r="BC2" s="20"/>
      <c r="BD2" s="20"/>
      <c r="BE2" s="20"/>
      <c r="BF2" s="20"/>
      <c r="BG2" s="20"/>
      <c r="BH2" s="20"/>
      <c r="BI2" s="20"/>
      <c r="BJ2" s="20"/>
      <c r="BK2" s="20"/>
      <c r="BL2" s="20"/>
      <c r="BM2" s="20"/>
      <c r="BN2" s="20"/>
      <c r="BO2" s="20"/>
      <c r="BP2" s="20"/>
      <c r="BQ2" s="20"/>
      <c r="BR2" s="20"/>
      <c r="BS2" s="20"/>
      <c r="BT2" s="20"/>
      <c r="BU2" s="20"/>
      <c r="BV2" s="20"/>
      <c r="BW2" s="20"/>
      <c r="BX2" s="20"/>
      <c r="BY2" s="20"/>
      <c r="BZ2" s="20"/>
      <c r="CA2" s="20"/>
      <c r="CB2" s="20"/>
      <c r="CC2" s="20"/>
      <c r="CD2" s="20"/>
      <c r="CE2" s="20"/>
      <c r="CF2" s="20"/>
      <c r="CG2" s="20"/>
      <c r="CH2" s="20"/>
      <c r="CI2" s="20"/>
      <c r="CJ2" s="20"/>
      <c r="CK2" s="20"/>
      <c r="CL2" s="20"/>
      <c r="CM2" s="20"/>
      <c r="CN2" s="20"/>
      <c r="CO2" s="20"/>
      <c r="CP2" s="20"/>
      <c r="CQ2" s="20"/>
      <c r="CR2" s="20"/>
      <c r="CS2" s="20"/>
      <c r="CT2" s="20"/>
      <c r="CU2" s="20"/>
      <c r="CV2" s="20"/>
      <c r="CW2" s="20"/>
      <c r="CX2" s="20"/>
      <c r="CY2" s="20"/>
      <c r="CZ2" s="20"/>
      <c r="DA2" s="20"/>
      <c r="DB2" s="20"/>
      <c r="DC2" s="20"/>
      <c r="DD2" s="20"/>
      <c r="DE2" s="20"/>
      <c r="DF2" s="20"/>
      <c r="DG2" s="20"/>
      <c r="DH2" s="20"/>
      <c r="DI2" s="20"/>
      <c r="DJ2" s="20"/>
      <c r="DK2" s="20"/>
      <c r="DL2" s="20"/>
      <c r="DM2" s="20"/>
      <c r="DN2" s="20"/>
      <c r="DO2" s="20"/>
      <c r="DP2" s="20"/>
      <c r="DQ2" s="20"/>
      <c r="DR2" s="20"/>
      <c r="DS2" s="20"/>
      <c r="AFK2" s="20"/>
      <c r="AFL2" s="20"/>
      <c r="AFM2" s="20"/>
      <c r="AFN2" s="20"/>
      <c r="AFO2" s="20"/>
      <c r="AFP2" s="20"/>
      <c r="AFQ2" s="20"/>
      <c r="AFR2" s="20"/>
      <c r="AFS2" s="20"/>
      <c r="AFT2" s="20"/>
      <c r="AFU2" s="20"/>
      <c r="AFV2" s="20"/>
      <c r="AFW2" s="20"/>
      <c r="AFX2" s="20"/>
      <c r="AFY2" s="20"/>
      <c r="AFZ2" s="20"/>
      <c r="AGA2" s="20"/>
      <c r="AGB2" s="20"/>
      <c r="AGC2" s="20"/>
      <c r="AGD2" s="20"/>
      <c r="AGE2" s="20"/>
      <c r="AGF2" s="20"/>
      <c r="AGG2" s="20"/>
      <c r="AGH2" s="20"/>
      <c r="AGI2" s="20"/>
      <c r="AGJ2" s="20"/>
      <c r="AGK2" s="20"/>
      <c r="AGL2" s="20"/>
      <c r="AGM2" s="20"/>
      <c r="AGN2" s="20"/>
      <c r="AGO2" s="20"/>
      <c r="AGP2" s="20"/>
      <c r="AGQ2" s="20"/>
      <c r="AGR2" s="20"/>
      <c r="AGS2" s="20"/>
      <c r="AGT2" s="20"/>
      <c r="AGU2" s="20"/>
      <c r="AGV2" s="20"/>
      <c r="AGW2" s="20"/>
      <c r="AGX2" s="20"/>
      <c r="AGY2" s="20"/>
      <c r="AGZ2" s="20"/>
      <c r="AHA2" s="20"/>
      <c r="AHB2" s="20"/>
      <c r="AHC2" s="20"/>
      <c r="AHD2" s="20"/>
      <c r="AHE2" s="20"/>
      <c r="AHF2" s="20"/>
      <c r="AHG2" s="20"/>
      <c r="AHH2" s="20"/>
      <c r="AHI2" s="20"/>
      <c r="AHJ2" s="20"/>
      <c r="AHK2" s="20"/>
      <c r="AHL2" s="20"/>
      <c r="AHM2" s="20"/>
      <c r="AHN2" s="20"/>
      <c r="AHO2" s="20"/>
      <c r="AHP2" s="20"/>
      <c r="AHQ2" s="20"/>
      <c r="AHR2" s="20"/>
      <c r="AHS2" s="20"/>
      <c r="AHT2" s="20"/>
      <c r="AHU2" s="20"/>
      <c r="AHV2" s="20"/>
      <c r="AHW2" s="20"/>
      <c r="AHX2" s="20"/>
      <c r="AHY2" s="20"/>
      <c r="AHZ2" s="20"/>
      <c r="AIA2" s="20"/>
      <c r="AIB2" s="20"/>
      <c r="AIC2" s="20"/>
      <c r="AID2" s="20"/>
      <c r="AIE2" s="20"/>
      <c r="AIF2" s="20"/>
      <c r="AIG2" s="20"/>
      <c r="AIH2" s="20"/>
      <c r="AII2" s="20"/>
      <c r="AIJ2" s="20"/>
      <c r="AIK2" s="20"/>
      <c r="AIL2" s="20"/>
      <c r="AIM2" s="20"/>
      <c r="AIN2" s="20"/>
      <c r="AIO2" s="20"/>
      <c r="AIP2" s="20"/>
      <c r="AIQ2" s="20"/>
      <c r="AIR2" s="20"/>
      <c r="AIS2" s="20"/>
      <c r="AIT2" s="20"/>
      <c r="AIU2" s="20"/>
      <c r="AIV2" s="20"/>
      <c r="AIW2" s="20"/>
      <c r="AIX2" s="20"/>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row>
    <row r="3" spans="1:1024" s="14" customFormat="1" ht="15.5" x14ac:dyDescent="0.35">
      <c r="A3" s="17" t="s">
        <v>22</v>
      </c>
      <c r="AV3" s="26"/>
      <c r="AW3" s="26"/>
      <c r="AX3" s="26"/>
      <c r="AY3" s="26"/>
      <c r="AZ3" s="26"/>
      <c r="BA3" s="26"/>
      <c r="BB3" s="26"/>
      <c r="BC3" s="26"/>
      <c r="BD3" s="26"/>
      <c r="BE3" s="26"/>
      <c r="BF3" s="26"/>
      <c r="BG3" s="26"/>
      <c r="BH3" s="26"/>
      <c r="BI3" s="26"/>
      <c r="BJ3" s="26"/>
      <c r="BK3" s="26"/>
      <c r="BL3" s="26"/>
      <c r="BM3" s="26"/>
      <c r="BN3" s="26"/>
      <c r="BO3" s="26"/>
      <c r="BP3" s="26"/>
      <c r="BQ3" s="26"/>
      <c r="BR3" s="26"/>
      <c r="BS3" s="26"/>
      <c r="BT3" s="26"/>
      <c r="BU3" s="26"/>
      <c r="BV3" s="26"/>
      <c r="BW3" s="26"/>
      <c r="BX3" s="26"/>
      <c r="BY3" s="26"/>
      <c r="BZ3" s="26"/>
      <c r="CA3" s="26"/>
      <c r="CB3" s="26"/>
      <c r="CC3" s="26"/>
      <c r="CD3" s="26"/>
      <c r="CE3" s="26"/>
      <c r="CF3" s="26"/>
      <c r="CG3" s="26"/>
      <c r="CH3" s="26"/>
      <c r="CI3" s="26"/>
      <c r="CJ3" s="26"/>
      <c r="CK3" s="26"/>
      <c r="CL3" s="26"/>
      <c r="CM3" s="26"/>
      <c r="CN3" s="26"/>
      <c r="CO3" s="26"/>
      <c r="CP3" s="26"/>
      <c r="CQ3" s="26"/>
      <c r="CR3" s="26"/>
      <c r="CS3" s="26"/>
      <c r="CT3" s="26"/>
      <c r="CU3" s="26"/>
      <c r="CV3" s="26"/>
      <c r="CW3" s="26"/>
      <c r="CX3" s="26"/>
      <c r="CY3" s="26"/>
      <c r="CZ3" s="26"/>
      <c r="DA3" s="26"/>
      <c r="DB3" s="26"/>
      <c r="DC3" s="26"/>
      <c r="DD3" s="26"/>
      <c r="DE3" s="26"/>
      <c r="DF3" s="26"/>
      <c r="DG3" s="26"/>
      <c r="DH3" s="26"/>
      <c r="DI3" s="26"/>
      <c r="DJ3" s="26"/>
      <c r="DK3" s="26"/>
      <c r="DL3" s="26"/>
      <c r="DM3" s="26"/>
      <c r="DN3" s="26"/>
      <c r="DO3" s="26"/>
      <c r="DP3" s="26"/>
      <c r="DQ3" s="26"/>
      <c r="DR3" s="26"/>
      <c r="DS3" s="26"/>
      <c r="AFK3" s="20"/>
      <c r="AFL3" s="20"/>
      <c r="AFM3" s="20"/>
      <c r="AFN3" s="20"/>
      <c r="AFO3" s="20"/>
      <c r="AFP3" s="20"/>
      <c r="AFQ3" s="20"/>
      <c r="AFR3" s="20"/>
      <c r="AFS3" s="20"/>
      <c r="AFT3" s="20"/>
      <c r="AFU3" s="20"/>
      <c r="AFV3" s="20"/>
      <c r="AFW3" s="20"/>
      <c r="AFX3" s="20"/>
      <c r="AFY3" s="20"/>
      <c r="AFZ3" s="20"/>
      <c r="AGA3" s="20"/>
      <c r="AGB3" s="20"/>
      <c r="AGC3" s="20"/>
      <c r="AGD3" s="20"/>
      <c r="AGE3" s="20"/>
      <c r="AGF3" s="20"/>
      <c r="AGG3" s="20"/>
      <c r="AGH3" s="20"/>
      <c r="AGI3" s="20"/>
      <c r="AGJ3" s="20"/>
      <c r="AGK3" s="20"/>
      <c r="AGL3" s="20"/>
      <c r="AGM3" s="20"/>
      <c r="AGN3" s="20"/>
      <c r="AGO3" s="20"/>
      <c r="AGP3" s="20"/>
      <c r="AGQ3" s="20"/>
      <c r="AGR3" s="20"/>
      <c r="AGS3" s="20"/>
      <c r="AGT3" s="20"/>
      <c r="AGU3" s="20"/>
      <c r="AGV3" s="20"/>
      <c r="AGW3" s="20"/>
      <c r="AGX3" s="20"/>
      <c r="AGY3" s="20"/>
      <c r="AGZ3" s="20"/>
      <c r="AHA3" s="20"/>
      <c r="AHB3" s="20"/>
      <c r="AHC3" s="20"/>
      <c r="AHD3" s="20"/>
      <c r="AHE3" s="20"/>
      <c r="AHF3" s="20"/>
      <c r="AHG3" s="20"/>
      <c r="AHH3" s="20"/>
      <c r="AHI3" s="20"/>
      <c r="AHJ3" s="20"/>
      <c r="AHK3" s="20"/>
      <c r="AHL3" s="20"/>
      <c r="AHM3" s="20"/>
      <c r="AHN3" s="20"/>
      <c r="AHO3" s="20"/>
      <c r="AHP3" s="20"/>
      <c r="AHQ3" s="20"/>
      <c r="AHR3" s="20"/>
      <c r="AHS3" s="20"/>
      <c r="AHT3" s="20"/>
      <c r="AHU3" s="20"/>
      <c r="AHV3" s="20"/>
      <c r="AHW3" s="20"/>
      <c r="AHX3" s="20"/>
      <c r="AHY3" s="20"/>
      <c r="AHZ3" s="20"/>
      <c r="AIA3" s="20"/>
      <c r="AIB3" s="20"/>
      <c r="AIC3" s="20"/>
      <c r="AID3" s="20"/>
      <c r="AIE3" s="20"/>
      <c r="AIF3" s="20"/>
      <c r="AIG3" s="20"/>
      <c r="AIH3" s="20"/>
      <c r="AII3" s="20"/>
      <c r="AIJ3" s="20"/>
      <c r="AIK3" s="20"/>
      <c r="AIL3" s="20"/>
      <c r="AIM3" s="20"/>
      <c r="AIN3" s="20"/>
      <c r="AIO3" s="20"/>
      <c r="AIP3" s="20"/>
      <c r="AIQ3" s="20"/>
      <c r="AIR3" s="20"/>
      <c r="AIS3" s="20"/>
      <c r="AIT3" s="20"/>
      <c r="AIU3" s="20"/>
      <c r="AIV3" s="20"/>
      <c r="AIW3" s="20"/>
      <c r="AIX3" s="20"/>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row>
    <row r="4" spans="1:1024" s="14" customFormat="1" ht="15.5" x14ac:dyDescent="0.35">
      <c r="A4" s="27" t="s">
        <v>87</v>
      </c>
      <c r="AV4" s="26"/>
      <c r="AW4" s="26"/>
      <c r="AX4" s="26"/>
      <c r="AY4" s="26"/>
      <c r="AZ4" s="26"/>
      <c r="BA4" s="26"/>
      <c r="BB4" s="26"/>
      <c r="BC4" s="26"/>
      <c r="BD4" s="26"/>
      <c r="BE4" s="26"/>
      <c r="BF4" s="26"/>
      <c r="BG4" s="26"/>
      <c r="BH4" s="26"/>
      <c r="BI4" s="26"/>
      <c r="BJ4" s="26"/>
      <c r="BK4" s="26"/>
      <c r="BL4" s="26"/>
      <c r="BM4" s="26"/>
      <c r="BN4" s="26"/>
      <c r="BO4" s="26"/>
      <c r="BP4" s="26"/>
      <c r="BQ4" s="26"/>
      <c r="BR4" s="26"/>
      <c r="BS4" s="26"/>
      <c r="BT4" s="26"/>
      <c r="BU4" s="26"/>
      <c r="BV4" s="26"/>
      <c r="BW4" s="26"/>
      <c r="BX4" s="26"/>
      <c r="BY4" s="26"/>
      <c r="BZ4" s="26"/>
      <c r="CA4" s="26"/>
      <c r="CB4" s="26"/>
      <c r="CC4" s="26"/>
      <c r="CD4" s="26"/>
      <c r="CE4" s="26"/>
      <c r="CF4" s="26"/>
      <c r="CG4" s="26"/>
      <c r="CH4" s="26"/>
      <c r="CI4" s="26"/>
      <c r="CJ4" s="26"/>
      <c r="CK4" s="26"/>
      <c r="CL4" s="26"/>
      <c r="CM4" s="26"/>
      <c r="CN4" s="26"/>
      <c r="CO4" s="26"/>
      <c r="CP4" s="26"/>
      <c r="CQ4" s="26"/>
      <c r="CR4" s="26"/>
      <c r="CS4" s="26"/>
      <c r="CT4" s="26"/>
      <c r="CU4" s="26"/>
      <c r="CV4" s="26"/>
      <c r="CW4" s="26"/>
      <c r="CX4" s="26"/>
      <c r="CY4" s="26"/>
      <c r="CZ4" s="26"/>
      <c r="DA4" s="26"/>
      <c r="DB4" s="26"/>
      <c r="DC4" s="26"/>
      <c r="DD4" s="26"/>
      <c r="DE4" s="26"/>
      <c r="DF4" s="26"/>
      <c r="DG4" s="26"/>
      <c r="DH4" s="26"/>
      <c r="DI4" s="26"/>
      <c r="DJ4" s="26"/>
      <c r="DK4" s="26"/>
      <c r="DL4" s="26"/>
      <c r="DM4" s="26"/>
      <c r="DN4" s="26"/>
      <c r="DO4" s="26"/>
      <c r="DP4" s="26"/>
      <c r="DQ4" s="26"/>
      <c r="DR4" s="26"/>
      <c r="DS4" s="26"/>
      <c r="AFK4" s="20"/>
      <c r="AFL4" s="20"/>
      <c r="AFM4" s="20"/>
      <c r="AFN4" s="20"/>
      <c r="AFO4" s="20"/>
      <c r="AFP4" s="20"/>
      <c r="AFQ4" s="20"/>
      <c r="AFR4" s="20"/>
      <c r="AFS4" s="20"/>
      <c r="AFT4" s="20"/>
      <c r="AFU4" s="20"/>
      <c r="AFV4" s="20"/>
      <c r="AFW4" s="20"/>
      <c r="AFX4" s="20"/>
      <c r="AFY4" s="20"/>
      <c r="AFZ4" s="20"/>
      <c r="AGA4" s="20"/>
      <c r="AGB4" s="20"/>
      <c r="AGC4" s="20"/>
      <c r="AGD4" s="20"/>
      <c r="AGE4" s="20"/>
      <c r="AGF4" s="20"/>
      <c r="AGG4" s="20"/>
      <c r="AGH4" s="20"/>
      <c r="AGI4" s="20"/>
      <c r="AGJ4" s="20"/>
      <c r="AGK4" s="20"/>
      <c r="AGL4" s="20"/>
      <c r="AGM4" s="20"/>
      <c r="AGN4" s="20"/>
      <c r="AGO4" s="20"/>
      <c r="AGP4" s="20"/>
      <c r="AGQ4" s="20"/>
      <c r="AGR4" s="20"/>
      <c r="AGS4" s="20"/>
      <c r="AGT4" s="20"/>
      <c r="AGU4" s="20"/>
      <c r="AGV4" s="20"/>
      <c r="AGW4" s="20"/>
      <c r="AGX4" s="20"/>
      <c r="AGY4" s="20"/>
      <c r="AGZ4" s="20"/>
      <c r="AHA4" s="20"/>
      <c r="AHB4" s="20"/>
      <c r="AHC4" s="20"/>
      <c r="AHD4" s="20"/>
      <c r="AHE4" s="20"/>
      <c r="AHF4" s="20"/>
      <c r="AHG4" s="20"/>
      <c r="AHH4" s="20"/>
      <c r="AHI4" s="20"/>
      <c r="AHJ4" s="20"/>
      <c r="AHK4" s="20"/>
      <c r="AHL4" s="20"/>
      <c r="AHM4" s="20"/>
      <c r="AHN4" s="20"/>
      <c r="AHO4" s="20"/>
      <c r="AHP4" s="20"/>
      <c r="AHQ4" s="20"/>
      <c r="AHR4" s="20"/>
      <c r="AHS4" s="20"/>
      <c r="AHT4" s="20"/>
      <c r="AHU4" s="20"/>
      <c r="AHV4" s="20"/>
      <c r="AHW4" s="20"/>
      <c r="AHX4" s="20"/>
      <c r="AHY4" s="20"/>
      <c r="AHZ4" s="20"/>
      <c r="AIA4" s="20"/>
      <c r="AIB4" s="20"/>
      <c r="AIC4" s="20"/>
      <c r="AID4" s="20"/>
      <c r="AIE4" s="20"/>
      <c r="AIF4" s="20"/>
      <c r="AIG4" s="20"/>
      <c r="AIH4" s="20"/>
      <c r="AII4" s="20"/>
      <c r="AIJ4" s="20"/>
      <c r="AIK4" s="20"/>
      <c r="AIL4" s="20"/>
      <c r="AIM4" s="20"/>
      <c r="AIN4" s="20"/>
      <c r="AIO4" s="20"/>
      <c r="AIP4" s="20"/>
      <c r="AIQ4" s="20"/>
      <c r="AIR4" s="20"/>
      <c r="AIS4" s="20"/>
      <c r="AIT4" s="20"/>
      <c r="AIU4" s="20"/>
      <c r="AIV4" s="20"/>
      <c r="AIW4" s="20"/>
      <c r="AIX4" s="20"/>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row>
    <row r="5" spans="1:1024" x14ac:dyDescent="0.3">
      <c r="A5" s="138"/>
    </row>
    <row r="6" spans="1:1024" x14ac:dyDescent="0.3">
      <c r="A6" s="139"/>
      <c r="B6" s="140"/>
      <c r="C6" s="221" t="s">
        <v>88</v>
      </c>
      <c r="D6" s="221"/>
      <c r="E6" s="221"/>
      <c r="F6" s="221"/>
      <c r="G6" s="221"/>
      <c r="H6" s="221"/>
      <c r="I6" s="221"/>
      <c r="J6" s="221"/>
      <c r="K6" s="221"/>
      <c r="L6" s="221"/>
      <c r="M6" s="222" t="s">
        <v>89</v>
      </c>
      <c r="N6" s="222"/>
      <c r="O6" s="222"/>
      <c r="P6" s="222"/>
      <c r="Q6" s="222"/>
      <c r="R6" s="222"/>
      <c r="S6" s="222"/>
      <c r="T6" s="222"/>
      <c r="U6" s="222"/>
    </row>
    <row r="7" spans="1:1024" x14ac:dyDescent="0.3">
      <c r="A7" s="42"/>
      <c r="B7" s="44"/>
      <c r="C7" s="223" t="s">
        <v>90</v>
      </c>
      <c r="D7" s="223"/>
      <c r="E7" s="223"/>
      <c r="F7" s="223"/>
      <c r="G7" s="223"/>
      <c r="H7" s="223"/>
      <c r="I7" s="224"/>
      <c r="J7" s="224"/>
      <c r="K7" s="224"/>
      <c r="L7" s="141"/>
      <c r="M7" s="223" t="s">
        <v>90</v>
      </c>
      <c r="N7" s="223"/>
      <c r="O7" s="223"/>
      <c r="P7" s="223"/>
      <c r="Q7" s="223"/>
      <c r="R7" s="223"/>
      <c r="S7" s="225"/>
      <c r="T7" s="225"/>
      <c r="U7" s="225"/>
    </row>
    <row r="8" spans="1:1024" s="142" customFormat="1" ht="40" customHeight="1" x14ac:dyDescent="0.25">
      <c r="A8" s="226" t="s">
        <v>91</v>
      </c>
      <c r="B8" s="227" t="s">
        <v>92</v>
      </c>
      <c r="C8" s="228" t="s">
        <v>93</v>
      </c>
      <c r="D8" s="228"/>
      <c r="E8" s="228"/>
      <c r="F8" s="228"/>
      <c r="G8" s="228"/>
      <c r="H8" s="229" t="s">
        <v>94</v>
      </c>
      <c r="I8" s="230" t="s">
        <v>95</v>
      </c>
      <c r="J8" s="230" t="s">
        <v>96</v>
      </c>
      <c r="K8" s="231" t="s">
        <v>97</v>
      </c>
      <c r="L8" s="232" t="s">
        <v>98</v>
      </c>
      <c r="M8" s="233" t="s">
        <v>93</v>
      </c>
      <c r="N8" s="233"/>
      <c r="O8" s="233"/>
      <c r="P8" s="233"/>
      <c r="Q8" s="233"/>
      <c r="R8" s="229" t="s">
        <v>94</v>
      </c>
      <c r="S8" s="234" t="s">
        <v>95</v>
      </c>
      <c r="T8" s="234" t="s">
        <v>96</v>
      </c>
      <c r="U8" s="235" t="s">
        <v>97</v>
      </c>
      <c r="BC8" s="20"/>
      <c r="BD8" s="20"/>
      <c r="BE8" s="20"/>
      <c r="BF8" s="20"/>
      <c r="BG8" s="20"/>
      <c r="BH8" s="20"/>
      <c r="BI8" s="20"/>
      <c r="BJ8" s="20"/>
      <c r="BK8" s="20"/>
      <c r="BL8" s="20"/>
      <c r="BM8" s="20"/>
      <c r="BN8" s="20"/>
      <c r="BO8" s="20"/>
      <c r="BP8" s="20"/>
      <c r="BQ8" s="20"/>
      <c r="BR8" s="20"/>
      <c r="BS8" s="20"/>
      <c r="BT8" s="20"/>
      <c r="BU8" s="20"/>
      <c r="BV8" s="20"/>
      <c r="BW8" s="20"/>
      <c r="BX8" s="20"/>
      <c r="BY8" s="20"/>
      <c r="BZ8" s="20"/>
      <c r="CA8" s="20"/>
      <c r="CB8" s="20"/>
      <c r="CC8" s="20"/>
      <c r="CD8" s="20"/>
      <c r="CE8" s="20"/>
      <c r="CF8" s="20"/>
      <c r="CG8" s="20"/>
      <c r="CH8" s="20"/>
      <c r="CI8" s="20"/>
      <c r="CJ8" s="20"/>
      <c r="CK8" s="20"/>
      <c r="CL8" s="20"/>
      <c r="CM8" s="20"/>
      <c r="CN8" s="20"/>
      <c r="CO8" s="20"/>
      <c r="CP8" s="20"/>
      <c r="CQ8" s="20"/>
      <c r="CR8" s="20"/>
      <c r="CS8" s="20"/>
      <c r="CT8" s="20"/>
      <c r="CU8" s="20"/>
      <c r="CV8" s="20"/>
      <c r="CW8" s="20"/>
      <c r="CX8" s="20"/>
      <c r="CY8" s="20"/>
      <c r="CZ8" s="20"/>
      <c r="DA8" s="20"/>
      <c r="DB8" s="20"/>
      <c r="DC8" s="20"/>
      <c r="DD8" s="20"/>
      <c r="DE8" s="20"/>
      <c r="DF8" s="20"/>
      <c r="DG8" s="20"/>
      <c r="DH8" s="20"/>
      <c r="DI8" s="20"/>
      <c r="DJ8" s="20"/>
      <c r="DK8" s="20"/>
      <c r="DL8" s="20"/>
      <c r="DM8" s="20"/>
      <c r="DN8" s="20"/>
      <c r="DO8" s="20"/>
      <c r="DP8" s="20"/>
      <c r="DQ8" s="20"/>
      <c r="DR8" s="20"/>
      <c r="DS8" s="20"/>
      <c r="AFK8" s="20"/>
      <c r="AFL8" s="20"/>
      <c r="AFM8" s="20"/>
      <c r="AFN8" s="20"/>
      <c r="AFO8" s="20"/>
      <c r="AFP8" s="20"/>
      <c r="AFQ8" s="20"/>
      <c r="AFR8" s="20"/>
      <c r="AFS8" s="20"/>
      <c r="AFT8" s="20"/>
      <c r="AFU8" s="20"/>
      <c r="AFV8" s="20"/>
      <c r="AFW8" s="20"/>
      <c r="AFX8" s="20"/>
      <c r="AFY8" s="20"/>
      <c r="AFZ8" s="20"/>
      <c r="AGA8" s="20"/>
      <c r="AGB8" s="20"/>
      <c r="AGC8" s="20"/>
      <c r="AGD8" s="20"/>
      <c r="AGE8" s="20"/>
      <c r="AGF8" s="20"/>
      <c r="AGG8" s="20"/>
      <c r="AGH8" s="20"/>
      <c r="AGI8" s="20"/>
      <c r="AGJ8" s="20"/>
      <c r="AGK8" s="20"/>
      <c r="AGL8" s="20"/>
      <c r="AGM8" s="20"/>
      <c r="AGN8" s="20"/>
      <c r="AGO8" s="20"/>
      <c r="AGP8" s="20"/>
      <c r="AGQ8" s="20"/>
      <c r="AGR8" s="20"/>
      <c r="AGS8" s="20"/>
      <c r="AGT8" s="20"/>
      <c r="AGU8" s="20"/>
      <c r="AGV8" s="20"/>
      <c r="AGW8" s="20"/>
      <c r="AGX8" s="20"/>
      <c r="AGY8" s="20"/>
      <c r="AGZ8" s="20"/>
      <c r="AHA8" s="20"/>
      <c r="AHB8" s="20"/>
      <c r="AHC8" s="20"/>
      <c r="AHD8" s="20"/>
      <c r="AHE8" s="20"/>
      <c r="AHF8" s="20"/>
      <c r="AHG8" s="20"/>
      <c r="AHH8" s="20"/>
      <c r="AHI8" s="20"/>
      <c r="AHJ8" s="20"/>
      <c r="AHK8" s="20"/>
      <c r="AHL8" s="20"/>
      <c r="AHM8" s="20"/>
      <c r="AHN8" s="20"/>
      <c r="AHO8" s="20"/>
      <c r="AHP8" s="20"/>
      <c r="AHQ8" s="20"/>
      <c r="AHR8" s="20"/>
      <c r="AHS8" s="20"/>
      <c r="AHT8" s="20"/>
      <c r="AHU8" s="20"/>
      <c r="AHV8" s="20"/>
      <c r="AHW8" s="20"/>
      <c r="AHX8" s="20"/>
      <c r="AHY8" s="20"/>
      <c r="AHZ8" s="20"/>
      <c r="AIA8" s="20"/>
      <c r="AIB8" s="20"/>
      <c r="AIC8" s="20"/>
      <c r="AID8" s="20"/>
      <c r="AIE8" s="20"/>
      <c r="AIF8" s="20"/>
      <c r="AIG8" s="20"/>
      <c r="AIH8" s="20"/>
      <c r="AII8" s="20"/>
      <c r="AIJ8" s="20"/>
      <c r="AIK8" s="20"/>
      <c r="AIL8" s="20"/>
      <c r="AIM8" s="20"/>
      <c r="AIN8" s="20"/>
      <c r="AIO8" s="20"/>
      <c r="AIP8" s="20"/>
      <c r="AIQ8" s="20"/>
      <c r="AIR8" s="20"/>
      <c r="AIS8" s="20"/>
      <c r="AIT8" s="20"/>
      <c r="AIU8" s="20"/>
      <c r="AIV8" s="20"/>
      <c r="AIW8" s="20"/>
      <c r="AIX8" s="20"/>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c r="AMJ8"/>
    </row>
    <row r="9" spans="1:1024" s="142" customFormat="1" ht="13.15" customHeight="1" x14ac:dyDescent="0.3">
      <c r="A9" s="226"/>
      <c r="B9" s="227"/>
      <c r="C9" s="143" t="s">
        <v>99</v>
      </c>
      <c r="D9" s="144" t="s">
        <v>100</v>
      </c>
      <c r="E9" s="144" t="s">
        <v>101</v>
      </c>
      <c r="F9" s="144" t="s">
        <v>102</v>
      </c>
      <c r="G9" s="145" t="s">
        <v>71</v>
      </c>
      <c r="H9" s="229"/>
      <c r="I9" s="229"/>
      <c r="J9" s="229"/>
      <c r="K9" s="231"/>
      <c r="L9" s="232"/>
      <c r="M9" s="146" t="s">
        <v>99</v>
      </c>
      <c r="N9" s="144" t="s">
        <v>100</v>
      </c>
      <c r="O9" s="144" t="s">
        <v>101</v>
      </c>
      <c r="P9" s="144" t="s">
        <v>102</v>
      </c>
      <c r="Q9" s="145" t="s">
        <v>71</v>
      </c>
      <c r="R9" s="229"/>
      <c r="S9" s="234"/>
      <c r="T9" s="234"/>
      <c r="U9" s="235"/>
      <c r="BC9" s="20"/>
      <c r="BD9" s="20"/>
      <c r="BE9" s="20"/>
      <c r="BF9" s="20"/>
      <c r="BG9" s="20"/>
      <c r="BH9" s="20"/>
      <c r="BI9" s="20"/>
      <c r="BJ9" s="20"/>
      <c r="BK9" s="20"/>
      <c r="BL9" s="20"/>
      <c r="BM9" s="20"/>
      <c r="BN9" s="20"/>
      <c r="BO9" s="20"/>
      <c r="BP9" s="20"/>
      <c r="BQ9" s="20"/>
      <c r="BR9" s="20"/>
      <c r="BS9" s="20"/>
      <c r="BT9" s="20"/>
      <c r="BU9" s="20"/>
      <c r="BV9" s="20"/>
      <c r="BW9" s="20"/>
      <c r="BX9" s="20"/>
      <c r="BY9" s="20"/>
      <c r="BZ9" s="20"/>
      <c r="CA9" s="20"/>
      <c r="CB9" s="20"/>
      <c r="CC9" s="20"/>
      <c r="CD9" s="20"/>
      <c r="CE9" s="20"/>
      <c r="CF9" s="20"/>
      <c r="CG9" s="20"/>
      <c r="CH9" s="20"/>
      <c r="CI9" s="20"/>
      <c r="CJ9" s="20"/>
      <c r="CK9" s="20"/>
      <c r="CL9" s="20"/>
      <c r="CM9" s="20"/>
      <c r="CN9" s="20"/>
      <c r="CO9" s="20"/>
      <c r="CP9" s="20"/>
      <c r="CQ9" s="20"/>
      <c r="CR9" s="20"/>
      <c r="CS9" s="20"/>
      <c r="CT9" s="20"/>
      <c r="CU9" s="20"/>
      <c r="CV9" s="20"/>
      <c r="CW9" s="20"/>
      <c r="CX9" s="20"/>
      <c r="CY9" s="20"/>
      <c r="CZ9" s="20"/>
      <c r="DA9" s="20"/>
      <c r="DB9" s="20"/>
      <c r="DC9" s="20"/>
      <c r="DD9" s="20"/>
      <c r="DE9" s="20"/>
      <c r="DF9" s="20"/>
      <c r="DG9" s="20"/>
      <c r="DH9" s="20"/>
      <c r="DI9" s="20"/>
      <c r="DJ9" s="20"/>
      <c r="DK9" s="20"/>
      <c r="DL9" s="20"/>
      <c r="DM9" s="20"/>
      <c r="DN9" s="20"/>
      <c r="DO9" s="20"/>
      <c r="DP9" s="20"/>
      <c r="DQ9" s="20"/>
      <c r="DR9" s="20"/>
      <c r="DS9" s="20"/>
      <c r="AFK9" s="20"/>
      <c r="AFL9" s="20"/>
      <c r="AFM9" s="20"/>
      <c r="AFN9" s="20"/>
      <c r="AFO9" s="20"/>
      <c r="AFP9" s="20"/>
      <c r="AFQ9" s="20"/>
      <c r="AFR9" s="20"/>
      <c r="AFS9" s="20"/>
      <c r="AFT9" s="20"/>
      <c r="AFU9" s="20"/>
      <c r="AFV9" s="20"/>
      <c r="AFW9" s="20"/>
      <c r="AFX9" s="20"/>
      <c r="AFY9" s="20"/>
      <c r="AFZ9" s="20"/>
      <c r="AGA9" s="20"/>
      <c r="AGB9" s="20"/>
      <c r="AGC9" s="20"/>
      <c r="AGD9" s="20"/>
      <c r="AGE9" s="20"/>
      <c r="AGF9" s="20"/>
      <c r="AGG9" s="20"/>
      <c r="AGH9" s="20"/>
      <c r="AGI9" s="20"/>
      <c r="AGJ9" s="20"/>
      <c r="AGK9" s="20"/>
      <c r="AGL9" s="20"/>
      <c r="AGM9" s="20"/>
      <c r="AGN9" s="20"/>
      <c r="AGO9" s="20"/>
      <c r="AGP9" s="20"/>
      <c r="AGQ9" s="20"/>
      <c r="AGR9" s="20"/>
      <c r="AGS9" s="20"/>
      <c r="AGT9" s="20"/>
      <c r="AGU9" s="20"/>
      <c r="AGV9" s="20"/>
      <c r="AGW9" s="20"/>
      <c r="AGX9" s="20"/>
      <c r="AGY9" s="20"/>
      <c r="AGZ9" s="20"/>
      <c r="AHA9" s="20"/>
      <c r="AHB9" s="20"/>
      <c r="AHC9" s="20"/>
      <c r="AHD9" s="20"/>
      <c r="AHE9" s="20"/>
      <c r="AHF9" s="20"/>
      <c r="AHG9" s="20"/>
      <c r="AHH9" s="20"/>
      <c r="AHI9" s="20"/>
      <c r="AHJ9" s="20"/>
      <c r="AHK9" s="20"/>
      <c r="AHL9" s="20"/>
      <c r="AHM9" s="20"/>
      <c r="AHN9" s="20"/>
      <c r="AHO9" s="20"/>
      <c r="AHP9" s="20"/>
      <c r="AHQ9" s="20"/>
      <c r="AHR9" s="20"/>
      <c r="AHS9" s="20"/>
      <c r="AHT9" s="20"/>
      <c r="AHU9" s="20"/>
      <c r="AHV9" s="20"/>
      <c r="AHW9" s="20"/>
      <c r="AHX9" s="20"/>
      <c r="AHY9" s="20"/>
      <c r="AHZ9" s="20"/>
      <c r="AIA9" s="20"/>
      <c r="AIB9" s="20"/>
      <c r="AIC9" s="20"/>
      <c r="AID9" s="20"/>
      <c r="AIE9" s="20"/>
      <c r="AIF9" s="20"/>
      <c r="AIG9" s="20"/>
      <c r="AIH9" s="20"/>
      <c r="AII9" s="20"/>
      <c r="AIJ9" s="20"/>
      <c r="AIK9" s="20"/>
      <c r="AIL9" s="20"/>
      <c r="AIM9" s="20"/>
      <c r="AIN9" s="20"/>
      <c r="AIO9" s="20"/>
      <c r="AIP9" s="20"/>
      <c r="AIQ9" s="20"/>
      <c r="AIR9" s="20"/>
      <c r="AIS9" s="20"/>
      <c r="AIT9" s="20"/>
      <c r="AIU9" s="20"/>
      <c r="AIV9" s="20"/>
      <c r="AIW9" s="20"/>
      <c r="AIX9" s="20"/>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row>
    <row r="10" spans="1:1024" s="142" customFormat="1" ht="13.15" customHeight="1" x14ac:dyDescent="0.3">
      <c r="A10" s="147" t="s">
        <v>103</v>
      </c>
      <c r="B10" s="148"/>
      <c r="C10" s="149"/>
      <c r="D10" s="150"/>
      <c r="E10" s="150"/>
      <c r="F10" s="150"/>
      <c r="G10" s="151"/>
      <c r="H10" s="152"/>
      <c r="I10" s="153">
        <v>0</v>
      </c>
      <c r="J10" s="153"/>
      <c r="K10" s="154">
        <f>I10+J10</f>
        <v>0</v>
      </c>
      <c r="L10" s="155"/>
      <c r="M10" s="149"/>
      <c r="N10" s="150"/>
      <c r="O10" s="150"/>
      <c r="P10" s="150"/>
      <c r="Q10" s="151"/>
      <c r="R10" s="152"/>
      <c r="S10" s="156">
        <f>I10</f>
        <v>0</v>
      </c>
      <c r="T10" s="156"/>
      <c r="U10" s="157">
        <f>S10+T10</f>
        <v>0</v>
      </c>
      <c r="BC10" s="20"/>
      <c r="BD10" s="20"/>
      <c r="BE10" s="20"/>
      <c r="BF10" s="20"/>
      <c r="BG10" s="20"/>
      <c r="BH10" s="20"/>
      <c r="BI10" s="20"/>
      <c r="BJ10" s="20"/>
      <c r="BK10" s="20"/>
      <c r="BL10" s="20"/>
      <c r="BM10" s="20"/>
      <c r="BN10" s="20"/>
      <c r="BO10" s="20"/>
      <c r="BP10" s="20"/>
      <c r="BQ10" s="20"/>
      <c r="BR10" s="20"/>
      <c r="BS10" s="20"/>
      <c r="BT10" s="20"/>
      <c r="BU10" s="20"/>
      <c r="BV10" s="20"/>
      <c r="BW10" s="20"/>
      <c r="BX10" s="20"/>
      <c r="BY10" s="20"/>
      <c r="BZ10" s="20"/>
      <c r="CA10" s="20"/>
      <c r="CB10" s="20"/>
      <c r="CC10" s="20"/>
      <c r="CD10" s="20"/>
      <c r="CE10" s="20"/>
      <c r="CF10" s="20"/>
      <c r="CG10" s="20"/>
      <c r="CH10" s="20"/>
      <c r="CI10" s="20"/>
      <c r="CJ10" s="20"/>
      <c r="CK10" s="20"/>
      <c r="CL10" s="20"/>
      <c r="CM10" s="20"/>
      <c r="CN10" s="20"/>
      <c r="CO10" s="20"/>
      <c r="CP10" s="20"/>
      <c r="CQ10" s="20"/>
      <c r="CR10" s="20"/>
      <c r="CS10" s="20"/>
      <c r="CT10" s="20"/>
      <c r="CU10" s="20"/>
      <c r="CV10" s="20"/>
      <c r="CW10" s="20"/>
      <c r="CX10" s="20"/>
      <c r="CY10" s="20"/>
      <c r="CZ10" s="20"/>
      <c r="DA10" s="20"/>
      <c r="DB10" s="20"/>
      <c r="DC10" s="20"/>
      <c r="DD10" s="20"/>
      <c r="DE10" s="20"/>
      <c r="DF10" s="20"/>
      <c r="DG10" s="20"/>
      <c r="DH10" s="20"/>
      <c r="DI10" s="20"/>
      <c r="DJ10" s="20"/>
      <c r="DK10" s="20"/>
      <c r="DL10" s="20"/>
      <c r="DM10" s="20"/>
      <c r="DN10" s="20"/>
      <c r="DO10" s="20"/>
      <c r="DP10" s="20"/>
      <c r="DQ10" s="20"/>
      <c r="DR10" s="20"/>
      <c r="DS10" s="20"/>
      <c r="AFK10" s="20"/>
      <c r="AFL10" s="20"/>
      <c r="AFM10" s="20"/>
      <c r="AFN10" s="20"/>
      <c r="AFO10" s="20"/>
      <c r="AFP10" s="20"/>
      <c r="AFQ10" s="20"/>
      <c r="AFR10" s="20"/>
      <c r="AFS10" s="20"/>
      <c r="AFT10" s="20"/>
      <c r="AFU10" s="20"/>
      <c r="AFV10" s="20"/>
      <c r="AFW10" s="20"/>
      <c r="AFX10" s="20"/>
      <c r="AFY10" s="20"/>
      <c r="AFZ10" s="20"/>
      <c r="AGA10" s="20"/>
      <c r="AGB10" s="20"/>
      <c r="AGC10" s="20"/>
      <c r="AGD10" s="20"/>
      <c r="AGE10" s="20"/>
      <c r="AGF10" s="20"/>
      <c r="AGG10" s="20"/>
      <c r="AGH10" s="20"/>
      <c r="AGI10" s="20"/>
      <c r="AGJ10" s="20"/>
      <c r="AGK10" s="20"/>
      <c r="AGL10" s="20"/>
      <c r="AGM10" s="20"/>
      <c r="AGN10" s="20"/>
      <c r="AGO10" s="20"/>
      <c r="AGP10" s="20"/>
      <c r="AGQ10" s="20"/>
      <c r="AGR10" s="20"/>
      <c r="AGS10" s="20"/>
      <c r="AGT10" s="20"/>
      <c r="AGU10" s="20"/>
      <c r="AGV10" s="20"/>
      <c r="AGW10" s="20"/>
      <c r="AGX10" s="20"/>
      <c r="AGY10" s="20"/>
      <c r="AGZ10" s="20"/>
      <c r="AHA10" s="20"/>
      <c r="AHB10" s="20"/>
      <c r="AHC10" s="20"/>
      <c r="AHD10" s="20"/>
      <c r="AHE10" s="20"/>
      <c r="AHF10" s="20"/>
      <c r="AHG10" s="20"/>
      <c r="AHH10" s="20"/>
      <c r="AHI10" s="20"/>
      <c r="AHJ10" s="20"/>
      <c r="AHK10" s="20"/>
      <c r="AHL10" s="20"/>
      <c r="AHM10" s="20"/>
      <c r="AHN10" s="20"/>
      <c r="AHO10" s="20"/>
      <c r="AHP10" s="20"/>
      <c r="AHQ10" s="20"/>
      <c r="AHR10" s="20"/>
      <c r="AHS10" s="20"/>
      <c r="AHT10" s="20"/>
      <c r="AHU10" s="20"/>
      <c r="AHV10" s="20"/>
      <c r="AHW10" s="20"/>
      <c r="AHX10" s="20"/>
      <c r="AHY10" s="20"/>
      <c r="AHZ10" s="20"/>
      <c r="AIA10" s="20"/>
      <c r="AIB10" s="20"/>
      <c r="AIC10" s="20"/>
      <c r="AID10" s="20"/>
      <c r="AIE10" s="20"/>
      <c r="AIF10" s="20"/>
      <c r="AIG10" s="20"/>
      <c r="AIH10" s="20"/>
      <c r="AII10" s="20"/>
      <c r="AIJ10" s="20"/>
      <c r="AIK10" s="20"/>
      <c r="AIL10" s="20"/>
      <c r="AIM10" s="20"/>
      <c r="AIN10" s="20"/>
      <c r="AIO10" s="20"/>
      <c r="AIP10" s="20"/>
      <c r="AIQ10" s="20"/>
      <c r="AIR10" s="20"/>
      <c r="AIS10" s="20"/>
      <c r="AIT10" s="20"/>
      <c r="AIU10" s="20"/>
      <c r="AIV10" s="20"/>
      <c r="AIW10" s="20"/>
      <c r="AIX10" s="2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row>
    <row r="11" spans="1:1024" s="142" customFormat="1" ht="13.15" customHeight="1" x14ac:dyDescent="0.3">
      <c r="A11" s="158">
        <v>43967</v>
      </c>
      <c r="B11" s="159" t="s">
        <v>104</v>
      </c>
      <c r="C11" s="149"/>
      <c r="D11" s="150"/>
      <c r="E11" s="150"/>
      <c r="F11" s="150"/>
      <c r="G11" s="151"/>
      <c r="H11" s="152"/>
      <c r="I11" s="153">
        <v>33</v>
      </c>
      <c r="J11" s="153">
        <v>1</v>
      </c>
      <c r="K11" s="154"/>
      <c r="L11" s="155"/>
      <c r="M11" s="149"/>
      <c r="N11" s="150"/>
      <c r="O11" s="150"/>
      <c r="P11" s="150"/>
      <c r="Q11" s="151"/>
      <c r="R11" s="152"/>
      <c r="S11" s="160">
        <f t="shared" ref="S11:S42" si="0">S12+I11</f>
        <v>24617</v>
      </c>
      <c r="T11" s="161">
        <f t="shared" ref="T11:T42" si="1">T12+J11</f>
        <v>1203</v>
      </c>
      <c r="U11" s="162">
        <f t="shared" ref="U11:U42" si="2">U12+K11</f>
        <v>25786</v>
      </c>
      <c r="BC11" s="20"/>
      <c r="BD11" s="20"/>
      <c r="BE11" s="20"/>
      <c r="BF11" s="20"/>
      <c r="BG11" s="20"/>
      <c r="BH11" s="20"/>
      <c r="BI11" s="20"/>
      <c r="BJ11" s="20"/>
      <c r="BK11" s="20"/>
      <c r="BL11" s="20"/>
      <c r="BM11" s="20"/>
      <c r="BN11" s="20"/>
      <c r="BO11" s="20"/>
      <c r="BP11" s="20"/>
      <c r="BQ11" s="20"/>
      <c r="BR11" s="20"/>
      <c r="BS11" s="20"/>
      <c r="BT11" s="20"/>
      <c r="BU11" s="20"/>
      <c r="BV11" s="20"/>
      <c r="BW11" s="20"/>
      <c r="BX11" s="20"/>
      <c r="BY11" s="20"/>
      <c r="BZ11" s="20"/>
      <c r="CA11" s="20"/>
      <c r="CB11" s="20"/>
      <c r="CC11" s="20"/>
      <c r="CD11" s="20"/>
      <c r="CE11" s="20"/>
      <c r="CF11" s="20"/>
      <c r="CG11" s="20"/>
      <c r="CH11" s="20"/>
      <c r="CI11" s="20"/>
      <c r="CJ11" s="20"/>
      <c r="CK11" s="20"/>
      <c r="CL11" s="20"/>
      <c r="CM11" s="20"/>
      <c r="CN11" s="20"/>
      <c r="CO11" s="20"/>
      <c r="CP11" s="20"/>
      <c r="CQ11" s="20"/>
      <c r="CR11" s="20"/>
      <c r="CS11" s="20"/>
      <c r="CT11" s="20"/>
      <c r="CU11" s="20"/>
      <c r="CV11" s="20"/>
      <c r="CW11" s="20"/>
      <c r="CX11" s="20"/>
      <c r="CY11" s="20"/>
      <c r="CZ11" s="20"/>
      <c r="DA11" s="20"/>
      <c r="DB11" s="20"/>
      <c r="DC11" s="20"/>
      <c r="DD11" s="20"/>
      <c r="DE11" s="20"/>
      <c r="DF11" s="20"/>
      <c r="DG11" s="20"/>
      <c r="DH11" s="20"/>
      <c r="DI11" s="20"/>
      <c r="DJ11" s="20"/>
      <c r="DK11" s="20"/>
      <c r="DL11" s="20"/>
      <c r="DM11" s="20"/>
      <c r="DN11" s="20"/>
      <c r="DO11" s="20"/>
      <c r="DP11" s="20"/>
      <c r="DQ11" s="20"/>
      <c r="DR11" s="20"/>
      <c r="DS11" s="20"/>
      <c r="AFK11" s="20"/>
      <c r="AFL11" s="20"/>
      <c r="AFM11" s="20"/>
      <c r="AFN11" s="20"/>
      <c r="AFO11" s="20"/>
      <c r="AFP11" s="20"/>
      <c r="AFQ11" s="20"/>
      <c r="AFR11" s="20"/>
      <c r="AFS11" s="20"/>
      <c r="AFT11" s="20"/>
      <c r="AFU11" s="20"/>
      <c r="AFV11" s="20"/>
      <c r="AFW11" s="20"/>
      <c r="AFX11" s="20"/>
      <c r="AFY11" s="20"/>
      <c r="AFZ11" s="20"/>
      <c r="AGA11" s="20"/>
      <c r="AGB11" s="20"/>
      <c r="AGC11" s="20"/>
      <c r="AGD11" s="20"/>
      <c r="AGE11" s="20"/>
      <c r="AGF11" s="20"/>
      <c r="AGG11" s="20"/>
      <c r="AGH11" s="20"/>
      <c r="AGI11" s="20"/>
      <c r="AGJ11" s="20"/>
      <c r="AGK11" s="20"/>
      <c r="AGL11" s="20"/>
      <c r="AGM11" s="20"/>
      <c r="AGN11" s="20"/>
      <c r="AGO11" s="20"/>
      <c r="AGP11" s="20"/>
      <c r="AGQ11" s="20"/>
      <c r="AGR11" s="20"/>
      <c r="AGS11" s="20"/>
      <c r="AGT11" s="20"/>
      <c r="AGU11" s="20"/>
      <c r="AGV11" s="20"/>
      <c r="AGW11" s="20"/>
      <c r="AGX11" s="20"/>
      <c r="AGY11" s="20"/>
      <c r="AGZ11" s="20"/>
      <c r="AHA11" s="20"/>
      <c r="AHB11" s="20"/>
      <c r="AHC11" s="20"/>
      <c r="AHD11" s="20"/>
      <c r="AHE11" s="20"/>
      <c r="AHF11" s="20"/>
      <c r="AHG11" s="20"/>
      <c r="AHH11" s="20"/>
      <c r="AHI11" s="20"/>
      <c r="AHJ11" s="20"/>
      <c r="AHK11" s="20"/>
      <c r="AHL11" s="20"/>
      <c r="AHM11" s="20"/>
      <c r="AHN11" s="20"/>
      <c r="AHO11" s="20"/>
      <c r="AHP11" s="20"/>
      <c r="AHQ11" s="20"/>
      <c r="AHR11" s="20"/>
      <c r="AHS11" s="20"/>
      <c r="AHT11" s="20"/>
      <c r="AHU11" s="20"/>
      <c r="AHV11" s="20"/>
      <c r="AHW11" s="20"/>
      <c r="AHX11" s="20"/>
      <c r="AHY11" s="20"/>
      <c r="AHZ11" s="20"/>
      <c r="AIA11" s="20"/>
      <c r="AIB11" s="20"/>
      <c r="AIC11" s="20"/>
      <c r="AID11" s="20"/>
      <c r="AIE11" s="20"/>
      <c r="AIF11" s="20"/>
      <c r="AIG11" s="20"/>
      <c r="AIH11" s="20"/>
      <c r="AII11" s="20"/>
      <c r="AIJ11" s="20"/>
      <c r="AIK11" s="20"/>
      <c r="AIL11" s="20"/>
      <c r="AIM11" s="20"/>
      <c r="AIN11" s="20"/>
      <c r="AIO11" s="20"/>
      <c r="AIP11" s="20"/>
      <c r="AIQ11" s="20"/>
      <c r="AIR11" s="20"/>
      <c r="AIS11" s="20"/>
      <c r="AIT11" s="20"/>
      <c r="AIU11" s="20"/>
      <c r="AIV11" s="20"/>
      <c r="AIW11" s="20"/>
      <c r="AIX11" s="20"/>
      <c r="AIY11"/>
      <c r="AIZ11"/>
      <c r="AJA11"/>
      <c r="AJB11"/>
      <c r="AJC11"/>
      <c r="AJD11"/>
      <c r="AJE11"/>
      <c r="AJF11"/>
      <c r="AJG11"/>
      <c r="AJH11"/>
      <c r="AJI11"/>
      <c r="AJJ11"/>
      <c r="AJK1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c r="AMI11"/>
      <c r="AMJ11"/>
    </row>
    <row r="12" spans="1:1024" s="142" customFormat="1" ht="13.15" customHeight="1" x14ac:dyDescent="0.3">
      <c r="A12" s="158">
        <v>43966</v>
      </c>
      <c r="B12" s="159" t="s">
        <v>104</v>
      </c>
      <c r="C12" s="163"/>
      <c r="D12" s="164"/>
      <c r="E12" s="164"/>
      <c r="F12" s="164"/>
      <c r="G12" s="165"/>
      <c r="H12" s="166"/>
      <c r="I12" s="167">
        <v>85</v>
      </c>
      <c r="J12" s="167">
        <v>10</v>
      </c>
      <c r="K12" s="56">
        <f t="shared" ref="K12:K43" si="3">I12+J12</f>
        <v>95</v>
      </c>
      <c r="L12" s="168"/>
      <c r="M12" s="163"/>
      <c r="N12" s="164"/>
      <c r="O12" s="164"/>
      <c r="P12" s="164"/>
      <c r="Q12" s="165"/>
      <c r="R12" s="166"/>
      <c r="S12" s="160">
        <f t="shared" si="0"/>
        <v>24584</v>
      </c>
      <c r="T12" s="161">
        <f t="shared" si="1"/>
        <v>1202</v>
      </c>
      <c r="U12" s="162">
        <f t="shared" si="2"/>
        <v>25786</v>
      </c>
      <c r="BC12" s="20"/>
      <c r="BD12" s="20"/>
      <c r="BE12" s="20"/>
      <c r="BF12" s="20"/>
      <c r="BG12" s="20"/>
      <c r="BH12" s="20"/>
      <c r="BI12" s="20"/>
      <c r="BJ12" s="20"/>
      <c r="BK12" s="20"/>
      <c r="BL12" s="20"/>
      <c r="BM12" s="20"/>
      <c r="BN12" s="20"/>
      <c r="BO12" s="20"/>
      <c r="BP12" s="20"/>
      <c r="BQ12" s="20"/>
      <c r="BR12" s="20"/>
      <c r="BS12" s="20"/>
      <c r="BT12" s="20"/>
      <c r="BU12" s="20"/>
      <c r="BV12" s="20"/>
      <c r="BW12" s="20"/>
      <c r="BX12" s="20"/>
      <c r="BY12" s="20"/>
      <c r="BZ12" s="20"/>
      <c r="CA12" s="20"/>
      <c r="CB12" s="20"/>
      <c r="CC12" s="20"/>
      <c r="CD12" s="20"/>
      <c r="CE12" s="20"/>
      <c r="CF12" s="20"/>
      <c r="CG12" s="20"/>
      <c r="CH12" s="20"/>
      <c r="CI12" s="20"/>
      <c r="CJ12" s="20"/>
      <c r="CK12" s="20"/>
      <c r="CL12" s="20"/>
      <c r="CM12" s="20"/>
      <c r="CN12" s="20"/>
      <c r="CO12" s="20"/>
      <c r="CP12" s="20"/>
      <c r="CQ12" s="20"/>
      <c r="CR12" s="20"/>
      <c r="CS12" s="20"/>
      <c r="CT12" s="20"/>
      <c r="CU12" s="20"/>
      <c r="CV12" s="20"/>
      <c r="CW12" s="20"/>
      <c r="CX12" s="20"/>
      <c r="CY12" s="20"/>
      <c r="CZ12" s="20"/>
      <c r="DA12" s="20"/>
      <c r="DB12" s="20"/>
      <c r="DC12" s="20"/>
      <c r="DD12" s="20"/>
      <c r="DE12" s="20"/>
      <c r="DF12" s="20"/>
      <c r="DG12" s="20"/>
      <c r="DH12" s="20"/>
      <c r="DI12" s="20"/>
      <c r="DJ12" s="20"/>
      <c r="DK12" s="20"/>
      <c r="DL12" s="20"/>
      <c r="DM12" s="20"/>
      <c r="DN12" s="20"/>
      <c r="DO12" s="20"/>
      <c r="DP12" s="20"/>
      <c r="DQ12" s="20"/>
      <c r="DR12" s="20"/>
      <c r="DS12" s="20"/>
      <c r="AFK12" s="20"/>
      <c r="AFL12" s="20"/>
      <c r="AFM12" s="20"/>
      <c r="AFN12" s="20"/>
      <c r="AFO12" s="20"/>
      <c r="AFP12" s="20"/>
      <c r="AFQ12" s="20"/>
      <c r="AFR12" s="20"/>
      <c r="AFS12" s="20"/>
      <c r="AFT12" s="20"/>
      <c r="AFU12" s="20"/>
      <c r="AFV12" s="20"/>
      <c r="AFW12" s="20"/>
      <c r="AFX12" s="20"/>
      <c r="AFY12" s="20"/>
      <c r="AFZ12" s="20"/>
      <c r="AGA12" s="20"/>
      <c r="AGB12" s="20"/>
      <c r="AGC12" s="20"/>
      <c r="AGD12" s="20"/>
      <c r="AGE12" s="20"/>
      <c r="AGF12" s="20"/>
      <c r="AGG12" s="20"/>
      <c r="AGH12" s="20"/>
      <c r="AGI12" s="20"/>
      <c r="AGJ12" s="20"/>
      <c r="AGK12" s="20"/>
      <c r="AGL12" s="20"/>
      <c r="AGM12" s="20"/>
      <c r="AGN12" s="20"/>
      <c r="AGO12" s="20"/>
      <c r="AGP12" s="20"/>
      <c r="AGQ12" s="20"/>
      <c r="AGR12" s="20"/>
      <c r="AGS12" s="20"/>
      <c r="AGT12" s="20"/>
      <c r="AGU12" s="20"/>
      <c r="AGV12" s="20"/>
      <c r="AGW12" s="20"/>
      <c r="AGX12" s="20"/>
      <c r="AGY12" s="20"/>
      <c r="AGZ12" s="20"/>
      <c r="AHA12" s="20"/>
      <c r="AHB12" s="20"/>
      <c r="AHC12" s="20"/>
      <c r="AHD12" s="20"/>
      <c r="AHE12" s="20"/>
      <c r="AHF12" s="20"/>
      <c r="AHG12" s="20"/>
      <c r="AHH12" s="20"/>
      <c r="AHI12" s="20"/>
      <c r="AHJ12" s="20"/>
      <c r="AHK12" s="20"/>
      <c r="AHL12" s="20"/>
      <c r="AHM12" s="20"/>
      <c r="AHN12" s="20"/>
      <c r="AHO12" s="20"/>
      <c r="AHP12" s="20"/>
      <c r="AHQ12" s="20"/>
      <c r="AHR12" s="20"/>
      <c r="AHS12" s="20"/>
      <c r="AHT12" s="20"/>
      <c r="AHU12" s="20"/>
      <c r="AHV12" s="20"/>
      <c r="AHW12" s="20"/>
      <c r="AHX12" s="20"/>
      <c r="AHY12" s="20"/>
      <c r="AHZ12" s="20"/>
      <c r="AIA12" s="20"/>
      <c r="AIB12" s="20"/>
      <c r="AIC12" s="20"/>
      <c r="AID12" s="20"/>
      <c r="AIE12" s="20"/>
      <c r="AIF12" s="20"/>
      <c r="AIG12" s="20"/>
      <c r="AIH12" s="20"/>
      <c r="AII12" s="20"/>
      <c r="AIJ12" s="20"/>
      <c r="AIK12" s="20"/>
      <c r="AIL12" s="20"/>
      <c r="AIM12" s="20"/>
      <c r="AIN12" s="20"/>
      <c r="AIO12" s="20"/>
      <c r="AIP12" s="20"/>
      <c r="AIQ12" s="20"/>
      <c r="AIR12" s="20"/>
      <c r="AIS12" s="20"/>
      <c r="AIT12" s="20"/>
      <c r="AIU12" s="20"/>
      <c r="AIV12" s="20"/>
      <c r="AIW12" s="20"/>
      <c r="AIX12" s="20"/>
      <c r="AIY12"/>
      <c r="AIZ12"/>
      <c r="AJA12"/>
      <c r="AJB12"/>
      <c r="AJC12"/>
      <c r="AJD12"/>
      <c r="AJE12"/>
      <c r="AJF12"/>
      <c r="AJG12"/>
      <c r="AJH12"/>
      <c r="AJI12"/>
      <c r="AJJ12"/>
      <c r="AJK12"/>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c r="AMD12"/>
      <c r="AME12"/>
      <c r="AMF12"/>
      <c r="AMG12"/>
      <c r="AMH12"/>
      <c r="AMI12"/>
      <c r="AMJ12"/>
    </row>
    <row r="13" spans="1:1024" s="142" customFormat="1" ht="13.15" customHeight="1" x14ac:dyDescent="0.3">
      <c r="A13" s="158">
        <v>43965</v>
      </c>
      <c r="B13" s="159" t="s">
        <v>104</v>
      </c>
      <c r="C13" s="163"/>
      <c r="D13" s="164"/>
      <c r="E13" s="164"/>
      <c r="F13" s="164"/>
      <c r="G13" s="165"/>
      <c r="H13" s="166"/>
      <c r="I13" s="167">
        <v>138</v>
      </c>
      <c r="J13" s="167">
        <v>12</v>
      </c>
      <c r="K13" s="56">
        <f t="shared" si="3"/>
        <v>150</v>
      </c>
      <c r="L13" s="168"/>
      <c r="M13" s="163"/>
      <c r="N13" s="164"/>
      <c r="O13" s="164"/>
      <c r="P13" s="164"/>
      <c r="Q13" s="165"/>
      <c r="R13" s="166"/>
      <c r="S13" s="160">
        <f t="shared" si="0"/>
        <v>24499</v>
      </c>
      <c r="T13" s="161">
        <f t="shared" si="1"/>
        <v>1192</v>
      </c>
      <c r="U13" s="162">
        <f t="shared" si="2"/>
        <v>25691</v>
      </c>
      <c r="BC13" s="20"/>
      <c r="BD13" s="20"/>
      <c r="BE13" s="20"/>
      <c r="BF13" s="20"/>
      <c r="BG13" s="20"/>
      <c r="BH13" s="20"/>
      <c r="BI13" s="20"/>
      <c r="BJ13" s="20"/>
      <c r="BK13" s="20"/>
      <c r="BL13" s="20"/>
      <c r="BM13" s="20"/>
      <c r="BN13" s="20"/>
      <c r="BO13" s="20"/>
      <c r="BP13" s="20"/>
      <c r="BQ13" s="20"/>
      <c r="BR13" s="20"/>
      <c r="BS13" s="20"/>
      <c r="BT13" s="20"/>
      <c r="BU13" s="20"/>
      <c r="BV13" s="20"/>
      <c r="BW13" s="20"/>
      <c r="BX13" s="20"/>
      <c r="BY13" s="20"/>
      <c r="BZ13" s="20"/>
      <c r="CA13" s="20"/>
      <c r="CB13" s="20"/>
      <c r="CC13" s="20"/>
      <c r="CD13" s="20"/>
      <c r="CE13" s="20"/>
      <c r="CF13" s="20"/>
      <c r="CG13" s="20"/>
      <c r="CH13" s="20"/>
      <c r="CI13" s="20"/>
      <c r="CJ13" s="20"/>
      <c r="CK13" s="20"/>
      <c r="CL13" s="20"/>
      <c r="CM13" s="20"/>
      <c r="CN13" s="20"/>
      <c r="CO13" s="20"/>
      <c r="CP13" s="20"/>
      <c r="CQ13" s="20"/>
      <c r="CR13" s="20"/>
      <c r="CS13" s="20"/>
      <c r="CT13" s="20"/>
      <c r="CU13" s="20"/>
      <c r="CV13" s="20"/>
      <c r="CW13" s="20"/>
      <c r="CX13" s="20"/>
      <c r="CY13" s="20"/>
      <c r="CZ13" s="20"/>
      <c r="DA13" s="20"/>
      <c r="DB13" s="20"/>
      <c r="DC13" s="20"/>
      <c r="DD13" s="20"/>
      <c r="DE13" s="20"/>
      <c r="DF13" s="20"/>
      <c r="DG13" s="20"/>
      <c r="DH13" s="20"/>
      <c r="DI13" s="20"/>
      <c r="DJ13" s="20"/>
      <c r="DK13" s="20"/>
      <c r="DL13" s="20"/>
      <c r="DM13" s="20"/>
      <c r="DN13" s="20"/>
      <c r="DO13" s="20"/>
      <c r="DP13" s="20"/>
      <c r="DQ13" s="20"/>
      <c r="DR13" s="20"/>
      <c r="DS13" s="20"/>
      <c r="AFK13" s="20"/>
      <c r="AFL13" s="20"/>
      <c r="AFM13" s="20"/>
      <c r="AFN13" s="20"/>
      <c r="AFO13" s="20"/>
      <c r="AFP13" s="20"/>
      <c r="AFQ13" s="20"/>
      <c r="AFR13" s="20"/>
      <c r="AFS13" s="20"/>
      <c r="AFT13" s="20"/>
      <c r="AFU13" s="20"/>
      <c r="AFV13" s="20"/>
      <c r="AFW13" s="20"/>
      <c r="AFX13" s="20"/>
      <c r="AFY13" s="20"/>
      <c r="AFZ13" s="20"/>
      <c r="AGA13" s="20"/>
      <c r="AGB13" s="20"/>
      <c r="AGC13" s="20"/>
      <c r="AGD13" s="20"/>
      <c r="AGE13" s="20"/>
      <c r="AGF13" s="20"/>
      <c r="AGG13" s="20"/>
      <c r="AGH13" s="20"/>
      <c r="AGI13" s="20"/>
      <c r="AGJ13" s="20"/>
      <c r="AGK13" s="20"/>
      <c r="AGL13" s="20"/>
      <c r="AGM13" s="20"/>
      <c r="AGN13" s="20"/>
      <c r="AGO13" s="20"/>
      <c r="AGP13" s="20"/>
      <c r="AGQ13" s="20"/>
      <c r="AGR13" s="20"/>
      <c r="AGS13" s="20"/>
      <c r="AGT13" s="20"/>
      <c r="AGU13" s="20"/>
      <c r="AGV13" s="20"/>
      <c r="AGW13" s="20"/>
      <c r="AGX13" s="20"/>
      <c r="AGY13" s="20"/>
      <c r="AGZ13" s="20"/>
      <c r="AHA13" s="20"/>
      <c r="AHB13" s="20"/>
      <c r="AHC13" s="20"/>
      <c r="AHD13" s="20"/>
      <c r="AHE13" s="20"/>
      <c r="AHF13" s="20"/>
      <c r="AHG13" s="20"/>
      <c r="AHH13" s="20"/>
      <c r="AHI13" s="20"/>
      <c r="AHJ13" s="20"/>
      <c r="AHK13" s="20"/>
      <c r="AHL13" s="20"/>
      <c r="AHM13" s="20"/>
      <c r="AHN13" s="20"/>
      <c r="AHO13" s="20"/>
      <c r="AHP13" s="20"/>
      <c r="AHQ13" s="20"/>
      <c r="AHR13" s="20"/>
      <c r="AHS13" s="20"/>
      <c r="AHT13" s="20"/>
      <c r="AHU13" s="20"/>
      <c r="AHV13" s="20"/>
      <c r="AHW13" s="20"/>
      <c r="AHX13" s="20"/>
      <c r="AHY13" s="20"/>
      <c r="AHZ13" s="20"/>
      <c r="AIA13" s="20"/>
      <c r="AIB13" s="20"/>
      <c r="AIC13" s="20"/>
      <c r="AID13" s="20"/>
      <c r="AIE13" s="20"/>
      <c r="AIF13" s="20"/>
      <c r="AIG13" s="20"/>
      <c r="AIH13" s="20"/>
      <c r="AII13" s="20"/>
      <c r="AIJ13" s="20"/>
      <c r="AIK13" s="20"/>
      <c r="AIL13" s="20"/>
      <c r="AIM13" s="20"/>
      <c r="AIN13" s="20"/>
      <c r="AIO13" s="20"/>
      <c r="AIP13" s="20"/>
      <c r="AIQ13" s="20"/>
      <c r="AIR13" s="20"/>
      <c r="AIS13" s="20"/>
      <c r="AIT13" s="20"/>
      <c r="AIU13" s="20"/>
      <c r="AIV13" s="20"/>
      <c r="AIW13" s="20"/>
      <c r="AIX13" s="20"/>
      <c r="AIY13"/>
      <c r="AIZ13"/>
      <c r="AJA13"/>
      <c r="AJB13"/>
      <c r="AJC13"/>
      <c r="AJD13"/>
      <c r="AJE13"/>
      <c r="AJF13"/>
      <c r="AJG13"/>
      <c r="AJH13"/>
      <c r="AJI13"/>
      <c r="AJJ13"/>
      <c r="AJK13"/>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c r="AMA13"/>
      <c r="AMB13"/>
      <c r="AMC13"/>
      <c r="AMD13"/>
      <c r="AME13"/>
      <c r="AMF13"/>
      <c r="AMG13"/>
      <c r="AMH13"/>
      <c r="AMI13"/>
      <c r="AMJ13"/>
    </row>
    <row r="14" spans="1:1024" s="142" customFormat="1" ht="13.15" customHeight="1" x14ac:dyDescent="0.3">
      <c r="A14" s="158">
        <v>43964</v>
      </c>
      <c r="B14" s="159" t="s">
        <v>104</v>
      </c>
      <c r="C14" s="163"/>
      <c r="D14" s="164"/>
      <c r="E14" s="164"/>
      <c r="F14" s="164"/>
      <c r="G14" s="165"/>
      <c r="H14" s="166"/>
      <c r="I14" s="167">
        <v>140</v>
      </c>
      <c r="J14" s="167">
        <v>15</v>
      </c>
      <c r="K14" s="56">
        <f t="shared" si="3"/>
        <v>155</v>
      </c>
      <c r="L14" s="168"/>
      <c r="M14" s="163"/>
      <c r="N14" s="164"/>
      <c r="O14" s="164"/>
      <c r="P14" s="164"/>
      <c r="Q14" s="165"/>
      <c r="R14" s="166"/>
      <c r="S14" s="160">
        <f t="shared" si="0"/>
        <v>24361</v>
      </c>
      <c r="T14" s="161">
        <f t="shared" si="1"/>
        <v>1180</v>
      </c>
      <c r="U14" s="162">
        <f t="shared" si="2"/>
        <v>25541</v>
      </c>
      <c r="BC14" s="20"/>
      <c r="BD14" s="20"/>
      <c r="BE14" s="20"/>
      <c r="BF14" s="20"/>
      <c r="BG14" s="20"/>
      <c r="BH14" s="20"/>
      <c r="BI14" s="20"/>
      <c r="BJ14" s="20"/>
      <c r="BK14" s="20"/>
      <c r="BL14" s="20"/>
      <c r="BM14" s="20"/>
      <c r="BN14" s="20"/>
      <c r="BO14" s="20"/>
      <c r="BP14" s="20"/>
      <c r="BQ14" s="20"/>
      <c r="BR14" s="20"/>
      <c r="BS14" s="20"/>
      <c r="BT14" s="20"/>
      <c r="BU14" s="20"/>
      <c r="BV14" s="20"/>
      <c r="BW14" s="20"/>
      <c r="BX14" s="20"/>
      <c r="BY14" s="20"/>
      <c r="BZ14" s="20"/>
      <c r="CA14" s="20"/>
      <c r="CB14" s="20"/>
      <c r="CC14" s="20"/>
      <c r="CD14" s="20"/>
      <c r="CE14" s="20"/>
      <c r="CF14" s="20"/>
      <c r="CG14" s="20"/>
      <c r="CH14" s="20"/>
      <c r="CI14" s="20"/>
      <c r="CJ14" s="20"/>
      <c r="CK14" s="20"/>
      <c r="CL14" s="20"/>
      <c r="CM14" s="20"/>
      <c r="CN14" s="20"/>
      <c r="CO14" s="20"/>
      <c r="CP14" s="20"/>
      <c r="CQ14" s="20"/>
      <c r="CR14" s="20"/>
      <c r="CS14" s="20"/>
      <c r="CT14" s="20"/>
      <c r="CU14" s="20"/>
      <c r="CV14" s="20"/>
      <c r="CW14" s="20"/>
      <c r="CX14" s="20"/>
      <c r="CY14" s="20"/>
      <c r="CZ14" s="20"/>
      <c r="DA14" s="20"/>
      <c r="DB14" s="20"/>
      <c r="DC14" s="20"/>
      <c r="DD14" s="20"/>
      <c r="DE14" s="20"/>
      <c r="DF14" s="20"/>
      <c r="DG14" s="20"/>
      <c r="DH14" s="20"/>
      <c r="DI14" s="20"/>
      <c r="DJ14" s="20"/>
      <c r="DK14" s="20"/>
      <c r="DL14" s="20"/>
      <c r="DM14" s="20"/>
      <c r="DN14" s="20"/>
      <c r="DO14" s="20"/>
      <c r="DP14" s="20"/>
      <c r="DQ14" s="20"/>
      <c r="DR14" s="20"/>
      <c r="DS14" s="20"/>
      <c r="AFK14" s="20"/>
      <c r="AFL14" s="20"/>
      <c r="AFM14" s="20"/>
      <c r="AFN14" s="20"/>
      <c r="AFO14" s="20"/>
      <c r="AFP14" s="20"/>
      <c r="AFQ14" s="20"/>
      <c r="AFR14" s="20"/>
      <c r="AFS14" s="20"/>
      <c r="AFT14" s="20"/>
      <c r="AFU14" s="20"/>
      <c r="AFV14" s="20"/>
      <c r="AFW14" s="20"/>
      <c r="AFX14" s="20"/>
      <c r="AFY14" s="20"/>
      <c r="AFZ14" s="20"/>
      <c r="AGA14" s="20"/>
      <c r="AGB14" s="20"/>
      <c r="AGC14" s="20"/>
      <c r="AGD14" s="20"/>
      <c r="AGE14" s="20"/>
      <c r="AGF14" s="20"/>
      <c r="AGG14" s="20"/>
      <c r="AGH14" s="20"/>
      <c r="AGI14" s="20"/>
      <c r="AGJ14" s="20"/>
      <c r="AGK14" s="20"/>
      <c r="AGL14" s="20"/>
      <c r="AGM14" s="20"/>
      <c r="AGN14" s="20"/>
      <c r="AGO14" s="20"/>
      <c r="AGP14" s="20"/>
      <c r="AGQ14" s="20"/>
      <c r="AGR14" s="20"/>
      <c r="AGS14" s="20"/>
      <c r="AGT14" s="20"/>
      <c r="AGU14" s="20"/>
      <c r="AGV14" s="20"/>
      <c r="AGW14" s="20"/>
      <c r="AGX14" s="20"/>
      <c r="AGY14" s="20"/>
      <c r="AGZ14" s="20"/>
      <c r="AHA14" s="20"/>
      <c r="AHB14" s="20"/>
      <c r="AHC14" s="20"/>
      <c r="AHD14" s="20"/>
      <c r="AHE14" s="20"/>
      <c r="AHF14" s="20"/>
      <c r="AHG14" s="20"/>
      <c r="AHH14" s="20"/>
      <c r="AHI14" s="20"/>
      <c r="AHJ14" s="20"/>
      <c r="AHK14" s="20"/>
      <c r="AHL14" s="20"/>
      <c r="AHM14" s="20"/>
      <c r="AHN14" s="20"/>
      <c r="AHO14" s="20"/>
      <c r="AHP14" s="20"/>
      <c r="AHQ14" s="20"/>
      <c r="AHR14" s="20"/>
      <c r="AHS14" s="20"/>
      <c r="AHT14" s="20"/>
      <c r="AHU14" s="20"/>
      <c r="AHV14" s="20"/>
      <c r="AHW14" s="20"/>
      <c r="AHX14" s="20"/>
      <c r="AHY14" s="20"/>
      <c r="AHZ14" s="20"/>
      <c r="AIA14" s="20"/>
      <c r="AIB14" s="20"/>
      <c r="AIC14" s="20"/>
      <c r="AID14" s="20"/>
      <c r="AIE14" s="20"/>
      <c r="AIF14" s="20"/>
      <c r="AIG14" s="20"/>
      <c r="AIH14" s="20"/>
      <c r="AII14" s="20"/>
      <c r="AIJ14" s="20"/>
      <c r="AIK14" s="20"/>
      <c r="AIL14" s="20"/>
      <c r="AIM14" s="20"/>
      <c r="AIN14" s="20"/>
      <c r="AIO14" s="20"/>
      <c r="AIP14" s="20"/>
      <c r="AIQ14" s="20"/>
      <c r="AIR14" s="20"/>
      <c r="AIS14" s="20"/>
      <c r="AIT14" s="20"/>
      <c r="AIU14" s="20"/>
      <c r="AIV14" s="20"/>
      <c r="AIW14" s="20"/>
      <c r="AIX14" s="20"/>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c r="AMH14"/>
      <c r="AMI14"/>
      <c r="AMJ14"/>
    </row>
    <row r="15" spans="1:1024" s="142" customFormat="1" ht="13.15" customHeight="1" x14ac:dyDescent="0.3">
      <c r="A15" s="158">
        <v>43963</v>
      </c>
      <c r="B15" s="159" t="s">
        <v>104</v>
      </c>
      <c r="C15" s="163"/>
      <c r="D15" s="164"/>
      <c r="E15" s="164"/>
      <c r="F15" s="164"/>
      <c r="G15" s="165"/>
      <c r="H15" s="166"/>
      <c r="I15" s="167">
        <v>170</v>
      </c>
      <c r="J15" s="167">
        <v>11</v>
      </c>
      <c r="K15" s="56">
        <f t="shared" si="3"/>
        <v>181</v>
      </c>
      <c r="L15" s="168"/>
      <c r="M15" s="163"/>
      <c r="N15" s="164"/>
      <c r="O15" s="164"/>
      <c r="P15" s="164"/>
      <c r="Q15" s="165"/>
      <c r="R15" s="166"/>
      <c r="S15" s="160">
        <f t="shared" si="0"/>
        <v>24221</v>
      </c>
      <c r="T15" s="161">
        <f t="shared" si="1"/>
        <v>1165</v>
      </c>
      <c r="U15" s="162">
        <f t="shared" si="2"/>
        <v>25386</v>
      </c>
      <c r="BC15" s="20"/>
      <c r="BD15" s="20"/>
      <c r="BE15" s="20"/>
      <c r="BF15" s="20"/>
      <c r="BG15" s="20"/>
      <c r="BH15" s="20"/>
      <c r="BI15" s="20"/>
      <c r="BJ15" s="20"/>
      <c r="BK15" s="20"/>
      <c r="BL15" s="20"/>
      <c r="BM15" s="20"/>
      <c r="BN15" s="20"/>
      <c r="BO15" s="20"/>
      <c r="BP15" s="20"/>
      <c r="BQ15" s="20"/>
      <c r="BR15" s="20"/>
      <c r="BS15" s="20"/>
      <c r="BT15" s="20"/>
      <c r="BU15" s="20"/>
      <c r="BV15" s="20"/>
      <c r="BW15" s="20"/>
      <c r="BX15" s="20"/>
      <c r="BY15" s="20"/>
      <c r="BZ15" s="20"/>
      <c r="CA15" s="20"/>
      <c r="CB15" s="20"/>
      <c r="CC15" s="20"/>
      <c r="CD15" s="20"/>
      <c r="CE15" s="20"/>
      <c r="CF15" s="20"/>
      <c r="CG15" s="20"/>
      <c r="CH15" s="20"/>
      <c r="CI15" s="20"/>
      <c r="CJ15" s="20"/>
      <c r="CK15" s="20"/>
      <c r="CL15" s="20"/>
      <c r="CM15" s="20"/>
      <c r="CN15" s="20"/>
      <c r="CO15" s="20"/>
      <c r="CP15" s="20"/>
      <c r="CQ15" s="20"/>
      <c r="CR15" s="20"/>
      <c r="CS15" s="20"/>
      <c r="CT15" s="20"/>
      <c r="CU15" s="20"/>
      <c r="CV15" s="20"/>
      <c r="CW15" s="20"/>
      <c r="CX15" s="20"/>
      <c r="CY15" s="20"/>
      <c r="CZ15" s="20"/>
      <c r="DA15" s="20"/>
      <c r="DB15" s="20"/>
      <c r="DC15" s="20"/>
      <c r="DD15" s="20"/>
      <c r="DE15" s="20"/>
      <c r="DF15" s="20"/>
      <c r="DG15" s="20"/>
      <c r="DH15" s="20"/>
      <c r="DI15" s="20"/>
      <c r="DJ15" s="20"/>
      <c r="DK15" s="20"/>
      <c r="DL15" s="20"/>
      <c r="DM15" s="20"/>
      <c r="DN15" s="20"/>
      <c r="DO15" s="20"/>
      <c r="DP15" s="20"/>
      <c r="DQ15" s="20"/>
      <c r="DR15" s="20"/>
      <c r="DS15" s="20"/>
      <c r="AFK15" s="20"/>
      <c r="AFL15" s="20"/>
      <c r="AFM15" s="20"/>
      <c r="AFN15" s="20"/>
      <c r="AFO15" s="20"/>
      <c r="AFP15" s="20"/>
      <c r="AFQ15" s="20"/>
      <c r="AFR15" s="20"/>
      <c r="AFS15" s="20"/>
      <c r="AFT15" s="20"/>
      <c r="AFU15" s="20"/>
      <c r="AFV15" s="20"/>
      <c r="AFW15" s="20"/>
      <c r="AFX15" s="20"/>
      <c r="AFY15" s="20"/>
      <c r="AFZ15" s="20"/>
      <c r="AGA15" s="20"/>
      <c r="AGB15" s="20"/>
      <c r="AGC15" s="20"/>
      <c r="AGD15" s="20"/>
      <c r="AGE15" s="20"/>
      <c r="AGF15" s="20"/>
      <c r="AGG15" s="20"/>
      <c r="AGH15" s="20"/>
      <c r="AGI15" s="20"/>
      <c r="AGJ15" s="20"/>
      <c r="AGK15" s="20"/>
      <c r="AGL15" s="20"/>
      <c r="AGM15" s="20"/>
      <c r="AGN15" s="20"/>
      <c r="AGO15" s="20"/>
      <c r="AGP15" s="20"/>
      <c r="AGQ15" s="20"/>
      <c r="AGR15" s="20"/>
      <c r="AGS15" s="20"/>
      <c r="AGT15" s="20"/>
      <c r="AGU15" s="20"/>
      <c r="AGV15" s="20"/>
      <c r="AGW15" s="20"/>
      <c r="AGX15" s="20"/>
      <c r="AGY15" s="20"/>
      <c r="AGZ15" s="20"/>
      <c r="AHA15" s="20"/>
      <c r="AHB15" s="20"/>
      <c r="AHC15" s="20"/>
      <c r="AHD15" s="20"/>
      <c r="AHE15" s="20"/>
      <c r="AHF15" s="20"/>
      <c r="AHG15" s="20"/>
      <c r="AHH15" s="20"/>
      <c r="AHI15" s="20"/>
      <c r="AHJ15" s="20"/>
      <c r="AHK15" s="20"/>
      <c r="AHL15" s="20"/>
      <c r="AHM15" s="20"/>
      <c r="AHN15" s="20"/>
      <c r="AHO15" s="20"/>
      <c r="AHP15" s="20"/>
      <c r="AHQ15" s="20"/>
      <c r="AHR15" s="20"/>
      <c r="AHS15" s="20"/>
      <c r="AHT15" s="20"/>
      <c r="AHU15" s="20"/>
      <c r="AHV15" s="20"/>
      <c r="AHW15" s="20"/>
      <c r="AHX15" s="20"/>
      <c r="AHY15" s="20"/>
      <c r="AHZ15" s="20"/>
      <c r="AIA15" s="20"/>
      <c r="AIB15" s="20"/>
      <c r="AIC15" s="20"/>
      <c r="AID15" s="20"/>
      <c r="AIE15" s="20"/>
      <c r="AIF15" s="20"/>
      <c r="AIG15" s="20"/>
      <c r="AIH15" s="20"/>
      <c r="AII15" s="20"/>
      <c r="AIJ15" s="20"/>
      <c r="AIK15" s="20"/>
      <c r="AIL15" s="20"/>
      <c r="AIM15" s="20"/>
      <c r="AIN15" s="20"/>
      <c r="AIO15" s="20"/>
      <c r="AIP15" s="20"/>
      <c r="AIQ15" s="20"/>
      <c r="AIR15" s="20"/>
      <c r="AIS15" s="20"/>
      <c r="AIT15" s="20"/>
      <c r="AIU15" s="20"/>
      <c r="AIV15" s="20"/>
      <c r="AIW15" s="20"/>
      <c r="AIX15" s="20"/>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row>
    <row r="16" spans="1:1024" s="142" customFormat="1" ht="13.15" customHeight="1" x14ac:dyDescent="0.3">
      <c r="A16" s="158">
        <v>43962</v>
      </c>
      <c r="B16" s="159" t="s">
        <v>104</v>
      </c>
      <c r="C16" s="163"/>
      <c r="D16" s="164"/>
      <c r="E16" s="164"/>
      <c r="F16" s="164"/>
      <c r="G16" s="165"/>
      <c r="H16" s="166"/>
      <c r="I16" s="167">
        <v>152</v>
      </c>
      <c r="J16" s="167">
        <v>15</v>
      </c>
      <c r="K16" s="56">
        <f t="shared" si="3"/>
        <v>167</v>
      </c>
      <c r="L16" s="168"/>
      <c r="M16" s="163"/>
      <c r="N16" s="164"/>
      <c r="O16" s="164"/>
      <c r="P16" s="164"/>
      <c r="Q16" s="165"/>
      <c r="R16" s="166"/>
      <c r="S16" s="160">
        <f t="shared" si="0"/>
        <v>24051</v>
      </c>
      <c r="T16" s="161">
        <f t="shared" si="1"/>
        <v>1154</v>
      </c>
      <c r="U16" s="162">
        <f t="shared" si="2"/>
        <v>25205</v>
      </c>
      <c r="BC16" s="20"/>
      <c r="BD16" s="20"/>
      <c r="BE16" s="20"/>
      <c r="BF16" s="20"/>
      <c r="BG16" s="20"/>
      <c r="BH16" s="20"/>
      <c r="BI16" s="20"/>
      <c r="BJ16" s="20"/>
      <c r="BK16" s="20"/>
      <c r="BL16" s="20"/>
      <c r="BM16" s="20"/>
      <c r="BN16" s="20"/>
      <c r="BO16" s="20"/>
      <c r="BP16" s="20"/>
      <c r="BQ16" s="20"/>
      <c r="BR16" s="20"/>
      <c r="BS16" s="20"/>
      <c r="BT16" s="20"/>
      <c r="BU16" s="20"/>
      <c r="BV16" s="20"/>
      <c r="BW16" s="20"/>
      <c r="BX16" s="20"/>
      <c r="BY16" s="20"/>
      <c r="BZ16" s="20"/>
      <c r="CA16" s="20"/>
      <c r="CB16" s="20"/>
      <c r="CC16" s="20"/>
      <c r="CD16" s="20"/>
      <c r="CE16" s="20"/>
      <c r="CF16" s="20"/>
      <c r="CG16" s="20"/>
      <c r="CH16" s="20"/>
      <c r="CI16" s="20"/>
      <c r="CJ16" s="20"/>
      <c r="CK16" s="20"/>
      <c r="CL16" s="20"/>
      <c r="CM16" s="20"/>
      <c r="CN16" s="20"/>
      <c r="CO16" s="20"/>
      <c r="CP16" s="20"/>
      <c r="CQ16" s="20"/>
      <c r="CR16" s="20"/>
      <c r="CS16" s="20"/>
      <c r="CT16" s="20"/>
      <c r="CU16" s="20"/>
      <c r="CV16" s="20"/>
      <c r="CW16" s="20"/>
      <c r="CX16" s="20"/>
      <c r="CY16" s="20"/>
      <c r="CZ16" s="20"/>
      <c r="DA16" s="20"/>
      <c r="DB16" s="20"/>
      <c r="DC16" s="20"/>
      <c r="DD16" s="20"/>
      <c r="DE16" s="20"/>
      <c r="DF16" s="20"/>
      <c r="DG16" s="20"/>
      <c r="DH16" s="20"/>
      <c r="DI16" s="20"/>
      <c r="DJ16" s="20"/>
      <c r="DK16" s="20"/>
      <c r="DL16" s="20"/>
      <c r="DM16" s="20"/>
      <c r="DN16" s="20"/>
      <c r="DO16" s="20"/>
      <c r="DP16" s="20"/>
      <c r="DQ16" s="20"/>
      <c r="DR16" s="20"/>
      <c r="DS16" s="20"/>
      <c r="AFK16" s="20"/>
      <c r="AFL16" s="20"/>
      <c r="AFM16" s="20"/>
      <c r="AFN16" s="20"/>
      <c r="AFO16" s="20"/>
      <c r="AFP16" s="20"/>
      <c r="AFQ16" s="20"/>
      <c r="AFR16" s="20"/>
      <c r="AFS16" s="20"/>
      <c r="AFT16" s="20"/>
      <c r="AFU16" s="20"/>
      <c r="AFV16" s="20"/>
      <c r="AFW16" s="20"/>
      <c r="AFX16" s="20"/>
      <c r="AFY16" s="20"/>
      <c r="AFZ16" s="20"/>
      <c r="AGA16" s="20"/>
      <c r="AGB16" s="20"/>
      <c r="AGC16" s="20"/>
      <c r="AGD16" s="20"/>
      <c r="AGE16" s="20"/>
      <c r="AGF16" s="20"/>
      <c r="AGG16" s="20"/>
      <c r="AGH16" s="20"/>
      <c r="AGI16" s="20"/>
      <c r="AGJ16" s="20"/>
      <c r="AGK16" s="20"/>
      <c r="AGL16" s="20"/>
      <c r="AGM16" s="20"/>
      <c r="AGN16" s="20"/>
      <c r="AGO16" s="20"/>
      <c r="AGP16" s="20"/>
      <c r="AGQ16" s="20"/>
      <c r="AGR16" s="20"/>
      <c r="AGS16" s="20"/>
      <c r="AGT16" s="20"/>
      <c r="AGU16" s="20"/>
      <c r="AGV16" s="20"/>
      <c r="AGW16" s="20"/>
      <c r="AGX16" s="20"/>
      <c r="AGY16" s="20"/>
      <c r="AGZ16" s="20"/>
      <c r="AHA16" s="20"/>
      <c r="AHB16" s="20"/>
      <c r="AHC16" s="20"/>
      <c r="AHD16" s="20"/>
      <c r="AHE16" s="20"/>
      <c r="AHF16" s="20"/>
      <c r="AHG16" s="20"/>
      <c r="AHH16" s="20"/>
      <c r="AHI16" s="20"/>
      <c r="AHJ16" s="20"/>
      <c r="AHK16" s="20"/>
      <c r="AHL16" s="20"/>
      <c r="AHM16" s="20"/>
      <c r="AHN16" s="20"/>
      <c r="AHO16" s="20"/>
      <c r="AHP16" s="20"/>
      <c r="AHQ16" s="20"/>
      <c r="AHR16" s="20"/>
      <c r="AHS16" s="20"/>
      <c r="AHT16" s="20"/>
      <c r="AHU16" s="20"/>
      <c r="AHV16" s="20"/>
      <c r="AHW16" s="20"/>
      <c r="AHX16" s="20"/>
      <c r="AHY16" s="20"/>
      <c r="AHZ16" s="20"/>
      <c r="AIA16" s="20"/>
      <c r="AIB16" s="20"/>
      <c r="AIC16" s="20"/>
      <c r="AID16" s="20"/>
      <c r="AIE16" s="20"/>
      <c r="AIF16" s="20"/>
      <c r="AIG16" s="20"/>
      <c r="AIH16" s="20"/>
      <c r="AII16" s="20"/>
      <c r="AIJ16" s="20"/>
      <c r="AIK16" s="20"/>
      <c r="AIL16" s="20"/>
      <c r="AIM16" s="20"/>
      <c r="AIN16" s="20"/>
      <c r="AIO16" s="20"/>
      <c r="AIP16" s="20"/>
      <c r="AIQ16" s="20"/>
      <c r="AIR16" s="20"/>
      <c r="AIS16" s="20"/>
      <c r="AIT16" s="20"/>
      <c r="AIU16" s="20"/>
      <c r="AIV16" s="20"/>
      <c r="AIW16" s="20"/>
      <c r="AIX16" s="20"/>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row>
    <row r="17" spans="1:1024" s="142" customFormat="1" ht="13.15" customHeight="1" x14ac:dyDescent="0.3">
      <c r="A17" s="158">
        <v>43961</v>
      </c>
      <c r="B17" s="159" t="s">
        <v>104</v>
      </c>
      <c r="C17" s="163"/>
      <c r="D17" s="164"/>
      <c r="E17" s="164"/>
      <c r="F17" s="164"/>
      <c r="G17" s="165"/>
      <c r="H17" s="166"/>
      <c r="I17" s="167">
        <v>183</v>
      </c>
      <c r="J17" s="167">
        <v>10</v>
      </c>
      <c r="K17" s="56">
        <f t="shared" si="3"/>
        <v>193</v>
      </c>
      <c r="L17" s="168"/>
      <c r="M17" s="163"/>
      <c r="N17" s="164"/>
      <c r="O17" s="164"/>
      <c r="P17" s="164"/>
      <c r="Q17" s="165"/>
      <c r="R17" s="166"/>
      <c r="S17" s="160">
        <f t="shared" si="0"/>
        <v>23899</v>
      </c>
      <c r="T17" s="161">
        <f t="shared" si="1"/>
        <v>1139</v>
      </c>
      <c r="U17" s="162">
        <f t="shared" si="2"/>
        <v>25038</v>
      </c>
      <c r="BC17" s="20"/>
      <c r="BD17" s="20"/>
      <c r="BE17" s="20"/>
      <c r="BF17" s="20"/>
      <c r="BG17" s="20"/>
      <c r="BH17" s="20"/>
      <c r="BI17" s="20"/>
      <c r="BJ17" s="20"/>
      <c r="BK17" s="20"/>
      <c r="BL17" s="20"/>
      <c r="BM17" s="20"/>
      <c r="BN17" s="20"/>
      <c r="BO17" s="20"/>
      <c r="BP17" s="20"/>
      <c r="BQ17" s="20"/>
      <c r="BR17" s="20"/>
      <c r="BS17" s="20"/>
      <c r="BT17" s="20"/>
      <c r="BU17" s="20"/>
      <c r="BV17" s="20"/>
      <c r="BW17" s="20"/>
      <c r="BX17" s="20"/>
      <c r="BY17" s="20"/>
      <c r="BZ17" s="20"/>
      <c r="CA17" s="20"/>
      <c r="CB17" s="20"/>
      <c r="CC17" s="20"/>
      <c r="CD17" s="20"/>
      <c r="CE17" s="20"/>
      <c r="CF17" s="20"/>
      <c r="CG17" s="20"/>
      <c r="CH17" s="20"/>
      <c r="CI17" s="20"/>
      <c r="CJ17" s="20"/>
      <c r="CK17" s="20"/>
      <c r="CL17" s="20"/>
      <c r="CM17" s="20"/>
      <c r="CN17" s="20"/>
      <c r="CO17" s="20"/>
      <c r="CP17" s="20"/>
      <c r="CQ17" s="20"/>
      <c r="CR17" s="20"/>
      <c r="CS17" s="20"/>
      <c r="CT17" s="20"/>
      <c r="CU17" s="20"/>
      <c r="CV17" s="20"/>
      <c r="CW17" s="20"/>
      <c r="CX17" s="20"/>
      <c r="CY17" s="20"/>
      <c r="CZ17" s="20"/>
      <c r="DA17" s="20"/>
      <c r="DB17" s="20"/>
      <c r="DC17" s="20"/>
      <c r="DD17" s="20"/>
      <c r="DE17" s="20"/>
      <c r="DF17" s="20"/>
      <c r="DG17" s="20"/>
      <c r="DH17" s="20"/>
      <c r="DI17" s="20"/>
      <c r="DJ17" s="20"/>
      <c r="DK17" s="20"/>
      <c r="DL17" s="20"/>
      <c r="DM17" s="20"/>
      <c r="DN17" s="20"/>
      <c r="DO17" s="20"/>
      <c r="DP17" s="20"/>
      <c r="DQ17" s="20"/>
      <c r="DR17" s="20"/>
      <c r="DS17" s="20"/>
      <c r="AFK17" s="20"/>
      <c r="AFL17" s="20"/>
      <c r="AFM17" s="20"/>
      <c r="AFN17" s="20"/>
      <c r="AFO17" s="20"/>
      <c r="AFP17" s="20"/>
      <c r="AFQ17" s="20"/>
      <c r="AFR17" s="20"/>
      <c r="AFS17" s="20"/>
      <c r="AFT17" s="20"/>
      <c r="AFU17" s="20"/>
      <c r="AFV17" s="20"/>
      <c r="AFW17" s="20"/>
      <c r="AFX17" s="20"/>
      <c r="AFY17" s="20"/>
      <c r="AFZ17" s="20"/>
      <c r="AGA17" s="20"/>
      <c r="AGB17" s="20"/>
      <c r="AGC17" s="20"/>
      <c r="AGD17" s="20"/>
      <c r="AGE17" s="20"/>
      <c r="AGF17" s="20"/>
      <c r="AGG17" s="20"/>
      <c r="AGH17" s="20"/>
      <c r="AGI17" s="20"/>
      <c r="AGJ17" s="20"/>
      <c r="AGK17" s="20"/>
      <c r="AGL17" s="20"/>
      <c r="AGM17" s="20"/>
      <c r="AGN17" s="20"/>
      <c r="AGO17" s="20"/>
      <c r="AGP17" s="20"/>
      <c r="AGQ17" s="20"/>
      <c r="AGR17" s="20"/>
      <c r="AGS17" s="20"/>
      <c r="AGT17" s="20"/>
      <c r="AGU17" s="20"/>
      <c r="AGV17" s="20"/>
      <c r="AGW17" s="20"/>
      <c r="AGX17" s="20"/>
      <c r="AGY17" s="20"/>
      <c r="AGZ17" s="20"/>
      <c r="AHA17" s="20"/>
      <c r="AHB17" s="20"/>
      <c r="AHC17" s="20"/>
      <c r="AHD17" s="20"/>
      <c r="AHE17" s="20"/>
      <c r="AHF17" s="20"/>
      <c r="AHG17" s="20"/>
      <c r="AHH17" s="20"/>
      <c r="AHI17" s="20"/>
      <c r="AHJ17" s="20"/>
      <c r="AHK17" s="20"/>
      <c r="AHL17" s="20"/>
      <c r="AHM17" s="20"/>
      <c r="AHN17" s="20"/>
      <c r="AHO17" s="20"/>
      <c r="AHP17" s="20"/>
      <c r="AHQ17" s="20"/>
      <c r="AHR17" s="20"/>
      <c r="AHS17" s="20"/>
      <c r="AHT17" s="20"/>
      <c r="AHU17" s="20"/>
      <c r="AHV17" s="20"/>
      <c r="AHW17" s="20"/>
      <c r="AHX17" s="20"/>
      <c r="AHY17" s="20"/>
      <c r="AHZ17" s="20"/>
      <c r="AIA17" s="20"/>
      <c r="AIB17" s="20"/>
      <c r="AIC17" s="20"/>
      <c r="AID17" s="20"/>
      <c r="AIE17" s="20"/>
      <c r="AIF17" s="20"/>
      <c r="AIG17" s="20"/>
      <c r="AIH17" s="20"/>
      <c r="AII17" s="20"/>
      <c r="AIJ17" s="20"/>
      <c r="AIK17" s="20"/>
      <c r="AIL17" s="20"/>
      <c r="AIM17" s="20"/>
      <c r="AIN17" s="20"/>
      <c r="AIO17" s="20"/>
      <c r="AIP17" s="20"/>
      <c r="AIQ17" s="20"/>
      <c r="AIR17" s="20"/>
      <c r="AIS17" s="20"/>
      <c r="AIT17" s="20"/>
      <c r="AIU17" s="20"/>
      <c r="AIV17" s="20"/>
      <c r="AIW17" s="20"/>
      <c r="AIX17" s="20"/>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row>
    <row r="18" spans="1:1024" s="142" customFormat="1" ht="13.15" customHeight="1" x14ac:dyDescent="0.3">
      <c r="A18" s="158">
        <v>43960</v>
      </c>
      <c r="B18" s="159" t="s">
        <v>104</v>
      </c>
      <c r="C18" s="169"/>
      <c r="D18" s="164"/>
      <c r="E18" s="164"/>
      <c r="F18" s="164"/>
      <c r="G18" s="165"/>
      <c r="H18" s="166"/>
      <c r="I18" s="167">
        <v>188</v>
      </c>
      <c r="J18" s="167">
        <v>7</v>
      </c>
      <c r="K18" s="56">
        <f t="shared" si="3"/>
        <v>195</v>
      </c>
      <c r="L18" s="168"/>
      <c r="M18" s="163"/>
      <c r="N18" s="164"/>
      <c r="O18" s="164"/>
      <c r="P18" s="164"/>
      <c r="Q18" s="165"/>
      <c r="R18" s="166"/>
      <c r="S18" s="160">
        <f t="shared" si="0"/>
        <v>23716</v>
      </c>
      <c r="T18" s="161">
        <f t="shared" si="1"/>
        <v>1129</v>
      </c>
      <c r="U18" s="162">
        <f t="shared" si="2"/>
        <v>24845</v>
      </c>
      <c r="BC18" s="20"/>
      <c r="BD18" s="20"/>
      <c r="BE18" s="20"/>
      <c r="BF18" s="20"/>
      <c r="BG18" s="20"/>
      <c r="BH18" s="20"/>
      <c r="BI18" s="20"/>
      <c r="BJ18" s="20"/>
      <c r="BK18" s="20"/>
      <c r="BL18" s="20"/>
      <c r="BM18" s="20"/>
      <c r="BN18" s="20"/>
      <c r="BO18" s="20"/>
      <c r="BP18" s="20"/>
      <c r="BQ18" s="20"/>
      <c r="BR18" s="20"/>
      <c r="BS18" s="20"/>
      <c r="BT18" s="20"/>
      <c r="BU18" s="20"/>
      <c r="BV18" s="20"/>
      <c r="BW18" s="20"/>
      <c r="BX18" s="20"/>
      <c r="BY18" s="20"/>
      <c r="BZ18" s="20"/>
      <c r="CA18" s="20"/>
      <c r="CB18" s="20"/>
      <c r="CC18" s="20"/>
      <c r="CD18" s="20"/>
      <c r="CE18" s="20"/>
      <c r="CF18" s="20"/>
      <c r="CG18" s="20"/>
      <c r="CH18" s="20"/>
      <c r="CI18" s="20"/>
      <c r="CJ18" s="20"/>
      <c r="CK18" s="20"/>
      <c r="CL18" s="20"/>
      <c r="CM18" s="20"/>
      <c r="CN18" s="20"/>
      <c r="CO18" s="20"/>
      <c r="CP18" s="20"/>
      <c r="CQ18" s="20"/>
      <c r="CR18" s="20"/>
      <c r="CS18" s="20"/>
      <c r="CT18" s="20"/>
      <c r="CU18" s="20"/>
      <c r="CV18" s="20"/>
      <c r="CW18" s="20"/>
      <c r="CX18" s="20"/>
      <c r="CY18" s="20"/>
      <c r="CZ18" s="20"/>
      <c r="DA18" s="20"/>
      <c r="DB18" s="20"/>
      <c r="DC18" s="20"/>
      <c r="DD18" s="20"/>
      <c r="DE18" s="20"/>
      <c r="DF18" s="20"/>
      <c r="DG18" s="20"/>
      <c r="DH18" s="20"/>
      <c r="DI18" s="20"/>
      <c r="DJ18" s="20"/>
      <c r="DK18" s="20"/>
      <c r="DL18" s="20"/>
      <c r="DM18" s="20"/>
      <c r="DN18" s="20"/>
      <c r="DO18" s="20"/>
      <c r="DP18" s="20"/>
      <c r="DQ18" s="20"/>
      <c r="DR18" s="20"/>
      <c r="DS18" s="20"/>
      <c r="AFK18" s="20"/>
      <c r="AFL18" s="20"/>
      <c r="AFM18" s="20"/>
      <c r="AFN18" s="20"/>
      <c r="AFO18" s="20"/>
      <c r="AFP18" s="20"/>
      <c r="AFQ18" s="20"/>
      <c r="AFR18" s="20"/>
      <c r="AFS18" s="20"/>
      <c r="AFT18" s="20"/>
      <c r="AFU18" s="20"/>
      <c r="AFV18" s="20"/>
      <c r="AFW18" s="20"/>
      <c r="AFX18" s="20"/>
      <c r="AFY18" s="20"/>
      <c r="AFZ18" s="20"/>
      <c r="AGA18" s="20"/>
      <c r="AGB18" s="20"/>
      <c r="AGC18" s="20"/>
      <c r="AGD18" s="20"/>
      <c r="AGE18" s="20"/>
      <c r="AGF18" s="20"/>
      <c r="AGG18" s="20"/>
      <c r="AGH18" s="20"/>
      <c r="AGI18" s="20"/>
      <c r="AGJ18" s="20"/>
      <c r="AGK18" s="20"/>
      <c r="AGL18" s="20"/>
      <c r="AGM18" s="20"/>
      <c r="AGN18" s="20"/>
      <c r="AGO18" s="20"/>
      <c r="AGP18" s="20"/>
      <c r="AGQ18" s="20"/>
      <c r="AGR18" s="20"/>
      <c r="AGS18" s="20"/>
      <c r="AGT18" s="20"/>
      <c r="AGU18" s="20"/>
      <c r="AGV18" s="20"/>
      <c r="AGW18" s="20"/>
      <c r="AGX18" s="20"/>
      <c r="AGY18" s="20"/>
      <c r="AGZ18" s="20"/>
      <c r="AHA18" s="20"/>
      <c r="AHB18" s="20"/>
      <c r="AHC18" s="20"/>
      <c r="AHD18" s="20"/>
      <c r="AHE18" s="20"/>
      <c r="AHF18" s="20"/>
      <c r="AHG18" s="20"/>
      <c r="AHH18" s="20"/>
      <c r="AHI18" s="20"/>
      <c r="AHJ18" s="20"/>
      <c r="AHK18" s="20"/>
      <c r="AHL18" s="20"/>
      <c r="AHM18" s="20"/>
      <c r="AHN18" s="20"/>
      <c r="AHO18" s="20"/>
      <c r="AHP18" s="20"/>
      <c r="AHQ18" s="20"/>
      <c r="AHR18" s="20"/>
      <c r="AHS18" s="20"/>
      <c r="AHT18" s="20"/>
      <c r="AHU18" s="20"/>
      <c r="AHV18" s="20"/>
      <c r="AHW18" s="20"/>
      <c r="AHX18" s="20"/>
      <c r="AHY18" s="20"/>
      <c r="AHZ18" s="20"/>
      <c r="AIA18" s="20"/>
      <c r="AIB18" s="20"/>
      <c r="AIC18" s="20"/>
      <c r="AID18" s="20"/>
      <c r="AIE18" s="20"/>
      <c r="AIF18" s="20"/>
      <c r="AIG18" s="20"/>
      <c r="AIH18" s="20"/>
      <c r="AII18" s="20"/>
      <c r="AIJ18" s="20"/>
      <c r="AIK18" s="20"/>
      <c r="AIL18" s="20"/>
      <c r="AIM18" s="20"/>
      <c r="AIN18" s="20"/>
      <c r="AIO18" s="20"/>
      <c r="AIP18" s="20"/>
      <c r="AIQ18" s="20"/>
      <c r="AIR18" s="20"/>
      <c r="AIS18" s="20"/>
      <c r="AIT18" s="20"/>
      <c r="AIU18" s="20"/>
      <c r="AIV18" s="20"/>
      <c r="AIW18" s="20"/>
      <c r="AIX18" s="20"/>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row>
    <row r="19" spans="1:1024" s="142" customFormat="1" ht="13.15" customHeight="1" x14ac:dyDescent="0.3">
      <c r="A19" s="158">
        <v>43959</v>
      </c>
      <c r="B19" s="159" t="s">
        <v>104</v>
      </c>
      <c r="C19" s="169"/>
      <c r="D19" s="164"/>
      <c r="E19" s="164"/>
      <c r="F19" s="164"/>
      <c r="G19" s="165"/>
      <c r="H19" s="166"/>
      <c r="I19" s="167">
        <v>197</v>
      </c>
      <c r="J19" s="167">
        <v>13</v>
      </c>
      <c r="K19" s="56">
        <f t="shared" si="3"/>
        <v>210</v>
      </c>
      <c r="L19" s="168"/>
      <c r="M19" s="163"/>
      <c r="N19" s="164"/>
      <c r="O19" s="164"/>
      <c r="P19" s="164"/>
      <c r="Q19" s="165"/>
      <c r="R19" s="166"/>
      <c r="S19" s="160">
        <f t="shared" si="0"/>
        <v>23528</v>
      </c>
      <c r="T19" s="161">
        <f t="shared" si="1"/>
        <v>1122</v>
      </c>
      <c r="U19" s="162">
        <f t="shared" si="2"/>
        <v>24650</v>
      </c>
      <c r="BC19" s="20"/>
      <c r="BD19" s="20"/>
      <c r="BE19" s="20"/>
      <c r="BF19" s="20"/>
      <c r="BG19" s="20"/>
      <c r="BH19" s="20"/>
      <c r="BI19" s="20"/>
      <c r="BJ19" s="20"/>
      <c r="BK19" s="20"/>
      <c r="BL19" s="20"/>
      <c r="BM19" s="20"/>
      <c r="BN19" s="20"/>
      <c r="BO19" s="20"/>
      <c r="BP19" s="20"/>
      <c r="BQ19" s="20"/>
      <c r="BR19" s="20"/>
      <c r="BS19" s="20"/>
      <c r="BT19" s="20"/>
      <c r="BU19" s="20"/>
      <c r="BV19" s="20"/>
      <c r="BW19" s="20"/>
      <c r="BX19" s="20"/>
      <c r="BY19" s="20"/>
      <c r="BZ19" s="20"/>
      <c r="CA19" s="20"/>
      <c r="CB19" s="20"/>
      <c r="CC19" s="20"/>
      <c r="CD19" s="20"/>
      <c r="CE19" s="20"/>
      <c r="CF19" s="20"/>
      <c r="CG19" s="20"/>
      <c r="CH19" s="20"/>
      <c r="CI19" s="20"/>
      <c r="CJ19" s="20"/>
      <c r="CK19" s="20"/>
      <c r="CL19" s="20"/>
      <c r="CM19" s="20"/>
      <c r="CN19" s="20"/>
      <c r="CO19" s="20"/>
      <c r="CP19" s="20"/>
      <c r="CQ19" s="20"/>
      <c r="CR19" s="20"/>
      <c r="CS19" s="20"/>
      <c r="CT19" s="20"/>
      <c r="CU19" s="20"/>
      <c r="CV19" s="20"/>
      <c r="CW19" s="20"/>
      <c r="CX19" s="20"/>
      <c r="CY19" s="20"/>
      <c r="CZ19" s="20"/>
      <c r="DA19" s="20"/>
      <c r="DB19" s="20"/>
      <c r="DC19" s="20"/>
      <c r="DD19" s="20"/>
      <c r="DE19" s="20"/>
      <c r="DF19" s="20"/>
      <c r="DG19" s="20"/>
      <c r="DH19" s="20"/>
      <c r="DI19" s="20"/>
      <c r="DJ19" s="20"/>
      <c r="DK19" s="20"/>
      <c r="DL19" s="20"/>
      <c r="DM19" s="20"/>
      <c r="DN19" s="20"/>
      <c r="DO19" s="20"/>
      <c r="DP19" s="20"/>
      <c r="DQ19" s="20"/>
      <c r="DR19" s="20"/>
      <c r="DS19" s="20"/>
      <c r="AFK19" s="20"/>
      <c r="AFL19" s="20"/>
      <c r="AFM19" s="20"/>
      <c r="AFN19" s="20"/>
      <c r="AFO19" s="20"/>
      <c r="AFP19" s="20"/>
      <c r="AFQ19" s="20"/>
      <c r="AFR19" s="20"/>
      <c r="AFS19" s="20"/>
      <c r="AFT19" s="20"/>
      <c r="AFU19" s="20"/>
      <c r="AFV19" s="20"/>
      <c r="AFW19" s="20"/>
      <c r="AFX19" s="20"/>
      <c r="AFY19" s="20"/>
      <c r="AFZ19" s="20"/>
      <c r="AGA19" s="20"/>
      <c r="AGB19" s="20"/>
      <c r="AGC19" s="20"/>
      <c r="AGD19" s="20"/>
      <c r="AGE19" s="20"/>
      <c r="AGF19" s="20"/>
      <c r="AGG19" s="20"/>
      <c r="AGH19" s="20"/>
      <c r="AGI19" s="20"/>
      <c r="AGJ19" s="20"/>
      <c r="AGK19" s="20"/>
      <c r="AGL19" s="20"/>
      <c r="AGM19" s="20"/>
      <c r="AGN19" s="20"/>
      <c r="AGO19" s="20"/>
      <c r="AGP19" s="20"/>
      <c r="AGQ19" s="20"/>
      <c r="AGR19" s="20"/>
      <c r="AGS19" s="20"/>
      <c r="AGT19" s="20"/>
      <c r="AGU19" s="20"/>
      <c r="AGV19" s="20"/>
      <c r="AGW19" s="20"/>
      <c r="AGX19" s="20"/>
      <c r="AGY19" s="20"/>
      <c r="AGZ19" s="20"/>
      <c r="AHA19" s="20"/>
      <c r="AHB19" s="20"/>
      <c r="AHC19" s="20"/>
      <c r="AHD19" s="20"/>
      <c r="AHE19" s="20"/>
      <c r="AHF19" s="20"/>
      <c r="AHG19" s="20"/>
      <c r="AHH19" s="20"/>
      <c r="AHI19" s="20"/>
      <c r="AHJ19" s="20"/>
      <c r="AHK19" s="20"/>
      <c r="AHL19" s="20"/>
      <c r="AHM19" s="20"/>
      <c r="AHN19" s="20"/>
      <c r="AHO19" s="20"/>
      <c r="AHP19" s="20"/>
      <c r="AHQ19" s="20"/>
      <c r="AHR19" s="20"/>
      <c r="AHS19" s="20"/>
      <c r="AHT19" s="20"/>
      <c r="AHU19" s="20"/>
      <c r="AHV19" s="20"/>
      <c r="AHW19" s="20"/>
      <c r="AHX19" s="20"/>
      <c r="AHY19" s="20"/>
      <c r="AHZ19" s="20"/>
      <c r="AIA19" s="20"/>
      <c r="AIB19" s="20"/>
      <c r="AIC19" s="20"/>
      <c r="AID19" s="20"/>
      <c r="AIE19" s="20"/>
      <c r="AIF19" s="20"/>
      <c r="AIG19" s="20"/>
      <c r="AIH19" s="20"/>
      <c r="AII19" s="20"/>
      <c r="AIJ19" s="20"/>
      <c r="AIK19" s="20"/>
      <c r="AIL19" s="20"/>
      <c r="AIM19" s="20"/>
      <c r="AIN19" s="20"/>
      <c r="AIO19" s="20"/>
      <c r="AIP19" s="20"/>
      <c r="AIQ19" s="20"/>
      <c r="AIR19" s="20"/>
      <c r="AIS19" s="20"/>
      <c r="AIT19" s="20"/>
      <c r="AIU19" s="20"/>
      <c r="AIV19" s="20"/>
      <c r="AIW19" s="20"/>
      <c r="AIX19" s="20"/>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row>
    <row r="20" spans="1:1024" s="142" customFormat="1" ht="13.15" customHeight="1" x14ac:dyDescent="0.3">
      <c r="A20" s="158">
        <v>43958</v>
      </c>
      <c r="B20" s="159" t="s">
        <v>104</v>
      </c>
      <c r="C20" s="169"/>
      <c r="D20" s="164"/>
      <c r="E20" s="164"/>
      <c r="F20" s="164"/>
      <c r="G20" s="165"/>
      <c r="H20" s="166"/>
      <c r="I20" s="167">
        <v>239</v>
      </c>
      <c r="J20" s="167">
        <v>19</v>
      </c>
      <c r="K20" s="56">
        <f t="shared" si="3"/>
        <v>258</v>
      </c>
      <c r="L20" s="168"/>
      <c r="M20" s="163"/>
      <c r="N20" s="164"/>
      <c r="O20" s="164"/>
      <c r="P20" s="164"/>
      <c r="Q20" s="165"/>
      <c r="R20" s="166"/>
      <c r="S20" s="160">
        <f t="shared" si="0"/>
        <v>23331</v>
      </c>
      <c r="T20" s="161">
        <f t="shared" si="1"/>
        <v>1109</v>
      </c>
      <c r="U20" s="162">
        <f t="shared" si="2"/>
        <v>24440</v>
      </c>
      <c r="BC20" s="20"/>
      <c r="BD20" s="20"/>
      <c r="BE20" s="20"/>
      <c r="BF20" s="20"/>
      <c r="BG20" s="20"/>
      <c r="BH20" s="20"/>
      <c r="BI20" s="20"/>
      <c r="BJ20" s="20"/>
      <c r="BK20" s="20"/>
      <c r="BL20" s="20"/>
      <c r="BM20" s="20"/>
      <c r="BN20" s="20"/>
      <c r="BO20" s="20"/>
      <c r="BP20" s="20"/>
      <c r="BQ20" s="20"/>
      <c r="BR20" s="20"/>
      <c r="BS20" s="20"/>
      <c r="BT20" s="20"/>
      <c r="BU20" s="20"/>
      <c r="BV20" s="20"/>
      <c r="BW20" s="20"/>
      <c r="BX20" s="20"/>
      <c r="BY20" s="20"/>
      <c r="BZ20" s="20"/>
      <c r="CA20" s="20"/>
      <c r="CB20" s="20"/>
      <c r="CC20" s="20"/>
      <c r="CD20" s="20"/>
      <c r="CE20" s="20"/>
      <c r="CF20" s="20"/>
      <c r="CG20" s="20"/>
      <c r="CH20" s="20"/>
      <c r="CI20" s="20"/>
      <c r="CJ20" s="20"/>
      <c r="CK20" s="20"/>
      <c r="CL20" s="20"/>
      <c r="CM20" s="20"/>
      <c r="CN20" s="20"/>
      <c r="CO20" s="20"/>
      <c r="CP20" s="20"/>
      <c r="CQ20" s="20"/>
      <c r="CR20" s="20"/>
      <c r="CS20" s="20"/>
      <c r="CT20" s="20"/>
      <c r="CU20" s="20"/>
      <c r="CV20" s="20"/>
      <c r="CW20" s="20"/>
      <c r="CX20" s="20"/>
      <c r="CY20" s="20"/>
      <c r="CZ20" s="20"/>
      <c r="DA20" s="20"/>
      <c r="DB20" s="20"/>
      <c r="DC20" s="20"/>
      <c r="DD20" s="20"/>
      <c r="DE20" s="20"/>
      <c r="DF20" s="20"/>
      <c r="DG20" s="20"/>
      <c r="DH20" s="20"/>
      <c r="DI20" s="20"/>
      <c r="DJ20" s="20"/>
      <c r="DK20" s="20"/>
      <c r="DL20" s="20"/>
      <c r="DM20" s="20"/>
      <c r="DN20" s="20"/>
      <c r="DO20" s="20"/>
      <c r="DP20" s="20"/>
      <c r="DQ20" s="20"/>
      <c r="DR20" s="20"/>
      <c r="DS20" s="20"/>
      <c r="AFK20" s="20"/>
      <c r="AFL20" s="20"/>
      <c r="AFM20" s="20"/>
      <c r="AFN20" s="20"/>
      <c r="AFO20" s="20"/>
      <c r="AFP20" s="20"/>
      <c r="AFQ20" s="20"/>
      <c r="AFR20" s="20"/>
      <c r="AFS20" s="20"/>
      <c r="AFT20" s="20"/>
      <c r="AFU20" s="20"/>
      <c r="AFV20" s="20"/>
      <c r="AFW20" s="20"/>
      <c r="AFX20" s="20"/>
      <c r="AFY20" s="20"/>
      <c r="AFZ20" s="20"/>
      <c r="AGA20" s="20"/>
      <c r="AGB20" s="20"/>
      <c r="AGC20" s="20"/>
      <c r="AGD20" s="20"/>
      <c r="AGE20" s="20"/>
      <c r="AGF20" s="20"/>
      <c r="AGG20" s="20"/>
      <c r="AGH20" s="20"/>
      <c r="AGI20" s="20"/>
      <c r="AGJ20" s="20"/>
      <c r="AGK20" s="20"/>
      <c r="AGL20" s="20"/>
      <c r="AGM20" s="20"/>
      <c r="AGN20" s="20"/>
      <c r="AGO20" s="20"/>
      <c r="AGP20" s="20"/>
      <c r="AGQ20" s="20"/>
      <c r="AGR20" s="20"/>
      <c r="AGS20" s="20"/>
      <c r="AGT20" s="20"/>
      <c r="AGU20" s="20"/>
      <c r="AGV20" s="20"/>
      <c r="AGW20" s="20"/>
      <c r="AGX20" s="20"/>
      <c r="AGY20" s="20"/>
      <c r="AGZ20" s="20"/>
      <c r="AHA20" s="20"/>
      <c r="AHB20" s="20"/>
      <c r="AHC20" s="20"/>
      <c r="AHD20" s="20"/>
      <c r="AHE20" s="20"/>
      <c r="AHF20" s="20"/>
      <c r="AHG20" s="20"/>
      <c r="AHH20" s="20"/>
      <c r="AHI20" s="20"/>
      <c r="AHJ20" s="20"/>
      <c r="AHK20" s="20"/>
      <c r="AHL20" s="20"/>
      <c r="AHM20" s="20"/>
      <c r="AHN20" s="20"/>
      <c r="AHO20" s="20"/>
      <c r="AHP20" s="20"/>
      <c r="AHQ20" s="20"/>
      <c r="AHR20" s="20"/>
      <c r="AHS20" s="20"/>
      <c r="AHT20" s="20"/>
      <c r="AHU20" s="20"/>
      <c r="AHV20" s="20"/>
      <c r="AHW20" s="20"/>
      <c r="AHX20" s="20"/>
      <c r="AHY20" s="20"/>
      <c r="AHZ20" s="20"/>
      <c r="AIA20" s="20"/>
      <c r="AIB20" s="20"/>
      <c r="AIC20" s="20"/>
      <c r="AID20" s="20"/>
      <c r="AIE20" s="20"/>
      <c r="AIF20" s="20"/>
      <c r="AIG20" s="20"/>
      <c r="AIH20" s="20"/>
      <c r="AII20" s="20"/>
      <c r="AIJ20" s="20"/>
      <c r="AIK20" s="20"/>
      <c r="AIL20" s="20"/>
      <c r="AIM20" s="20"/>
      <c r="AIN20" s="20"/>
      <c r="AIO20" s="20"/>
      <c r="AIP20" s="20"/>
      <c r="AIQ20" s="20"/>
      <c r="AIR20" s="20"/>
      <c r="AIS20" s="20"/>
      <c r="AIT20" s="20"/>
      <c r="AIU20" s="20"/>
      <c r="AIV20" s="20"/>
      <c r="AIW20" s="20"/>
      <c r="AIX20" s="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row>
    <row r="21" spans="1:1024" s="142" customFormat="1" ht="13.15" customHeight="1" x14ac:dyDescent="0.3">
      <c r="A21" s="158">
        <v>43957</v>
      </c>
      <c r="B21" s="159" t="s">
        <v>104</v>
      </c>
      <c r="C21" s="169"/>
      <c r="D21" s="164"/>
      <c r="E21" s="164"/>
      <c r="F21" s="164"/>
      <c r="G21" s="165"/>
      <c r="H21" s="166"/>
      <c r="I21" s="167">
        <v>246</v>
      </c>
      <c r="J21" s="167">
        <v>23</v>
      </c>
      <c r="K21" s="56">
        <f t="shared" si="3"/>
        <v>269</v>
      </c>
      <c r="L21" s="168"/>
      <c r="M21" s="163"/>
      <c r="N21" s="164"/>
      <c r="O21" s="164"/>
      <c r="P21" s="164"/>
      <c r="Q21" s="165"/>
      <c r="R21" s="166"/>
      <c r="S21" s="160">
        <f t="shared" si="0"/>
        <v>23092</v>
      </c>
      <c r="T21" s="161">
        <f t="shared" si="1"/>
        <v>1090</v>
      </c>
      <c r="U21" s="162">
        <f t="shared" si="2"/>
        <v>24182</v>
      </c>
      <c r="BC21" s="20"/>
      <c r="BD21" s="20"/>
      <c r="BE21" s="20"/>
      <c r="BF21" s="20"/>
      <c r="BG21" s="20"/>
      <c r="BH21" s="20"/>
      <c r="BI21" s="20"/>
      <c r="BJ21" s="20"/>
      <c r="BK21" s="20"/>
      <c r="BL21" s="20"/>
      <c r="BM21" s="20"/>
      <c r="BN21" s="20"/>
      <c r="BO21" s="20"/>
      <c r="BP21" s="20"/>
      <c r="BQ21" s="20"/>
      <c r="BR21" s="20"/>
      <c r="BS21" s="20"/>
      <c r="BT21" s="20"/>
      <c r="BU21" s="20"/>
      <c r="BV21" s="20"/>
      <c r="BW21" s="20"/>
      <c r="BX21" s="20"/>
      <c r="BY21" s="20"/>
      <c r="BZ21" s="20"/>
      <c r="CA21" s="20"/>
      <c r="CB21" s="20"/>
      <c r="CC21" s="20"/>
      <c r="CD21" s="20"/>
      <c r="CE21" s="20"/>
      <c r="CF21" s="20"/>
      <c r="CG21" s="20"/>
      <c r="CH21" s="20"/>
      <c r="CI21" s="20"/>
      <c r="CJ21" s="20"/>
      <c r="CK21" s="20"/>
      <c r="CL21" s="20"/>
      <c r="CM21" s="20"/>
      <c r="CN21" s="20"/>
      <c r="CO21" s="20"/>
      <c r="CP21" s="20"/>
      <c r="CQ21" s="20"/>
      <c r="CR21" s="20"/>
      <c r="CS21" s="20"/>
      <c r="CT21" s="20"/>
      <c r="CU21" s="20"/>
      <c r="CV21" s="20"/>
      <c r="CW21" s="20"/>
      <c r="CX21" s="20"/>
      <c r="CY21" s="20"/>
      <c r="CZ21" s="20"/>
      <c r="DA21" s="20"/>
      <c r="DB21" s="20"/>
      <c r="DC21" s="20"/>
      <c r="DD21" s="20"/>
      <c r="DE21" s="20"/>
      <c r="DF21" s="20"/>
      <c r="DG21" s="20"/>
      <c r="DH21" s="20"/>
      <c r="DI21" s="20"/>
      <c r="DJ21" s="20"/>
      <c r="DK21" s="20"/>
      <c r="DL21" s="20"/>
      <c r="DM21" s="20"/>
      <c r="DN21" s="20"/>
      <c r="DO21" s="20"/>
      <c r="DP21" s="20"/>
      <c r="DQ21" s="20"/>
      <c r="DR21" s="20"/>
      <c r="DS21" s="20"/>
      <c r="AFK21" s="20"/>
      <c r="AFL21" s="20"/>
      <c r="AFM21" s="20"/>
      <c r="AFN21" s="20"/>
      <c r="AFO21" s="20"/>
      <c r="AFP21" s="20"/>
      <c r="AFQ21" s="20"/>
      <c r="AFR21" s="20"/>
      <c r="AFS21" s="20"/>
      <c r="AFT21" s="20"/>
      <c r="AFU21" s="20"/>
      <c r="AFV21" s="20"/>
      <c r="AFW21" s="20"/>
      <c r="AFX21" s="20"/>
      <c r="AFY21" s="20"/>
      <c r="AFZ21" s="20"/>
      <c r="AGA21" s="20"/>
      <c r="AGB21" s="20"/>
      <c r="AGC21" s="20"/>
      <c r="AGD21" s="20"/>
      <c r="AGE21" s="20"/>
      <c r="AGF21" s="20"/>
      <c r="AGG21" s="20"/>
      <c r="AGH21" s="20"/>
      <c r="AGI21" s="20"/>
      <c r="AGJ21" s="20"/>
      <c r="AGK21" s="20"/>
      <c r="AGL21" s="20"/>
      <c r="AGM21" s="20"/>
      <c r="AGN21" s="20"/>
      <c r="AGO21" s="20"/>
      <c r="AGP21" s="20"/>
      <c r="AGQ21" s="20"/>
      <c r="AGR21" s="20"/>
      <c r="AGS21" s="20"/>
      <c r="AGT21" s="20"/>
      <c r="AGU21" s="20"/>
      <c r="AGV21" s="20"/>
      <c r="AGW21" s="20"/>
      <c r="AGX21" s="20"/>
      <c r="AGY21" s="20"/>
      <c r="AGZ21" s="20"/>
      <c r="AHA21" s="20"/>
      <c r="AHB21" s="20"/>
      <c r="AHC21" s="20"/>
      <c r="AHD21" s="20"/>
      <c r="AHE21" s="20"/>
      <c r="AHF21" s="20"/>
      <c r="AHG21" s="20"/>
      <c r="AHH21" s="20"/>
      <c r="AHI21" s="20"/>
      <c r="AHJ21" s="20"/>
      <c r="AHK21" s="20"/>
      <c r="AHL21" s="20"/>
      <c r="AHM21" s="20"/>
      <c r="AHN21" s="20"/>
      <c r="AHO21" s="20"/>
      <c r="AHP21" s="20"/>
      <c r="AHQ21" s="20"/>
      <c r="AHR21" s="20"/>
      <c r="AHS21" s="20"/>
      <c r="AHT21" s="20"/>
      <c r="AHU21" s="20"/>
      <c r="AHV21" s="20"/>
      <c r="AHW21" s="20"/>
      <c r="AHX21" s="20"/>
      <c r="AHY21" s="20"/>
      <c r="AHZ21" s="20"/>
      <c r="AIA21" s="20"/>
      <c r="AIB21" s="20"/>
      <c r="AIC21" s="20"/>
      <c r="AID21" s="20"/>
      <c r="AIE21" s="20"/>
      <c r="AIF21" s="20"/>
      <c r="AIG21" s="20"/>
      <c r="AIH21" s="20"/>
      <c r="AII21" s="20"/>
      <c r="AIJ21" s="20"/>
      <c r="AIK21" s="20"/>
      <c r="AIL21" s="20"/>
      <c r="AIM21" s="20"/>
      <c r="AIN21" s="20"/>
      <c r="AIO21" s="20"/>
      <c r="AIP21" s="20"/>
      <c r="AIQ21" s="20"/>
      <c r="AIR21" s="20"/>
      <c r="AIS21" s="20"/>
      <c r="AIT21" s="20"/>
      <c r="AIU21" s="20"/>
      <c r="AIV21" s="20"/>
      <c r="AIW21" s="20"/>
      <c r="AIX21" s="20"/>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row>
    <row r="22" spans="1:1024" s="142" customFormat="1" ht="13.15" customHeight="1" x14ac:dyDescent="0.3">
      <c r="A22" s="158">
        <v>43956</v>
      </c>
      <c r="B22" s="159" t="s">
        <v>104</v>
      </c>
      <c r="C22" s="169"/>
      <c r="D22" s="164"/>
      <c r="E22" s="164"/>
      <c r="F22" s="164"/>
      <c r="G22" s="165"/>
      <c r="H22" s="166"/>
      <c r="I22" s="167">
        <v>243</v>
      </c>
      <c r="J22" s="167">
        <v>17</v>
      </c>
      <c r="K22" s="56">
        <f t="shared" si="3"/>
        <v>260</v>
      </c>
      <c r="L22" s="168"/>
      <c r="M22" s="163"/>
      <c r="N22" s="164"/>
      <c r="O22" s="164"/>
      <c r="P22" s="164"/>
      <c r="Q22" s="165"/>
      <c r="R22" s="166"/>
      <c r="S22" s="160">
        <f t="shared" si="0"/>
        <v>22846</v>
      </c>
      <c r="T22" s="161">
        <f t="shared" si="1"/>
        <v>1067</v>
      </c>
      <c r="U22" s="162">
        <f t="shared" si="2"/>
        <v>23913</v>
      </c>
      <c r="BC22" s="20"/>
      <c r="BD22" s="20"/>
      <c r="BE22" s="20"/>
      <c r="BF22" s="20"/>
      <c r="BG22" s="20"/>
      <c r="BH22" s="20"/>
      <c r="BI22" s="20"/>
      <c r="BJ22" s="20"/>
      <c r="BK22" s="20"/>
      <c r="BL22" s="20"/>
      <c r="BM22" s="20"/>
      <c r="BN22" s="20"/>
      <c r="BO22" s="20"/>
      <c r="BP22" s="20"/>
      <c r="BQ22" s="20"/>
      <c r="BR22" s="20"/>
      <c r="BS22" s="20"/>
      <c r="BT22" s="20"/>
      <c r="BU22" s="20"/>
      <c r="BV22" s="20"/>
      <c r="BW22" s="20"/>
      <c r="BX22" s="20"/>
      <c r="BY22" s="20"/>
      <c r="BZ22" s="20"/>
      <c r="CA22" s="20"/>
      <c r="CB22" s="20"/>
      <c r="CC22" s="20"/>
      <c r="CD22" s="20"/>
      <c r="CE22" s="20"/>
      <c r="CF22" s="20"/>
      <c r="CG22" s="20"/>
      <c r="CH22" s="20"/>
      <c r="CI22" s="20"/>
      <c r="CJ22" s="20"/>
      <c r="CK22" s="20"/>
      <c r="CL22" s="20"/>
      <c r="CM22" s="20"/>
      <c r="CN22" s="20"/>
      <c r="CO22" s="20"/>
      <c r="CP22" s="20"/>
      <c r="CQ22" s="20"/>
      <c r="CR22" s="20"/>
      <c r="CS22" s="20"/>
      <c r="CT22" s="20"/>
      <c r="CU22" s="20"/>
      <c r="CV22" s="20"/>
      <c r="CW22" s="20"/>
      <c r="CX22" s="20"/>
      <c r="CY22" s="20"/>
      <c r="CZ22" s="20"/>
      <c r="DA22" s="20"/>
      <c r="DB22" s="20"/>
      <c r="DC22" s="20"/>
      <c r="DD22" s="20"/>
      <c r="DE22" s="20"/>
      <c r="DF22" s="20"/>
      <c r="DG22" s="20"/>
      <c r="DH22" s="20"/>
      <c r="DI22" s="20"/>
      <c r="DJ22" s="20"/>
      <c r="DK22" s="20"/>
      <c r="DL22" s="20"/>
      <c r="DM22" s="20"/>
      <c r="DN22" s="20"/>
      <c r="DO22" s="20"/>
      <c r="DP22" s="20"/>
      <c r="DQ22" s="20"/>
      <c r="DR22" s="20"/>
      <c r="DS22" s="20"/>
      <c r="AFK22" s="20"/>
      <c r="AFL22" s="20"/>
      <c r="AFM22" s="20"/>
      <c r="AFN22" s="20"/>
      <c r="AFO22" s="20"/>
      <c r="AFP22" s="20"/>
      <c r="AFQ22" s="20"/>
      <c r="AFR22" s="20"/>
      <c r="AFS22" s="20"/>
      <c r="AFT22" s="20"/>
      <c r="AFU22" s="20"/>
      <c r="AFV22" s="20"/>
      <c r="AFW22" s="20"/>
      <c r="AFX22" s="20"/>
      <c r="AFY22" s="20"/>
      <c r="AFZ22" s="20"/>
      <c r="AGA22" s="20"/>
      <c r="AGB22" s="20"/>
      <c r="AGC22" s="20"/>
      <c r="AGD22" s="20"/>
      <c r="AGE22" s="20"/>
      <c r="AGF22" s="20"/>
      <c r="AGG22" s="20"/>
      <c r="AGH22" s="20"/>
      <c r="AGI22" s="20"/>
      <c r="AGJ22" s="20"/>
      <c r="AGK22" s="20"/>
      <c r="AGL22" s="20"/>
      <c r="AGM22" s="20"/>
      <c r="AGN22" s="20"/>
      <c r="AGO22" s="20"/>
      <c r="AGP22" s="20"/>
      <c r="AGQ22" s="20"/>
      <c r="AGR22" s="20"/>
      <c r="AGS22" s="20"/>
      <c r="AGT22" s="20"/>
      <c r="AGU22" s="20"/>
      <c r="AGV22" s="20"/>
      <c r="AGW22" s="20"/>
      <c r="AGX22" s="20"/>
      <c r="AGY22" s="20"/>
      <c r="AGZ22" s="20"/>
      <c r="AHA22" s="20"/>
      <c r="AHB22" s="20"/>
      <c r="AHC22" s="20"/>
      <c r="AHD22" s="20"/>
      <c r="AHE22" s="20"/>
      <c r="AHF22" s="20"/>
      <c r="AHG22" s="20"/>
      <c r="AHH22" s="20"/>
      <c r="AHI22" s="20"/>
      <c r="AHJ22" s="20"/>
      <c r="AHK22" s="20"/>
      <c r="AHL22" s="20"/>
      <c r="AHM22" s="20"/>
      <c r="AHN22" s="20"/>
      <c r="AHO22" s="20"/>
      <c r="AHP22" s="20"/>
      <c r="AHQ22" s="20"/>
      <c r="AHR22" s="20"/>
      <c r="AHS22" s="20"/>
      <c r="AHT22" s="20"/>
      <c r="AHU22" s="20"/>
      <c r="AHV22" s="20"/>
      <c r="AHW22" s="20"/>
      <c r="AHX22" s="20"/>
      <c r="AHY22" s="20"/>
      <c r="AHZ22" s="20"/>
      <c r="AIA22" s="20"/>
      <c r="AIB22" s="20"/>
      <c r="AIC22" s="20"/>
      <c r="AID22" s="20"/>
      <c r="AIE22" s="20"/>
      <c r="AIF22" s="20"/>
      <c r="AIG22" s="20"/>
      <c r="AIH22" s="20"/>
      <c r="AII22" s="20"/>
      <c r="AIJ22" s="20"/>
      <c r="AIK22" s="20"/>
      <c r="AIL22" s="20"/>
      <c r="AIM22" s="20"/>
      <c r="AIN22" s="20"/>
      <c r="AIO22" s="20"/>
      <c r="AIP22" s="20"/>
      <c r="AIQ22" s="20"/>
      <c r="AIR22" s="20"/>
      <c r="AIS22" s="20"/>
      <c r="AIT22" s="20"/>
      <c r="AIU22" s="20"/>
      <c r="AIV22" s="20"/>
      <c r="AIW22" s="20"/>
      <c r="AIX22" s="20"/>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row>
    <row r="23" spans="1:1024" s="142" customFormat="1" ht="13.15" customHeight="1" x14ac:dyDescent="0.3">
      <c r="A23" s="158">
        <v>43955</v>
      </c>
      <c r="B23" s="159" t="s">
        <v>104</v>
      </c>
      <c r="C23" s="169"/>
      <c r="D23" s="170"/>
      <c r="E23" s="164"/>
      <c r="F23" s="164"/>
      <c r="G23" s="165"/>
      <c r="H23" s="166"/>
      <c r="I23" s="167">
        <v>246</v>
      </c>
      <c r="J23" s="167">
        <v>23</v>
      </c>
      <c r="K23" s="56">
        <f t="shared" si="3"/>
        <v>269</v>
      </c>
      <c r="L23" s="168"/>
      <c r="M23" s="163"/>
      <c r="N23" s="164"/>
      <c r="O23" s="164"/>
      <c r="P23" s="164"/>
      <c r="Q23" s="165"/>
      <c r="R23" s="166"/>
      <c r="S23" s="160">
        <f t="shared" si="0"/>
        <v>22603</v>
      </c>
      <c r="T23" s="161">
        <f t="shared" si="1"/>
        <v>1050</v>
      </c>
      <c r="U23" s="162">
        <f t="shared" si="2"/>
        <v>23653</v>
      </c>
      <c r="BC23" s="20"/>
      <c r="BD23" s="20"/>
      <c r="BE23" s="20"/>
      <c r="BF23" s="20"/>
      <c r="BG23" s="20"/>
      <c r="BH23" s="20"/>
      <c r="BI23" s="20"/>
      <c r="BJ23" s="20"/>
      <c r="BK23" s="20"/>
      <c r="BL23" s="20"/>
      <c r="BM23" s="20"/>
      <c r="BN23" s="20"/>
      <c r="BO23" s="20"/>
      <c r="BP23" s="20"/>
      <c r="BQ23" s="20"/>
      <c r="BR23" s="20"/>
      <c r="BS23" s="20"/>
      <c r="BT23" s="20"/>
      <c r="BU23" s="20"/>
      <c r="BV23" s="20"/>
      <c r="BW23" s="20"/>
      <c r="BX23" s="20"/>
      <c r="BY23" s="20"/>
      <c r="BZ23" s="20"/>
      <c r="CA23" s="20"/>
      <c r="CB23" s="20"/>
      <c r="CC23" s="20"/>
      <c r="CD23" s="20"/>
      <c r="CE23" s="20"/>
      <c r="CF23" s="20"/>
      <c r="CG23" s="20"/>
      <c r="CH23" s="20"/>
      <c r="CI23" s="20"/>
      <c r="CJ23" s="20"/>
      <c r="CK23" s="20"/>
      <c r="CL23" s="20"/>
      <c r="CM23" s="20"/>
      <c r="CN23" s="20"/>
      <c r="CO23" s="20"/>
      <c r="CP23" s="20"/>
      <c r="CQ23" s="20"/>
      <c r="CR23" s="20"/>
      <c r="CS23" s="20"/>
      <c r="CT23" s="20"/>
      <c r="CU23" s="20"/>
      <c r="CV23" s="20"/>
      <c r="CW23" s="20"/>
      <c r="CX23" s="20"/>
      <c r="CY23" s="20"/>
      <c r="CZ23" s="20"/>
      <c r="DA23" s="20"/>
      <c r="DB23" s="20"/>
      <c r="DC23" s="20"/>
      <c r="DD23" s="20"/>
      <c r="DE23" s="20"/>
      <c r="DF23" s="20"/>
      <c r="DG23" s="20"/>
      <c r="DH23" s="20"/>
      <c r="DI23" s="20"/>
      <c r="DJ23" s="20"/>
      <c r="DK23" s="20"/>
      <c r="DL23" s="20"/>
      <c r="DM23" s="20"/>
      <c r="DN23" s="20"/>
      <c r="DO23" s="20"/>
      <c r="DP23" s="20"/>
      <c r="DQ23" s="20"/>
      <c r="DR23" s="20"/>
      <c r="DS23" s="20"/>
      <c r="AFK23" s="20"/>
      <c r="AFL23" s="20"/>
      <c r="AFM23" s="20"/>
      <c r="AFN23" s="20"/>
      <c r="AFO23" s="20"/>
      <c r="AFP23" s="20"/>
      <c r="AFQ23" s="20"/>
      <c r="AFR23" s="20"/>
      <c r="AFS23" s="20"/>
      <c r="AFT23" s="20"/>
      <c r="AFU23" s="20"/>
      <c r="AFV23" s="20"/>
      <c r="AFW23" s="20"/>
      <c r="AFX23" s="20"/>
      <c r="AFY23" s="20"/>
      <c r="AFZ23" s="20"/>
      <c r="AGA23" s="20"/>
      <c r="AGB23" s="20"/>
      <c r="AGC23" s="20"/>
      <c r="AGD23" s="20"/>
      <c r="AGE23" s="20"/>
      <c r="AGF23" s="20"/>
      <c r="AGG23" s="20"/>
      <c r="AGH23" s="20"/>
      <c r="AGI23" s="20"/>
      <c r="AGJ23" s="20"/>
      <c r="AGK23" s="20"/>
      <c r="AGL23" s="20"/>
      <c r="AGM23" s="20"/>
      <c r="AGN23" s="20"/>
      <c r="AGO23" s="20"/>
      <c r="AGP23" s="20"/>
      <c r="AGQ23" s="20"/>
      <c r="AGR23" s="20"/>
      <c r="AGS23" s="20"/>
      <c r="AGT23" s="20"/>
      <c r="AGU23" s="20"/>
      <c r="AGV23" s="20"/>
      <c r="AGW23" s="20"/>
      <c r="AGX23" s="20"/>
      <c r="AGY23" s="20"/>
      <c r="AGZ23" s="20"/>
      <c r="AHA23" s="20"/>
      <c r="AHB23" s="20"/>
      <c r="AHC23" s="20"/>
      <c r="AHD23" s="20"/>
      <c r="AHE23" s="20"/>
      <c r="AHF23" s="20"/>
      <c r="AHG23" s="20"/>
      <c r="AHH23" s="20"/>
      <c r="AHI23" s="20"/>
      <c r="AHJ23" s="20"/>
      <c r="AHK23" s="20"/>
      <c r="AHL23" s="20"/>
      <c r="AHM23" s="20"/>
      <c r="AHN23" s="20"/>
      <c r="AHO23" s="20"/>
      <c r="AHP23" s="20"/>
      <c r="AHQ23" s="20"/>
      <c r="AHR23" s="20"/>
      <c r="AHS23" s="20"/>
      <c r="AHT23" s="20"/>
      <c r="AHU23" s="20"/>
      <c r="AHV23" s="20"/>
      <c r="AHW23" s="20"/>
      <c r="AHX23" s="20"/>
      <c r="AHY23" s="20"/>
      <c r="AHZ23" s="20"/>
      <c r="AIA23" s="20"/>
      <c r="AIB23" s="20"/>
      <c r="AIC23" s="20"/>
      <c r="AID23" s="20"/>
      <c r="AIE23" s="20"/>
      <c r="AIF23" s="20"/>
      <c r="AIG23" s="20"/>
      <c r="AIH23" s="20"/>
      <c r="AII23" s="20"/>
      <c r="AIJ23" s="20"/>
      <c r="AIK23" s="20"/>
      <c r="AIL23" s="20"/>
      <c r="AIM23" s="20"/>
      <c r="AIN23" s="20"/>
      <c r="AIO23" s="20"/>
      <c r="AIP23" s="20"/>
      <c r="AIQ23" s="20"/>
      <c r="AIR23" s="20"/>
      <c r="AIS23" s="20"/>
      <c r="AIT23" s="20"/>
      <c r="AIU23" s="20"/>
      <c r="AIV23" s="20"/>
      <c r="AIW23" s="20"/>
      <c r="AIX23" s="20"/>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row>
    <row r="24" spans="1:1024" s="142" customFormat="1" ht="13.15" customHeight="1" x14ac:dyDescent="0.3">
      <c r="A24" s="171">
        <v>43954</v>
      </c>
      <c r="B24" s="159" t="s">
        <v>104</v>
      </c>
      <c r="C24" s="163"/>
      <c r="D24" s="164"/>
      <c r="E24" s="164"/>
      <c r="F24" s="164"/>
      <c r="G24" s="165"/>
      <c r="H24" s="166"/>
      <c r="I24" s="161">
        <v>243</v>
      </c>
      <c r="J24" s="167">
        <v>14</v>
      </c>
      <c r="K24" s="56">
        <f t="shared" si="3"/>
        <v>257</v>
      </c>
      <c r="L24" s="168"/>
      <c r="M24" s="163"/>
      <c r="N24" s="164"/>
      <c r="O24" s="164"/>
      <c r="P24" s="164"/>
      <c r="Q24" s="165"/>
      <c r="R24" s="166"/>
      <c r="S24" s="160">
        <f t="shared" si="0"/>
        <v>22357</v>
      </c>
      <c r="T24" s="161">
        <f t="shared" si="1"/>
        <v>1027</v>
      </c>
      <c r="U24" s="162">
        <f t="shared" si="2"/>
        <v>23384</v>
      </c>
      <c r="BC24" s="20"/>
      <c r="BD24" s="20"/>
      <c r="BE24" s="20"/>
      <c r="BF24" s="20"/>
      <c r="BG24" s="20"/>
      <c r="BH24" s="20"/>
      <c r="BI24" s="20"/>
      <c r="BJ24" s="20"/>
      <c r="BK24" s="20"/>
      <c r="BL24" s="20"/>
      <c r="BM24" s="20"/>
      <c r="BN24" s="20"/>
      <c r="BO24" s="20"/>
      <c r="BP24" s="20"/>
      <c r="BQ24" s="20"/>
      <c r="BR24" s="20"/>
      <c r="BS24" s="20"/>
      <c r="BT24" s="20"/>
      <c r="BU24" s="20"/>
      <c r="BV24" s="20"/>
      <c r="BW24" s="20"/>
      <c r="BX24" s="20"/>
      <c r="BY24" s="20"/>
      <c r="BZ24" s="20"/>
      <c r="CA24" s="20"/>
      <c r="CB24" s="20"/>
      <c r="CC24" s="20"/>
      <c r="CD24" s="20"/>
      <c r="CE24" s="20"/>
      <c r="CF24" s="20"/>
      <c r="CG24" s="20"/>
      <c r="CH24" s="20"/>
      <c r="CI24" s="20"/>
      <c r="CJ24" s="20"/>
      <c r="CK24" s="20"/>
      <c r="CL24" s="20"/>
      <c r="CM24" s="20"/>
      <c r="CN24" s="20"/>
      <c r="CO24" s="20"/>
      <c r="CP24" s="20"/>
      <c r="CQ24" s="20"/>
      <c r="CR24" s="20"/>
      <c r="CS24" s="20"/>
      <c r="CT24" s="20"/>
      <c r="CU24" s="20"/>
      <c r="CV24" s="20"/>
      <c r="CW24" s="20"/>
      <c r="CX24" s="20"/>
      <c r="CY24" s="20"/>
      <c r="CZ24" s="20"/>
      <c r="DA24" s="20"/>
      <c r="DB24" s="20"/>
      <c r="DC24" s="20"/>
      <c r="DD24" s="20"/>
      <c r="DE24" s="20"/>
      <c r="DF24" s="20"/>
      <c r="DG24" s="20"/>
      <c r="DH24" s="20"/>
      <c r="DI24" s="20"/>
      <c r="DJ24" s="20"/>
      <c r="DK24" s="20"/>
      <c r="DL24" s="20"/>
      <c r="DM24" s="20"/>
      <c r="DN24" s="20"/>
      <c r="DO24" s="20"/>
      <c r="DP24" s="20"/>
      <c r="DQ24" s="20"/>
      <c r="DR24" s="20"/>
      <c r="DS24" s="20"/>
      <c r="AFK24" s="20"/>
      <c r="AFL24" s="20"/>
      <c r="AFM24" s="20"/>
      <c r="AFN24" s="20"/>
      <c r="AFO24" s="20"/>
      <c r="AFP24" s="20"/>
      <c r="AFQ24" s="20"/>
      <c r="AFR24" s="20"/>
      <c r="AFS24" s="20"/>
      <c r="AFT24" s="20"/>
      <c r="AFU24" s="20"/>
      <c r="AFV24" s="20"/>
      <c r="AFW24" s="20"/>
      <c r="AFX24" s="20"/>
      <c r="AFY24" s="20"/>
      <c r="AFZ24" s="20"/>
      <c r="AGA24" s="20"/>
      <c r="AGB24" s="20"/>
      <c r="AGC24" s="20"/>
      <c r="AGD24" s="20"/>
      <c r="AGE24" s="20"/>
      <c r="AGF24" s="20"/>
      <c r="AGG24" s="20"/>
      <c r="AGH24" s="20"/>
      <c r="AGI24" s="20"/>
      <c r="AGJ24" s="20"/>
      <c r="AGK24" s="20"/>
      <c r="AGL24" s="20"/>
      <c r="AGM24" s="20"/>
      <c r="AGN24" s="20"/>
      <c r="AGO24" s="20"/>
      <c r="AGP24" s="20"/>
      <c r="AGQ24" s="20"/>
      <c r="AGR24" s="20"/>
      <c r="AGS24" s="20"/>
      <c r="AGT24" s="20"/>
      <c r="AGU24" s="20"/>
      <c r="AGV24" s="20"/>
      <c r="AGW24" s="20"/>
      <c r="AGX24" s="20"/>
      <c r="AGY24" s="20"/>
      <c r="AGZ24" s="20"/>
      <c r="AHA24" s="20"/>
      <c r="AHB24" s="20"/>
      <c r="AHC24" s="20"/>
      <c r="AHD24" s="20"/>
      <c r="AHE24" s="20"/>
      <c r="AHF24" s="20"/>
      <c r="AHG24" s="20"/>
      <c r="AHH24" s="20"/>
      <c r="AHI24" s="20"/>
      <c r="AHJ24" s="20"/>
      <c r="AHK24" s="20"/>
      <c r="AHL24" s="20"/>
      <c r="AHM24" s="20"/>
      <c r="AHN24" s="20"/>
      <c r="AHO24" s="20"/>
      <c r="AHP24" s="20"/>
      <c r="AHQ24" s="20"/>
      <c r="AHR24" s="20"/>
      <c r="AHS24" s="20"/>
      <c r="AHT24" s="20"/>
      <c r="AHU24" s="20"/>
      <c r="AHV24" s="20"/>
      <c r="AHW24" s="20"/>
      <c r="AHX24" s="20"/>
      <c r="AHY24" s="20"/>
      <c r="AHZ24" s="20"/>
      <c r="AIA24" s="20"/>
      <c r="AIB24" s="20"/>
      <c r="AIC24" s="20"/>
      <c r="AID24" s="20"/>
      <c r="AIE24" s="20"/>
      <c r="AIF24" s="20"/>
      <c r="AIG24" s="20"/>
      <c r="AIH24" s="20"/>
      <c r="AII24" s="20"/>
      <c r="AIJ24" s="20"/>
      <c r="AIK24" s="20"/>
      <c r="AIL24" s="20"/>
      <c r="AIM24" s="20"/>
      <c r="AIN24" s="20"/>
      <c r="AIO24" s="20"/>
      <c r="AIP24" s="20"/>
      <c r="AIQ24" s="20"/>
      <c r="AIR24" s="20"/>
      <c r="AIS24" s="20"/>
      <c r="AIT24" s="20"/>
      <c r="AIU24" s="20"/>
      <c r="AIV24" s="20"/>
      <c r="AIW24" s="20"/>
      <c r="AIX24" s="20"/>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row>
    <row r="25" spans="1:1024" s="142" customFormat="1" ht="13.15" customHeight="1" x14ac:dyDescent="0.3">
      <c r="A25" s="171">
        <v>43953</v>
      </c>
      <c r="B25" s="159" t="s">
        <v>104</v>
      </c>
      <c r="C25" s="172"/>
      <c r="D25" s="173"/>
      <c r="E25" s="174"/>
      <c r="F25" s="174"/>
      <c r="G25" s="165"/>
      <c r="H25" s="166"/>
      <c r="I25" s="161">
        <v>263</v>
      </c>
      <c r="J25" s="175">
        <v>14</v>
      </c>
      <c r="K25" s="56">
        <f t="shared" si="3"/>
        <v>277</v>
      </c>
      <c r="L25" s="168"/>
      <c r="M25" s="163"/>
      <c r="N25" s="164"/>
      <c r="O25" s="164"/>
      <c r="P25" s="164"/>
      <c r="Q25" s="165"/>
      <c r="R25" s="166"/>
      <c r="S25" s="160">
        <f t="shared" si="0"/>
        <v>22114</v>
      </c>
      <c r="T25" s="161">
        <f t="shared" si="1"/>
        <v>1013</v>
      </c>
      <c r="U25" s="162">
        <f t="shared" si="2"/>
        <v>23127</v>
      </c>
      <c r="BC25" s="20"/>
      <c r="BD25" s="20"/>
      <c r="BE25" s="20"/>
      <c r="BF25" s="20"/>
      <c r="BG25" s="20"/>
      <c r="BH25" s="20"/>
      <c r="BI25" s="20"/>
      <c r="BJ25" s="20"/>
      <c r="BK25" s="20"/>
      <c r="BL25" s="20"/>
      <c r="BM25" s="20"/>
      <c r="BN25" s="20"/>
      <c r="BO25" s="20"/>
      <c r="BP25" s="20"/>
      <c r="BQ25" s="20"/>
      <c r="BR25" s="20"/>
      <c r="BS25" s="20"/>
      <c r="BT25" s="20"/>
      <c r="BU25" s="20"/>
      <c r="BV25" s="20"/>
      <c r="BW25" s="20"/>
      <c r="BX25" s="20"/>
      <c r="BY25" s="20"/>
      <c r="BZ25" s="20"/>
      <c r="CA25" s="20"/>
      <c r="CB25" s="20"/>
      <c r="CC25" s="20"/>
      <c r="CD25" s="20"/>
      <c r="CE25" s="20"/>
      <c r="CF25" s="20"/>
      <c r="CG25" s="20"/>
      <c r="CH25" s="20"/>
      <c r="CI25" s="20"/>
      <c r="CJ25" s="20"/>
      <c r="CK25" s="20"/>
      <c r="CL25" s="20"/>
      <c r="CM25" s="20"/>
      <c r="CN25" s="20"/>
      <c r="CO25" s="20"/>
      <c r="CP25" s="20"/>
      <c r="CQ25" s="20"/>
      <c r="CR25" s="20"/>
      <c r="CS25" s="20"/>
      <c r="CT25" s="20"/>
      <c r="CU25" s="20"/>
      <c r="CV25" s="20"/>
      <c r="CW25" s="20"/>
      <c r="CX25" s="20"/>
      <c r="CY25" s="20"/>
      <c r="CZ25" s="20"/>
      <c r="DA25" s="20"/>
      <c r="DB25" s="20"/>
      <c r="DC25" s="20"/>
      <c r="DD25" s="20"/>
      <c r="DE25" s="20"/>
      <c r="DF25" s="20"/>
      <c r="DG25" s="20"/>
      <c r="DH25" s="20"/>
      <c r="DI25" s="20"/>
      <c r="DJ25" s="20"/>
      <c r="DK25" s="20"/>
      <c r="DL25" s="20"/>
      <c r="DM25" s="20"/>
      <c r="DN25" s="20"/>
      <c r="DO25" s="20"/>
      <c r="DP25" s="20"/>
      <c r="DQ25" s="20"/>
      <c r="DR25" s="20"/>
      <c r="DS25" s="20"/>
      <c r="AFK25" s="20"/>
      <c r="AFL25" s="20"/>
      <c r="AFM25" s="20"/>
      <c r="AFN25" s="20"/>
      <c r="AFO25" s="20"/>
      <c r="AFP25" s="20"/>
      <c r="AFQ25" s="20"/>
      <c r="AFR25" s="20"/>
      <c r="AFS25" s="20"/>
      <c r="AFT25" s="20"/>
      <c r="AFU25" s="20"/>
      <c r="AFV25" s="20"/>
      <c r="AFW25" s="20"/>
      <c r="AFX25" s="20"/>
      <c r="AFY25" s="20"/>
      <c r="AFZ25" s="20"/>
      <c r="AGA25" s="20"/>
      <c r="AGB25" s="20"/>
      <c r="AGC25" s="20"/>
      <c r="AGD25" s="20"/>
      <c r="AGE25" s="20"/>
      <c r="AGF25" s="20"/>
      <c r="AGG25" s="20"/>
      <c r="AGH25" s="20"/>
      <c r="AGI25" s="20"/>
      <c r="AGJ25" s="20"/>
      <c r="AGK25" s="20"/>
      <c r="AGL25" s="20"/>
      <c r="AGM25" s="20"/>
      <c r="AGN25" s="20"/>
      <c r="AGO25" s="20"/>
      <c r="AGP25" s="20"/>
      <c r="AGQ25" s="20"/>
      <c r="AGR25" s="20"/>
      <c r="AGS25" s="20"/>
      <c r="AGT25" s="20"/>
      <c r="AGU25" s="20"/>
      <c r="AGV25" s="20"/>
      <c r="AGW25" s="20"/>
      <c r="AGX25" s="20"/>
      <c r="AGY25" s="20"/>
      <c r="AGZ25" s="20"/>
      <c r="AHA25" s="20"/>
      <c r="AHB25" s="20"/>
      <c r="AHC25" s="20"/>
      <c r="AHD25" s="20"/>
      <c r="AHE25" s="20"/>
      <c r="AHF25" s="20"/>
      <c r="AHG25" s="20"/>
      <c r="AHH25" s="20"/>
      <c r="AHI25" s="20"/>
      <c r="AHJ25" s="20"/>
      <c r="AHK25" s="20"/>
      <c r="AHL25" s="20"/>
      <c r="AHM25" s="20"/>
      <c r="AHN25" s="20"/>
      <c r="AHO25" s="20"/>
      <c r="AHP25" s="20"/>
      <c r="AHQ25" s="20"/>
      <c r="AHR25" s="20"/>
      <c r="AHS25" s="20"/>
      <c r="AHT25" s="20"/>
      <c r="AHU25" s="20"/>
      <c r="AHV25" s="20"/>
      <c r="AHW25" s="20"/>
      <c r="AHX25" s="20"/>
      <c r="AHY25" s="20"/>
      <c r="AHZ25" s="20"/>
      <c r="AIA25" s="20"/>
      <c r="AIB25" s="20"/>
      <c r="AIC25" s="20"/>
      <c r="AID25" s="20"/>
      <c r="AIE25" s="20"/>
      <c r="AIF25" s="20"/>
      <c r="AIG25" s="20"/>
      <c r="AIH25" s="20"/>
      <c r="AII25" s="20"/>
      <c r="AIJ25" s="20"/>
      <c r="AIK25" s="20"/>
      <c r="AIL25" s="20"/>
      <c r="AIM25" s="20"/>
      <c r="AIN25" s="20"/>
      <c r="AIO25" s="20"/>
      <c r="AIP25" s="20"/>
      <c r="AIQ25" s="20"/>
      <c r="AIR25" s="20"/>
      <c r="AIS25" s="20"/>
      <c r="AIT25" s="20"/>
      <c r="AIU25" s="20"/>
      <c r="AIV25" s="20"/>
      <c r="AIW25" s="20"/>
      <c r="AIX25" s="20"/>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row>
    <row r="26" spans="1:1024" s="142" customFormat="1" ht="13.15" customHeight="1" x14ac:dyDescent="0.3">
      <c r="A26" s="171">
        <v>43952</v>
      </c>
      <c r="B26" s="159" t="s">
        <v>104</v>
      </c>
      <c r="C26" s="176">
        <v>254</v>
      </c>
      <c r="D26" s="177">
        <v>3214</v>
      </c>
      <c r="E26" s="177">
        <v>2545</v>
      </c>
      <c r="F26" s="177">
        <v>22</v>
      </c>
      <c r="G26" s="178">
        <f>ONS_WeeklyRegistratedDeaths!M33-ONS_WeeklyRegistratedDeaths!T33</f>
        <v>6035</v>
      </c>
      <c r="H26" s="177">
        <f>ONS_WeeklyOccurrenceDeaths!M33-ONS_WeeklyOccurrenceDeaths!T33</f>
        <v>4744</v>
      </c>
      <c r="I26" s="161">
        <v>301</v>
      </c>
      <c r="J26" s="175">
        <v>29</v>
      </c>
      <c r="K26" s="56">
        <f t="shared" si="3"/>
        <v>330</v>
      </c>
      <c r="L26" s="179">
        <f>SUM(K26:K32)</f>
        <v>2499</v>
      </c>
      <c r="M26" s="180">
        <f t="shared" ref="M26:R26" si="4">M33+C26</f>
        <v>1559</v>
      </c>
      <c r="N26" s="180">
        <f t="shared" si="4"/>
        <v>22835</v>
      </c>
      <c r="O26" s="180">
        <f t="shared" si="4"/>
        <v>8838</v>
      </c>
      <c r="P26" s="180">
        <f t="shared" si="4"/>
        <v>133</v>
      </c>
      <c r="Q26" s="180">
        <f t="shared" si="4"/>
        <v>33365</v>
      </c>
      <c r="R26" s="177">
        <f t="shared" si="4"/>
        <v>35044</v>
      </c>
      <c r="S26" s="160">
        <f t="shared" si="0"/>
        <v>21851</v>
      </c>
      <c r="T26" s="161">
        <f t="shared" si="1"/>
        <v>999</v>
      </c>
      <c r="U26" s="162">
        <f t="shared" si="2"/>
        <v>22850</v>
      </c>
      <c r="BC26" s="20"/>
      <c r="BD26" s="20"/>
      <c r="BE26" s="20"/>
      <c r="BF26" s="20"/>
      <c r="BG26" s="20"/>
      <c r="BH26" s="20"/>
      <c r="BI26" s="20"/>
      <c r="BJ26" s="20"/>
      <c r="BK26" s="20"/>
      <c r="BL26" s="20"/>
      <c r="BM26" s="20"/>
      <c r="BN26" s="20"/>
      <c r="BO26" s="20"/>
      <c r="BP26" s="20"/>
      <c r="BQ26" s="20"/>
      <c r="BR26" s="20"/>
      <c r="BS26" s="20"/>
      <c r="BT26" s="20"/>
      <c r="BU26" s="20"/>
      <c r="BV26" s="20"/>
      <c r="BW26" s="20"/>
      <c r="BX26" s="20"/>
      <c r="BY26" s="20"/>
      <c r="BZ26" s="20"/>
      <c r="CA26" s="20"/>
      <c r="CB26" s="20"/>
      <c r="CC26" s="20"/>
      <c r="CD26" s="20"/>
      <c r="CE26" s="20"/>
      <c r="CF26" s="20"/>
      <c r="CG26" s="20"/>
      <c r="CH26" s="20"/>
      <c r="CI26" s="20"/>
      <c r="CJ26" s="20"/>
      <c r="CK26" s="20"/>
      <c r="CL26" s="20"/>
      <c r="CM26" s="20"/>
      <c r="CN26" s="20"/>
      <c r="CO26" s="20"/>
      <c r="CP26" s="20"/>
      <c r="CQ26" s="20"/>
      <c r="CR26" s="20"/>
      <c r="CS26" s="20"/>
      <c r="CT26" s="20"/>
      <c r="CU26" s="20"/>
      <c r="CV26" s="20"/>
      <c r="CW26" s="20"/>
      <c r="CX26" s="20"/>
      <c r="CY26" s="20"/>
      <c r="CZ26" s="20"/>
      <c r="DA26" s="20"/>
      <c r="DB26" s="20"/>
      <c r="DC26" s="20"/>
      <c r="DD26" s="20"/>
      <c r="DE26" s="20"/>
      <c r="DF26" s="20"/>
      <c r="DG26" s="20"/>
      <c r="DH26" s="20"/>
      <c r="DI26" s="20"/>
      <c r="DJ26" s="20"/>
      <c r="DK26" s="20"/>
      <c r="DL26" s="20"/>
      <c r="DM26" s="20"/>
      <c r="DN26" s="20"/>
      <c r="DO26" s="20"/>
      <c r="DP26" s="20"/>
      <c r="DQ26" s="20"/>
      <c r="DR26" s="20"/>
      <c r="DS26" s="20"/>
      <c r="AFK26" s="20"/>
      <c r="AFL26" s="20"/>
      <c r="AFM26" s="20"/>
      <c r="AFN26" s="20"/>
      <c r="AFO26" s="20"/>
      <c r="AFP26" s="20"/>
      <c r="AFQ26" s="20"/>
      <c r="AFR26" s="20"/>
      <c r="AFS26" s="20"/>
      <c r="AFT26" s="20"/>
      <c r="AFU26" s="20"/>
      <c r="AFV26" s="20"/>
      <c r="AFW26" s="20"/>
      <c r="AFX26" s="20"/>
      <c r="AFY26" s="20"/>
      <c r="AFZ26" s="20"/>
      <c r="AGA26" s="20"/>
      <c r="AGB26" s="20"/>
      <c r="AGC26" s="20"/>
      <c r="AGD26" s="20"/>
      <c r="AGE26" s="20"/>
      <c r="AGF26" s="20"/>
      <c r="AGG26" s="20"/>
      <c r="AGH26" s="20"/>
      <c r="AGI26" s="20"/>
      <c r="AGJ26" s="20"/>
      <c r="AGK26" s="20"/>
      <c r="AGL26" s="20"/>
      <c r="AGM26" s="20"/>
      <c r="AGN26" s="20"/>
      <c r="AGO26" s="20"/>
      <c r="AGP26" s="20"/>
      <c r="AGQ26" s="20"/>
      <c r="AGR26" s="20"/>
      <c r="AGS26" s="20"/>
      <c r="AGT26" s="20"/>
      <c r="AGU26" s="20"/>
      <c r="AGV26" s="20"/>
      <c r="AGW26" s="20"/>
      <c r="AGX26" s="20"/>
      <c r="AGY26" s="20"/>
      <c r="AGZ26" s="20"/>
      <c r="AHA26" s="20"/>
      <c r="AHB26" s="20"/>
      <c r="AHC26" s="20"/>
      <c r="AHD26" s="20"/>
      <c r="AHE26" s="20"/>
      <c r="AHF26" s="20"/>
      <c r="AHG26" s="20"/>
      <c r="AHH26" s="20"/>
      <c r="AHI26" s="20"/>
      <c r="AHJ26" s="20"/>
      <c r="AHK26" s="20"/>
      <c r="AHL26" s="20"/>
      <c r="AHM26" s="20"/>
      <c r="AHN26" s="20"/>
      <c r="AHO26" s="20"/>
      <c r="AHP26" s="20"/>
      <c r="AHQ26" s="20"/>
      <c r="AHR26" s="20"/>
      <c r="AHS26" s="20"/>
      <c r="AHT26" s="20"/>
      <c r="AHU26" s="20"/>
      <c r="AHV26" s="20"/>
      <c r="AHW26" s="20"/>
      <c r="AHX26" s="20"/>
      <c r="AHY26" s="20"/>
      <c r="AHZ26" s="20"/>
      <c r="AIA26" s="20"/>
      <c r="AIB26" s="20"/>
      <c r="AIC26" s="20"/>
      <c r="AID26" s="20"/>
      <c r="AIE26" s="20"/>
      <c r="AIF26" s="20"/>
      <c r="AIG26" s="20"/>
      <c r="AIH26" s="20"/>
      <c r="AII26" s="20"/>
      <c r="AIJ26" s="20"/>
      <c r="AIK26" s="20"/>
      <c r="AIL26" s="20"/>
      <c r="AIM26" s="20"/>
      <c r="AIN26" s="20"/>
      <c r="AIO26" s="20"/>
      <c r="AIP26" s="20"/>
      <c r="AIQ26" s="20"/>
      <c r="AIR26" s="20"/>
      <c r="AIS26" s="20"/>
      <c r="AIT26" s="20"/>
      <c r="AIU26" s="20"/>
      <c r="AIV26" s="20"/>
      <c r="AIW26" s="20"/>
      <c r="AIX26" s="20"/>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row>
    <row r="27" spans="1:1024" s="142" customFormat="1" ht="13.15" customHeight="1" x14ac:dyDescent="0.3">
      <c r="A27" s="171">
        <v>43951</v>
      </c>
      <c r="B27" s="159" t="s">
        <v>104</v>
      </c>
      <c r="C27" s="163"/>
      <c r="D27" s="181"/>
      <c r="E27" s="164"/>
      <c r="F27" s="164"/>
      <c r="G27" s="165"/>
      <c r="H27" s="166"/>
      <c r="I27" s="161">
        <v>302</v>
      </c>
      <c r="J27" s="175">
        <v>16</v>
      </c>
      <c r="K27" s="56">
        <f t="shared" si="3"/>
        <v>318</v>
      </c>
      <c r="L27" s="168"/>
      <c r="M27" s="163"/>
      <c r="N27" s="164"/>
      <c r="O27" s="164"/>
      <c r="P27" s="164"/>
      <c r="Q27" s="165"/>
      <c r="R27" s="166"/>
      <c r="S27" s="160">
        <f t="shared" si="0"/>
        <v>21550</v>
      </c>
      <c r="T27" s="161">
        <f t="shared" si="1"/>
        <v>970</v>
      </c>
      <c r="U27" s="162">
        <f t="shared" si="2"/>
        <v>22520</v>
      </c>
      <c r="BC27" s="20"/>
      <c r="BD27" s="20"/>
      <c r="BE27" s="20"/>
      <c r="BF27" s="20"/>
      <c r="BG27" s="20"/>
      <c r="BH27" s="20"/>
      <c r="BI27" s="20"/>
      <c r="BJ27" s="20"/>
      <c r="BK27" s="20"/>
      <c r="BL27" s="20"/>
      <c r="BM27" s="20"/>
      <c r="BN27" s="20"/>
      <c r="BO27" s="20"/>
      <c r="BP27" s="20"/>
      <c r="BQ27" s="20"/>
      <c r="BR27" s="20"/>
      <c r="BS27" s="20"/>
      <c r="BT27" s="20"/>
      <c r="BU27" s="20"/>
      <c r="BV27" s="20"/>
      <c r="BW27" s="20"/>
      <c r="BX27" s="20"/>
      <c r="BY27" s="20"/>
      <c r="BZ27" s="20"/>
      <c r="CA27" s="20"/>
      <c r="CB27" s="20"/>
      <c r="CC27" s="20"/>
      <c r="CD27" s="20"/>
      <c r="CE27" s="20"/>
      <c r="CF27" s="20"/>
      <c r="CG27" s="20"/>
      <c r="CH27" s="20"/>
      <c r="CI27" s="20"/>
      <c r="CJ27" s="20"/>
      <c r="CK27" s="20"/>
      <c r="CL27" s="20"/>
      <c r="CM27" s="20"/>
      <c r="CN27" s="20"/>
      <c r="CO27" s="20"/>
      <c r="CP27" s="20"/>
      <c r="CQ27" s="20"/>
      <c r="CR27" s="20"/>
      <c r="CS27" s="20"/>
      <c r="CT27" s="20"/>
      <c r="CU27" s="20"/>
      <c r="CV27" s="20"/>
      <c r="CW27" s="20"/>
      <c r="CX27" s="20"/>
      <c r="CY27" s="20"/>
      <c r="CZ27" s="20"/>
      <c r="DA27" s="20"/>
      <c r="DB27" s="20"/>
      <c r="DC27" s="20"/>
      <c r="DD27" s="20"/>
      <c r="DE27" s="20"/>
      <c r="DF27" s="20"/>
      <c r="DG27" s="20"/>
      <c r="DH27" s="20"/>
      <c r="DI27" s="20"/>
      <c r="DJ27" s="20"/>
      <c r="DK27" s="20"/>
      <c r="DL27" s="20"/>
      <c r="DM27" s="20"/>
      <c r="DN27" s="20"/>
      <c r="DO27" s="20"/>
      <c r="DP27" s="20"/>
      <c r="DQ27" s="20"/>
      <c r="DR27" s="20"/>
      <c r="DS27" s="20"/>
      <c r="AFK27" s="20"/>
      <c r="AFL27" s="20"/>
      <c r="AFM27" s="20"/>
      <c r="AFN27" s="20"/>
      <c r="AFO27" s="20"/>
      <c r="AFP27" s="20"/>
      <c r="AFQ27" s="20"/>
      <c r="AFR27" s="20"/>
      <c r="AFS27" s="20"/>
      <c r="AFT27" s="20"/>
      <c r="AFU27" s="20"/>
      <c r="AFV27" s="20"/>
      <c r="AFW27" s="20"/>
      <c r="AFX27" s="20"/>
      <c r="AFY27" s="20"/>
      <c r="AFZ27" s="20"/>
      <c r="AGA27" s="20"/>
      <c r="AGB27" s="20"/>
      <c r="AGC27" s="20"/>
      <c r="AGD27" s="20"/>
      <c r="AGE27" s="20"/>
      <c r="AGF27" s="20"/>
      <c r="AGG27" s="20"/>
      <c r="AGH27" s="20"/>
      <c r="AGI27" s="20"/>
      <c r="AGJ27" s="20"/>
      <c r="AGK27" s="20"/>
      <c r="AGL27" s="20"/>
      <c r="AGM27" s="20"/>
      <c r="AGN27" s="20"/>
      <c r="AGO27" s="20"/>
      <c r="AGP27" s="20"/>
      <c r="AGQ27" s="20"/>
      <c r="AGR27" s="20"/>
      <c r="AGS27" s="20"/>
      <c r="AGT27" s="20"/>
      <c r="AGU27" s="20"/>
      <c r="AGV27" s="20"/>
      <c r="AGW27" s="20"/>
      <c r="AGX27" s="20"/>
      <c r="AGY27" s="20"/>
      <c r="AGZ27" s="20"/>
      <c r="AHA27" s="20"/>
      <c r="AHB27" s="20"/>
      <c r="AHC27" s="20"/>
      <c r="AHD27" s="20"/>
      <c r="AHE27" s="20"/>
      <c r="AHF27" s="20"/>
      <c r="AHG27" s="20"/>
      <c r="AHH27" s="20"/>
      <c r="AHI27" s="20"/>
      <c r="AHJ27" s="20"/>
      <c r="AHK27" s="20"/>
      <c r="AHL27" s="20"/>
      <c r="AHM27" s="20"/>
      <c r="AHN27" s="20"/>
      <c r="AHO27" s="20"/>
      <c r="AHP27" s="20"/>
      <c r="AHQ27" s="20"/>
      <c r="AHR27" s="20"/>
      <c r="AHS27" s="20"/>
      <c r="AHT27" s="20"/>
      <c r="AHU27" s="20"/>
      <c r="AHV27" s="20"/>
      <c r="AHW27" s="20"/>
      <c r="AHX27" s="20"/>
      <c r="AHY27" s="20"/>
      <c r="AHZ27" s="20"/>
      <c r="AIA27" s="20"/>
      <c r="AIB27" s="20"/>
      <c r="AIC27" s="20"/>
      <c r="AID27" s="20"/>
      <c r="AIE27" s="20"/>
      <c r="AIF27" s="20"/>
      <c r="AIG27" s="20"/>
      <c r="AIH27" s="20"/>
      <c r="AII27" s="20"/>
      <c r="AIJ27" s="20"/>
      <c r="AIK27" s="20"/>
      <c r="AIL27" s="20"/>
      <c r="AIM27" s="20"/>
      <c r="AIN27" s="20"/>
      <c r="AIO27" s="20"/>
      <c r="AIP27" s="20"/>
      <c r="AIQ27" s="20"/>
      <c r="AIR27" s="20"/>
      <c r="AIS27" s="20"/>
      <c r="AIT27" s="20"/>
      <c r="AIU27" s="20"/>
      <c r="AIV27" s="20"/>
      <c r="AIW27" s="20"/>
      <c r="AIX27" s="20"/>
      <c r="AIY27"/>
      <c r="AIZ27"/>
      <c r="AJA27"/>
      <c r="AJB27"/>
      <c r="AJC27"/>
      <c r="AJD27"/>
      <c r="AJE27"/>
      <c r="AJF27"/>
      <c r="AJG27"/>
      <c r="AJH27"/>
      <c r="AJI27"/>
      <c r="AJJ27"/>
      <c r="AJK27"/>
      <c r="AJL27"/>
      <c r="AJM27"/>
      <c r="AJN27"/>
      <c r="AJO27"/>
      <c r="AJP27"/>
      <c r="AJQ27"/>
      <c r="AJR27"/>
      <c r="AJS27"/>
      <c r="AJT27"/>
      <c r="AJU27"/>
      <c r="AJV27"/>
      <c r="AJW27"/>
      <c r="AJX27"/>
      <c r="AJY27"/>
      <c r="AJZ27"/>
      <c r="AKA27"/>
      <c r="AKB27"/>
      <c r="AKC27"/>
      <c r="AKD27"/>
      <c r="AKE27"/>
      <c r="AKF27"/>
      <c r="AKG27"/>
      <c r="AKH27"/>
      <c r="AKI27"/>
      <c r="AKJ27"/>
      <c r="AKK27"/>
      <c r="AKL27"/>
      <c r="AKM27"/>
      <c r="AKN27"/>
      <c r="AKO27"/>
      <c r="AKP27"/>
      <c r="AKQ27"/>
      <c r="AKR27"/>
      <c r="AKS27"/>
      <c r="AKT27"/>
      <c r="AKU27"/>
      <c r="AKV27"/>
      <c r="AKW27"/>
      <c r="AKX27"/>
      <c r="AKY27"/>
      <c r="AKZ27"/>
      <c r="ALA27"/>
      <c r="ALB27"/>
      <c r="ALC27"/>
      <c r="ALD27"/>
      <c r="ALE27"/>
      <c r="ALF27"/>
      <c r="ALG27"/>
      <c r="ALH27"/>
      <c r="ALI27"/>
      <c r="ALJ27"/>
      <c r="ALK27"/>
      <c r="ALL27"/>
      <c r="ALM27"/>
      <c r="ALN27"/>
      <c r="ALO27"/>
      <c r="ALP27"/>
      <c r="ALQ27"/>
      <c r="ALR27"/>
      <c r="ALS27"/>
      <c r="ALT27"/>
      <c r="ALU27"/>
      <c r="ALV27"/>
      <c r="ALW27"/>
      <c r="ALX27"/>
      <c r="ALY27"/>
      <c r="ALZ27"/>
      <c r="AMA27"/>
      <c r="AMB27"/>
      <c r="AMC27"/>
      <c r="AMD27"/>
      <c r="AME27"/>
      <c r="AMF27"/>
      <c r="AMG27"/>
      <c r="AMH27"/>
      <c r="AMI27"/>
      <c r="AMJ27"/>
    </row>
    <row r="28" spans="1:1024" s="142" customFormat="1" ht="13.15" customHeight="1" x14ac:dyDescent="0.3">
      <c r="A28" s="158">
        <v>43950</v>
      </c>
      <c r="B28" s="159" t="s">
        <v>104</v>
      </c>
      <c r="C28" s="163"/>
      <c r="D28" s="181"/>
      <c r="E28" s="182"/>
      <c r="F28" s="182"/>
      <c r="G28" s="183"/>
      <c r="H28" s="166"/>
      <c r="I28" s="161">
        <v>319</v>
      </c>
      <c r="J28" s="175">
        <v>26</v>
      </c>
      <c r="K28" s="184">
        <f t="shared" si="3"/>
        <v>345</v>
      </c>
      <c r="L28" s="168"/>
      <c r="M28" s="163"/>
      <c r="N28" s="182"/>
      <c r="O28" s="182"/>
      <c r="P28" s="182"/>
      <c r="Q28" s="185"/>
      <c r="R28" s="186"/>
      <c r="S28" s="160">
        <f t="shared" si="0"/>
        <v>21248</v>
      </c>
      <c r="T28" s="161">
        <f t="shared" si="1"/>
        <v>954</v>
      </c>
      <c r="U28" s="162">
        <f t="shared" si="2"/>
        <v>22202</v>
      </c>
      <c r="BC28" s="20"/>
      <c r="BD28" s="20"/>
      <c r="BE28" s="20"/>
      <c r="BF28" s="20"/>
      <c r="BG28" s="20"/>
      <c r="BH28" s="20"/>
      <c r="BI28" s="20"/>
      <c r="BJ28" s="20"/>
      <c r="BK28" s="20"/>
      <c r="BL28" s="20"/>
      <c r="BM28" s="20"/>
      <c r="BN28" s="20"/>
      <c r="BO28" s="20"/>
      <c r="BP28" s="20"/>
      <c r="BQ28" s="20"/>
      <c r="BR28" s="20"/>
      <c r="BS28" s="20"/>
      <c r="BT28" s="20"/>
      <c r="BU28" s="20"/>
      <c r="BV28" s="20"/>
      <c r="BW28" s="20"/>
      <c r="BX28" s="20"/>
      <c r="BY28" s="20"/>
      <c r="BZ28" s="20"/>
      <c r="CA28" s="20"/>
      <c r="CB28" s="20"/>
      <c r="CC28" s="20"/>
      <c r="CD28" s="20"/>
      <c r="CE28" s="20"/>
      <c r="CF28" s="20"/>
      <c r="CG28" s="20"/>
      <c r="CH28" s="20"/>
      <c r="CI28" s="20"/>
      <c r="CJ28" s="20"/>
      <c r="CK28" s="20"/>
      <c r="CL28" s="20"/>
      <c r="CM28" s="20"/>
      <c r="CN28" s="20"/>
      <c r="CO28" s="20"/>
      <c r="CP28" s="20"/>
      <c r="CQ28" s="20"/>
      <c r="CR28" s="20"/>
      <c r="CS28" s="20"/>
      <c r="CT28" s="20"/>
      <c r="CU28" s="20"/>
      <c r="CV28" s="20"/>
      <c r="CW28" s="20"/>
      <c r="CX28" s="20"/>
      <c r="CY28" s="20"/>
      <c r="CZ28" s="20"/>
      <c r="DA28" s="20"/>
      <c r="DB28" s="20"/>
      <c r="DC28" s="20"/>
      <c r="DD28" s="20"/>
      <c r="DE28" s="20"/>
      <c r="DF28" s="20"/>
      <c r="DG28" s="20"/>
      <c r="DH28" s="20"/>
      <c r="DI28" s="20"/>
      <c r="DJ28" s="20"/>
      <c r="DK28" s="20"/>
      <c r="DL28" s="20"/>
      <c r="DM28" s="20"/>
      <c r="DN28" s="20"/>
      <c r="DO28" s="20"/>
      <c r="DP28" s="20"/>
      <c r="DQ28" s="20"/>
      <c r="DR28" s="20"/>
      <c r="DS28" s="20"/>
      <c r="AFK28" s="20"/>
      <c r="AFL28" s="20"/>
      <c r="AFM28" s="20"/>
      <c r="AFN28" s="20"/>
      <c r="AFO28" s="20"/>
      <c r="AFP28" s="20"/>
      <c r="AFQ28" s="20"/>
      <c r="AFR28" s="20"/>
      <c r="AFS28" s="20"/>
      <c r="AFT28" s="20"/>
      <c r="AFU28" s="20"/>
      <c r="AFV28" s="20"/>
      <c r="AFW28" s="20"/>
      <c r="AFX28" s="20"/>
      <c r="AFY28" s="20"/>
      <c r="AFZ28" s="20"/>
      <c r="AGA28" s="20"/>
      <c r="AGB28" s="20"/>
      <c r="AGC28" s="20"/>
      <c r="AGD28" s="20"/>
      <c r="AGE28" s="20"/>
      <c r="AGF28" s="20"/>
      <c r="AGG28" s="20"/>
      <c r="AGH28" s="20"/>
      <c r="AGI28" s="20"/>
      <c r="AGJ28" s="20"/>
      <c r="AGK28" s="20"/>
      <c r="AGL28" s="20"/>
      <c r="AGM28" s="20"/>
      <c r="AGN28" s="20"/>
      <c r="AGO28" s="20"/>
      <c r="AGP28" s="20"/>
      <c r="AGQ28" s="20"/>
      <c r="AGR28" s="20"/>
      <c r="AGS28" s="20"/>
      <c r="AGT28" s="20"/>
      <c r="AGU28" s="20"/>
      <c r="AGV28" s="20"/>
      <c r="AGW28" s="20"/>
      <c r="AGX28" s="20"/>
      <c r="AGY28" s="20"/>
      <c r="AGZ28" s="20"/>
      <c r="AHA28" s="20"/>
      <c r="AHB28" s="20"/>
      <c r="AHC28" s="20"/>
      <c r="AHD28" s="20"/>
      <c r="AHE28" s="20"/>
      <c r="AHF28" s="20"/>
      <c r="AHG28" s="20"/>
      <c r="AHH28" s="20"/>
      <c r="AHI28" s="20"/>
      <c r="AHJ28" s="20"/>
      <c r="AHK28" s="20"/>
      <c r="AHL28" s="20"/>
      <c r="AHM28" s="20"/>
      <c r="AHN28" s="20"/>
      <c r="AHO28" s="20"/>
      <c r="AHP28" s="20"/>
      <c r="AHQ28" s="20"/>
      <c r="AHR28" s="20"/>
      <c r="AHS28" s="20"/>
      <c r="AHT28" s="20"/>
      <c r="AHU28" s="20"/>
      <c r="AHV28" s="20"/>
      <c r="AHW28" s="20"/>
      <c r="AHX28" s="20"/>
      <c r="AHY28" s="20"/>
      <c r="AHZ28" s="20"/>
      <c r="AIA28" s="20"/>
      <c r="AIB28" s="20"/>
      <c r="AIC28" s="20"/>
      <c r="AID28" s="20"/>
      <c r="AIE28" s="20"/>
      <c r="AIF28" s="20"/>
      <c r="AIG28" s="20"/>
      <c r="AIH28" s="20"/>
      <c r="AII28" s="20"/>
      <c r="AIJ28" s="20"/>
      <c r="AIK28" s="20"/>
      <c r="AIL28" s="20"/>
      <c r="AIM28" s="20"/>
      <c r="AIN28" s="20"/>
      <c r="AIO28" s="20"/>
      <c r="AIP28" s="20"/>
      <c r="AIQ28" s="20"/>
      <c r="AIR28" s="20"/>
      <c r="AIS28" s="20"/>
      <c r="AIT28" s="20"/>
      <c r="AIU28" s="20"/>
      <c r="AIV28" s="20"/>
      <c r="AIW28" s="20"/>
      <c r="AIX28" s="20"/>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row>
    <row r="29" spans="1:1024" s="142" customFormat="1" ht="13.15" customHeight="1" x14ac:dyDescent="0.3">
      <c r="A29" s="187">
        <v>43949</v>
      </c>
      <c r="B29" s="159" t="s">
        <v>104</v>
      </c>
      <c r="C29" s="163"/>
      <c r="D29" s="181"/>
      <c r="E29" s="182"/>
      <c r="F29" s="182"/>
      <c r="G29" s="44"/>
      <c r="H29" s="177"/>
      <c r="I29" s="161">
        <v>337</v>
      </c>
      <c r="J29" s="175">
        <v>15</v>
      </c>
      <c r="K29" s="56">
        <f t="shared" si="3"/>
        <v>352</v>
      </c>
      <c r="L29" s="179"/>
      <c r="M29" s="163"/>
      <c r="N29" s="164"/>
      <c r="O29" s="164"/>
      <c r="P29" s="164"/>
      <c r="Q29" s="178"/>
      <c r="R29" s="177"/>
      <c r="S29" s="160">
        <f t="shared" si="0"/>
        <v>20929</v>
      </c>
      <c r="T29" s="161">
        <f t="shared" si="1"/>
        <v>928</v>
      </c>
      <c r="U29" s="162">
        <f t="shared" si="2"/>
        <v>21857</v>
      </c>
      <c r="BC29" s="20"/>
      <c r="BD29" s="20"/>
      <c r="BE29" s="20"/>
      <c r="BF29" s="20"/>
      <c r="BG29" s="20"/>
      <c r="BH29" s="20"/>
      <c r="BI29" s="20"/>
      <c r="BJ29" s="20"/>
      <c r="BK29" s="20"/>
      <c r="BL29" s="20"/>
      <c r="BM29" s="20"/>
      <c r="BN29" s="20"/>
      <c r="BO29" s="20"/>
      <c r="BP29" s="20"/>
      <c r="BQ29" s="20"/>
      <c r="BR29" s="20"/>
      <c r="BS29" s="20"/>
      <c r="BT29" s="20"/>
      <c r="BU29" s="20"/>
      <c r="BV29" s="20"/>
      <c r="BW29" s="20"/>
      <c r="BX29" s="20"/>
      <c r="BY29" s="20"/>
      <c r="BZ29" s="20"/>
      <c r="CA29" s="20"/>
      <c r="CB29" s="20"/>
      <c r="CC29" s="20"/>
      <c r="CD29" s="20"/>
      <c r="CE29" s="20"/>
      <c r="CF29" s="20"/>
      <c r="CG29" s="20"/>
      <c r="CH29" s="20"/>
      <c r="CI29" s="20"/>
      <c r="CJ29" s="20"/>
      <c r="CK29" s="20"/>
      <c r="CL29" s="20"/>
      <c r="CM29" s="20"/>
      <c r="CN29" s="20"/>
      <c r="CO29" s="20"/>
      <c r="CP29" s="20"/>
      <c r="CQ29" s="20"/>
      <c r="CR29" s="20"/>
      <c r="CS29" s="20"/>
      <c r="CT29" s="20"/>
      <c r="CU29" s="20"/>
      <c r="CV29" s="20"/>
      <c r="CW29" s="20"/>
      <c r="CX29" s="20"/>
      <c r="CY29" s="20"/>
      <c r="CZ29" s="20"/>
      <c r="DA29" s="20"/>
      <c r="DB29" s="20"/>
      <c r="DC29" s="20"/>
      <c r="DD29" s="20"/>
      <c r="DE29" s="20"/>
      <c r="DF29" s="20"/>
      <c r="DG29" s="20"/>
      <c r="DH29" s="20"/>
      <c r="DI29" s="20"/>
      <c r="DJ29" s="20"/>
      <c r="DK29" s="20"/>
      <c r="DL29" s="20"/>
      <c r="DM29" s="20"/>
      <c r="DN29" s="20"/>
      <c r="DO29" s="20"/>
      <c r="DP29" s="20"/>
      <c r="DQ29" s="20"/>
      <c r="DR29" s="20"/>
      <c r="DS29" s="20"/>
      <c r="AFK29" s="20"/>
      <c r="AFL29" s="20"/>
      <c r="AFM29" s="20"/>
      <c r="AFN29" s="20"/>
      <c r="AFO29" s="20"/>
      <c r="AFP29" s="20"/>
      <c r="AFQ29" s="20"/>
      <c r="AFR29" s="20"/>
      <c r="AFS29" s="20"/>
      <c r="AFT29" s="20"/>
      <c r="AFU29" s="20"/>
      <c r="AFV29" s="20"/>
      <c r="AFW29" s="20"/>
      <c r="AFX29" s="20"/>
      <c r="AFY29" s="20"/>
      <c r="AFZ29" s="20"/>
      <c r="AGA29" s="20"/>
      <c r="AGB29" s="20"/>
      <c r="AGC29" s="20"/>
      <c r="AGD29" s="20"/>
      <c r="AGE29" s="20"/>
      <c r="AGF29" s="20"/>
      <c r="AGG29" s="20"/>
      <c r="AGH29" s="20"/>
      <c r="AGI29" s="20"/>
      <c r="AGJ29" s="20"/>
      <c r="AGK29" s="20"/>
      <c r="AGL29" s="20"/>
      <c r="AGM29" s="20"/>
      <c r="AGN29" s="20"/>
      <c r="AGO29" s="20"/>
      <c r="AGP29" s="20"/>
      <c r="AGQ29" s="20"/>
      <c r="AGR29" s="20"/>
      <c r="AGS29" s="20"/>
      <c r="AGT29" s="20"/>
      <c r="AGU29" s="20"/>
      <c r="AGV29" s="20"/>
      <c r="AGW29" s="20"/>
      <c r="AGX29" s="20"/>
      <c r="AGY29" s="20"/>
      <c r="AGZ29" s="20"/>
      <c r="AHA29" s="20"/>
      <c r="AHB29" s="20"/>
      <c r="AHC29" s="20"/>
      <c r="AHD29" s="20"/>
      <c r="AHE29" s="20"/>
      <c r="AHF29" s="20"/>
      <c r="AHG29" s="20"/>
      <c r="AHH29" s="20"/>
      <c r="AHI29" s="20"/>
      <c r="AHJ29" s="20"/>
      <c r="AHK29" s="20"/>
      <c r="AHL29" s="20"/>
      <c r="AHM29" s="20"/>
      <c r="AHN29" s="20"/>
      <c r="AHO29" s="20"/>
      <c r="AHP29" s="20"/>
      <c r="AHQ29" s="20"/>
      <c r="AHR29" s="20"/>
      <c r="AHS29" s="20"/>
      <c r="AHT29" s="20"/>
      <c r="AHU29" s="20"/>
      <c r="AHV29" s="20"/>
      <c r="AHW29" s="20"/>
      <c r="AHX29" s="20"/>
      <c r="AHY29" s="20"/>
      <c r="AHZ29" s="20"/>
      <c r="AIA29" s="20"/>
      <c r="AIB29" s="20"/>
      <c r="AIC29" s="20"/>
      <c r="AID29" s="20"/>
      <c r="AIE29" s="20"/>
      <c r="AIF29" s="20"/>
      <c r="AIG29" s="20"/>
      <c r="AIH29" s="20"/>
      <c r="AII29" s="20"/>
      <c r="AIJ29" s="20"/>
      <c r="AIK29" s="20"/>
      <c r="AIL29" s="20"/>
      <c r="AIM29" s="20"/>
      <c r="AIN29" s="20"/>
      <c r="AIO29" s="20"/>
      <c r="AIP29" s="20"/>
      <c r="AIQ29" s="20"/>
      <c r="AIR29" s="20"/>
      <c r="AIS29" s="20"/>
      <c r="AIT29" s="20"/>
      <c r="AIU29" s="20"/>
      <c r="AIV29" s="20"/>
      <c r="AIW29" s="20"/>
      <c r="AIX29" s="20"/>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row>
    <row r="30" spans="1:1024" s="142" customFormat="1" ht="13.15" customHeight="1" x14ac:dyDescent="0.3">
      <c r="A30" s="187">
        <v>43948</v>
      </c>
      <c r="B30" s="159" t="s">
        <v>104</v>
      </c>
      <c r="C30" s="163"/>
      <c r="D30" s="188"/>
      <c r="E30" s="164"/>
      <c r="F30" s="164"/>
      <c r="G30" s="178"/>
      <c r="H30" s="177"/>
      <c r="I30" s="161">
        <v>340</v>
      </c>
      <c r="J30" s="175">
        <v>16</v>
      </c>
      <c r="K30" s="56">
        <f t="shared" si="3"/>
        <v>356</v>
      </c>
      <c r="L30" s="179"/>
      <c r="M30" s="163"/>
      <c r="N30" s="164"/>
      <c r="O30" s="164"/>
      <c r="P30" s="164"/>
      <c r="Q30" s="178"/>
      <c r="R30" s="177"/>
      <c r="S30" s="160">
        <f t="shared" si="0"/>
        <v>20592</v>
      </c>
      <c r="T30" s="161">
        <f t="shared" si="1"/>
        <v>913</v>
      </c>
      <c r="U30" s="162">
        <f t="shared" si="2"/>
        <v>21505</v>
      </c>
      <c r="BC30" s="20"/>
      <c r="BD30" s="20"/>
      <c r="BE30" s="20"/>
      <c r="BF30" s="20"/>
      <c r="BG30" s="20"/>
      <c r="BH30" s="20"/>
      <c r="BI30" s="20"/>
      <c r="BJ30" s="20"/>
      <c r="BK30" s="20"/>
      <c r="BL30" s="20"/>
      <c r="BM30" s="20"/>
      <c r="BN30" s="20"/>
      <c r="BO30" s="20"/>
      <c r="BP30" s="20"/>
      <c r="BQ30" s="20"/>
      <c r="BR30" s="20"/>
      <c r="BS30" s="20"/>
      <c r="BT30" s="20"/>
      <c r="BU30" s="20"/>
      <c r="BV30" s="20"/>
      <c r="BW30" s="20"/>
      <c r="BX30" s="20"/>
      <c r="BY30" s="20"/>
      <c r="BZ30" s="20"/>
      <c r="CA30" s="20"/>
      <c r="CB30" s="20"/>
      <c r="CC30" s="20"/>
      <c r="CD30" s="20"/>
      <c r="CE30" s="20"/>
      <c r="CF30" s="20"/>
      <c r="CG30" s="20"/>
      <c r="CH30" s="20"/>
      <c r="CI30" s="20"/>
      <c r="CJ30" s="20"/>
      <c r="CK30" s="20"/>
      <c r="CL30" s="20"/>
      <c r="CM30" s="20"/>
      <c r="CN30" s="20"/>
      <c r="CO30" s="20"/>
      <c r="CP30" s="20"/>
      <c r="CQ30" s="20"/>
      <c r="CR30" s="20"/>
      <c r="CS30" s="20"/>
      <c r="CT30" s="20"/>
      <c r="CU30" s="20"/>
      <c r="CV30" s="20"/>
      <c r="CW30" s="20"/>
      <c r="CX30" s="20"/>
      <c r="CY30" s="20"/>
      <c r="CZ30" s="20"/>
      <c r="DA30" s="20"/>
      <c r="DB30" s="20"/>
      <c r="DC30" s="20"/>
      <c r="DD30" s="20"/>
      <c r="DE30" s="20"/>
      <c r="DF30" s="20"/>
      <c r="DG30" s="20"/>
      <c r="DH30" s="20"/>
      <c r="DI30" s="20"/>
      <c r="DJ30" s="20"/>
      <c r="DK30" s="20"/>
      <c r="DL30" s="20"/>
      <c r="DM30" s="20"/>
      <c r="DN30" s="20"/>
      <c r="DO30" s="20"/>
      <c r="DP30" s="20"/>
      <c r="DQ30" s="20"/>
      <c r="DR30" s="20"/>
      <c r="DS30" s="20"/>
      <c r="AFK30" s="20"/>
      <c r="AFL30" s="20"/>
      <c r="AFM30" s="20"/>
      <c r="AFN30" s="20"/>
      <c r="AFO30" s="20"/>
      <c r="AFP30" s="20"/>
      <c r="AFQ30" s="20"/>
      <c r="AFR30" s="20"/>
      <c r="AFS30" s="20"/>
      <c r="AFT30" s="20"/>
      <c r="AFU30" s="20"/>
      <c r="AFV30" s="20"/>
      <c r="AFW30" s="20"/>
      <c r="AFX30" s="20"/>
      <c r="AFY30" s="20"/>
      <c r="AFZ30" s="20"/>
      <c r="AGA30" s="20"/>
      <c r="AGB30" s="20"/>
      <c r="AGC30" s="20"/>
      <c r="AGD30" s="20"/>
      <c r="AGE30" s="20"/>
      <c r="AGF30" s="20"/>
      <c r="AGG30" s="20"/>
      <c r="AGH30" s="20"/>
      <c r="AGI30" s="20"/>
      <c r="AGJ30" s="20"/>
      <c r="AGK30" s="20"/>
      <c r="AGL30" s="20"/>
      <c r="AGM30" s="20"/>
      <c r="AGN30" s="20"/>
      <c r="AGO30" s="20"/>
      <c r="AGP30" s="20"/>
      <c r="AGQ30" s="20"/>
      <c r="AGR30" s="20"/>
      <c r="AGS30" s="20"/>
      <c r="AGT30" s="20"/>
      <c r="AGU30" s="20"/>
      <c r="AGV30" s="20"/>
      <c r="AGW30" s="20"/>
      <c r="AGX30" s="20"/>
      <c r="AGY30" s="20"/>
      <c r="AGZ30" s="20"/>
      <c r="AHA30" s="20"/>
      <c r="AHB30" s="20"/>
      <c r="AHC30" s="20"/>
      <c r="AHD30" s="20"/>
      <c r="AHE30" s="20"/>
      <c r="AHF30" s="20"/>
      <c r="AHG30" s="20"/>
      <c r="AHH30" s="20"/>
      <c r="AHI30" s="20"/>
      <c r="AHJ30" s="20"/>
      <c r="AHK30" s="20"/>
      <c r="AHL30" s="20"/>
      <c r="AHM30" s="20"/>
      <c r="AHN30" s="20"/>
      <c r="AHO30" s="20"/>
      <c r="AHP30" s="20"/>
      <c r="AHQ30" s="20"/>
      <c r="AHR30" s="20"/>
      <c r="AHS30" s="20"/>
      <c r="AHT30" s="20"/>
      <c r="AHU30" s="20"/>
      <c r="AHV30" s="20"/>
      <c r="AHW30" s="20"/>
      <c r="AHX30" s="20"/>
      <c r="AHY30" s="20"/>
      <c r="AHZ30" s="20"/>
      <c r="AIA30" s="20"/>
      <c r="AIB30" s="20"/>
      <c r="AIC30" s="20"/>
      <c r="AID30" s="20"/>
      <c r="AIE30" s="20"/>
      <c r="AIF30" s="20"/>
      <c r="AIG30" s="20"/>
      <c r="AIH30" s="20"/>
      <c r="AII30" s="20"/>
      <c r="AIJ30" s="20"/>
      <c r="AIK30" s="20"/>
      <c r="AIL30" s="20"/>
      <c r="AIM30" s="20"/>
      <c r="AIN30" s="20"/>
      <c r="AIO30" s="20"/>
      <c r="AIP30" s="20"/>
      <c r="AIQ30" s="20"/>
      <c r="AIR30" s="20"/>
      <c r="AIS30" s="20"/>
      <c r="AIT30" s="20"/>
      <c r="AIU30" s="20"/>
      <c r="AIV30" s="20"/>
      <c r="AIW30" s="20"/>
      <c r="AIX30" s="2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row>
    <row r="31" spans="1:1024" s="142" customFormat="1" ht="13.15" customHeight="1" x14ac:dyDescent="0.3">
      <c r="A31" s="187">
        <v>43947</v>
      </c>
      <c r="B31" s="159" t="s">
        <v>104</v>
      </c>
      <c r="C31" s="163"/>
      <c r="D31" s="164"/>
      <c r="E31" s="164"/>
      <c r="F31" s="164"/>
      <c r="G31" s="178"/>
      <c r="H31" s="177"/>
      <c r="I31" s="189">
        <v>373</v>
      </c>
      <c r="J31" s="175">
        <v>16</v>
      </c>
      <c r="K31" s="56">
        <f t="shared" si="3"/>
        <v>389</v>
      </c>
      <c r="L31" s="179"/>
      <c r="M31" s="163"/>
      <c r="N31" s="164"/>
      <c r="O31" s="164"/>
      <c r="P31" s="164"/>
      <c r="Q31" s="178"/>
      <c r="R31" s="177"/>
      <c r="S31" s="160">
        <f t="shared" si="0"/>
        <v>20252</v>
      </c>
      <c r="T31" s="161">
        <f t="shared" si="1"/>
        <v>897</v>
      </c>
      <c r="U31" s="162">
        <f t="shared" si="2"/>
        <v>21149</v>
      </c>
      <c r="V31" s="190"/>
      <c r="BC31" s="20"/>
      <c r="BD31" s="20"/>
      <c r="BE31" s="20"/>
      <c r="BF31" s="20"/>
      <c r="BG31" s="20"/>
      <c r="BH31" s="20"/>
      <c r="BI31" s="20"/>
      <c r="BJ31" s="20"/>
      <c r="BK31" s="20"/>
      <c r="BL31" s="20"/>
      <c r="BM31" s="20"/>
      <c r="BN31" s="20"/>
      <c r="BO31" s="20"/>
      <c r="BP31" s="20"/>
      <c r="BQ31" s="20"/>
      <c r="BR31" s="20"/>
      <c r="BS31" s="20"/>
      <c r="BT31" s="20"/>
      <c r="BU31" s="20"/>
      <c r="BV31" s="20"/>
      <c r="BW31" s="20"/>
      <c r="BX31" s="20"/>
      <c r="BY31" s="20"/>
      <c r="BZ31" s="20"/>
      <c r="CA31" s="20"/>
      <c r="CB31" s="20"/>
      <c r="CC31" s="20"/>
      <c r="CD31" s="20"/>
      <c r="CE31" s="20"/>
      <c r="CF31" s="20"/>
      <c r="CG31" s="20"/>
      <c r="CH31" s="20"/>
      <c r="CI31" s="20"/>
      <c r="CJ31" s="20"/>
      <c r="CK31" s="20"/>
      <c r="CL31" s="20"/>
      <c r="CM31" s="20"/>
      <c r="CN31" s="20"/>
      <c r="CO31" s="20"/>
      <c r="CP31" s="20"/>
      <c r="CQ31" s="20"/>
      <c r="CR31" s="20"/>
      <c r="CS31" s="20"/>
      <c r="CT31" s="20"/>
      <c r="CU31" s="20"/>
      <c r="CV31" s="20"/>
      <c r="CW31" s="20"/>
      <c r="CX31" s="20"/>
      <c r="CY31" s="20"/>
      <c r="CZ31" s="20"/>
      <c r="DA31" s="20"/>
      <c r="DB31" s="20"/>
      <c r="DC31" s="20"/>
      <c r="DD31" s="20"/>
      <c r="DE31" s="20"/>
      <c r="DF31" s="20"/>
      <c r="DG31" s="20"/>
      <c r="DH31" s="20"/>
      <c r="DI31" s="20"/>
      <c r="DJ31" s="20"/>
      <c r="DK31" s="20"/>
      <c r="DL31" s="20"/>
      <c r="DM31" s="20"/>
      <c r="DN31" s="20"/>
      <c r="DO31" s="20"/>
      <c r="DP31" s="20"/>
      <c r="DQ31" s="20"/>
      <c r="DR31" s="20"/>
      <c r="DS31" s="20"/>
      <c r="AFK31" s="20"/>
      <c r="AFL31" s="20"/>
      <c r="AFM31" s="20"/>
      <c r="AFN31" s="20"/>
      <c r="AFO31" s="20"/>
      <c r="AFP31" s="20"/>
      <c r="AFQ31" s="20"/>
      <c r="AFR31" s="20"/>
      <c r="AFS31" s="20"/>
      <c r="AFT31" s="20"/>
      <c r="AFU31" s="20"/>
      <c r="AFV31" s="20"/>
      <c r="AFW31" s="20"/>
      <c r="AFX31" s="20"/>
      <c r="AFY31" s="20"/>
      <c r="AFZ31" s="20"/>
      <c r="AGA31" s="20"/>
      <c r="AGB31" s="20"/>
      <c r="AGC31" s="20"/>
      <c r="AGD31" s="20"/>
      <c r="AGE31" s="20"/>
      <c r="AGF31" s="20"/>
      <c r="AGG31" s="20"/>
      <c r="AGH31" s="20"/>
      <c r="AGI31" s="20"/>
      <c r="AGJ31" s="20"/>
      <c r="AGK31" s="20"/>
      <c r="AGL31" s="20"/>
      <c r="AGM31" s="20"/>
      <c r="AGN31" s="20"/>
      <c r="AGO31" s="20"/>
      <c r="AGP31" s="20"/>
      <c r="AGQ31" s="20"/>
      <c r="AGR31" s="20"/>
      <c r="AGS31" s="20"/>
      <c r="AGT31" s="20"/>
      <c r="AGU31" s="20"/>
      <c r="AGV31" s="20"/>
      <c r="AGW31" s="20"/>
      <c r="AGX31" s="20"/>
      <c r="AGY31" s="20"/>
      <c r="AGZ31" s="20"/>
      <c r="AHA31" s="20"/>
      <c r="AHB31" s="20"/>
      <c r="AHC31" s="20"/>
      <c r="AHD31" s="20"/>
      <c r="AHE31" s="20"/>
      <c r="AHF31" s="20"/>
      <c r="AHG31" s="20"/>
      <c r="AHH31" s="20"/>
      <c r="AHI31" s="20"/>
      <c r="AHJ31" s="20"/>
      <c r="AHK31" s="20"/>
      <c r="AHL31" s="20"/>
      <c r="AHM31" s="20"/>
      <c r="AHN31" s="20"/>
      <c r="AHO31" s="20"/>
      <c r="AHP31" s="20"/>
      <c r="AHQ31" s="20"/>
      <c r="AHR31" s="20"/>
      <c r="AHS31" s="20"/>
      <c r="AHT31" s="20"/>
      <c r="AHU31" s="20"/>
      <c r="AHV31" s="20"/>
      <c r="AHW31" s="20"/>
      <c r="AHX31" s="20"/>
      <c r="AHY31" s="20"/>
      <c r="AHZ31" s="20"/>
      <c r="AIA31" s="20"/>
      <c r="AIB31" s="20"/>
      <c r="AIC31" s="20"/>
      <c r="AID31" s="20"/>
      <c r="AIE31" s="20"/>
      <c r="AIF31" s="20"/>
      <c r="AIG31" s="20"/>
      <c r="AIH31" s="20"/>
      <c r="AII31" s="20"/>
      <c r="AIJ31" s="20"/>
      <c r="AIK31" s="20"/>
      <c r="AIL31" s="20"/>
      <c r="AIM31" s="20"/>
      <c r="AIN31" s="20"/>
      <c r="AIO31" s="20"/>
      <c r="AIP31" s="20"/>
      <c r="AIQ31" s="20"/>
      <c r="AIR31" s="20"/>
      <c r="AIS31" s="20"/>
      <c r="AIT31" s="20"/>
      <c r="AIU31" s="20"/>
      <c r="AIV31" s="20"/>
      <c r="AIW31" s="20"/>
      <c r="AIX31" s="20"/>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row>
    <row r="32" spans="1:1024" s="142" customFormat="1" ht="13.15" customHeight="1" x14ac:dyDescent="0.3">
      <c r="A32" s="187">
        <v>43946</v>
      </c>
      <c r="B32" s="159" t="s">
        <v>104</v>
      </c>
      <c r="C32" s="163"/>
      <c r="D32" s="164"/>
      <c r="E32" s="164"/>
      <c r="F32" s="164"/>
      <c r="G32" s="178"/>
      <c r="H32" s="177"/>
      <c r="I32" s="189">
        <v>380</v>
      </c>
      <c r="J32" s="175">
        <v>29</v>
      </c>
      <c r="K32" s="56">
        <f t="shared" si="3"/>
        <v>409</v>
      </c>
      <c r="L32" s="179"/>
      <c r="M32" s="182"/>
      <c r="N32" s="164"/>
      <c r="O32" s="164"/>
      <c r="P32" s="164"/>
      <c r="Q32" s="178"/>
      <c r="R32" s="177"/>
      <c r="S32" s="160">
        <f t="shared" si="0"/>
        <v>19879</v>
      </c>
      <c r="T32" s="161">
        <f t="shared" si="1"/>
        <v>881</v>
      </c>
      <c r="U32" s="162">
        <f t="shared" si="2"/>
        <v>20760</v>
      </c>
      <c r="V32" s="190"/>
      <c r="BC32" s="20"/>
      <c r="BD32" s="20"/>
      <c r="BE32" s="20"/>
      <c r="BF32" s="20"/>
      <c r="BG32" s="20"/>
      <c r="BH32" s="20"/>
      <c r="BI32" s="20"/>
      <c r="BJ32" s="20"/>
      <c r="BK32" s="20"/>
      <c r="BL32" s="20"/>
      <c r="BM32" s="20"/>
      <c r="BN32" s="20"/>
      <c r="BO32" s="20"/>
      <c r="BP32" s="20"/>
      <c r="BQ32" s="20"/>
      <c r="BR32" s="20"/>
      <c r="BS32" s="20"/>
      <c r="BT32" s="20"/>
      <c r="BU32" s="20"/>
      <c r="BV32" s="20"/>
      <c r="BW32" s="20"/>
      <c r="BX32" s="20"/>
      <c r="BY32" s="20"/>
      <c r="BZ32" s="20"/>
      <c r="CA32" s="20"/>
      <c r="CB32" s="20"/>
      <c r="CC32" s="20"/>
      <c r="CD32" s="20"/>
      <c r="CE32" s="20"/>
      <c r="CF32" s="20"/>
      <c r="CG32" s="20"/>
      <c r="CH32" s="20"/>
      <c r="CI32" s="20"/>
      <c r="CJ32" s="20"/>
      <c r="CK32" s="20"/>
      <c r="CL32" s="20"/>
      <c r="CM32" s="20"/>
      <c r="CN32" s="20"/>
      <c r="CO32" s="20"/>
      <c r="CP32" s="20"/>
      <c r="CQ32" s="20"/>
      <c r="CR32" s="20"/>
      <c r="CS32" s="20"/>
      <c r="CT32" s="20"/>
      <c r="CU32" s="20"/>
      <c r="CV32" s="20"/>
      <c r="CW32" s="20"/>
      <c r="CX32" s="20"/>
      <c r="CY32" s="20"/>
      <c r="CZ32" s="20"/>
      <c r="DA32" s="20"/>
      <c r="DB32" s="20"/>
      <c r="DC32" s="20"/>
      <c r="DD32" s="20"/>
      <c r="DE32" s="20"/>
      <c r="DF32" s="20"/>
      <c r="DG32" s="20"/>
      <c r="DH32" s="20"/>
      <c r="DI32" s="20"/>
      <c r="DJ32" s="20"/>
      <c r="DK32" s="20"/>
      <c r="DL32" s="20"/>
      <c r="DM32" s="20"/>
      <c r="DN32" s="20"/>
      <c r="DO32" s="20"/>
      <c r="DP32" s="20"/>
      <c r="DQ32" s="20"/>
      <c r="DR32" s="20"/>
      <c r="DS32" s="20"/>
      <c r="AFK32" s="20"/>
      <c r="AFL32" s="20"/>
      <c r="AFM32" s="20"/>
      <c r="AFN32" s="20"/>
      <c r="AFO32" s="20"/>
      <c r="AFP32" s="20"/>
      <c r="AFQ32" s="20"/>
      <c r="AFR32" s="20"/>
      <c r="AFS32" s="20"/>
      <c r="AFT32" s="20"/>
      <c r="AFU32" s="20"/>
      <c r="AFV32" s="20"/>
      <c r="AFW32" s="20"/>
      <c r="AFX32" s="20"/>
      <c r="AFY32" s="20"/>
      <c r="AFZ32" s="20"/>
      <c r="AGA32" s="20"/>
      <c r="AGB32" s="20"/>
      <c r="AGC32" s="20"/>
      <c r="AGD32" s="20"/>
      <c r="AGE32" s="20"/>
      <c r="AGF32" s="20"/>
      <c r="AGG32" s="20"/>
      <c r="AGH32" s="20"/>
      <c r="AGI32" s="20"/>
      <c r="AGJ32" s="20"/>
      <c r="AGK32" s="20"/>
      <c r="AGL32" s="20"/>
      <c r="AGM32" s="20"/>
      <c r="AGN32" s="20"/>
      <c r="AGO32" s="20"/>
      <c r="AGP32" s="20"/>
      <c r="AGQ32" s="20"/>
      <c r="AGR32" s="20"/>
      <c r="AGS32" s="20"/>
      <c r="AGT32" s="20"/>
      <c r="AGU32" s="20"/>
      <c r="AGV32" s="20"/>
      <c r="AGW32" s="20"/>
      <c r="AGX32" s="20"/>
      <c r="AGY32" s="20"/>
      <c r="AGZ32" s="20"/>
      <c r="AHA32" s="20"/>
      <c r="AHB32" s="20"/>
      <c r="AHC32" s="20"/>
      <c r="AHD32" s="20"/>
      <c r="AHE32" s="20"/>
      <c r="AHF32" s="20"/>
      <c r="AHG32" s="20"/>
      <c r="AHH32" s="20"/>
      <c r="AHI32" s="20"/>
      <c r="AHJ32" s="20"/>
      <c r="AHK32" s="20"/>
      <c r="AHL32" s="20"/>
      <c r="AHM32" s="20"/>
      <c r="AHN32" s="20"/>
      <c r="AHO32" s="20"/>
      <c r="AHP32" s="20"/>
      <c r="AHQ32" s="20"/>
      <c r="AHR32" s="20"/>
      <c r="AHS32" s="20"/>
      <c r="AHT32" s="20"/>
      <c r="AHU32" s="20"/>
      <c r="AHV32" s="20"/>
      <c r="AHW32" s="20"/>
      <c r="AHX32" s="20"/>
      <c r="AHY32" s="20"/>
      <c r="AHZ32" s="20"/>
      <c r="AIA32" s="20"/>
      <c r="AIB32" s="20"/>
      <c r="AIC32" s="20"/>
      <c r="AID32" s="20"/>
      <c r="AIE32" s="20"/>
      <c r="AIF32" s="20"/>
      <c r="AIG32" s="20"/>
      <c r="AIH32" s="20"/>
      <c r="AII32" s="20"/>
      <c r="AIJ32" s="20"/>
      <c r="AIK32" s="20"/>
      <c r="AIL32" s="20"/>
      <c r="AIM32" s="20"/>
      <c r="AIN32" s="20"/>
      <c r="AIO32" s="20"/>
      <c r="AIP32" s="20"/>
      <c r="AIQ32" s="20"/>
      <c r="AIR32" s="20"/>
      <c r="AIS32" s="20"/>
      <c r="AIT32" s="20"/>
      <c r="AIU32" s="20"/>
      <c r="AIV32" s="20"/>
      <c r="AIW32" s="20"/>
      <c r="AIX32" s="20"/>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row>
    <row r="33" spans="1:1024" s="142" customFormat="1" ht="13.15" customHeight="1" x14ac:dyDescent="0.3">
      <c r="A33" s="187">
        <v>43945</v>
      </c>
      <c r="B33" s="159" t="s">
        <v>104</v>
      </c>
      <c r="C33" s="176">
        <v>423</v>
      </c>
      <c r="D33" s="177">
        <v>4841</v>
      </c>
      <c r="E33" s="177">
        <v>2948</v>
      </c>
      <c r="F33" s="177">
        <v>25</v>
      </c>
      <c r="G33" s="178">
        <f>ONS_WeeklyRegistratedDeaths!T33-ONS_WeeklyRegistratedDeaths!AA33</f>
        <v>8237</v>
      </c>
      <c r="H33" s="177">
        <f>ONS_WeeklyOccurrenceDeaths!T33-ONS_WeeklyOccurrenceDeaths!AA33</f>
        <v>6746</v>
      </c>
      <c r="I33" s="189">
        <v>430</v>
      </c>
      <c r="J33" s="175">
        <v>30</v>
      </c>
      <c r="K33" s="56">
        <f t="shared" si="3"/>
        <v>460</v>
      </c>
      <c r="L33" s="179">
        <f>SUM(K33:K39)</f>
        <v>3665</v>
      </c>
      <c r="M33" s="180">
        <f t="shared" ref="M33:R33" si="5">M40+C33</f>
        <v>1305</v>
      </c>
      <c r="N33" s="180">
        <f t="shared" si="5"/>
        <v>19621</v>
      </c>
      <c r="O33" s="180">
        <f t="shared" si="5"/>
        <v>6293</v>
      </c>
      <c r="P33" s="180">
        <f t="shared" si="5"/>
        <v>111</v>
      </c>
      <c r="Q33" s="180">
        <f t="shared" si="5"/>
        <v>27330</v>
      </c>
      <c r="R33" s="177">
        <f t="shared" si="5"/>
        <v>30300</v>
      </c>
      <c r="S33" s="160">
        <f t="shared" si="0"/>
        <v>19499</v>
      </c>
      <c r="T33" s="161">
        <f t="shared" si="1"/>
        <v>852</v>
      </c>
      <c r="U33" s="162">
        <f t="shared" si="2"/>
        <v>20351</v>
      </c>
      <c r="V33" s="190"/>
      <c r="BC33" s="20"/>
      <c r="BD33" s="20"/>
      <c r="BE33" s="20"/>
      <c r="BF33" s="20"/>
      <c r="BG33" s="20"/>
      <c r="BH33" s="20"/>
      <c r="BI33" s="20"/>
      <c r="BJ33" s="20"/>
      <c r="BK33" s="20"/>
      <c r="BL33" s="20"/>
      <c r="BM33" s="20"/>
      <c r="BN33" s="20"/>
      <c r="BO33" s="20"/>
      <c r="BP33" s="20"/>
      <c r="BQ33" s="20"/>
      <c r="BR33" s="20"/>
      <c r="BS33" s="20"/>
      <c r="BT33" s="20"/>
      <c r="BU33" s="20"/>
      <c r="BV33" s="20"/>
      <c r="BW33" s="20"/>
      <c r="BX33" s="20"/>
      <c r="BY33" s="20"/>
      <c r="BZ33" s="20"/>
      <c r="CA33" s="20"/>
      <c r="CB33" s="20"/>
      <c r="CC33" s="20"/>
      <c r="CD33" s="20"/>
      <c r="CE33" s="20"/>
      <c r="CF33" s="20"/>
      <c r="CG33" s="20"/>
      <c r="CH33" s="20"/>
      <c r="CI33" s="20"/>
      <c r="CJ33" s="20"/>
      <c r="CK33" s="20"/>
      <c r="CL33" s="20"/>
      <c r="CM33" s="20"/>
      <c r="CN33" s="20"/>
      <c r="CO33" s="20"/>
      <c r="CP33" s="20"/>
      <c r="CQ33" s="20"/>
      <c r="CR33" s="20"/>
      <c r="CS33" s="20"/>
      <c r="CT33" s="20"/>
      <c r="CU33" s="20"/>
      <c r="CV33" s="20"/>
      <c r="CW33" s="20"/>
      <c r="CX33" s="20"/>
      <c r="CY33" s="20"/>
      <c r="CZ33" s="20"/>
      <c r="DA33" s="20"/>
      <c r="DB33" s="20"/>
      <c r="DC33" s="20"/>
      <c r="DD33" s="20"/>
      <c r="DE33" s="20"/>
      <c r="DF33" s="20"/>
      <c r="DG33" s="20"/>
      <c r="DH33" s="20"/>
      <c r="DI33" s="20"/>
      <c r="DJ33" s="20"/>
      <c r="DK33" s="20"/>
      <c r="DL33" s="20"/>
      <c r="DM33" s="20"/>
      <c r="DN33" s="20"/>
      <c r="DO33" s="20"/>
      <c r="DP33" s="20"/>
      <c r="DQ33" s="20"/>
      <c r="DR33" s="20"/>
      <c r="DS33" s="20"/>
      <c r="AFK33" s="20"/>
      <c r="AFL33" s="20"/>
      <c r="AFM33" s="20"/>
      <c r="AFN33" s="20"/>
      <c r="AFO33" s="20"/>
      <c r="AFP33" s="20"/>
      <c r="AFQ33" s="20"/>
      <c r="AFR33" s="20"/>
      <c r="AFS33" s="20"/>
      <c r="AFT33" s="20"/>
      <c r="AFU33" s="20"/>
      <c r="AFV33" s="20"/>
      <c r="AFW33" s="20"/>
      <c r="AFX33" s="20"/>
      <c r="AFY33" s="20"/>
      <c r="AFZ33" s="20"/>
      <c r="AGA33" s="20"/>
      <c r="AGB33" s="20"/>
      <c r="AGC33" s="20"/>
      <c r="AGD33" s="20"/>
      <c r="AGE33" s="20"/>
      <c r="AGF33" s="20"/>
      <c r="AGG33" s="20"/>
      <c r="AGH33" s="20"/>
      <c r="AGI33" s="20"/>
      <c r="AGJ33" s="20"/>
      <c r="AGK33" s="20"/>
      <c r="AGL33" s="20"/>
      <c r="AGM33" s="20"/>
      <c r="AGN33" s="20"/>
      <c r="AGO33" s="20"/>
      <c r="AGP33" s="20"/>
      <c r="AGQ33" s="20"/>
      <c r="AGR33" s="20"/>
      <c r="AGS33" s="20"/>
      <c r="AGT33" s="20"/>
      <c r="AGU33" s="20"/>
      <c r="AGV33" s="20"/>
      <c r="AGW33" s="20"/>
      <c r="AGX33" s="20"/>
      <c r="AGY33" s="20"/>
      <c r="AGZ33" s="20"/>
      <c r="AHA33" s="20"/>
      <c r="AHB33" s="20"/>
      <c r="AHC33" s="20"/>
      <c r="AHD33" s="20"/>
      <c r="AHE33" s="20"/>
      <c r="AHF33" s="20"/>
      <c r="AHG33" s="20"/>
      <c r="AHH33" s="20"/>
      <c r="AHI33" s="20"/>
      <c r="AHJ33" s="20"/>
      <c r="AHK33" s="20"/>
      <c r="AHL33" s="20"/>
      <c r="AHM33" s="20"/>
      <c r="AHN33" s="20"/>
      <c r="AHO33" s="20"/>
      <c r="AHP33" s="20"/>
      <c r="AHQ33" s="20"/>
      <c r="AHR33" s="20"/>
      <c r="AHS33" s="20"/>
      <c r="AHT33" s="20"/>
      <c r="AHU33" s="20"/>
      <c r="AHV33" s="20"/>
      <c r="AHW33" s="20"/>
      <c r="AHX33" s="20"/>
      <c r="AHY33" s="20"/>
      <c r="AHZ33" s="20"/>
      <c r="AIA33" s="20"/>
      <c r="AIB33" s="20"/>
      <c r="AIC33" s="20"/>
      <c r="AID33" s="20"/>
      <c r="AIE33" s="20"/>
      <c r="AIF33" s="20"/>
      <c r="AIG33" s="20"/>
      <c r="AIH33" s="20"/>
      <c r="AII33" s="20"/>
      <c r="AIJ33" s="20"/>
      <c r="AIK33" s="20"/>
      <c r="AIL33" s="20"/>
      <c r="AIM33" s="20"/>
      <c r="AIN33" s="20"/>
      <c r="AIO33" s="20"/>
      <c r="AIP33" s="20"/>
      <c r="AIQ33" s="20"/>
      <c r="AIR33" s="20"/>
      <c r="AIS33" s="20"/>
      <c r="AIT33" s="20"/>
      <c r="AIU33" s="20"/>
      <c r="AIV33" s="20"/>
      <c r="AIW33" s="20"/>
      <c r="AIX33" s="20"/>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row>
    <row r="34" spans="1:1024" s="142" customFormat="1" ht="13.15" customHeight="1" x14ac:dyDescent="0.3">
      <c r="A34" s="187">
        <v>43944</v>
      </c>
      <c r="B34" s="159" t="s">
        <v>104</v>
      </c>
      <c r="C34" s="163"/>
      <c r="D34" s="164"/>
      <c r="E34" s="188"/>
      <c r="F34" s="164"/>
      <c r="G34" s="178"/>
      <c r="H34" s="177"/>
      <c r="I34" s="189">
        <v>446</v>
      </c>
      <c r="J34" s="175">
        <v>18</v>
      </c>
      <c r="K34" s="56">
        <f t="shared" si="3"/>
        <v>464</v>
      </c>
      <c r="L34" s="179"/>
      <c r="M34" s="182"/>
      <c r="N34" s="164"/>
      <c r="O34" s="164"/>
      <c r="P34" s="164"/>
      <c r="Q34" s="178"/>
      <c r="R34" s="177"/>
      <c r="S34" s="160">
        <f t="shared" si="0"/>
        <v>19069</v>
      </c>
      <c r="T34" s="161">
        <f t="shared" si="1"/>
        <v>822</v>
      </c>
      <c r="U34" s="162">
        <f t="shared" si="2"/>
        <v>19891</v>
      </c>
      <c r="V34" s="190"/>
      <c r="BC34" s="20"/>
      <c r="BD34" s="20"/>
      <c r="BE34" s="20"/>
      <c r="BF34" s="20"/>
      <c r="BG34" s="20"/>
      <c r="BH34" s="20"/>
      <c r="BI34" s="20"/>
      <c r="BJ34" s="20"/>
      <c r="BK34" s="20"/>
      <c r="BL34" s="20"/>
      <c r="BM34" s="20"/>
      <c r="BN34" s="20"/>
      <c r="BO34" s="20"/>
      <c r="BP34" s="20"/>
      <c r="BQ34" s="20"/>
      <c r="BR34" s="20"/>
      <c r="BS34" s="20"/>
      <c r="BT34" s="20"/>
      <c r="BU34" s="20"/>
      <c r="BV34" s="20"/>
      <c r="BW34" s="20"/>
      <c r="BX34" s="20"/>
      <c r="BY34" s="20"/>
      <c r="BZ34" s="20"/>
      <c r="CA34" s="20"/>
      <c r="CB34" s="20"/>
      <c r="CC34" s="20"/>
      <c r="CD34" s="20"/>
      <c r="CE34" s="20"/>
      <c r="CF34" s="20"/>
      <c r="CG34" s="20"/>
      <c r="CH34" s="20"/>
      <c r="CI34" s="20"/>
      <c r="CJ34" s="20"/>
      <c r="CK34" s="20"/>
      <c r="CL34" s="20"/>
      <c r="CM34" s="20"/>
      <c r="CN34" s="20"/>
      <c r="CO34" s="20"/>
      <c r="CP34" s="20"/>
      <c r="CQ34" s="20"/>
      <c r="CR34" s="20"/>
      <c r="CS34" s="20"/>
      <c r="CT34" s="20"/>
      <c r="CU34" s="20"/>
      <c r="CV34" s="20"/>
      <c r="CW34" s="20"/>
      <c r="CX34" s="20"/>
      <c r="CY34" s="20"/>
      <c r="CZ34" s="20"/>
      <c r="DA34" s="20"/>
      <c r="DB34" s="20"/>
      <c r="DC34" s="20"/>
      <c r="DD34" s="20"/>
      <c r="DE34" s="20"/>
      <c r="DF34" s="20"/>
      <c r="DG34" s="20"/>
      <c r="DH34" s="20"/>
      <c r="DI34" s="20"/>
      <c r="DJ34" s="20"/>
      <c r="DK34" s="20"/>
      <c r="DL34" s="20"/>
      <c r="DM34" s="20"/>
      <c r="DN34" s="20"/>
      <c r="DO34" s="20"/>
      <c r="DP34" s="20"/>
      <c r="DQ34" s="20"/>
      <c r="DR34" s="20"/>
      <c r="DS34" s="20"/>
      <c r="AFK34" s="20"/>
      <c r="AFL34" s="20"/>
      <c r="AFM34" s="20"/>
      <c r="AFN34" s="20"/>
      <c r="AFO34" s="20"/>
      <c r="AFP34" s="20"/>
      <c r="AFQ34" s="20"/>
      <c r="AFR34" s="20"/>
      <c r="AFS34" s="20"/>
      <c r="AFT34" s="20"/>
      <c r="AFU34" s="20"/>
      <c r="AFV34" s="20"/>
      <c r="AFW34" s="20"/>
      <c r="AFX34" s="20"/>
      <c r="AFY34" s="20"/>
      <c r="AFZ34" s="20"/>
      <c r="AGA34" s="20"/>
      <c r="AGB34" s="20"/>
      <c r="AGC34" s="20"/>
      <c r="AGD34" s="20"/>
      <c r="AGE34" s="20"/>
      <c r="AGF34" s="20"/>
      <c r="AGG34" s="20"/>
      <c r="AGH34" s="20"/>
      <c r="AGI34" s="20"/>
      <c r="AGJ34" s="20"/>
      <c r="AGK34" s="20"/>
      <c r="AGL34" s="20"/>
      <c r="AGM34" s="20"/>
      <c r="AGN34" s="20"/>
      <c r="AGO34" s="20"/>
      <c r="AGP34" s="20"/>
      <c r="AGQ34" s="20"/>
      <c r="AGR34" s="20"/>
      <c r="AGS34" s="20"/>
      <c r="AGT34" s="20"/>
      <c r="AGU34" s="20"/>
      <c r="AGV34" s="20"/>
      <c r="AGW34" s="20"/>
      <c r="AGX34" s="20"/>
      <c r="AGY34" s="20"/>
      <c r="AGZ34" s="20"/>
      <c r="AHA34" s="20"/>
      <c r="AHB34" s="20"/>
      <c r="AHC34" s="20"/>
      <c r="AHD34" s="20"/>
      <c r="AHE34" s="20"/>
      <c r="AHF34" s="20"/>
      <c r="AHG34" s="20"/>
      <c r="AHH34" s="20"/>
      <c r="AHI34" s="20"/>
      <c r="AHJ34" s="20"/>
      <c r="AHK34" s="20"/>
      <c r="AHL34" s="20"/>
      <c r="AHM34" s="20"/>
      <c r="AHN34" s="20"/>
      <c r="AHO34" s="20"/>
      <c r="AHP34" s="20"/>
      <c r="AHQ34" s="20"/>
      <c r="AHR34" s="20"/>
      <c r="AHS34" s="20"/>
      <c r="AHT34" s="20"/>
      <c r="AHU34" s="20"/>
      <c r="AHV34" s="20"/>
      <c r="AHW34" s="20"/>
      <c r="AHX34" s="20"/>
      <c r="AHY34" s="20"/>
      <c r="AHZ34" s="20"/>
      <c r="AIA34" s="20"/>
      <c r="AIB34" s="20"/>
      <c r="AIC34" s="20"/>
      <c r="AID34" s="20"/>
      <c r="AIE34" s="20"/>
      <c r="AIF34" s="20"/>
      <c r="AIG34" s="20"/>
      <c r="AIH34" s="20"/>
      <c r="AII34" s="20"/>
      <c r="AIJ34" s="20"/>
      <c r="AIK34" s="20"/>
      <c r="AIL34" s="20"/>
      <c r="AIM34" s="20"/>
      <c r="AIN34" s="20"/>
      <c r="AIO34" s="20"/>
      <c r="AIP34" s="20"/>
      <c r="AIQ34" s="20"/>
      <c r="AIR34" s="20"/>
      <c r="AIS34" s="20"/>
      <c r="AIT34" s="20"/>
      <c r="AIU34" s="20"/>
      <c r="AIV34" s="20"/>
      <c r="AIW34" s="20"/>
      <c r="AIX34" s="20"/>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row>
    <row r="35" spans="1:1024" s="142" customFormat="1" ht="13.15" customHeight="1" x14ac:dyDescent="0.3">
      <c r="A35" s="187">
        <v>43943</v>
      </c>
      <c r="B35" s="159" t="s">
        <v>104</v>
      </c>
      <c r="C35" s="163"/>
      <c r="D35" s="164"/>
      <c r="E35" s="188"/>
      <c r="F35" s="164"/>
      <c r="G35" s="178"/>
      <c r="H35" s="177"/>
      <c r="I35" s="191">
        <v>486</v>
      </c>
      <c r="J35" s="175">
        <v>23</v>
      </c>
      <c r="K35" s="56">
        <f t="shared" si="3"/>
        <v>509</v>
      </c>
      <c r="L35" s="179"/>
      <c r="M35" s="182"/>
      <c r="N35" s="164"/>
      <c r="O35" s="164"/>
      <c r="P35" s="164"/>
      <c r="Q35" s="178"/>
      <c r="R35" s="177"/>
      <c r="S35" s="160">
        <f t="shared" si="0"/>
        <v>18623</v>
      </c>
      <c r="T35" s="161">
        <f t="shared" si="1"/>
        <v>804</v>
      </c>
      <c r="U35" s="162">
        <f t="shared" si="2"/>
        <v>19427</v>
      </c>
      <c r="V35" s="190"/>
      <c r="BC35" s="20"/>
      <c r="BD35" s="20"/>
      <c r="BE35" s="20"/>
      <c r="BF35" s="20"/>
      <c r="BG35" s="20"/>
      <c r="BH35" s="20"/>
      <c r="BI35" s="20"/>
      <c r="BJ35" s="20"/>
      <c r="BK35" s="20"/>
      <c r="BL35" s="20"/>
      <c r="BM35" s="20"/>
      <c r="BN35" s="20"/>
      <c r="BO35" s="20"/>
      <c r="BP35" s="20"/>
      <c r="BQ35" s="20"/>
      <c r="BR35" s="20"/>
      <c r="BS35" s="20"/>
      <c r="BT35" s="20"/>
      <c r="BU35" s="20"/>
      <c r="BV35" s="20"/>
      <c r="BW35" s="20"/>
      <c r="BX35" s="20"/>
      <c r="BY35" s="20"/>
      <c r="BZ35" s="20"/>
      <c r="CA35" s="20"/>
      <c r="CB35" s="20"/>
      <c r="CC35" s="20"/>
      <c r="CD35" s="20"/>
      <c r="CE35" s="20"/>
      <c r="CF35" s="20"/>
      <c r="CG35" s="20"/>
      <c r="CH35" s="20"/>
      <c r="CI35" s="20"/>
      <c r="CJ35" s="20"/>
      <c r="CK35" s="20"/>
      <c r="CL35" s="20"/>
      <c r="CM35" s="20"/>
      <c r="CN35" s="20"/>
      <c r="CO35" s="20"/>
      <c r="CP35" s="20"/>
      <c r="CQ35" s="20"/>
      <c r="CR35" s="20"/>
      <c r="CS35" s="20"/>
      <c r="CT35" s="20"/>
      <c r="CU35" s="20"/>
      <c r="CV35" s="20"/>
      <c r="CW35" s="20"/>
      <c r="CX35" s="20"/>
      <c r="CY35" s="20"/>
      <c r="CZ35" s="20"/>
      <c r="DA35" s="20"/>
      <c r="DB35" s="20"/>
      <c r="DC35" s="20"/>
      <c r="DD35" s="20"/>
      <c r="DE35" s="20"/>
      <c r="DF35" s="20"/>
      <c r="DG35" s="20"/>
      <c r="DH35" s="20"/>
      <c r="DI35" s="20"/>
      <c r="DJ35" s="20"/>
      <c r="DK35" s="20"/>
      <c r="DL35" s="20"/>
      <c r="DM35" s="20"/>
      <c r="DN35" s="20"/>
      <c r="DO35" s="20"/>
      <c r="DP35" s="20"/>
      <c r="DQ35" s="20"/>
      <c r="DR35" s="20"/>
      <c r="DS35" s="20"/>
      <c r="AFK35" s="20"/>
      <c r="AFL35" s="20"/>
      <c r="AFM35" s="20"/>
      <c r="AFN35" s="20"/>
      <c r="AFO35" s="20"/>
      <c r="AFP35" s="20"/>
      <c r="AFQ35" s="20"/>
      <c r="AFR35" s="20"/>
      <c r="AFS35" s="20"/>
      <c r="AFT35" s="20"/>
      <c r="AFU35" s="20"/>
      <c r="AFV35" s="20"/>
      <c r="AFW35" s="20"/>
      <c r="AFX35" s="20"/>
      <c r="AFY35" s="20"/>
      <c r="AFZ35" s="20"/>
      <c r="AGA35" s="20"/>
      <c r="AGB35" s="20"/>
      <c r="AGC35" s="20"/>
      <c r="AGD35" s="20"/>
      <c r="AGE35" s="20"/>
      <c r="AGF35" s="20"/>
      <c r="AGG35" s="20"/>
      <c r="AGH35" s="20"/>
      <c r="AGI35" s="20"/>
      <c r="AGJ35" s="20"/>
      <c r="AGK35" s="20"/>
      <c r="AGL35" s="20"/>
      <c r="AGM35" s="20"/>
      <c r="AGN35" s="20"/>
      <c r="AGO35" s="20"/>
      <c r="AGP35" s="20"/>
      <c r="AGQ35" s="20"/>
      <c r="AGR35" s="20"/>
      <c r="AGS35" s="20"/>
      <c r="AGT35" s="20"/>
      <c r="AGU35" s="20"/>
      <c r="AGV35" s="20"/>
      <c r="AGW35" s="20"/>
      <c r="AGX35" s="20"/>
      <c r="AGY35" s="20"/>
      <c r="AGZ35" s="20"/>
      <c r="AHA35" s="20"/>
      <c r="AHB35" s="20"/>
      <c r="AHC35" s="20"/>
      <c r="AHD35" s="20"/>
      <c r="AHE35" s="20"/>
      <c r="AHF35" s="20"/>
      <c r="AHG35" s="20"/>
      <c r="AHH35" s="20"/>
      <c r="AHI35" s="20"/>
      <c r="AHJ35" s="20"/>
      <c r="AHK35" s="20"/>
      <c r="AHL35" s="20"/>
      <c r="AHM35" s="20"/>
      <c r="AHN35" s="20"/>
      <c r="AHO35" s="20"/>
      <c r="AHP35" s="20"/>
      <c r="AHQ35" s="20"/>
      <c r="AHR35" s="20"/>
      <c r="AHS35" s="20"/>
      <c r="AHT35" s="20"/>
      <c r="AHU35" s="20"/>
      <c r="AHV35" s="20"/>
      <c r="AHW35" s="20"/>
      <c r="AHX35" s="20"/>
      <c r="AHY35" s="20"/>
      <c r="AHZ35" s="20"/>
      <c r="AIA35" s="20"/>
      <c r="AIB35" s="20"/>
      <c r="AIC35" s="20"/>
      <c r="AID35" s="20"/>
      <c r="AIE35" s="20"/>
      <c r="AIF35" s="20"/>
      <c r="AIG35" s="20"/>
      <c r="AIH35" s="20"/>
      <c r="AII35" s="20"/>
      <c r="AIJ35" s="20"/>
      <c r="AIK35" s="20"/>
      <c r="AIL35" s="20"/>
      <c r="AIM35" s="20"/>
      <c r="AIN35" s="20"/>
      <c r="AIO35" s="20"/>
      <c r="AIP35" s="20"/>
      <c r="AIQ35" s="20"/>
      <c r="AIR35" s="20"/>
      <c r="AIS35" s="20"/>
      <c r="AIT35" s="20"/>
      <c r="AIU35" s="20"/>
      <c r="AIV35" s="20"/>
      <c r="AIW35" s="20"/>
      <c r="AIX35" s="20"/>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row>
    <row r="36" spans="1:1024" s="142" customFormat="1" ht="13.15" customHeight="1" x14ac:dyDescent="0.3">
      <c r="A36" s="187">
        <v>43942</v>
      </c>
      <c r="B36" s="159" t="s">
        <v>104</v>
      </c>
      <c r="C36" s="163"/>
      <c r="D36" s="164"/>
      <c r="E36" s="188"/>
      <c r="F36" s="164"/>
      <c r="G36" s="178"/>
      <c r="H36" s="177"/>
      <c r="I36" s="191">
        <v>479</v>
      </c>
      <c r="J36" s="175">
        <v>30</v>
      </c>
      <c r="K36" s="56">
        <f t="shared" si="3"/>
        <v>509</v>
      </c>
      <c r="L36" s="179"/>
      <c r="M36" s="182"/>
      <c r="N36" s="164"/>
      <c r="O36" s="164"/>
      <c r="P36" s="164"/>
      <c r="Q36" s="178"/>
      <c r="R36" s="177"/>
      <c r="S36" s="160">
        <f t="shared" si="0"/>
        <v>18137</v>
      </c>
      <c r="T36" s="161">
        <f t="shared" si="1"/>
        <v>781</v>
      </c>
      <c r="U36" s="162">
        <f t="shared" si="2"/>
        <v>18918</v>
      </c>
      <c r="V36" s="190"/>
      <c r="BC36" s="20"/>
      <c r="BD36" s="20"/>
      <c r="BE36" s="20"/>
      <c r="BF36" s="20"/>
      <c r="BG36" s="20"/>
      <c r="BH36" s="20"/>
      <c r="BI36" s="20"/>
      <c r="BJ36" s="20"/>
      <c r="BK36" s="20"/>
      <c r="BL36" s="20"/>
      <c r="BM36" s="20"/>
      <c r="BN36" s="20"/>
      <c r="BO36" s="20"/>
      <c r="BP36" s="20"/>
      <c r="BQ36" s="20"/>
      <c r="BR36" s="20"/>
      <c r="BS36" s="20"/>
      <c r="BT36" s="20"/>
      <c r="BU36" s="20"/>
      <c r="BV36" s="20"/>
      <c r="BW36" s="20"/>
      <c r="BX36" s="20"/>
      <c r="BY36" s="20"/>
      <c r="BZ36" s="20"/>
      <c r="CA36" s="20"/>
      <c r="CB36" s="20"/>
      <c r="CC36" s="20"/>
      <c r="CD36" s="20"/>
      <c r="CE36" s="20"/>
      <c r="CF36" s="20"/>
      <c r="CG36" s="20"/>
      <c r="CH36" s="20"/>
      <c r="CI36" s="20"/>
      <c r="CJ36" s="20"/>
      <c r="CK36" s="20"/>
      <c r="CL36" s="20"/>
      <c r="CM36" s="20"/>
      <c r="CN36" s="20"/>
      <c r="CO36" s="20"/>
      <c r="CP36" s="20"/>
      <c r="CQ36" s="20"/>
      <c r="CR36" s="20"/>
      <c r="CS36" s="20"/>
      <c r="CT36" s="20"/>
      <c r="CU36" s="20"/>
      <c r="CV36" s="20"/>
      <c r="CW36" s="20"/>
      <c r="CX36" s="20"/>
      <c r="CY36" s="20"/>
      <c r="CZ36" s="20"/>
      <c r="DA36" s="20"/>
      <c r="DB36" s="20"/>
      <c r="DC36" s="20"/>
      <c r="DD36" s="20"/>
      <c r="DE36" s="20"/>
      <c r="DF36" s="20"/>
      <c r="DG36" s="20"/>
      <c r="DH36" s="20"/>
      <c r="DI36" s="20"/>
      <c r="DJ36" s="20"/>
      <c r="DK36" s="20"/>
      <c r="DL36" s="20"/>
      <c r="DM36" s="20"/>
      <c r="DN36" s="20"/>
      <c r="DO36" s="20"/>
      <c r="DP36" s="20"/>
      <c r="DQ36" s="20"/>
      <c r="DR36" s="20"/>
      <c r="DS36" s="20"/>
      <c r="AFK36" s="20"/>
      <c r="AFL36" s="20"/>
      <c r="AFM36" s="20"/>
      <c r="AFN36" s="20"/>
      <c r="AFO36" s="20"/>
      <c r="AFP36" s="20"/>
      <c r="AFQ36" s="20"/>
      <c r="AFR36" s="20"/>
      <c r="AFS36" s="20"/>
      <c r="AFT36" s="20"/>
      <c r="AFU36" s="20"/>
      <c r="AFV36" s="20"/>
      <c r="AFW36" s="20"/>
      <c r="AFX36" s="20"/>
      <c r="AFY36" s="20"/>
      <c r="AFZ36" s="20"/>
      <c r="AGA36" s="20"/>
      <c r="AGB36" s="20"/>
      <c r="AGC36" s="20"/>
      <c r="AGD36" s="20"/>
      <c r="AGE36" s="20"/>
      <c r="AGF36" s="20"/>
      <c r="AGG36" s="20"/>
      <c r="AGH36" s="20"/>
      <c r="AGI36" s="20"/>
      <c r="AGJ36" s="20"/>
      <c r="AGK36" s="20"/>
      <c r="AGL36" s="20"/>
      <c r="AGM36" s="20"/>
      <c r="AGN36" s="20"/>
      <c r="AGO36" s="20"/>
      <c r="AGP36" s="20"/>
      <c r="AGQ36" s="20"/>
      <c r="AGR36" s="20"/>
      <c r="AGS36" s="20"/>
      <c r="AGT36" s="20"/>
      <c r="AGU36" s="20"/>
      <c r="AGV36" s="20"/>
      <c r="AGW36" s="20"/>
      <c r="AGX36" s="20"/>
      <c r="AGY36" s="20"/>
      <c r="AGZ36" s="20"/>
      <c r="AHA36" s="20"/>
      <c r="AHB36" s="20"/>
      <c r="AHC36" s="20"/>
      <c r="AHD36" s="20"/>
      <c r="AHE36" s="20"/>
      <c r="AHF36" s="20"/>
      <c r="AHG36" s="20"/>
      <c r="AHH36" s="20"/>
      <c r="AHI36" s="20"/>
      <c r="AHJ36" s="20"/>
      <c r="AHK36" s="20"/>
      <c r="AHL36" s="20"/>
      <c r="AHM36" s="20"/>
      <c r="AHN36" s="20"/>
      <c r="AHO36" s="20"/>
      <c r="AHP36" s="20"/>
      <c r="AHQ36" s="20"/>
      <c r="AHR36" s="20"/>
      <c r="AHS36" s="20"/>
      <c r="AHT36" s="20"/>
      <c r="AHU36" s="20"/>
      <c r="AHV36" s="20"/>
      <c r="AHW36" s="20"/>
      <c r="AHX36" s="20"/>
      <c r="AHY36" s="20"/>
      <c r="AHZ36" s="20"/>
      <c r="AIA36" s="20"/>
      <c r="AIB36" s="20"/>
      <c r="AIC36" s="20"/>
      <c r="AID36" s="20"/>
      <c r="AIE36" s="20"/>
      <c r="AIF36" s="20"/>
      <c r="AIG36" s="20"/>
      <c r="AIH36" s="20"/>
      <c r="AII36" s="20"/>
      <c r="AIJ36" s="20"/>
      <c r="AIK36" s="20"/>
      <c r="AIL36" s="20"/>
      <c r="AIM36" s="20"/>
      <c r="AIN36" s="20"/>
      <c r="AIO36" s="20"/>
      <c r="AIP36" s="20"/>
      <c r="AIQ36" s="20"/>
      <c r="AIR36" s="20"/>
      <c r="AIS36" s="20"/>
      <c r="AIT36" s="20"/>
      <c r="AIU36" s="20"/>
      <c r="AIV36" s="20"/>
      <c r="AIW36" s="20"/>
      <c r="AIX36" s="20"/>
      <c r="AIY36"/>
      <c r="AIZ36"/>
      <c r="AJA36"/>
      <c r="AJB36"/>
      <c r="AJC36"/>
      <c r="AJD36"/>
      <c r="AJE36"/>
      <c r="AJF36"/>
      <c r="AJG36"/>
      <c r="AJH36"/>
      <c r="AJI36"/>
      <c r="AJJ36"/>
      <c r="AJK36"/>
      <c r="AJL36"/>
      <c r="AJM36"/>
      <c r="AJN36"/>
      <c r="AJO36"/>
      <c r="AJP36"/>
      <c r="AJQ36"/>
      <c r="AJR36"/>
      <c r="AJS36"/>
      <c r="AJT36"/>
      <c r="AJU36"/>
      <c r="AJV36"/>
      <c r="AJW36"/>
      <c r="AJX36"/>
      <c r="AJY36"/>
      <c r="AJZ36"/>
      <c r="AKA36"/>
      <c r="AKB36"/>
      <c r="AKC36"/>
      <c r="AKD36"/>
      <c r="AKE36"/>
      <c r="AKF36"/>
      <c r="AKG36"/>
      <c r="AKH36"/>
      <c r="AKI36"/>
      <c r="AKJ36"/>
      <c r="AKK36"/>
      <c r="AKL36"/>
      <c r="AKM36"/>
      <c r="AKN36"/>
      <c r="AKO36"/>
      <c r="AKP36"/>
      <c r="AKQ36"/>
      <c r="AKR36"/>
      <c r="AKS36"/>
      <c r="AKT36"/>
      <c r="AKU36"/>
      <c r="AKV36"/>
      <c r="AKW36"/>
      <c r="AKX36"/>
      <c r="AKY36"/>
      <c r="AKZ36"/>
      <c r="ALA36"/>
      <c r="ALB36"/>
      <c r="ALC36"/>
      <c r="ALD36"/>
      <c r="ALE36"/>
      <c r="ALF36"/>
      <c r="ALG36"/>
      <c r="ALH36"/>
      <c r="ALI36"/>
      <c r="ALJ36"/>
      <c r="ALK36"/>
      <c r="ALL36"/>
      <c r="ALM36"/>
      <c r="ALN36"/>
      <c r="ALO36"/>
      <c r="ALP36"/>
      <c r="ALQ36"/>
      <c r="ALR36"/>
      <c r="ALS36"/>
      <c r="ALT36"/>
      <c r="ALU36"/>
      <c r="ALV36"/>
      <c r="ALW36"/>
      <c r="ALX36"/>
      <c r="ALY36"/>
      <c r="ALZ36"/>
      <c r="AMA36"/>
      <c r="AMB36"/>
      <c r="AMC36"/>
      <c r="AMD36"/>
      <c r="AME36"/>
      <c r="AMF36"/>
      <c r="AMG36"/>
      <c r="AMH36"/>
      <c r="AMI36"/>
      <c r="AMJ36"/>
    </row>
    <row r="37" spans="1:1024" s="142" customFormat="1" ht="13.15" customHeight="1" x14ac:dyDescent="0.3">
      <c r="A37" s="187">
        <v>43941</v>
      </c>
      <c r="B37" s="159" t="s">
        <v>104</v>
      </c>
      <c r="C37" s="163"/>
      <c r="D37" s="164"/>
      <c r="E37" s="188"/>
      <c r="F37" s="164"/>
      <c r="G37" s="178"/>
      <c r="H37" s="177"/>
      <c r="I37" s="191">
        <v>556</v>
      </c>
      <c r="J37" s="175">
        <v>25</v>
      </c>
      <c r="K37" s="56">
        <f t="shared" si="3"/>
        <v>581</v>
      </c>
      <c r="L37" s="179"/>
      <c r="M37" s="182"/>
      <c r="N37" s="164"/>
      <c r="O37" s="164"/>
      <c r="P37" s="164"/>
      <c r="Q37" s="178"/>
      <c r="R37" s="177"/>
      <c r="S37" s="160">
        <f t="shared" si="0"/>
        <v>17658</v>
      </c>
      <c r="T37" s="161">
        <f t="shared" si="1"/>
        <v>751</v>
      </c>
      <c r="U37" s="162">
        <f t="shared" si="2"/>
        <v>18409</v>
      </c>
      <c r="V37" s="190"/>
      <c r="BC37" s="20"/>
      <c r="BD37" s="20"/>
      <c r="BE37" s="20"/>
      <c r="BF37" s="20"/>
      <c r="BG37" s="20"/>
      <c r="BH37" s="20"/>
      <c r="BI37" s="20"/>
      <c r="BJ37" s="20"/>
      <c r="BK37" s="20"/>
      <c r="BL37" s="20"/>
      <c r="BM37" s="20"/>
      <c r="BN37" s="20"/>
      <c r="BO37" s="20"/>
      <c r="BP37" s="20"/>
      <c r="BQ37" s="20"/>
      <c r="BR37" s="20"/>
      <c r="BS37" s="20"/>
      <c r="BT37" s="20"/>
      <c r="BU37" s="20"/>
      <c r="BV37" s="20"/>
      <c r="BW37" s="20"/>
      <c r="BX37" s="20"/>
      <c r="BY37" s="20"/>
      <c r="BZ37" s="20"/>
      <c r="CA37" s="20"/>
      <c r="CB37" s="20"/>
      <c r="CC37" s="20"/>
      <c r="CD37" s="20"/>
      <c r="CE37" s="20"/>
      <c r="CF37" s="20"/>
      <c r="CG37" s="20"/>
      <c r="CH37" s="20"/>
      <c r="CI37" s="20"/>
      <c r="CJ37" s="20"/>
      <c r="CK37" s="20"/>
      <c r="CL37" s="20"/>
      <c r="CM37" s="20"/>
      <c r="CN37" s="20"/>
      <c r="CO37" s="20"/>
      <c r="CP37" s="20"/>
      <c r="CQ37" s="20"/>
      <c r="CR37" s="20"/>
      <c r="CS37" s="20"/>
      <c r="CT37" s="20"/>
      <c r="CU37" s="20"/>
      <c r="CV37" s="20"/>
      <c r="CW37" s="20"/>
      <c r="CX37" s="20"/>
      <c r="CY37" s="20"/>
      <c r="CZ37" s="20"/>
      <c r="DA37" s="20"/>
      <c r="DB37" s="20"/>
      <c r="DC37" s="20"/>
      <c r="DD37" s="20"/>
      <c r="DE37" s="20"/>
      <c r="DF37" s="20"/>
      <c r="DG37" s="20"/>
      <c r="DH37" s="20"/>
      <c r="DI37" s="20"/>
      <c r="DJ37" s="20"/>
      <c r="DK37" s="20"/>
      <c r="DL37" s="20"/>
      <c r="DM37" s="20"/>
      <c r="DN37" s="20"/>
      <c r="DO37" s="20"/>
      <c r="DP37" s="20"/>
      <c r="DQ37" s="20"/>
      <c r="DR37" s="20"/>
      <c r="DS37" s="20"/>
      <c r="AFK37" s="20"/>
      <c r="AFL37" s="20"/>
      <c r="AFM37" s="20"/>
      <c r="AFN37" s="20"/>
      <c r="AFO37" s="20"/>
      <c r="AFP37" s="20"/>
      <c r="AFQ37" s="20"/>
      <c r="AFR37" s="20"/>
      <c r="AFS37" s="20"/>
      <c r="AFT37" s="20"/>
      <c r="AFU37" s="20"/>
      <c r="AFV37" s="20"/>
      <c r="AFW37" s="20"/>
      <c r="AFX37" s="20"/>
      <c r="AFY37" s="20"/>
      <c r="AFZ37" s="20"/>
      <c r="AGA37" s="20"/>
      <c r="AGB37" s="20"/>
      <c r="AGC37" s="20"/>
      <c r="AGD37" s="20"/>
      <c r="AGE37" s="20"/>
      <c r="AGF37" s="20"/>
      <c r="AGG37" s="20"/>
      <c r="AGH37" s="20"/>
      <c r="AGI37" s="20"/>
      <c r="AGJ37" s="20"/>
      <c r="AGK37" s="20"/>
      <c r="AGL37" s="20"/>
      <c r="AGM37" s="20"/>
      <c r="AGN37" s="20"/>
      <c r="AGO37" s="20"/>
      <c r="AGP37" s="20"/>
      <c r="AGQ37" s="20"/>
      <c r="AGR37" s="20"/>
      <c r="AGS37" s="20"/>
      <c r="AGT37" s="20"/>
      <c r="AGU37" s="20"/>
      <c r="AGV37" s="20"/>
      <c r="AGW37" s="20"/>
      <c r="AGX37" s="20"/>
      <c r="AGY37" s="20"/>
      <c r="AGZ37" s="20"/>
      <c r="AHA37" s="20"/>
      <c r="AHB37" s="20"/>
      <c r="AHC37" s="20"/>
      <c r="AHD37" s="20"/>
      <c r="AHE37" s="20"/>
      <c r="AHF37" s="20"/>
      <c r="AHG37" s="20"/>
      <c r="AHH37" s="20"/>
      <c r="AHI37" s="20"/>
      <c r="AHJ37" s="20"/>
      <c r="AHK37" s="20"/>
      <c r="AHL37" s="20"/>
      <c r="AHM37" s="20"/>
      <c r="AHN37" s="20"/>
      <c r="AHO37" s="20"/>
      <c r="AHP37" s="20"/>
      <c r="AHQ37" s="20"/>
      <c r="AHR37" s="20"/>
      <c r="AHS37" s="20"/>
      <c r="AHT37" s="20"/>
      <c r="AHU37" s="20"/>
      <c r="AHV37" s="20"/>
      <c r="AHW37" s="20"/>
      <c r="AHX37" s="20"/>
      <c r="AHY37" s="20"/>
      <c r="AHZ37" s="20"/>
      <c r="AIA37" s="20"/>
      <c r="AIB37" s="20"/>
      <c r="AIC37" s="20"/>
      <c r="AID37" s="20"/>
      <c r="AIE37" s="20"/>
      <c r="AIF37" s="20"/>
      <c r="AIG37" s="20"/>
      <c r="AIH37" s="20"/>
      <c r="AII37" s="20"/>
      <c r="AIJ37" s="20"/>
      <c r="AIK37" s="20"/>
      <c r="AIL37" s="20"/>
      <c r="AIM37" s="20"/>
      <c r="AIN37" s="20"/>
      <c r="AIO37" s="20"/>
      <c r="AIP37" s="20"/>
      <c r="AIQ37" s="20"/>
      <c r="AIR37" s="20"/>
      <c r="AIS37" s="20"/>
      <c r="AIT37" s="20"/>
      <c r="AIU37" s="20"/>
      <c r="AIV37" s="20"/>
      <c r="AIW37" s="20"/>
      <c r="AIX37" s="20"/>
      <c r="AIY37"/>
      <c r="AIZ37"/>
      <c r="AJA37"/>
      <c r="AJB37"/>
      <c r="AJC37"/>
      <c r="AJD37"/>
      <c r="AJE37"/>
      <c r="AJF37"/>
      <c r="AJG37"/>
      <c r="AJH37"/>
      <c r="AJI37"/>
      <c r="AJJ37"/>
      <c r="AJK37"/>
      <c r="AJL37"/>
      <c r="AJM37"/>
      <c r="AJN37"/>
      <c r="AJO37"/>
      <c r="AJP37"/>
      <c r="AJQ37"/>
      <c r="AJR37"/>
      <c r="AJS37"/>
      <c r="AJT37"/>
      <c r="AJU37"/>
      <c r="AJV37"/>
      <c r="AJW37"/>
      <c r="AJX37"/>
      <c r="AJY37"/>
      <c r="AJZ37"/>
      <c r="AKA37"/>
      <c r="AKB37"/>
      <c r="AKC37"/>
      <c r="AKD37"/>
      <c r="AKE37"/>
      <c r="AKF37"/>
      <c r="AKG37"/>
      <c r="AKH37"/>
      <c r="AKI37"/>
      <c r="AKJ37"/>
      <c r="AKK37"/>
      <c r="AKL37"/>
      <c r="AKM37"/>
      <c r="AKN37"/>
      <c r="AKO37"/>
      <c r="AKP37"/>
      <c r="AKQ37"/>
      <c r="AKR37"/>
      <c r="AKS37"/>
      <c r="AKT37"/>
      <c r="AKU37"/>
      <c r="AKV37"/>
      <c r="AKW37"/>
      <c r="AKX37"/>
      <c r="AKY37"/>
      <c r="AKZ37"/>
      <c r="ALA37"/>
      <c r="ALB37"/>
      <c r="ALC37"/>
      <c r="ALD37"/>
      <c r="ALE37"/>
      <c r="ALF37"/>
      <c r="ALG37"/>
      <c r="ALH37"/>
      <c r="ALI37"/>
      <c r="ALJ37"/>
      <c r="ALK37"/>
      <c r="ALL37"/>
      <c r="ALM37"/>
      <c r="ALN37"/>
      <c r="ALO37"/>
      <c r="ALP37"/>
      <c r="ALQ37"/>
      <c r="ALR37"/>
      <c r="ALS37"/>
      <c r="ALT37"/>
      <c r="ALU37"/>
      <c r="ALV37"/>
      <c r="ALW37"/>
      <c r="ALX37"/>
      <c r="ALY37"/>
      <c r="ALZ37"/>
      <c r="AMA37"/>
      <c r="AMB37"/>
      <c r="AMC37"/>
      <c r="AMD37"/>
      <c r="AME37"/>
      <c r="AMF37"/>
      <c r="AMG37"/>
      <c r="AMH37"/>
      <c r="AMI37"/>
      <c r="AMJ37"/>
    </row>
    <row r="38" spans="1:1024" s="142" customFormat="1" ht="13.15" customHeight="1" x14ac:dyDescent="0.3">
      <c r="A38" s="187">
        <v>43940</v>
      </c>
      <c r="B38" s="159" t="s">
        <v>104</v>
      </c>
      <c r="C38" s="163"/>
      <c r="D38" s="164"/>
      <c r="E38" s="188"/>
      <c r="F38" s="164"/>
      <c r="G38" s="178"/>
      <c r="H38" s="177"/>
      <c r="I38" s="191">
        <v>517</v>
      </c>
      <c r="J38" s="175">
        <v>26</v>
      </c>
      <c r="K38" s="56">
        <f t="shared" si="3"/>
        <v>543</v>
      </c>
      <c r="L38" s="179"/>
      <c r="M38" s="182"/>
      <c r="N38" s="164"/>
      <c r="O38" s="164"/>
      <c r="P38" s="164"/>
      <c r="Q38" s="178"/>
      <c r="R38" s="177"/>
      <c r="S38" s="160">
        <f t="shared" si="0"/>
        <v>17102</v>
      </c>
      <c r="T38" s="161">
        <f t="shared" si="1"/>
        <v>726</v>
      </c>
      <c r="U38" s="162">
        <f t="shared" si="2"/>
        <v>17828</v>
      </c>
      <c r="V38" s="190"/>
      <c r="BC38" s="20"/>
      <c r="BD38" s="20"/>
      <c r="BE38" s="20"/>
      <c r="BF38" s="20"/>
      <c r="BG38" s="20"/>
      <c r="BH38" s="20"/>
      <c r="BI38" s="20"/>
      <c r="BJ38" s="20"/>
      <c r="BK38" s="20"/>
      <c r="BL38" s="20"/>
      <c r="BM38" s="20"/>
      <c r="BN38" s="20"/>
      <c r="BO38" s="20"/>
      <c r="BP38" s="20"/>
      <c r="BQ38" s="20"/>
      <c r="BR38" s="20"/>
      <c r="BS38" s="20"/>
      <c r="BT38" s="20"/>
      <c r="BU38" s="20"/>
      <c r="BV38" s="20"/>
      <c r="BW38" s="20"/>
      <c r="BX38" s="20"/>
      <c r="BY38" s="20"/>
      <c r="BZ38" s="20"/>
      <c r="CA38" s="20"/>
      <c r="CB38" s="20"/>
      <c r="CC38" s="20"/>
      <c r="CD38" s="20"/>
      <c r="CE38" s="20"/>
      <c r="CF38" s="20"/>
      <c r="CG38" s="20"/>
      <c r="CH38" s="20"/>
      <c r="CI38" s="20"/>
      <c r="CJ38" s="20"/>
      <c r="CK38" s="20"/>
      <c r="CL38" s="20"/>
      <c r="CM38" s="20"/>
      <c r="CN38" s="20"/>
      <c r="CO38" s="20"/>
      <c r="CP38" s="20"/>
      <c r="CQ38" s="20"/>
      <c r="CR38" s="20"/>
      <c r="CS38" s="20"/>
      <c r="CT38" s="20"/>
      <c r="CU38" s="20"/>
      <c r="CV38" s="20"/>
      <c r="CW38" s="20"/>
      <c r="CX38" s="20"/>
      <c r="CY38" s="20"/>
      <c r="CZ38" s="20"/>
      <c r="DA38" s="20"/>
      <c r="DB38" s="20"/>
      <c r="DC38" s="20"/>
      <c r="DD38" s="20"/>
      <c r="DE38" s="20"/>
      <c r="DF38" s="20"/>
      <c r="DG38" s="20"/>
      <c r="DH38" s="20"/>
      <c r="DI38" s="20"/>
      <c r="DJ38" s="20"/>
      <c r="DK38" s="20"/>
      <c r="DL38" s="20"/>
      <c r="DM38" s="20"/>
      <c r="DN38" s="20"/>
      <c r="DO38" s="20"/>
      <c r="DP38" s="20"/>
      <c r="DQ38" s="20"/>
      <c r="DR38" s="20"/>
      <c r="DS38" s="20"/>
      <c r="AFK38" s="20"/>
      <c r="AFL38" s="20"/>
      <c r="AFM38" s="20"/>
      <c r="AFN38" s="20"/>
      <c r="AFO38" s="20"/>
      <c r="AFP38" s="20"/>
      <c r="AFQ38" s="20"/>
      <c r="AFR38" s="20"/>
      <c r="AFS38" s="20"/>
      <c r="AFT38" s="20"/>
      <c r="AFU38" s="20"/>
      <c r="AFV38" s="20"/>
      <c r="AFW38" s="20"/>
      <c r="AFX38" s="20"/>
      <c r="AFY38" s="20"/>
      <c r="AFZ38" s="20"/>
      <c r="AGA38" s="20"/>
      <c r="AGB38" s="20"/>
      <c r="AGC38" s="20"/>
      <c r="AGD38" s="20"/>
      <c r="AGE38" s="20"/>
      <c r="AGF38" s="20"/>
      <c r="AGG38" s="20"/>
      <c r="AGH38" s="20"/>
      <c r="AGI38" s="20"/>
      <c r="AGJ38" s="20"/>
      <c r="AGK38" s="20"/>
      <c r="AGL38" s="20"/>
      <c r="AGM38" s="20"/>
      <c r="AGN38" s="20"/>
      <c r="AGO38" s="20"/>
      <c r="AGP38" s="20"/>
      <c r="AGQ38" s="20"/>
      <c r="AGR38" s="20"/>
      <c r="AGS38" s="20"/>
      <c r="AGT38" s="20"/>
      <c r="AGU38" s="20"/>
      <c r="AGV38" s="20"/>
      <c r="AGW38" s="20"/>
      <c r="AGX38" s="20"/>
      <c r="AGY38" s="20"/>
      <c r="AGZ38" s="20"/>
      <c r="AHA38" s="20"/>
      <c r="AHB38" s="20"/>
      <c r="AHC38" s="20"/>
      <c r="AHD38" s="20"/>
      <c r="AHE38" s="20"/>
      <c r="AHF38" s="20"/>
      <c r="AHG38" s="20"/>
      <c r="AHH38" s="20"/>
      <c r="AHI38" s="20"/>
      <c r="AHJ38" s="20"/>
      <c r="AHK38" s="20"/>
      <c r="AHL38" s="20"/>
      <c r="AHM38" s="20"/>
      <c r="AHN38" s="20"/>
      <c r="AHO38" s="20"/>
      <c r="AHP38" s="20"/>
      <c r="AHQ38" s="20"/>
      <c r="AHR38" s="20"/>
      <c r="AHS38" s="20"/>
      <c r="AHT38" s="20"/>
      <c r="AHU38" s="20"/>
      <c r="AHV38" s="20"/>
      <c r="AHW38" s="20"/>
      <c r="AHX38" s="20"/>
      <c r="AHY38" s="20"/>
      <c r="AHZ38" s="20"/>
      <c r="AIA38" s="20"/>
      <c r="AIB38" s="20"/>
      <c r="AIC38" s="20"/>
      <c r="AID38" s="20"/>
      <c r="AIE38" s="20"/>
      <c r="AIF38" s="20"/>
      <c r="AIG38" s="20"/>
      <c r="AIH38" s="20"/>
      <c r="AII38" s="20"/>
      <c r="AIJ38" s="20"/>
      <c r="AIK38" s="20"/>
      <c r="AIL38" s="20"/>
      <c r="AIM38" s="20"/>
      <c r="AIN38" s="20"/>
      <c r="AIO38" s="20"/>
      <c r="AIP38" s="20"/>
      <c r="AIQ38" s="20"/>
      <c r="AIR38" s="20"/>
      <c r="AIS38" s="20"/>
      <c r="AIT38" s="20"/>
      <c r="AIU38" s="20"/>
      <c r="AIV38" s="20"/>
      <c r="AIW38" s="20"/>
      <c r="AIX38" s="20"/>
      <c r="AIY38"/>
      <c r="AIZ38"/>
      <c r="AJA38"/>
      <c r="AJB38"/>
      <c r="AJC38"/>
      <c r="AJD38"/>
      <c r="AJE38"/>
      <c r="AJF38"/>
      <c r="AJG38"/>
      <c r="AJH38"/>
      <c r="AJI38"/>
      <c r="AJJ38"/>
      <c r="AJK38"/>
      <c r="AJL38"/>
      <c r="AJM38"/>
      <c r="AJN38"/>
      <c r="AJO38"/>
      <c r="AJP38"/>
      <c r="AJQ38"/>
      <c r="AJR38"/>
      <c r="AJS38"/>
      <c r="AJT38"/>
      <c r="AJU38"/>
      <c r="AJV38"/>
      <c r="AJW38"/>
      <c r="AJX38"/>
      <c r="AJY38"/>
      <c r="AJZ38"/>
      <c r="AKA38"/>
      <c r="AKB38"/>
      <c r="AKC38"/>
      <c r="AKD38"/>
      <c r="AKE38"/>
      <c r="AKF38"/>
      <c r="AKG38"/>
      <c r="AKH38"/>
      <c r="AKI38"/>
      <c r="AKJ38"/>
      <c r="AKK38"/>
      <c r="AKL38"/>
      <c r="AKM38"/>
      <c r="AKN38"/>
      <c r="AKO38"/>
      <c r="AKP38"/>
      <c r="AKQ38"/>
      <c r="AKR38"/>
      <c r="AKS38"/>
      <c r="AKT38"/>
      <c r="AKU38"/>
      <c r="AKV38"/>
      <c r="AKW38"/>
      <c r="AKX38"/>
      <c r="AKY38"/>
      <c r="AKZ38"/>
      <c r="ALA38"/>
      <c r="ALB38"/>
      <c r="ALC38"/>
      <c r="ALD38"/>
      <c r="ALE38"/>
      <c r="ALF38"/>
      <c r="ALG38"/>
      <c r="ALH38"/>
      <c r="ALI38"/>
      <c r="ALJ38"/>
      <c r="ALK38"/>
      <c r="ALL38"/>
      <c r="ALM38"/>
      <c r="ALN38"/>
      <c r="ALO38"/>
      <c r="ALP38"/>
      <c r="ALQ38"/>
      <c r="ALR38"/>
      <c r="ALS38"/>
      <c r="ALT38"/>
      <c r="ALU38"/>
      <c r="ALV38"/>
      <c r="ALW38"/>
      <c r="ALX38"/>
      <c r="ALY38"/>
      <c r="ALZ38"/>
      <c r="AMA38"/>
      <c r="AMB38"/>
      <c r="AMC38"/>
      <c r="AMD38"/>
      <c r="AME38"/>
      <c r="AMF38"/>
      <c r="AMG38"/>
      <c r="AMH38"/>
      <c r="AMI38"/>
      <c r="AMJ38"/>
    </row>
    <row r="39" spans="1:1024" s="142" customFormat="1" ht="13.15" customHeight="1" x14ac:dyDescent="0.3">
      <c r="A39" s="187">
        <v>43939</v>
      </c>
      <c r="B39" s="159" t="s">
        <v>104</v>
      </c>
      <c r="C39" s="163"/>
      <c r="D39" s="164"/>
      <c r="E39" s="188"/>
      <c r="F39" s="164"/>
      <c r="G39" s="178"/>
      <c r="H39" s="177"/>
      <c r="I39" s="191">
        <v>567</v>
      </c>
      <c r="J39" s="175">
        <v>32</v>
      </c>
      <c r="K39" s="56">
        <f t="shared" si="3"/>
        <v>599</v>
      </c>
      <c r="L39" s="179"/>
      <c r="M39" s="182"/>
      <c r="N39" s="164"/>
      <c r="O39" s="164"/>
      <c r="P39" s="164"/>
      <c r="Q39" s="178"/>
      <c r="R39" s="177"/>
      <c r="S39" s="160">
        <f t="shared" si="0"/>
        <v>16585</v>
      </c>
      <c r="T39" s="161">
        <f t="shared" si="1"/>
        <v>700</v>
      </c>
      <c r="U39" s="162">
        <f t="shared" si="2"/>
        <v>17285</v>
      </c>
      <c r="V39" s="190"/>
      <c r="BC39" s="20"/>
      <c r="BD39" s="20"/>
      <c r="BE39" s="20"/>
      <c r="BF39" s="20"/>
      <c r="BG39" s="20"/>
      <c r="BH39" s="20"/>
      <c r="BI39" s="20"/>
      <c r="BJ39" s="20"/>
      <c r="BK39" s="20"/>
      <c r="BL39" s="20"/>
      <c r="BM39" s="20"/>
      <c r="BN39" s="20"/>
      <c r="BO39" s="20"/>
      <c r="BP39" s="20"/>
      <c r="BQ39" s="20"/>
      <c r="BR39" s="20"/>
      <c r="BS39" s="20"/>
      <c r="BT39" s="20"/>
      <c r="BU39" s="20"/>
      <c r="BV39" s="20"/>
      <c r="BW39" s="20"/>
      <c r="BX39" s="20"/>
      <c r="BY39" s="20"/>
      <c r="BZ39" s="20"/>
      <c r="CA39" s="20"/>
      <c r="CB39" s="20"/>
      <c r="CC39" s="20"/>
      <c r="CD39" s="20"/>
      <c r="CE39" s="20"/>
      <c r="CF39" s="20"/>
      <c r="CG39" s="20"/>
      <c r="CH39" s="20"/>
      <c r="CI39" s="20"/>
      <c r="CJ39" s="20"/>
      <c r="CK39" s="20"/>
      <c r="CL39" s="20"/>
      <c r="CM39" s="20"/>
      <c r="CN39" s="20"/>
      <c r="CO39" s="20"/>
      <c r="CP39" s="20"/>
      <c r="CQ39" s="20"/>
      <c r="CR39" s="20"/>
      <c r="CS39" s="20"/>
      <c r="CT39" s="20"/>
      <c r="CU39" s="20"/>
      <c r="CV39" s="20"/>
      <c r="CW39" s="20"/>
      <c r="CX39" s="20"/>
      <c r="CY39" s="20"/>
      <c r="CZ39" s="20"/>
      <c r="DA39" s="20"/>
      <c r="DB39" s="20"/>
      <c r="DC39" s="20"/>
      <c r="DD39" s="20"/>
      <c r="DE39" s="20"/>
      <c r="DF39" s="20"/>
      <c r="DG39" s="20"/>
      <c r="DH39" s="20"/>
      <c r="DI39" s="20"/>
      <c r="DJ39" s="20"/>
      <c r="DK39" s="20"/>
      <c r="DL39" s="20"/>
      <c r="DM39" s="20"/>
      <c r="DN39" s="20"/>
      <c r="DO39" s="20"/>
      <c r="DP39" s="20"/>
      <c r="DQ39" s="20"/>
      <c r="DR39" s="20"/>
      <c r="DS39" s="20"/>
      <c r="AFK39" s="20"/>
      <c r="AFL39" s="20"/>
      <c r="AFM39" s="20"/>
      <c r="AFN39" s="20"/>
      <c r="AFO39" s="20"/>
      <c r="AFP39" s="20"/>
      <c r="AFQ39" s="20"/>
      <c r="AFR39" s="20"/>
      <c r="AFS39" s="20"/>
      <c r="AFT39" s="20"/>
      <c r="AFU39" s="20"/>
      <c r="AFV39" s="20"/>
      <c r="AFW39" s="20"/>
      <c r="AFX39" s="20"/>
      <c r="AFY39" s="20"/>
      <c r="AFZ39" s="20"/>
      <c r="AGA39" s="20"/>
      <c r="AGB39" s="20"/>
      <c r="AGC39" s="20"/>
      <c r="AGD39" s="20"/>
      <c r="AGE39" s="20"/>
      <c r="AGF39" s="20"/>
      <c r="AGG39" s="20"/>
      <c r="AGH39" s="20"/>
      <c r="AGI39" s="20"/>
      <c r="AGJ39" s="20"/>
      <c r="AGK39" s="20"/>
      <c r="AGL39" s="20"/>
      <c r="AGM39" s="20"/>
      <c r="AGN39" s="20"/>
      <c r="AGO39" s="20"/>
      <c r="AGP39" s="20"/>
      <c r="AGQ39" s="20"/>
      <c r="AGR39" s="20"/>
      <c r="AGS39" s="20"/>
      <c r="AGT39" s="20"/>
      <c r="AGU39" s="20"/>
      <c r="AGV39" s="20"/>
      <c r="AGW39" s="20"/>
      <c r="AGX39" s="20"/>
      <c r="AGY39" s="20"/>
      <c r="AGZ39" s="20"/>
      <c r="AHA39" s="20"/>
      <c r="AHB39" s="20"/>
      <c r="AHC39" s="20"/>
      <c r="AHD39" s="20"/>
      <c r="AHE39" s="20"/>
      <c r="AHF39" s="20"/>
      <c r="AHG39" s="20"/>
      <c r="AHH39" s="20"/>
      <c r="AHI39" s="20"/>
      <c r="AHJ39" s="20"/>
      <c r="AHK39" s="20"/>
      <c r="AHL39" s="20"/>
      <c r="AHM39" s="20"/>
      <c r="AHN39" s="20"/>
      <c r="AHO39" s="20"/>
      <c r="AHP39" s="20"/>
      <c r="AHQ39" s="20"/>
      <c r="AHR39" s="20"/>
      <c r="AHS39" s="20"/>
      <c r="AHT39" s="20"/>
      <c r="AHU39" s="20"/>
      <c r="AHV39" s="20"/>
      <c r="AHW39" s="20"/>
      <c r="AHX39" s="20"/>
      <c r="AHY39" s="20"/>
      <c r="AHZ39" s="20"/>
      <c r="AIA39" s="20"/>
      <c r="AIB39" s="20"/>
      <c r="AIC39" s="20"/>
      <c r="AID39" s="20"/>
      <c r="AIE39" s="20"/>
      <c r="AIF39" s="20"/>
      <c r="AIG39" s="20"/>
      <c r="AIH39" s="20"/>
      <c r="AII39" s="20"/>
      <c r="AIJ39" s="20"/>
      <c r="AIK39" s="20"/>
      <c r="AIL39" s="20"/>
      <c r="AIM39" s="20"/>
      <c r="AIN39" s="20"/>
      <c r="AIO39" s="20"/>
      <c r="AIP39" s="20"/>
      <c r="AIQ39" s="20"/>
      <c r="AIR39" s="20"/>
      <c r="AIS39" s="20"/>
      <c r="AIT39" s="20"/>
      <c r="AIU39" s="20"/>
      <c r="AIV39" s="20"/>
      <c r="AIW39" s="20"/>
      <c r="AIX39" s="20"/>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row>
    <row r="40" spans="1:1024" ht="13.15" customHeight="1" x14ac:dyDescent="0.3">
      <c r="A40" s="187">
        <v>43938</v>
      </c>
      <c r="B40" s="159" t="s">
        <v>104</v>
      </c>
      <c r="C40" s="176">
        <v>416</v>
      </c>
      <c r="D40" s="177">
        <v>6107</v>
      </c>
      <c r="E40" s="177">
        <v>2194</v>
      </c>
      <c r="F40" s="177">
        <v>41</v>
      </c>
      <c r="G40" s="178">
        <f>ONS_WeeklyRegistratedDeaths!AA33-ONS_WeeklyRegistratedDeaths!AH33</f>
        <v>8758</v>
      </c>
      <c r="H40" s="177">
        <f>ONS_WeeklyOccurrenceDeaths!AA33-ONS_WeeklyOccurrenceDeaths!AH33</f>
        <v>8121</v>
      </c>
      <c r="I40" s="191">
        <v>603</v>
      </c>
      <c r="J40" s="175">
        <v>29</v>
      </c>
      <c r="K40" s="56">
        <f t="shared" si="3"/>
        <v>632</v>
      </c>
      <c r="L40" s="179">
        <f>SUM(K40:K46)</f>
        <v>4976</v>
      </c>
      <c r="M40" s="180">
        <f t="shared" ref="M40:R40" si="6">M47+C40</f>
        <v>882</v>
      </c>
      <c r="N40" s="177">
        <f t="shared" si="6"/>
        <v>14780</v>
      </c>
      <c r="O40" s="177">
        <f t="shared" si="6"/>
        <v>3345</v>
      </c>
      <c r="P40" s="177">
        <f t="shared" si="6"/>
        <v>86</v>
      </c>
      <c r="Q40" s="177">
        <f t="shared" si="6"/>
        <v>19093</v>
      </c>
      <c r="R40" s="177">
        <f t="shared" si="6"/>
        <v>23554</v>
      </c>
      <c r="S40" s="160">
        <f t="shared" si="0"/>
        <v>16018</v>
      </c>
      <c r="T40" s="161">
        <f t="shared" si="1"/>
        <v>668</v>
      </c>
      <c r="U40" s="162">
        <f t="shared" si="2"/>
        <v>16686</v>
      </c>
      <c r="V40" s="192"/>
    </row>
    <row r="41" spans="1:1024" ht="13.15" customHeight="1" x14ac:dyDescent="0.3">
      <c r="A41" s="187">
        <v>43937</v>
      </c>
      <c r="B41" s="159" t="s">
        <v>104</v>
      </c>
      <c r="C41" s="163"/>
      <c r="D41" s="164"/>
      <c r="E41" s="164"/>
      <c r="F41" s="164"/>
      <c r="G41" s="178"/>
      <c r="H41" s="177"/>
      <c r="I41" s="191">
        <v>634</v>
      </c>
      <c r="J41" s="175">
        <v>35</v>
      </c>
      <c r="K41" s="56">
        <f t="shared" si="3"/>
        <v>669</v>
      </c>
      <c r="L41" s="179"/>
      <c r="M41" s="182"/>
      <c r="N41" s="164"/>
      <c r="O41" s="164"/>
      <c r="P41" s="164"/>
      <c r="Q41" s="178"/>
      <c r="R41" s="177"/>
      <c r="S41" s="160">
        <f t="shared" si="0"/>
        <v>15415</v>
      </c>
      <c r="T41" s="161">
        <f t="shared" si="1"/>
        <v>639</v>
      </c>
      <c r="U41" s="162">
        <f t="shared" si="2"/>
        <v>16054</v>
      </c>
      <c r="V41" s="192"/>
    </row>
    <row r="42" spans="1:1024" ht="13.15" customHeight="1" x14ac:dyDescent="0.3">
      <c r="A42" s="187">
        <v>43936</v>
      </c>
      <c r="B42" s="159" t="s">
        <v>104</v>
      </c>
      <c r="C42" s="163"/>
      <c r="D42" s="164"/>
      <c r="E42" s="164"/>
      <c r="F42" s="164"/>
      <c r="G42" s="178"/>
      <c r="H42" s="193"/>
      <c r="I42" s="191">
        <v>682</v>
      </c>
      <c r="J42" s="175">
        <v>38</v>
      </c>
      <c r="K42" s="56">
        <f t="shared" si="3"/>
        <v>720</v>
      </c>
      <c r="L42" s="194"/>
      <c r="M42" s="182"/>
      <c r="N42" s="164"/>
      <c r="O42" s="164"/>
      <c r="P42" s="164"/>
      <c r="Q42" s="178"/>
      <c r="R42" s="193"/>
      <c r="S42" s="160">
        <f t="shared" si="0"/>
        <v>14781</v>
      </c>
      <c r="T42" s="161">
        <f t="shared" si="1"/>
        <v>604</v>
      </c>
      <c r="U42" s="162">
        <f t="shared" si="2"/>
        <v>15385</v>
      </c>
      <c r="V42" s="192"/>
    </row>
    <row r="43" spans="1:1024" ht="13.15" customHeight="1" x14ac:dyDescent="0.3">
      <c r="A43" s="187">
        <v>43935</v>
      </c>
      <c r="B43" s="159" t="s">
        <v>104</v>
      </c>
      <c r="C43" s="163"/>
      <c r="D43" s="164"/>
      <c r="E43" s="164"/>
      <c r="F43" s="164"/>
      <c r="G43" s="178"/>
      <c r="H43" s="177"/>
      <c r="I43" s="191">
        <v>643</v>
      </c>
      <c r="J43" s="175">
        <v>26</v>
      </c>
      <c r="K43" s="56">
        <f t="shared" si="3"/>
        <v>669</v>
      </c>
      <c r="L43" s="179"/>
      <c r="M43" s="182"/>
      <c r="N43" s="164"/>
      <c r="O43" s="164"/>
      <c r="P43" s="164"/>
      <c r="Q43" s="178"/>
      <c r="R43" s="177"/>
      <c r="S43" s="160">
        <f t="shared" ref="S43:S74" si="7">S44+I43</f>
        <v>14099</v>
      </c>
      <c r="T43" s="161">
        <f t="shared" ref="T43:T74" si="8">T44+J43</f>
        <v>566</v>
      </c>
      <c r="U43" s="162">
        <f t="shared" ref="U43:U74" si="9">U44+K43</f>
        <v>14665</v>
      </c>
      <c r="V43" s="192"/>
    </row>
    <row r="44" spans="1:1024" ht="13.15" customHeight="1" x14ac:dyDescent="0.3">
      <c r="A44" s="187">
        <v>43934</v>
      </c>
      <c r="B44" s="159" t="s">
        <v>104</v>
      </c>
      <c r="C44" s="163"/>
      <c r="D44" s="164"/>
      <c r="E44" s="164"/>
      <c r="F44" s="164"/>
      <c r="G44" s="178"/>
      <c r="H44" s="177"/>
      <c r="I44" s="191">
        <v>689</v>
      </c>
      <c r="J44" s="175">
        <v>44</v>
      </c>
      <c r="K44" s="56">
        <f t="shared" ref="K44:K75" si="10">I44+J44</f>
        <v>733</v>
      </c>
      <c r="L44" s="179"/>
      <c r="M44" s="182"/>
      <c r="N44" s="164"/>
      <c r="O44" s="164"/>
      <c r="P44" s="164"/>
      <c r="Q44" s="178"/>
      <c r="R44" s="177"/>
      <c r="S44" s="160">
        <f t="shared" si="7"/>
        <v>13456</v>
      </c>
      <c r="T44" s="161">
        <f t="shared" si="8"/>
        <v>540</v>
      </c>
      <c r="U44" s="162">
        <f t="shared" si="9"/>
        <v>13996</v>
      </c>
      <c r="V44" s="192"/>
    </row>
    <row r="45" spans="1:1024" ht="13.15" customHeight="1" x14ac:dyDescent="0.3">
      <c r="A45" s="187">
        <v>43933</v>
      </c>
      <c r="B45" s="159" t="s">
        <v>104</v>
      </c>
      <c r="C45" s="163"/>
      <c r="D45" s="164"/>
      <c r="E45" s="164"/>
      <c r="F45" s="164"/>
      <c r="G45" s="178"/>
      <c r="H45" s="177"/>
      <c r="I45" s="191">
        <v>715</v>
      </c>
      <c r="J45" s="175">
        <v>36</v>
      </c>
      <c r="K45" s="56">
        <f t="shared" si="10"/>
        <v>751</v>
      </c>
      <c r="L45" s="179"/>
      <c r="M45" s="182"/>
      <c r="N45" s="164"/>
      <c r="O45" s="164"/>
      <c r="P45" s="164"/>
      <c r="Q45" s="178"/>
      <c r="R45" s="177"/>
      <c r="S45" s="160">
        <f t="shared" si="7"/>
        <v>12767</v>
      </c>
      <c r="T45" s="161">
        <f t="shared" si="8"/>
        <v>496</v>
      </c>
      <c r="U45" s="162">
        <f t="shared" si="9"/>
        <v>13263</v>
      </c>
      <c r="V45" s="192"/>
    </row>
    <row r="46" spans="1:1024" ht="13.15" customHeight="1" x14ac:dyDescent="0.3">
      <c r="A46" s="187">
        <v>43932</v>
      </c>
      <c r="B46" s="159" t="s">
        <v>104</v>
      </c>
      <c r="C46" s="163"/>
      <c r="D46" s="164"/>
      <c r="E46" s="164"/>
      <c r="F46" s="164"/>
      <c r="G46" s="178"/>
      <c r="H46" s="177"/>
      <c r="I46" s="191">
        <v>771</v>
      </c>
      <c r="J46" s="175">
        <v>31</v>
      </c>
      <c r="K46" s="56">
        <f t="shared" si="10"/>
        <v>802</v>
      </c>
      <c r="L46" s="179"/>
      <c r="M46" s="182"/>
      <c r="N46" s="164"/>
      <c r="O46" s="164"/>
      <c r="P46" s="164"/>
      <c r="Q46" s="178"/>
      <c r="R46" s="177"/>
      <c r="S46" s="160">
        <f t="shared" si="7"/>
        <v>12052</v>
      </c>
      <c r="T46" s="161">
        <f t="shared" si="8"/>
        <v>460</v>
      </c>
      <c r="U46" s="162">
        <f t="shared" si="9"/>
        <v>12512</v>
      </c>
      <c r="V46" s="192"/>
    </row>
    <row r="47" spans="1:1024" ht="13.15" customHeight="1" x14ac:dyDescent="0.3">
      <c r="A47" s="187">
        <v>43931</v>
      </c>
      <c r="B47" s="159" t="s">
        <v>104</v>
      </c>
      <c r="C47" s="176">
        <v>330</v>
      </c>
      <c r="D47" s="177">
        <v>4957</v>
      </c>
      <c r="E47" s="177">
        <v>898</v>
      </c>
      <c r="F47" s="177">
        <v>28</v>
      </c>
      <c r="G47" s="177">
        <f>ONS_WeeklyRegistratedDeaths!AH33-ONS_WeeklyRegistratedDeaths!AO33</f>
        <v>6213</v>
      </c>
      <c r="H47" s="177">
        <f>ONS_WeeklyOccurrenceDeaths!AH33-ONS_WeeklyOccurrenceDeaths!AO33</f>
        <v>8073</v>
      </c>
      <c r="I47" s="191">
        <v>734</v>
      </c>
      <c r="J47" s="175">
        <v>25</v>
      </c>
      <c r="K47" s="56">
        <f t="shared" si="10"/>
        <v>759</v>
      </c>
      <c r="L47" s="179">
        <f>SUM(K47:K53)</f>
        <v>5666</v>
      </c>
      <c r="M47" s="180">
        <f t="shared" ref="M47:R47" si="11">M54+C47</f>
        <v>466</v>
      </c>
      <c r="N47" s="177">
        <f t="shared" si="11"/>
        <v>8673</v>
      </c>
      <c r="O47" s="177">
        <f t="shared" si="11"/>
        <v>1151</v>
      </c>
      <c r="P47" s="177">
        <f t="shared" si="11"/>
        <v>45</v>
      </c>
      <c r="Q47" s="177">
        <f t="shared" si="11"/>
        <v>10335</v>
      </c>
      <c r="R47" s="177">
        <f t="shared" si="11"/>
        <v>15433</v>
      </c>
      <c r="S47" s="160">
        <f t="shared" si="7"/>
        <v>11281</v>
      </c>
      <c r="T47" s="161">
        <f t="shared" si="8"/>
        <v>429</v>
      </c>
      <c r="U47" s="162">
        <f t="shared" si="9"/>
        <v>11710</v>
      </c>
      <c r="V47" s="192"/>
    </row>
    <row r="48" spans="1:1024" ht="13.15" customHeight="1" x14ac:dyDescent="0.3">
      <c r="A48" s="187">
        <v>43930</v>
      </c>
      <c r="B48" s="159" t="s">
        <v>104</v>
      </c>
      <c r="C48" s="163"/>
      <c r="D48" s="164"/>
      <c r="E48" s="164"/>
      <c r="F48" s="164"/>
      <c r="G48" s="178"/>
      <c r="H48" s="177"/>
      <c r="I48" s="191">
        <v>781</v>
      </c>
      <c r="J48" s="175">
        <v>43</v>
      </c>
      <c r="K48" s="56">
        <f t="shared" si="10"/>
        <v>824</v>
      </c>
      <c r="L48" s="179"/>
      <c r="M48" s="182"/>
      <c r="N48" s="164"/>
      <c r="O48" s="164"/>
      <c r="P48" s="164"/>
      <c r="Q48" s="178"/>
      <c r="R48" s="177"/>
      <c r="S48" s="160">
        <f t="shared" si="7"/>
        <v>10547</v>
      </c>
      <c r="T48" s="161">
        <f t="shared" si="8"/>
        <v>404</v>
      </c>
      <c r="U48" s="162">
        <f t="shared" si="9"/>
        <v>10951</v>
      </c>
      <c r="V48" s="192"/>
    </row>
    <row r="49" spans="1:22" ht="13.15" customHeight="1" x14ac:dyDescent="0.3">
      <c r="A49" s="187">
        <v>43929</v>
      </c>
      <c r="B49" s="159" t="s">
        <v>104</v>
      </c>
      <c r="C49" s="163"/>
      <c r="D49" s="164"/>
      <c r="E49" s="164"/>
      <c r="F49" s="164"/>
      <c r="G49" s="178"/>
      <c r="H49" s="177"/>
      <c r="I49" s="191">
        <v>889</v>
      </c>
      <c r="J49" s="175">
        <v>42</v>
      </c>
      <c r="K49" s="56">
        <f t="shared" si="10"/>
        <v>931</v>
      </c>
      <c r="L49" s="179"/>
      <c r="M49" s="182"/>
      <c r="N49" s="164"/>
      <c r="O49" s="164"/>
      <c r="P49" s="164"/>
      <c r="Q49" s="178"/>
      <c r="R49" s="177"/>
      <c r="S49" s="160">
        <f t="shared" si="7"/>
        <v>9766</v>
      </c>
      <c r="T49" s="161">
        <f t="shared" si="8"/>
        <v>361</v>
      </c>
      <c r="U49" s="162">
        <f t="shared" si="9"/>
        <v>10127</v>
      </c>
      <c r="V49" s="192"/>
    </row>
    <row r="50" spans="1:22" ht="13.15" customHeight="1" x14ac:dyDescent="0.3">
      <c r="A50" s="187">
        <v>43928</v>
      </c>
      <c r="B50" s="159" t="s">
        <v>104</v>
      </c>
      <c r="C50" s="163"/>
      <c r="D50" s="164"/>
      <c r="E50" s="164"/>
      <c r="F50" s="164"/>
      <c r="G50" s="178"/>
      <c r="H50" s="177"/>
      <c r="I50" s="191">
        <v>804</v>
      </c>
      <c r="J50" s="175">
        <v>32</v>
      </c>
      <c r="K50" s="56">
        <f t="shared" si="10"/>
        <v>836</v>
      </c>
      <c r="L50" s="179"/>
      <c r="M50" s="182"/>
      <c r="N50" s="164"/>
      <c r="O50" s="164"/>
      <c r="P50" s="164"/>
      <c r="Q50" s="178"/>
      <c r="R50" s="177"/>
      <c r="S50" s="160">
        <f t="shared" si="7"/>
        <v>8877</v>
      </c>
      <c r="T50" s="161">
        <f t="shared" si="8"/>
        <v>319</v>
      </c>
      <c r="U50" s="162">
        <f t="shared" si="9"/>
        <v>9196</v>
      </c>
      <c r="V50" s="192"/>
    </row>
    <row r="51" spans="1:22" ht="13.15" customHeight="1" x14ac:dyDescent="0.3">
      <c r="A51" s="187">
        <v>43927</v>
      </c>
      <c r="B51" s="159" t="s">
        <v>104</v>
      </c>
      <c r="C51" s="163"/>
      <c r="D51" s="164"/>
      <c r="E51" s="164"/>
      <c r="F51" s="164"/>
      <c r="G51" s="178"/>
      <c r="H51" s="177"/>
      <c r="I51" s="191">
        <v>725</v>
      </c>
      <c r="J51" s="175">
        <v>20</v>
      </c>
      <c r="K51" s="56">
        <f t="shared" si="10"/>
        <v>745</v>
      </c>
      <c r="L51" s="179"/>
      <c r="M51" s="182"/>
      <c r="N51" s="164"/>
      <c r="O51" s="164"/>
      <c r="P51" s="164"/>
      <c r="Q51" s="178"/>
      <c r="R51" s="177"/>
      <c r="S51" s="160">
        <f t="shared" si="7"/>
        <v>8073</v>
      </c>
      <c r="T51" s="161">
        <f t="shared" si="8"/>
        <v>287</v>
      </c>
      <c r="U51" s="162">
        <f t="shared" si="9"/>
        <v>8360</v>
      </c>
      <c r="V51" s="192"/>
    </row>
    <row r="52" spans="1:22" ht="13.15" customHeight="1" x14ac:dyDescent="0.3">
      <c r="A52" s="187">
        <v>43926</v>
      </c>
      <c r="B52" s="159" t="s">
        <v>104</v>
      </c>
      <c r="C52" s="163"/>
      <c r="D52" s="164"/>
      <c r="E52" s="164"/>
      <c r="F52" s="164"/>
      <c r="G52" s="178"/>
      <c r="H52" s="177"/>
      <c r="I52" s="191">
        <v>739</v>
      </c>
      <c r="J52" s="175">
        <v>30</v>
      </c>
      <c r="K52" s="56">
        <f t="shared" si="10"/>
        <v>769</v>
      </c>
      <c r="L52" s="179"/>
      <c r="M52" s="182"/>
      <c r="N52" s="164"/>
      <c r="O52" s="164"/>
      <c r="P52" s="164"/>
      <c r="Q52" s="178"/>
      <c r="R52" s="177"/>
      <c r="S52" s="160">
        <f t="shared" si="7"/>
        <v>7348</v>
      </c>
      <c r="T52" s="161">
        <f t="shared" si="8"/>
        <v>267</v>
      </c>
      <c r="U52" s="162">
        <f t="shared" si="9"/>
        <v>7615</v>
      </c>
      <c r="V52" s="192"/>
    </row>
    <row r="53" spans="1:22" ht="13.15" customHeight="1" x14ac:dyDescent="0.3">
      <c r="A53" s="187">
        <v>43925</v>
      </c>
      <c r="B53" s="159" t="s">
        <v>104</v>
      </c>
      <c r="C53" s="163"/>
      <c r="D53" s="164"/>
      <c r="E53" s="164"/>
      <c r="F53" s="164"/>
      <c r="G53" s="178"/>
      <c r="H53" s="177"/>
      <c r="I53" s="191">
        <v>771</v>
      </c>
      <c r="J53" s="175">
        <v>31</v>
      </c>
      <c r="K53" s="56">
        <f t="shared" si="10"/>
        <v>802</v>
      </c>
      <c r="L53" s="179"/>
      <c r="M53" s="182"/>
      <c r="N53" s="164"/>
      <c r="O53" s="164"/>
      <c r="P53" s="164"/>
      <c r="Q53" s="178"/>
      <c r="R53" s="177"/>
      <c r="S53" s="160">
        <f t="shared" si="7"/>
        <v>6609</v>
      </c>
      <c r="T53" s="161">
        <f t="shared" si="8"/>
        <v>237</v>
      </c>
      <c r="U53" s="162">
        <f t="shared" si="9"/>
        <v>6846</v>
      </c>
      <c r="V53" s="192"/>
    </row>
    <row r="54" spans="1:22" ht="13.15" customHeight="1" x14ac:dyDescent="0.3">
      <c r="A54" s="187">
        <v>43924</v>
      </c>
      <c r="B54" s="159" t="s">
        <v>104</v>
      </c>
      <c r="C54" s="176">
        <v>120</v>
      </c>
      <c r="D54" s="177">
        <v>3110</v>
      </c>
      <c r="E54" s="177">
        <v>229</v>
      </c>
      <c r="F54" s="177">
        <v>16</v>
      </c>
      <c r="G54" s="177">
        <f>ONS_WeeklyRegistratedDeaths!AO33-ONS_WeeklyRegistratedDeaths!AV33</f>
        <v>3475</v>
      </c>
      <c r="H54" s="177">
        <f>ONS_WeeklyOccurrenceDeaths!AO33-ONS_WeeklyOccurrenceDeaths!AV33</f>
        <v>5079</v>
      </c>
      <c r="I54" s="191">
        <v>664</v>
      </c>
      <c r="J54" s="175">
        <v>29</v>
      </c>
      <c r="K54" s="56">
        <f t="shared" si="10"/>
        <v>693</v>
      </c>
      <c r="L54" s="179">
        <f>SUM(K54:K60)</f>
        <v>3993</v>
      </c>
      <c r="M54" s="180">
        <f t="shared" ref="M54:R54" si="12">M61+C54</f>
        <v>136</v>
      </c>
      <c r="N54" s="177">
        <f t="shared" si="12"/>
        <v>3716</v>
      </c>
      <c r="O54" s="177">
        <f t="shared" si="12"/>
        <v>253</v>
      </c>
      <c r="P54" s="177">
        <f t="shared" si="12"/>
        <v>17</v>
      </c>
      <c r="Q54" s="177">
        <f t="shared" si="12"/>
        <v>4122</v>
      </c>
      <c r="R54" s="177">
        <f t="shared" si="12"/>
        <v>7360</v>
      </c>
      <c r="S54" s="160">
        <f t="shared" si="7"/>
        <v>5838</v>
      </c>
      <c r="T54" s="161">
        <f t="shared" si="8"/>
        <v>206</v>
      </c>
      <c r="U54" s="162">
        <f t="shared" si="9"/>
        <v>6044</v>
      </c>
      <c r="V54" s="192"/>
    </row>
    <row r="55" spans="1:22" ht="13.15" customHeight="1" x14ac:dyDescent="0.3">
      <c r="A55" s="187">
        <v>43923</v>
      </c>
      <c r="B55" s="159" t="s">
        <v>104</v>
      </c>
      <c r="C55" s="163"/>
      <c r="D55" s="164"/>
      <c r="E55" s="164"/>
      <c r="F55" s="164"/>
      <c r="G55" s="178"/>
      <c r="H55" s="177"/>
      <c r="I55" s="191">
        <v>626</v>
      </c>
      <c r="J55" s="175">
        <v>28</v>
      </c>
      <c r="K55" s="56">
        <f t="shared" si="10"/>
        <v>654</v>
      </c>
      <c r="L55" s="179"/>
      <c r="M55" s="182"/>
      <c r="N55" s="164"/>
      <c r="O55" s="164"/>
      <c r="P55" s="164"/>
      <c r="Q55" s="178"/>
      <c r="R55" s="177"/>
      <c r="S55" s="160">
        <f t="shared" si="7"/>
        <v>5174</v>
      </c>
      <c r="T55" s="161">
        <f t="shared" si="8"/>
        <v>177</v>
      </c>
      <c r="U55" s="162">
        <f t="shared" si="9"/>
        <v>5351</v>
      </c>
      <c r="V55" s="192"/>
    </row>
    <row r="56" spans="1:22" ht="13.15" customHeight="1" x14ac:dyDescent="0.3">
      <c r="A56" s="187">
        <v>43922</v>
      </c>
      <c r="B56" s="159" t="s">
        <v>104</v>
      </c>
      <c r="C56" s="163"/>
      <c r="D56" s="164"/>
      <c r="E56" s="164"/>
      <c r="F56" s="164"/>
      <c r="G56" s="178"/>
      <c r="H56" s="177"/>
      <c r="I56" s="191">
        <v>614</v>
      </c>
      <c r="J56" s="175">
        <v>21</v>
      </c>
      <c r="K56" s="56">
        <f t="shared" si="10"/>
        <v>635</v>
      </c>
      <c r="L56" s="179"/>
      <c r="M56" s="182"/>
      <c r="N56" s="164"/>
      <c r="O56" s="164"/>
      <c r="P56" s="164"/>
      <c r="Q56" s="178"/>
      <c r="R56" s="177"/>
      <c r="S56" s="160">
        <f t="shared" si="7"/>
        <v>4548</v>
      </c>
      <c r="T56" s="161">
        <f t="shared" si="8"/>
        <v>149</v>
      </c>
      <c r="U56" s="162">
        <f t="shared" si="9"/>
        <v>4697</v>
      </c>
      <c r="V56" s="192"/>
    </row>
    <row r="57" spans="1:22" ht="13.15" customHeight="1" x14ac:dyDescent="0.3">
      <c r="A57" s="187">
        <v>43921</v>
      </c>
      <c r="B57" s="159" t="s">
        <v>104</v>
      </c>
      <c r="C57" s="163"/>
      <c r="D57" s="164"/>
      <c r="E57" s="164"/>
      <c r="F57" s="164"/>
      <c r="G57" s="178"/>
      <c r="H57" s="177"/>
      <c r="I57" s="191">
        <v>371</v>
      </c>
      <c r="J57" s="175">
        <v>15</v>
      </c>
      <c r="K57" s="56">
        <f t="shared" si="10"/>
        <v>386</v>
      </c>
      <c r="L57" s="179"/>
      <c r="M57" s="182"/>
      <c r="N57" s="164"/>
      <c r="O57" s="164"/>
      <c r="P57" s="164"/>
      <c r="Q57" s="178"/>
      <c r="R57" s="177"/>
      <c r="S57" s="160">
        <f t="shared" si="7"/>
        <v>3934</v>
      </c>
      <c r="T57" s="161">
        <f t="shared" si="8"/>
        <v>128</v>
      </c>
      <c r="U57" s="162">
        <f t="shared" si="9"/>
        <v>4062</v>
      </c>
      <c r="V57" s="192"/>
    </row>
    <row r="58" spans="1:22" ht="13.15" customHeight="1" x14ac:dyDescent="0.3">
      <c r="A58" s="187">
        <v>43920</v>
      </c>
      <c r="B58" s="159" t="s">
        <v>104</v>
      </c>
      <c r="C58" s="163"/>
      <c r="D58" s="164"/>
      <c r="E58" s="164"/>
      <c r="F58" s="164"/>
      <c r="G58" s="178"/>
      <c r="H58" s="177"/>
      <c r="I58" s="191">
        <v>607</v>
      </c>
      <c r="J58" s="175">
        <v>16</v>
      </c>
      <c r="K58" s="56">
        <f t="shared" si="10"/>
        <v>623</v>
      </c>
      <c r="L58" s="179"/>
      <c r="M58" s="182"/>
      <c r="N58" s="164"/>
      <c r="O58" s="164"/>
      <c r="P58" s="164"/>
      <c r="Q58" s="178"/>
      <c r="R58" s="177"/>
      <c r="S58" s="160">
        <f t="shared" si="7"/>
        <v>3563</v>
      </c>
      <c r="T58" s="161">
        <f t="shared" si="8"/>
        <v>113</v>
      </c>
      <c r="U58" s="162">
        <f t="shared" si="9"/>
        <v>3676</v>
      </c>
      <c r="V58" s="192"/>
    </row>
    <row r="59" spans="1:22" ht="13.15" customHeight="1" x14ac:dyDescent="0.3">
      <c r="A59" s="187">
        <v>43919</v>
      </c>
      <c r="B59" s="159" t="s">
        <v>104</v>
      </c>
      <c r="C59" s="163"/>
      <c r="D59" s="164"/>
      <c r="E59" s="164"/>
      <c r="F59" s="164"/>
      <c r="G59" s="178"/>
      <c r="H59" s="177"/>
      <c r="I59" s="191">
        <v>612</v>
      </c>
      <c r="J59" s="175">
        <v>18</v>
      </c>
      <c r="K59" s="56">
        <f t="shared" si="10"/>
        <v>630</v>
      </c>
      <c r="L59" s="179"/>
      <c r="M59" s="182"/>
      <c r="N59" s="164"/>
      <c r="O59" s="164"/>
      <c r="P59" s="164"/>
      <c r="Q59" s="178"/>
      <c r="R59" s="177"/>
      <c r="S59" s="160">
        <f t="shared" si="7"/>
        <v>2956</v>
      </c>
      <c r="T59" s="161">
        <f t="shared" si="8"/>
        <v>97</v>
      </c>
      <c r="U59" s="162">
        <f t="shared" si="9"/>
        <v>3053</v>
      </c>
      <c r="V59" s="192"/>
    </row>
    <row r="60" spans="1:22" ht="13.15" customHeight="1" x14ac:dyDescent="0.3">
      <c r="A60" s="187">
        <v>43918</v>
      </c>
      <c r="B60" s="159" t="s">
        <v>104</v>
      </c>
      <c r="C60" s="163"/>
      <c r="D60" s="164"/>
      <c r="E60" s="164"/>
      <c r="F60" s="164"/>
      <c r="G60" s="178"/>
      <c r="H60" s="177"/>
      <c r="I60" s="191">
        <v>357</v>
      </c>
      <c r="J60" s="175">
        <v>15</v>
      </c>
      <c r="K60" s="56">
        <f t="shared" si="10"/>
        <v>372</v>
      </c>
      <c r="L60" s="179"/>
      <c r="M60" s="182"/>
      <c r="N60" s="164"/>
      <c r="O60" s="164"/>
      <c r="P60" s="164"/>
      <c r="Q60" s="178"/>
      <c r="R60" s="177"/>
      <c r="S60" s="160">
        <f t="shared" si="7"/>
        <v>2344</v>
      </c>
      <c r="T60" s="161">
        <f t="shared" si="8"/>
        <v>79</v>
      </c>
      <c r="U60" s="162">
        <f t="shared" si="9"/>
        <v>2423</v>
      </c>
      <c r="V60" s="192"/>
    </row>
    <row r="61" spans="1:22" ht="13.15" customHeight="1" x14ac:dyDescent="0.3">
      <c r="A61" s="187">
        <v>43917</v>
      </c>
      <c r="B61" s="159" t="s">
        <v>104</v>
      </c>
      <c r="C61" s="195">
        <v>15</v>
      </c>
      <c r="D61" s="193">
        <v>501</v>
      </c>
      <c r="E61" s="193">
        <v>22</v>
      </c>
      <c r="F61" s="193">
        <v>1</v>
      </c>
      <c r="G61" s="177">
        <f>ONS_WeeklyRegistratedDeaths!AV33-ONS_WeeklyRegistratedDeaths!BC33</f>
        <v>539</v>
      </c>
      <c r="H61" s="196">
        <f>ONS_WeeklyOccurrenceDeaths!AV33-ONS_WeeklyOccurrenceDeaths!BC33</f>
        <v>1838</v>
      </c>
      <c r="I61" s="191">
        <v>360</v>
      </c>
      <c r="J61" s="175">
        <v>10</v>
      </c>
      <c r="K61" s="56">
        <f t="shared" si="10"/>
        <v>370</v>
      </c>
      <c r="L61" s="179">
        <f>SUM(K61:K67)</f>
        <v>1603</v>
      </c>
      <c r="M61" s="189">
        <f t="shared" ref="M61:R61" si="13">M68+C61</f>
        <v>16</v>
      </c>
      <c r="N61" s="193">
        <f t="shared" si="13"/>
        <v>606</v>
      </c>
      <c r="O61" s="193">
        <f t="shared" si="13"/>
        <v>24</v>
      </c>
      <c r="P61" s="193">
        <f t="shared" si="13"/>
        <v>1</v>
      </c>
      <c r="Q61" s="193">
        <f t="shared" si="13"/>
        <v>647</v>
      </c>
      <c r="R61" s="193">
        <f t="shared" si="13"/>
        <v>2281</v>
      </c>
      <c r="S61" s="160">
        <f t="shared" si="7"/>
        <v>1987</v>
      </c>
      <c r="T61" s="161">
        <f t="shared" si="8"/>
        <v>64</v>
      </c>
      <c r="U61" s="162">
        <f t="shared" si="9"/>
        <v>2051</v>
      </c>
      <c r="V61" s="192"/>
    </row>
    <row r="62" spans="1:22" ht="13.15" customHeight="1" x14ac:dyDescent="0.3">
      <c r="A62" s="187">
        <v>43916</v>
      </c>
      <c r="B62" s="159" t="s">
        <v>104</v>
      </c>
      <c r="C62" s="163"/>
      <c r="D62" s="164"/>
      <c r="E62" s="164"/>
      <c r="F62" s="164"/>
      <c r="G62" s="178"/>
      <c r="H62" s="177"/>
      <c r="I62" s="191">
        <v>324</v>
      </c>
      <c r="J62" s="175">
        <v>11</v>
      </c>
      <c r="K62" s="56">
        <f t="shared" si="10"/>
        <v>335</v>
      </c>
      <c r="L62" s="179"/>
      <c r="M62" s="182"/>
      <c r="N62" s="164"/>
      <c r="O62" s="164"/>
      <c r="P62" s="164"/>
      <c r="Q62" s="178"/>
      <c r="R62" s="177"/>
      <c r="S62" s="160">
        <f t="shared" si="7"/>
        <v>1627</v>
      </c>
      <c r="T62" s="161">
        <f t="shared" si="8"/>
        <v>54</v>
      </c>
      <c r="U62" s="162">
        <f t="shared" si="9"/>
        <v>1681</v>
      </c>
      <c r="V62" s="192"/>
    </row>
    <row r="63" spans="1:22" ht="13.15" customHeight="1" x14ac:dyDescent="0.3">
      <c r="A63" s="187">
        <v>43915</v>
      </c>
      <c r="B63" s="159" t="s">
        <v>104</v>
      </c>
      <c r="C63" s="163"/>
      <c r="D63" s="164"/>
      <c r="E63" s="164"/>
      <c r="F63" s="164"/>
      <c r="G63" s="178"/>
      <c r="H63" s="177"/>
      <c r="I63" s="191">
        <v>249</v>
      </c>
      <c r="J63" s="175">
        <v>10</v>
      </c>
      <c r="K63" s="56">
        <f t="shared" si="10"/>
        <v>259</v>
      </c>
      <c r="L63" s="179"/>
      <c r="M63" s="182"/>
      <c r="N63" s="164"/>
      <c r="O63" s="164"/>
      <c r="P63" s="164"/>
      <c r="Q63" s="178"/>
      <c r="R63" s="177"/>
      <c r="S63" s="160">
        <f t="shared" si="7"/>
        <v>1303</v>
      </c>
      <c r="T63" s="161">
        <f t="shared" si="8"/>
        <v>43</v>
      </c>
      <c r="U63" s="162">
        <f t="shared" si="9"/>
        <v>1346</v>
      </c>
      <c r="V63" s="192"/>
    </row>
    <row r="64" spans="1:22" ht="13.15" customHeight="1" x14ac:dyDescent="0.3">
      <c r="A64" s="187">
        <v>43914</v>
      </c>
      <c r="B64" s="159" t="s">
        <v>104</v>
      </c>
      <c r="C64" s="163"/>
      <c r="D64" s="164"/>
      <c r="E64" s="164"/>
      <c r="F64" s="164"/>
      <c r="G64" s="178"/>
      <c r="H64" s="177"/>
      <c r="I64" s="191">
        <v>202</v>
      </c>
      <c r="J64" s="175">
        <v>9</v>
      </c>
      <c r="K64" s="56">
        <f t="shared" si="10"/>
        <v>211</v>
      </c>
      <c r="L64" s="179"/>
      <c r="M64" s="182"/>
      <c r="N64" s="164"/>
      <c r="O64" s="164"/>
      <c r="P64" s="164"/>
      <c r="Q64" s="178"/>
      <c r="R64" s="177"/>
      <c r="S64" s="160">
        <f t="shared" si="7"/>
        <v>1054</v>
      </c>
      <c r="T64" s="161">
        <f t="shared" si="8"/>
        <v>33</v>
      </c>
      <c r="U64" s="162">
        <f t="shared" si="9"/>
        <v>1087</v>
      </c>
      <c r="V64" s="192"/>
    </row>
    <row r="65" spans="1:22" ht="13.15" customHeight="1" x14ac:dyDescent="0.3">
      <c r="A65" s="187">
        <v>43913</v>
      </c>
      <c r="B65" s="159" t="s">
        <v>104</v>
      </c>
      <c r="C65" s="163"/>
      <c r="D65" s="164"/>
      <c r="E65" s="164"/>
      <c r="F65" s="164"/>
      <c r="G65" s="178"/>
      <c r="H65" s="177"/>
      <c r="I65" s="191">
        <v>159</v>
      </c>
      <c r="J65" s="175">
        <v>4</v>
      </c>
      <c r="K65" s="56">
        <f t="shared" si="10"/>
        <v>163</v>
      </c>
      <c r="L65" s="179"/>
      <c r="M65" s="182"/>
      <c r="N65" s="164"/>
      <c r="O65" s="164"/>
      <c r="P65" s="164"/>
      <c r="Q65" s="178"/>
      <c r="R65" s="177"/>
      <c r="S65" s="160">
        <f t="shared" si="7"/>
        <v>852</v>
      </c>
      <c r="T65" s="161">
        <f t="shared" si="8"/>
        <v>24</v>
      </c>
      <c r="U65" s="162">
        <f t="shared" si="9"/>
        <v>876</v>
      </c>
      <c r="V65" s="192"/>
    </row>
    <row r="66" spans="1:22" ht="13.15" customHeight="1" x14ac:dyDescent="0.3">
      <c r="A66" s="187">
        <v>43912</v>
      </c>
      <c r="B66" s="159" t="s">
        <v>104</v>
      </c>
      <c r="C66" s="163"/>
      <c r="D66" s="164"/>
      <c r="E66" s="164"/>
      <c r="F66" s="164"/>
      <c r="G66" s="178"/>
      <c r="H66" s="178"/>
      <c r="I66" s="191">
        <v>150</v>
      </c>
      <c r="J66" s="175">
        <v>5</v>
      </c>
      <c r="K66" s="56">
        <f t="shared" si="10"/>
        <v>155</v>
      </c>
      <c r="L66" s="197"/>
      <c r="M66" s="182"/>
      <c r="N66" s="164"/>
      <c r="O66" s="164"/>
      <c r="P66" s="164"/>
      <c r="Q66" s="178"/>
      <c r="R66" s="178"/>
      <c r="S66" s="160">
        <f t="shared" si="7"/>
        <v>693</v>
      </c>
      <c r="T66" s="161">
        <f t="shared" si="8"/>
        <v>20</v>
      </c>
      <c r="U66" s="162">
        <f t="shared" si="9"/>
        <v>713</v>
      </c>
      <c r="V66" s="192"/>
    </row>
    <row r="67" spans="1:22" ht="13.15" customHeight="1" x14ac:dyDescent="0.3">
      <c r="A67" s="187">
        <v>43911</v>
      </c>
      <c r="B67" s="159" t="s">
        <v>104</v>
      </c>
      <c r="C67" s="163"/>
      <c r="D67" s="164"/>
      <c r="E67" s="164"/>
      <c r="F67" s="164"/>
      <c r="G67" s="178"/>
      <c r="H67" s="178"/>
      <c r="I67" s="191">
        <v>103</v>
      </c>
      <c r="J67" s="175">
        <v>7</v>
      </c>
      <c r="K67" s="56">
        <f t="shared" si="10"/>
        <v>110</v>
      </c>
      <c r="L67" s="197"/>
      <c r="M67" s="182"/>
      <c r="N67" s="164"/>
      <c r="O67" s="164"/>
      <c r="P67" s="164"/>
      <c r="Q67" s="178"/>
      <c r="R67" s="178"/>
      <c r="S67" s="160">
        <f t="shared" si="7"/>
        <v>543</v>
      </c>
      <c r="T67" s="161">
        <f t="shared" si="8"/>
        <v>15</v>
      </c>
      <c r="U67" s="162">
        <f t="shared" si="9"/>
        <v>558</v>
      </c>
      <c r="V67" s="192"/>
    </row>
    <row r="68" spans="1:22" ht="13.15" customHeight="1" x14ac:dyDescent="0.3">
      <c r="A68" s="187">
        <v>43910</v>
      </c>
      <c r="B68" s="159" t="s">
        <v>104</v>
      </c>
      <c r="C68" s="195">
        <v>1</v>
      </c>
      <c r="D68" s="193">
        <v>100</v>
      </c>
      <c r="E68" s="193">
        <v>2</v>
      </c>
      <c r="F68" s="193">
        <v>0</v>
      </c>
      <c r="G68" s="177">
        <f>ONS_WeeklyRegistratedDeaths!BC33-ONS_WeeklyRegistratedDeaths!BJ33</f>
        <v>103</v>
      </c>
      <c r="H68" s="177">
        <f>ONS_WeeklyOccurrenceDeaths!BC33-ONS_WeeklyOccurrenceDeaths!BJ33</f>
        <v>397</v>
      </c>
      <c r="I68" s="191">
        <v>106</v>
      </c>
      <c r="J68" s="175">
        <v>2</v>
      </c>
      <c r="K68" s="56">
        <f t="shared" si="10"/>
        <v>108</v>
      </c>
      <c r="L68" s="179">
        <f>SUM(K68:K74)</f>
        <v>386</v>
      </c>
      <c r="M68" s="189">
        <f t="shared" ref="M68:R68" si="14">M75+C68</f>
        <v>1</v>
      </c>
      <c r="N68" s="193">
        <f t="shared" si="14"/>
        <v>105</v>
      </c>
      <c r="O68" s="193">
        <f t="shared" si="14"/>
        <v>2</v>
      </c>
      <c r="P68" s="193">
        <f t="shared" si="14"/>
        <v>0</v>
      </c>
      <c r="Q68" s="193">
        <f t="shared" si="14"/>
        <v>108</v>
      </c>
      <c r="R68" s="193">
        <f t="shared" si="14"/>
        <v>443</v>
      </c>
      <c r="S68" s="160">
        <f t="shared" si="7"/>
        <v>440</v>
      </c>
      <c r="T68" s="161">
        <f t="shared" si="8"/>
        <v>8</v>
      </c>
      <c r="U68" s="162">
        <f t="shared" si="9"/>
        <v>448</v>
      </c>
      <c r="V68" s="192"/>
    </row>
    <row r="69" spans="1:22" ht="13.15" customHeight="1" x14ac:dyDescent="0.3">
      <c r="A69" s="187">
        <v>43909</v>
      </c>
      <c r="B69" s="159" t="s">
        <v>104</v>
      </c>
      <c r="C69" s="163"/>
      <c r="D69" s="164"/>
      <c r="E69" s="164"/>
      <c r="F69" s="164"/>
      <c r="G69" s="178"/>
      <c r="H69" s="178"/>
      <c r="I69" s="191">
        <v>62</v>
      </c>
      <c r="J69" s="175">
        <v>3</v>
      </c>
      <c r="K69" s="56">
        <f t="shared" si="10"/>
        <v>65</v>
      </c>
      <c r="L69" s="197"/>
      <c r="M69" s="182"/>
      <c r="N69" s="164"/>
      <c r="O69" s="164"/>
      <c r="P69" s="164"/>
      <c r="Q69" s="178"/>
      <c r="R69" s="178"/>
      <c r="S69" s="160">
        <f t="shared" si="7"/>
        <v>334</v>
      </c>
      <c r="T69" s="161">
        <f t="shared" si="8"/>
        <v>6</v>
      </c>
      <c r="U69" s="162">
        <f t="shared" si="9"/>
        <v>340</v>
      </c>
      <c r="V69" s="192"/>
    </row>
    <row r="70" spans="1:22" ht="13.15" customHeight="1" x14ac:dyDescent="0.3">
      <c r="A70" s="187">
        <v>43908</v>
      </c>
      <c r="B70" s="159" t="s">
        <v>104</v>
      </c>
      <c r="C70" s="163"/>
      <c r="D70" s="164"/>
      <c r="E70" s="164"/>
      <c r="F70" s="164"/>
      <c r="G70" s="178"/>
      <c r="H70" s="178"/>
      <c r="I70" s="191">
        <v>69</v>
      </c>
      <c r="J70" s="175">
        <v>0</v>
      </c>
      <c r="K70" s="56">
        <f t="shared" si="10"/>
        <v>69</v>
      </c>
      <c r="L70" s="197"/>
      <c r="M70" s="182"/>
      <c r="N70" s="164"/>
      <c r="O70" s="164"/>
      <c r="P70" s="164"/>
      <c r="Q70" s="178"/>
      <c r="R70" s="178"/>
      <c r="S70" s="160">
        <f t="shared" si="7"/>
        <v>272</v>
      </c>
      <c r="T70" s="161">
        <f t="shared" si="8"/>
        <v>3</v>
      </c>
      <c r="U70" s="162">
        <f t="shared" si="9"/>
        <v>275</v>
      </c>
      <c r="V70" s="192"/>
    </row>
    <row r="71" spans="1:22" ht="13.15" customHeight="1" x14ac:dyDescent="0.3">
      <c r="A71" s="187">
        <v>43907</v>
      </c>
      <c r="B71" s="159" t="s">
        <v>104</v>
      </c>
      <c r="C71" s="163"/>
      <c r="D71" s="164"/>
      <c r="E71" s="164"/>
      <c r="F71" s="164"/>
      <c r="G71" s="178"/>
      <c r="H71" s="178"/>
      <c r="I71" s="191">
        <v>48</v>
      </c>
      <c r="J71" s="175">
        <v>0</v>
      </c>
      <c r="K71" s="56">
        <f t="shared" si="10"/>
        <v>48</v>
      </c>
      <c r="L71" s="197"/>
      <c r="M71" s="182"/>
      <c r="N71" s="164"/>
      <c r="O71" s="164"/>
      <c r="P71" s="164"/>
      <c r="Q71" s="178"/>
      <c r="R71" s="178"/>
      <c r="S71" s="160">
        <f t="shared" si="7"/>
        <v>203</v>
      </c>
      <c r="T71" s="161">
        <f t="shared" si="8"/>
        <v>3</v>
      </c>
      <c r="U71" s="162">
        <f t="shared" si="9"/>
        <v>206</v>
      </c>
      <c r="V71" s="192"/>
    </row>
    <row r="72" spans="1:22" ht="13.15" customHeight="1" x14ac:dyDescent="0.3">
      <c r="A72" s="187">
        <v>43906</v>
      </c>
      <c r="B72" s="159" t="s">
        <v>104</v>
      </c>
      <c r="C72" s="163"/>
      <c r="D72" s="164"/>
      <c r="E72" s="164"/>
      <c r="F72" s="164"/>
      <c r="G72" s="178"/>
      <c r="H72" s="178"/>
      <c r="I72" s="191">
        <v>42</v>
      </c>
      <c r="J72" s="175">
        <v>3</v>
      </c>
      <c r="K72" s="56">
        <f t="shared" si="10"/>
        <v>45</v>
      </c>
      <c r="L72" s="197"/>
      <c r="M72" s="182"/>
      <c r="N72" s="164"/>
      <c r="O72" s="164"/>
      <c r="P72" s="164"/>
      <c r="Q72" s="178"/>
      <c r="R72" s="178"/>
      <c r="S72" s="160">
        <f t="shared" si="7"/>
        <v>155</v>
      </c>
      <c r="T72" s="161">
        <f t="shared" si="8"/>
        <v>3</v>
      </c>
      <c r="U72" s="162">
        <f t="shared" si="9"/>
        <v>158</v>
      </c>
      <c r="V72" s="192"/>
    </row>
    <row r="73" spans="1:22" ht="13.15" customHeight="1" x14ac:dyDescent="0.3">
      <c r="A73" s="187">
        <v>43905</v>
      </c>
      <c r="B73" s="159" t="s">
        <v>104</v>
      </c>
      <c r="C73" s="163"/>
      <c r="D73" s="164"/>
      <c r="E73" s="164"/>
      <c r="F73" s="164"/>
      <c r="G73" s="178"/>
      <c r="H73" s="178"/>
      <c r="I73" s="191">
        <v>28</v>
      </c>
      <c r="J73" s="175">
        <v>0</v>
      </c>
      <c r="K73" s="56">
        <f t="shared" si="10"/>
        <v>28</v>
      </c>
      <c r="L73" s="197"/>
      <c r="M73" s="182"/>
      <c r="N73" s="164"/>
      <c r="O73" s="164"/>
      <c r="P73" s="164"/>
      <c r="Q73" s="178"/>
      <c r="R73" s="178"/>
      <c r="S73" s="160">
        <f t="shared" si="7"/>
        <v>113</v>
      </c>
      <c r="T73" s="161">
        <f t="shared" si="8"/>
        <v>0</v>
      </c>
      <c r="U73" s="162">
        <f t="shared" si="9"/>
        <v>113</v>
      </c>
      <c r="V73" s="192"/>
    </row>
    <row r="74" spans="1:22" ht="13.15" customHeight="1" x14ac:dyDescent="0.3">
      <c r="A74" s="187">
        <v>43904</v>
      </c>
      <c r="B74" s="159" t="s">
        <v>104</v>
      </c>
      <c r="C74" s="163"/>
      <c r="D74" s="164"/>
      <c r="E74" s="164"/>
      <c r="F74" s="164"/>
      <c r="G74" s="178"/>
      <c r="H74" s="178"/>
      <c r="I74" s="191">
        <v>23</v>
      </c>
      <c r="J74" s="175"/>
      <c r="K74" s="56">
        <f t="shared" si="10"/>
        <v>23</v>
      </c>
      <c r="L74" s="197"/>
      <c r="M74" s="182"/>
      <c r="N74" s="164"/>
      <c r="O74" s="164"/>
      <c r="P74" s="164"/>
      <c r="Q74" s="178"/>
      <c r="R74" s="178"/>
      <c r="S74" s="160">
        <f t="shared" si="7"/>
        <v>85</v>
      </c>
      <c r="T74" s="161">
        <f t="shared" si="8"/>
        <v>0</v>
      </c>
      <c r="U74" s="162">
        <f t="shared" si="9"/>
        <v>85</v>
      </c>
      <c r="V74" s="192"/>
    </row>
    <row r="75" spans="1:22" ht="13.15" customHeight="1" x14ac:dyDescent="0.3">
      <c r="A75" s="187">
        <v>43903</v>
      </c>
      <c r="B75" s="159" t="s">
        <v>104</v>
      </c>
      <c r="C75" s="195">
        <v>0</v>
      </c>
      <c r="D75" s="193">
        <v>5</v>
      </c>
      <c r="E75" s="193">
        <v>0</v>
      </c>
      <c r="F75" s="193">
        <v>0</v>
      </c>
      <c r="G75" s="177">
        <f>ONS_WeeklyRegistratedDeaths!BJ33-ONS_WeeklyRegistratedDeaths!BQ33</f>
        <v>5</v>
      </c>
      <c r="H75" s="177">
        <f>ONS_WeeklyOccurrenceDeaths!BJ33-ONS_WeeklyOccurrenceDeaths!BQ33</f>
        <v>41</v>
      </c>
      <c r="I75" s="191">
        <v>19</v>
      </c>
      <c r="J75" s="198"/>
      <c r="K75" s="56">
        <f t="shared" si="10"/>
        <v>19</v>
      </c>
      <c r="L75" s="179">
        <f>SUM(K75:K81)</f>
        <v>55</v>
      </c>
      <c r="M75" s="189">
        <f t="shared" ref="M75:R75" si="15">M82+C75</f>
        <v>0</v>
      </c>
      <c r="N75" s="193">
        <f t="shared" si="15"/>
        <v>5</v>
      </c>
      <c r="O75" s="193">
        <f t="shared" si="15"/>
        <v>0</v>
      </c>
      <c r="P75" s="193">
        <f t="shared" si="15"/>
        <v>0</v>
      </c>
      <c r="Q75" s="193">
        <f t="shared" si="15"/>
        <v>5</v>
      </c>
      <c r="R75" s="193">
        <f t="shared" si="15"/>
        <v>46</v>
      </c>
      <c r="S75" s="160">
        <f t="shared" ref="S75:S86" si="16">S76+I75</f>
        <v>62</v>
      </c>
      <c r="T75" s="161">
        <f t="shared" ref="T75:T86" si="17">T76+J75</f>
        <v>0</v>
      </c>
      <c r="U75" s="162">
        <f t="shared" ref="U75:U86" si="18">U76+K75</f>
        <v>62</v>
      </c>
      <c r="V75" s="192"/>
    </row>
    <row r="76" spans="1:22" ht="13.15" customHeight="1" x14ac:dyDescent="0.3">
      <c r="A76" s="187">
        <v>43902</v>
      </c>
      <c r="B76" s="159" t="s">
        <v>104</v>
      </c>
      <c r="C76" s="163"/>
      <c r="D76" s="164"/>
      <c r="E76" s="164"/>
      <c r="F76" s="164"/>
      <c r="G76" s="178"/>
      <c r="H76" s="178"/>
      <c r="I76" s="191">
        <v>14</v>
      </c>
      <c r="J76" s="198"/>
      <c r="K76" s="56">
        <f t="shared" ref="K76:K107" si="19">I76+J76</f>
        <v>14</v>
      </c>
      <c r="L76" s="197"/>
      <c r="M76" s="182"/>
      <c r="N76" s="164"/>
      <c r="O76" s="164"/>
      <c r="P76" s="164"/>
      <c r="Q76" s="178"/>
      <c r="R76" s="178"/>
      <c r="S76" s="160">
        <f t="shared" si="16"/>
        <v>43</v>
      </c>
      <c r="T76" s="161">
        <f t="shared" si="17"/>
        <v>0</v>
      </c>
      <c r="U76" s="162">
        <f t="shared" si="18"/>
        <v>43</v>
      </c>
      <c r="V76" s="192"/>
    </row>
    <row r="77" spans="1:22" ht="13.15" customHeight="1" x14ac:dyDescent="0.3">
      <c r="A77" s="187">
        <v>43901</v>
      </c>
      <c r="B77" s="159" t="s">
        <v>104</v>
      </c>
      <c r="C77" s="163"/>
      <c r="D77" s="164"/>
      <c r="E77" s="164"/>
      <c r="F77" s="164"/>
      <c r="G77" s="178"/>
      <c r="H77" s="178"/>
      <c r="I77" s="191">
        <v>11</v>
      </c>
      <c r="J77" s="198"/>
      <c r="K77" s="56">
        <f t="shared" si="19"/>
        <v>11</v>
      </c>
      <c r="L77" s="197"/>
      <c r="M77" s="182"/>
      <c r="N77" s="164"/>
      <c r="O77" s="164"/>
      <c r="P77" s="164"/>
      <c r="Q77" s="178"/>
      <c r="R77" s="178"/>
      <c r="S77" s="160">
        <f t="shared" si="16"/>
        <v>29</v>
      </c>
      <c r="T77" s="161">
        <f t="shared" si="17"/>
        <v>0</v>
      </c>
      <c r="U77" s="162">
        <f t="shared" si="18"/>
        <v>29</v>
      </c>
      <c r="V77" s="192"/>
    </row>
    <row r="78" spans="1:22" ht="13.15" customHeight="1" x14ac:dyDescent="0.3">
      <c r="A78" s="187">
        <v>43900</v>
      </c>
      <c r="B78" s="159" t="s">
        <v>104</v>
      </c>
      <c r="C78" s="163"/>
      <c r="D78" s="164"/>
      <c r="E78" s="164"/>
      <c r="F78" s="164"/>
      <c r="G78" s="178"/>
      <c r="H78" s="178"/>
      <c r="I78" s="191">
        <v>1</v>
      </c>
      <c r="J78" s="198"/>
      <c r="K78" s="56">
        <f t="shared" si="19"/>
        <v>1</v>
      </c>
      <c r="L78" s="197"/>
      <c r="M78" s="182"/>
      <c r="N78" s="164"/>
      <c r="O78" s="164"/>
      <c r="P78" s="164"/>
      <c r="Q78" s="178"/>
      <c r="R78" s="178"/>
      <c r="S78" s="160">
        <f t="shared" si="16"/>
        <v>18</v>
      </c>
      <c r="T78" s="161">
        <f t="shared" si="17"/>
        <v>0</v>
      </c>
      <c r="U78" s="162">
        <f t="shared" si="18"/>
        <v>18</v>
      </c>
      <c r="V78" s="192"/>
    </row>
    <row r="79" spans="1:22" ht="13.15" customHeight="1" x14ac:dyDescent="0.3">
      <c r="A79" s="187">
        <v>43899</v>
      </c>
      <c r="B79" s="159" t="s">
        <v>104</v>
      </c>
      <c r="C79" s="163"/>
      <c r="D79" s="164"/>
      <c r="E79" s="164"/>
      <c r="F79" s="164"/>
      <c r="G79" s="178"/>
      <c r="H79" s="178"/>
      <c r="I79" s="191">
        <v>4</v>
      </c>
      <c r="J79" s="198"/>
      <c r="K79" s="56">
        <f t="shared" si="19"/>
        <v>4</v>
      </c>
      <c r="L79" s="197"/>
      <c r="M79" s="182"/>
      <c r="N79" s="164"/>
      <c r="O79" s="164"/>
      <c r="P79" s="164"/>
      <c r="Q79" s="178"/>
      <c r="R79" s="178"/>
      <c r="S79" s="160">
        <f t="shared" si="16"/>
        <v>17</v>
      </c>
      <c r="T79" s="161">
        <f t="shared" si="17"/>
        <v>0</v>
      </c>
      <c r="U79" s="162">
        <f t="shared" si="18"/>
        <v>17</v>
      </c>
      <c r="V79" s="192"/>
    </row>
    <row r="80" spans="1:22" ht="13.15" customHeight="1" x14ac:dyDescent="0.3">
      <c r="A80" s="187">
        <v>43898</v>
      </c>
      <c r="B80" s="159" t="s">
        <v>104</v>
      </c>
      <c r="C80" s="163"/>
      <c r="D80" s="164"/>
      <c r="E80" s="164"/>
      <c r="F80" s="164"/>
      <c r="G80" s="178"/>
      <c r="H80" s="178"/>
      <c r="I80" s="191">
        <v>5</v>
      </c>
      <c r="J80" s="198"/>
      <c r="K80" s="56">
        <f t="shared" si="19"/>
        <v>5</v>
      </c>
      <c r="L80" s="197"/>
      <c r="M80" s="182"/>
      <c r="N80" s="164"/>
      <c r="O80" s="164"/>
      <c r="P80" s="164"/>
      <c r="Q80" s="178"/>
      <c r="R80" s="178"/>
      <c r="S80" s="160">
        <f t="shared" si="16"/>
        <v>13</v>
      </c>
      <c r="T80" s="161">
        <f t="shared" si="17"/>
        <v>0</v>
      </c>
      <c r="U80" s="162">
        <f t="shared" si="18"/>
        <v>13</v>
      </c>
      <c r="V80" s="192"/>
    </row>
    <row r="81" spans="1:1024" ht="13.15" customHeight="1" x14ac:dyDescent="0.3">
      <c r="A81" s="187">
        <v>43897</v>
      </c>
      <c r="B81" s="159" t="s">
        <v>104</v>
      </c>
      <c r="C81" s="163"/>
      <c r="D81" s="164"/>
      <c r="E81" s="164"/>
      <c r="F81" s="164"/>
      <c r="G81" s="178"/>
      <c r="H81" s="178"/>
      <c r="I81" s="191">
        <v>1</v>
      </c>
      <c r="J81" s="198"/>
      <c r="K81" s="56">
        <f t="shared" si="19"/>
        <v>1</v>
      </c>
      <c r="L81" s="197"/>
      <c r="M81" s="182"/>
      <c r="N81" s="164"/>
      <c r="O81" s="164"/>
      <c r="P81" s="164"/>
      <c r="Q81" s="178"/>
      <c r="R81" s="178"/>
      <c r="S81" s="160">
        <f t="shared" si="16"/>
        <v>8</v>
      </c>
      <c r="T81" s="161">
        <f t="shared" si="17"/>
        <v>0</v>
      </c>
      <c r="U81" s="162">
        <f t="shared" si="18"/>
        <v>8</v>
      </c>
      <c r="V81" s="192"/>
    </row>
    <row r="82" spans="1:1024" ht="13.15" customHeight="1" x14ac:dyDescent="0.3">
      <c r="A82" s="187">
        <v>43896</v>
      </c>
      <c r="B82" s="159" t="s">
        <v>104</v>
      </c>
      <c r="C82" s="195">
        <v>0</v>
      </c>
      <c r="D82" s="193">
        <v>0</v>
      </c>
      <c r="E82" s="193">
        <v>0</v>
      </c>
      <c r="F82" s="193">
        <v>0</v>
      </c>
      <c r="G82" s="177">
        <f>ONS_WeeklyRegistratedDeaths!BQ33</f>
        <v>0</v>
      </c>
      <c r="H82" s="177">
        <f>ONS_WeeklyOccurrenceDeaths!BQ33</f>
        <v>5</v>
      </c>
      <c r="I82" s="191">
        <v>2</v>
      </c>
      <c r="J82" s="198"/>
      <c r="K82" s="56">
        <f t="shared" si="19"/>
        <v>2</v>
      </c>
      <c r="L82" s="179">
        <f>SUM(K82:K88)</f>
        <v>7</v>
      </c>
      <c r="M82" s="189">
        <f>C82</f>
        <v>0</v>
      </c>
      <c r="N82" s="193">
        <v>0</v>
      </c>
      <c r="O82" s="193">
        <f>E82</f>
        <v>0</v>
      </c>
      <c r="P82" s="193">
        <f>F82</f>
        <v>0</v>
      </c>
      <c r="Q82" s="196">
        <f>G82</f>
        <v>0</v>
      </c>
      <c r="R82" s="196">
        <f>H82</f>
        <v>5</v>
      </c>
      <c r="S82" s="160">
        <f t="shared" si="16"/>
        <v>7</v>
      </c>
      <c r="T82" s="161">
        <f t="shared" si="17"/>
        <v>0</v>
      </c>
      <c r="U82" s="162">
        <f t="shared" si="18"/>
        <v>7</v>
      </c>
      <c r="V82" s="192"/>
    </row>
    <row r="83" spans="1:1024" ht="13.15" customHeight="1" x14ac:dyDescent="0.3">
      <c r="A83" s="187">
        <v>43895</v>
      </c>
      <c r="B83" s="159" t="s">
        <v>104</v>
      </c>
      <c r="C83" s="163"/>
      <c r="D83" s="164"/>
      <c r="E83" s="164"/>
      <c r="F83" s="164"/>
      <c r="G83" s="178"/>
      <c r="H83" s="178"/>
      <c r="I83" s="191">
        <v>2</v>
      </c>
      <c r="J83" s="198"/>
      <c r="K83" s="56">
        <f t="shared" si="19"/>
        <v>2</v>
      </c>
      <c r="L83" s="197"/>
      <c r="M83" s="182"/>
      <c r="N83" s="164"/>
      <c r="O83" s="164"/>
      <c r="P83" s="164"/>
      <c r="Q83" s="178"/>
      <c r="R83" s="178"/>
      <c r="S83" s="160">
        <f t="shared" si="16"/>
        <v>5</v>
      </c>
      <c r="T83" s="161">
        <f t="shared" si="17"/>
        <v>0</v>
      </c>
      <c r="U83" s="162">
        <f t="shared" si="18"/>
        <v>5</v>
      </c>
      <c r="V83" s="192"/>
    </row>
    <row r="84" spans="1:1024" ht="13.15" customHeight="1" x14ac:dyDescent="0.3">
      <c r="A84" s="187">
        <v>43894</v>
      </c>
      <c r="B84" s="159" t="s">
        <v>104</v>
      </c>
      <c r="C84" s="163"/>
      <c r="D84" s="164"/>
      <c r="E84" s="164"/>
      <c r="F84" s="164"/>
      <c r="G84" s="178"/>
      <c r="H84" s="178"/>
      <c r="I84" s="191">
        <v>0</v>
      </c>
      <c r="J84" s="198"/>
      <c r="K84" s="56">
        <f t="shared" si="19"/>
        <v>0</v>
      </c>
      <c r="L84" s="197"/>
      <c r="M84" s="182"/>
      <c r="N84" s="164"/>
      <c r="O84" s="164"/>
      <c r="P84" s="164"/>
      <c r="Q84" s="178"/>
      <c r="R84" s="178"/>
      <c r="S84" s="160">
        <f t="shared" si="16"/>
        <v>3</v>
      </c>
      <c r="T84" s="161">
        <f t="shared" si="17"/>
        <v>0</v>
      </c>
      <c r="U84" s="162">
        <f t="shared" si="18"/>
        <v>3</v>
      </c>
      <c r="V84" s="192"/>
    </row>
    <row r="85" spans="1:1024" ht="13.15" customHeight="1" x14ac:dyDescent="0.3">
      <c r="A85" s="187">
        <v>43893</v>
      </c>
      <c r="B85" s="159" t="s">
        <v>104</v>
      </c>
      <c r="C85" s="163"/>
      <c r="D85" s="164"/>
      <c r="E85" s="164"/>
      <c r="F85" s="164"/>
      <c r="G85" s="178"/>
      <c r="H85" s="178"/>
      <c r="I85" s="191">
        <v>2</v>
      </c>
      <c r="J85" s="198"/>
      <c r="K85" s="56">
        <f t="shared" si="19"/>
        <v>2</v>
      </c>
      <c r="L85" s="197"/>
      <c r="M85" s="182"/>
      <c r="N85" s="164"/>
      <c r="O85" s="164"/>
      <c r="P85" s="164"/>
      <c r="Q85" s="178"/>
      <c r="R85" s="178"/>
      <c r="S85" s="160">
        <f t="shared" si="16"/>
        <v>3</v>
      </c>
      <c r="T85" s="161">
        <f t="shared" si="17"/>
        <v>0</v>
      </c>
      <c r="U85" s="162">
        <f t="shared" si="18"/>
        <v>3</v>
      </c>
      <c r="V85" s="192"/>
    </row>
    <row r="86" spans="1:1024" ht="13.15" customHeight="1" x14ac:dyDescent="0.3">
      <c r="A86" s="187">
        <v>43892</v>
      </c>
      <c r="B86" s="159" t="s">
        <v>104</v>
      </c>
      <c r="C86" s="163"/>
      <c r="D86" s="164"/>
      <c r="E86" s="164"/>
      <c r="F86" s="164"/>
      <c r="G86" s="178"/>
      <c r="H86" s="178"/>
      <c r="I86" s="191">
        <v>1</v>
      </c>
      <c r="J86" s="198"/>
      <c r="K86" s="56">
        <f t="shared" si="19"/>
        <v>1</v>
      </c>
      <c r="L86" s="197"/>
      <c r="M86" s="182"/>
      <c r="N86" s="164"/>
      <c r="O86" s="164"/>
      <c r="P86" s="164"/>
      <c r="Q86" s="178"/>
      <c r="R86" s="178"/>
      <c r="S86" s="160">
        <f t="shared" si="16"/>
        <v>1</v>
      </c>
      <c r="T86" s="161">
        <f t="shared" si="17"/>
        <v>0</v>
      </c>
      <c r="U86" s="162">
        <f t="shared" si="18"/>
        <v>1</v>
      </c>
      <c r="V86" s="192"/>
    </row>
    <row r="87" spans="1:1024" ht="13.15" customHeight="1" x14ac:dyDescent="0.3">
      <c r="A87" s="199">
        <v>43891</v>
      </c>
      <c r="B87" s="200" t="s">
        <v>104</v>
      </c>
      <c r="C87" s="201"/>
      <c r="D87" s="202"/>
      <c r="E87" s="202"/>
      <c r="F87" s="202"/>
      <c r="G87" s="203"/>
      <c r="H87" s="203"/>
      <c r="I87" s="204">
        <v>0</v>
      </c>
      <c r="J87" s="205"/>
      <c r="K87" s="206">
        <f t="shared" si="19"/>
        <v>0</v>
      </c>
      <c r="L87" s="207"/>
      <c r="M87" s="208"/>
      <c r="N87" s="202"/>
      <c r="O87" s="202"/>
      <c r="P87" s="202"/>
      <c r="Q87" s="203"/>
      <c r="R87" s="203"/>
      <c r="S87" s="209">
        <f>I87</f>
        <v>0</v>
      </c>
      <c r="T87" s="210">
        <f>J87</f>
        <v>0</v>
      </c>
      <c r="U87" s="211">
        <f>K87</f>
        <v>0</v>
      </c>
      <c r="V87" s="192"/>
    </row>
    <row r="88" spans="1:1024" x14ac:dyDescent="0.3">
      <c r="A88" s="212"/>
      <c r="B88" s="213"/>
      <c r="C88" s="213"/>
      <c r="D88" s="213"/>
      <c r="E88" s="213"/>
      <c r="F88" s="213"/>
      <c r="G88" s="214"/>
      <c r="H88" s="212"/>
      <c r="I88" s="212"/>
      <c r="J88" s="212"/>
      <c r="K88" s="212"/>
      <c r="L88" s="212"/>
      <c r="T88" s="192"/>
      <c r="U88" s="192"/>
      <c r="V88" s="192"/>
    </row>
    <row r="89" spans="1:1024" x14ac:dyDescent="0.3">
      <c r="A89" s="212"/>
      <c r="B89" s="213"/>
      <c r="C89" s="213"/>
      <c r="D89" s="213"/>
      <c r="E89" s="213"/>
      <c r="F89" s="213"/>
      <c r="G89" s="214"/>
      <c r="H89" s="212"/>
      <c r="I89" s="212"/>
      <c r="J89" s="212"/>
      <c r="K89" s="212"/>
      <c r="L89" s="212"/>
      <c r="T89" s="192"/>
      <c r="U89" s="192"/>
      <c r="V89" s="192"/>
    </row>
    <row r="90" spans="1:1024" x14ac:dyDescent="0.3">
      <c r="A90" s="215" t="s">
        <v>105</v>
      </c>
      <c r="B90" s="213"/>
      <c r="C90" s="213"/>
      <c r="D90" s="213"/>
      <c r="E90" s="213"/>
      <c r="F90" s="213"/>
      <c r="G90" s="214"/>
      <c r="H90" s="212"/>
      <c r="I90" s="212"/>
      <c r="J90" s="212"/>
      <c r="K90" s="212"/>
      <c r="L90" s="212"/>
      <c r="T90" s="192"/>
      <c r="U90" s="192"/>
      <c r="V90" s="192"/>
      <c r="AV90" s="89"/>
      <c r="AW90" s="89"/>
      <c r="AX90" s="89"/>
      <c r="AY90" s="89"/>
      <c r="AZ90" s="89"/>
      <c r="BA90" s="89"/>
      <c r="BB90" s="89"/>
      <c r="BC90" s="89"/>
      <c r="BD90" s="89"/>
      <c r="BE90" s="89"/>
      <c r="BF90" s="89"/>
      <c r="BG90" s="89"/>
      <c r="BH90" s="89"/>
      <c r="BI90" s="89"/>
      <c r="BJ90" s="89"/>
      <c r="BK90" s="89"/>
      <c r="BL90" s="89"/>
      <c r="BM90" s="89"/>
      <c r="BN90" s="89"/>
      <c r="BO90" s="89"/>
      <c r="BP90" s="89"/>
      <c r="BQ90" s="89"/>
      <c r="BR90" s="89"/>
      <c r="BS90" s="89"/>
      <c r="BT90" s="89"/>
      <c r="BU90" s="89"/>
      <c r="BV90" s="89"/>
      <c r="BW90" s="89"/>
      <c r="BX90" s="89"/>
      <c r="BY90" s="89"/>
      <c r="BZ90" s="89"/>
      <c r="CA90" s="89"/>
      <c r="CB90" s="89"/>
      <c r="CC90" s="89"/>
      <c r="CD90" s="89"/>
      <c r="CE90" s="89"/>
      <c r="CF90" s="89"/>
      <c r="CG90" s="89"/>
      <c r="CH90" s="89"/>
      <c r="CI90" s="89"/>
      <c r="CJ90" s="89"/>
      <c r="CK90" s="89"/>
      <c r="CL90" s="89"/>
      <c r="CM90" s="89"/>
      <c r="CN90" s="89"/>
      <c r="CO90" s="89"/>
      <c r="CP90" s="89"/>
      <c r="CQ90" s="89"/>
      <c r="CR90" s="89"/>
      <c r="CS90" s="89"/>
      <c r="CT90" s="89"/>
      <c r="CU90" s="89"/>
      <c r="CV90" s="89"/>
      <c r="CW90" s="89"/>
      <c r="CX90" s="89"/>
      <c r="CY90" s="89"/>
      <c r="CZ90" s="89"/>
      <c r="DA90" s="89"/>
      <c r="DB90" s="89"/>
      <c r="DC90" s="89"/>
      <c r="DD90" s="89"/>
      <c r="DE90" s="89"/>
      <c r="DF90" s="89"/>
      <c r="DG90" s="89"/>
      <c r="DH90" s="89"/>
      <c r="DI90" s="89"/>
      <c r="DJ90" s="89"/>
      <c r="DK90" s="89"/>
      <c r="DL90" s="89"/>
      <c r="DM90" s="89"/>
      <c r="DN90" s="89"/>
      <c r="DO90" s="89"/>
      <c r="DP90" s="89"/>
      <c r="DQ90" s="89"/>
      <c r="DR90" s="89"/>
      <c r="DS90" s="89"/>
    </row>
    <row r="91" spans="1:1024" s="22" customFormat="1" x14ac:dyDescent="0.3">
      <c r="A91" s="22" t="s">
        <v>106</v>
      </c>
      <c r="C91" s="138"/>
      <c r="D91" s="138"/>
      <c r="E91" s="138"/>
      <c r="F91" s="138"/>
      <c r="G91" s="138"/>
      <c r="H91" s="138"/>
      <c r="I91" s="138"/>
      <c r="J91" s="138"/>
      <c r="K91" s="138"/>
      <c r="L91" s="138"/>
      <c r="T91" s="192"/>
      <c r="U91" s="192"/>
      <c r="V91" s="192"/>
      <c r="AFK91" s="20"/>
      <c r="AFL91" s="20"/>
      <c r="AFM91" s="20"/>
      <c r="AFN91" s="20"/>
      <c r="AFO91" s="20"/>
      <c r="AFP91" s="20"/>
      <c r="AFQ91" s="20"/>
      <c r="AFR91" s="20"/>
      <c r="AFS91" s="20"/>
      <c r="AFT91" s="20"/>
      <c r="AFU91" s="20"/>
      <c r="AFV91" s="20"/>
      <c r="AFW91" s="20"/>
      <c r="AFX91" s="20"/>
      <c r="AFY91" s="20"/>
      <c r="AFZ91" s="20"/>
      <c r="AGA91" s="20"/>
      <c r="AGB91" s="20"/>
      <c r="AGC91" s="20"/>
      <c r="AGD91" s="20"/>
      <c r="AGE91" s="20"/>
      <c r="AGF91" s="20"/>
      <c r="AGG91" s="20"/>
      <c r="AGH91" s="20"/>
      <c r="AGI91" s="20"/>
      <c r="AGJ91" s="20"/>
      <c r="AGK91" s="20"/>
      <c r="AGL91" s="20"/>
      <c r="AGM91" s="20"/>
      <c r="AGN91" s="20"/>
      <c r="AGO91" s="20"/>
      <c r="AGP91" s="20"/>
      <c r="AGQ91" s="20"/>
      <c r="AGR91" s="20"/>
      <c r="AGS91" s="20"/>
      <c r="AGT91" s="20"/>
      <c r="AGU91" s="20"/>
      <c r="AGV91" s="20"/>
      <c r="AGW91" s="20"/>
      <c r="AGX91" s="20"/>
      <c r="AGY91" s="20"/>
      <c r="AGZ91" s="20"/>
      <c r="AHA91" s="20"/>
      <c r="AHB91" s="20"/>
      <c r="AHC91" s="20"/>
      <c r="AHD91" s="20"/>
      <c r="AHE91" s="20"/>
      <c r="AHF91" s="20"/>
      <c r="AHG91" s="20"/>
      <c r="AHH91" s="20"/>
      <c r="AHI91" s="20"/>
      <c r="AHJ91" s="20"/>
      <c r="AHK91" s="20"/>
      <c r="AHL91" s="20"/>
      <c r="AHM91" s="20"/>
      <c r="AHN91" s="20"/>
      <c r="AHO91" s="20"/>
      <c r="AHP91" s="20"/>
      <c r="AHQ91" s="20"/>
      <c r="AHR91" s="20"/>
      <c r="AHS91" s="20"/>
      <c r="AHT91" s="20"/>
      <c r="AHU91" s="20"/>
      <c r="AHV91" s="20"/>
      <c r="AHW91" s="20"/>
      <c r="AHX91" s="20"/>
      <c r="AHY91" s="20"/>
      <c r="AHZ91" s="20"/>
      <c r="AIA91" s="20"/>
      <c r="AIB91" s="20"/>
      <c r="AIC91" s="20"/>
      <c r="AID91" s="20"/>
      <c r="AIE91" s="20"/>
      <c r="AIF91" s="20"/>
      <c r="AIG91" s="20"/>
      <c r="AIH91" s="20"/>
      <c r="AII91" s="20"/>
      <c r="AIJ91" s="20"/>
      <c r="AIK91" s="20"/>
      <c r="AIL91" s="20"/>
      <c r="AIM91" s="20"/>
      <c r="AIN91" s="20"/>
      <c r="AIO91" s="20"/>
      <c r="AIP91" s="20"/>
      <c r="AIQ91" s="20"/>
      <c r="AIR91" s="20"/>
      <c r="AIS91" s="20"/>
      <c r="AIT91" s="20"/>
      <c r="AIU91" s="20"/>
      <c r="AIV91" s="20"/>
      <c r="AIW91" s="20"/>
      <c r="AIX91" s="20"/>
      <c r="AIY91"/>
      <c r="AIZ91"/>
      <c r="AJA91"/>
      <c r="AJB91"/>
      <c r="AJC91"/>
      <c r="AJD91"/>
      <c r="AJE91"/>
      <c r="AJF91"/>
      <c r="AJG91"/>
      <c r="AJH91"/>
      <c r="AJI91"/>
      <c r="AJJ91"/>
      <c r="AJK91"/>
      <c r="AJL91"/>
      <c r="AJM91"/>
      <c r="AJN91"/>
      <c r="AJO91"/>
      <c r="AJP91"/>
      <c r="AJQ91"/>
      <c r="AJR91"/>
      <c r="AJS91"/>
      <c r="AJT91"/>
      <c r="AJU91"/>
      <c r="AJV91"/>
      <c r="AJW91"/>
      <c r="AJX91"/>
      <c r="AJY91"/>
      <c r="AJZ91"/>
      <c r="AKA91"/>
      <c r="AKB91"/>
      <c r="AKC91"/>
      <c r="AKD91"/>
      <c r="AKE91"/>
      <c r="AKF91"/>
      <c r="AKG91"/>
      <c r="AKH91"/>
      <c r="AKI91"/>
      <c r="AKJ91"/>
      <c r="AKK91"/>
      <c r="AKL91"/>
      <c r="AKM91"/>
      <c r="AKN91"/>
      <c r="AKO91"/>
      <c r="AKP91"/>
      <c r="AKQ91"/>
      <c r="AKR91"/>
      <c r="AKS91"/>
      <c r="AKT91"/>
      <c r="AKU91"/>
      <c r="AKV91"/>
      <c r="AKW91"/>
      <c r="AKX91"/>
      <c r="AKY91"/>
      <c r="AKZ91"/>
      <c r="ALA91"/>
      <c r="ALB91"/>
      <c r="ALC91"/>
      <c r="ALD91"/>
      <c r="ALE91"/>
      <c r="ALF91"/>
      <c r="ALG91"/>
      <c r="ALH91"/>
      <c r="ALI91"/>
      <c r="ALJ91"/>
      <c r="ALK91"/>
      <c r="ALL91"/>
      <c r="ALM91"/>
      <c r="ALN91"/>
      <c r="ALO91"/>
      <c r="ALP91"/>
      <c r="ALQ91"/>
      <c r="ALR91"/>
      <c r="ALS91"/>
      <c r="ALT91"/>
      <c r="ALU91"/>
      <c r="ALV91"/>
      <c r="ALW91"/>
      <c r="ALX91"/>
      <c r="ALY91"/>
      <c r="ALZ91"/>
      <c r="AMA91"/>
      <c r="AMB91"/>
      <c r="AMC91"/>
      <c r="AMD91"/>
      <c r="AME91"/>
      <c r="AMF91"/>
      <c r="AMG91"/>
      <c r="AMH91"/>
      <c r="AMI91"/>
      <c r="AMJ91"/>
    </row>
    <row r="92" spans="1:1024" s="22" customFormat="1" x14ac:dyDescent="0.3">
      <c r="A92" s="191" t="s">
        <v>62</v>
      </c>
      <c r="B92" s="22" t="s">
        <v>107</v>
      </c>
      <c r="T92" s="192"/>
      <c r="U92" s="192"/>
      <c r="V92" s="192"/>
      <c r="AFK92" s="20"/>
      <c r="AFL92" s="20"/>
      <c r="AFM92" s="20"/>
      <c r="AFN92" s="20"/>
      <c r="AFO92" s="20"/>
      <c r="AFP92" s="20"/>
      <c r="AFQ92" s="20"/>
      <c r="AFR92" s="20"/>
      <c r="AFS92" s="20"/>
      <c r="AFT92" s="20"/>
      <c r="AFU92" s="20"/>
      <c r="AFV92" s="20"/>
      <c r="AFW92" s="20"/>
      <c r="AFX92" s="20"/>
      <c r="AFY92" s="20"/>
      <c r="AFZ92" s="20"/>
      <c r="AGA92" s="20"/>
      <c r="AGB92" s="20"/>
      <c r="AGC92" s="20"/>
      <c r="AGD92" s="20"/>
      <c r="AGE92" s="20"/>
      <c r="AGF92" s="20"/>
      <c r="AGG92" s="20"/>
      <c r="AGH92" s="20"/>
      <c r="AGI92" s="20"/>
      <c r="AGJ92" s="20"/>
      <c r="AGK92" s="20"/>
      <c r="AGL92" s="20"/>
      <c r="AGM92" s="20"/>
      <c r="AGN92" s="20"/>
      <c r="AGO92" s="20"/>
      <c r="AGP92" s="20"/>
      <c r="AGQ92" s="20"/>
      <c r="AGR92" s="20"/>
      <c r="AGS92" s="20"/>
      <c r="AGT92" s="20"/>
      <c r="AGU92" s="20"/>
      <c r="AGV92" s="20"/>
      <c r="AGW92" s="20"/>
      <c r="AGX92" s="20"/>
      <c r="AGY92" s="20"/>
      <c r="AGZ92" s="20"/>
      <c r="AHA92" s="20"/>
      <c r="AHB92" s="20"/>
      <c r="AHC92" s="20"/>
      <c r="AHD92" s="20"/>
      <c r="AHE92" s="20"/>
      <c r="AHF92" s="20"/>
      <c r="AHG92" s="20"/>
      <c r="AHH92" s="20"/>
      <c r="AHI92" s="20"/>
      <c r="AHJ92" s="20"/>
      <c r="AHK92" s="20"/>
      <c r="AHL92" s="20"/>
      <c r="AHM92" s="20"/>
      <c r="AHN92" s="20"/>
      <c r="AHO92" s="20"/>
      <c r="AHP92" s="20"/>
      <c r="AHQ92" s="20"/>
      <c r="AHR92" s="20"/>
      <c r="AHS92" s="20"/>
      <c r="AHT92" s="20"/>
      <c r="AHU92" s="20"/>
      <c r="AHV92" s="20"/>
      <c r="AHW92" s="20"/>
      <c r="AHX92" s="20"/>
      <c r="AHY92" s="20"/>
      <c r="AHZ92" s="20"/>
      <c r="AIA92" s="20"/>
      <c r="AIB92" s="20"/>
      <c r="AIC92" s="20"/>
      <c r="AID92" s="20"/>
      <c r="AIE92" s="20"/>
      <c r="AIF92" s="20"/>
      <c r="AIG92" s="20"/>
      <c r="AIH92" s="20"/>
      <c r="AII92" s="20"/>
      <c r="AIJ92" s="20"/>
      <c r="AIK92" s="20"/>
      <c r="AIL92" s="20"/>
      <c r="AIM92" s="20"/>
      <c r="AIN92" s="20"/>
      <c r="AIO92" s="20"/>
      <c r="AIP92" s="20"/>
      <c r="AIQ92" s="20"/>
      <c r="AIR92" s="20"/>
      <c r="AIS92" s="20"/>
      <c r="AIT92" s="20"/>
      <c r="AIU92" s="20"/>
      <c r="AIV92" s="20"/>
      <c r="AIW92" s="20"/>
      <c r="AIX92" s="20"/>
      <c r="AIY92"/>
      <c r="AIZ92"/>
      <c r="AJA92"/>
      <c r="AJB92"/>
      <c r="AJC92"/>
      <c r="AJD92"/>
      <c r="AJE92"/>
      <c r="AJF92"/>
      <c r="AJG92"/>
      <c r="AJH92"/>
      <c r="AJI92"/>
      <c r="AJJ92"/>
      <c r="AJK92"/>
      <c r="AJL92"/>
      <c r="AJM92"/>
      <c r="AJN92"/>
      <c r="AJO92"/>
      <c r="AJP92"/>
      <c r="AJQ92"/>
      <c r="AJR92"/>
      <c r="AJS92"/>
      <c r="AJT92"/>
      <c r="AJU92"/>
      <c r="AJV92"/>
      <c r="AJW92"/>
      <c r="AJX92"/>
      <c r="AJY92"/>
      <c r="AJZ92"/>
      <c r="AKA92"/>
      <c r="AKB92"/>
      <c r="AKC92"/>
      <c r="AKD92"/>
      <c r="AKE92"/>
      <c r="AKF92"/>
      <c r="AKG92"/>
      <c r="AKH92"/>
      <c r="AKI92"/>
      <c r="AKJ92"/>
      <c r="AKK92"/>
      <c r="AKL92"/>
      <c r="AKM92"/>
      <c r="AKN92"/>
      <c r="AKO92"/>
      <c r="AKP92"/>
      <c r="AKQ92"/>
      <c r="AKR92"/>
      <c r="AKS92"/>
      <c r="AKT92"/>
      <c r="AKU92"/>
      <c r="AKV92"/>
      <c r="AKW92"/>
      <c r="AKX92"/>
      <c r="AKY92"/>
      <c r="AKZ92"/>
      <c r="ALA92"/>
      <c r="ALB92"/>
      <c r="ALC92"/>
      <c r="ALD92"/>
      <c r="ALE92"/>
      <c r="ALF92"/>
      <c r="ALG92"/>
      <c r="ALH92"/>
      <c r="ALI92"/>
      <c r="ALJ92"/>
      <c r="ALK92"/>
      <c r="ALL92"/>
      <c r="ALM92"/>
      <c r="ALN92"/>
      <c r="ALO92"/>
      <c r="ALP92"/>
      <c r="ALQ92"/>
      <c r="ALR92"/>
      <c r="ALS92"/>
      <c r="ALT92"/>
      <c r="ALU92"/>
      <c r="ALV92"/>
      <c r="ALW92"/>
      <c r="ALX92"/>
      <c r="ALY92"/>
      <c r="ALZ92"/>
      <c r="AMA92"/>
      <c r="AMB92"/>
      <c r="AMC92"/>
      <c r="AMD92"/>
      <c r="AME92"/>
      <c r="AMF92"/>
      <c r="AMG92"/>
      <c r="AMH92"/>
      <c r="AMI92"/>
      <c r="AMJ92"/>
    </row>
    <row r="93" spans="1:1024" s="22" customFormat="1" x14ac:dyDescent="0.3">
      <c r="A93" s="191" t="s">
        <v>61</v>
      </c>
      <c r="B93" s="216" t="s">
        <v>5</v>
      </c>
      <c r="T93" s="192"/>
      <c r="U93" s="192"/>
      <c r="V93" s="192"/>
      <c r="AFK93" s="20"/>
      <c r="AFL93" s="20"/>
      <c r="AFM93" s="20"/>
      <c r="AFN93" s="20"/>
      <c r="AFO93" s="20"/>
      <c r="AFP93" s="20"/>
      <c r="AFQ93" s="20"/>
      <c r="AFR93" s="20"/>
      <c r="AFS93" s="20"/>
      <c r="AFT93" s="20"/>
      <c r="AFU93" s="20"/>
      <c r="AFV93" s="20"/>
      <c r="AFW93" s="20"/>
      <c r="AFX93" s="20"/>
      <c r="AFY93" s="20"/>
      <c r="AFZ93" s="20"/>
      <c r="AGA93" s="20"/>
      <c r="AGB93" s="20"/>
      <c r="AGC93" s="20"/>
      <c r="AGD93" s="20"/>
      <c r="AGE93" s="20"/>
      <c r="AGF93" s="20"/>
      <c r="AGG93" s="20"/>
      <c r="AGH93" s="20"/>
      <c r="AGI93" s="20"/>
      <c r="AGJ93" s="20"/>
      <c r="AGK93" s="20"/>
      <c r="AGL93" s="20"/>
      <c r="AGM93" s="20"/>
      <c r="AGN93" s="20"/>
      <c r="AGO93" s="20"/>
      <c r="AGP93" s="20"/>
      <c r="AGQ93" s="20"/>
      <c r="AGR93" s="20"/>
      <c r="AGS93" s="20"/>
      <c r="AGT93" s="20"/>
      <c r="AGU93" s="20"/>
      <c r="AGV93" s="20"/>
      <c r="AGW93" s="20"/>
      <c r="AGX93" s="20"/>
      <c r="AGY93" s="20"/>
      <c r="AGZ93" s="20"/>
      <c r="AHA93" s="20"/>
      <c r="AHB93" s="20"/>
      <c r="AHC93" s="20"/>
      <c r="AHD93" s="20"/>
      <c r="AHE93" s="20"/>
      <c r="AHF93" s="20"/>
      <c r="AHG93" s="20"/>
      <c r="AHH93" s="20"/>
      <c r="AHI93" s="20"/>
      <c r="AHJ93" s="20"/>
      <c r="AHK93" s="20"/>
      <c r="AHL93" s="20"/>
      <c r="AHM93" s="20"/>
      <c r="AHN93" s="20"/>
      <c r="AHO93" s="20"/>
      <c r="AHP93" s="20"/>
      <c r="AHQ93" s="20"/>
      <c r="AHR93" s="20"/>
      <c r="AHS93" s="20"/>
      <c r="AHT93" s="20"/>
      <c r="AHU93" s="20"/>
      <c r="AHV93" s="20"/>
      <c r="AHW93" s="20"/>
      <c r="AHX93" s="20"/>
      <c r="AHY93" s="20"/>
      <c r="AHZ93" s="20"/>
      <c r="AIA93" s="20"/>
      <c r="AIB93" s="20"/>
      <c r="AIC93" s="20"/>
      <c r="AID93" s="20"/>
      <c r="AIE93" s="20"/>
      <c r="AIF93" s="20"/>
      <c r="AIG93" s="20"/>
      <c r="AIH93" s="20"/>
      <c r="AII93" s="20"/>
      <c r="AIJ93" s="20"/>
      <c r="AIK93" s="20"/>
      <c r="AIL93" s="20"/>
      <c r="AIM93" s="20"/>
      <c r="AIN93" s="20"/>
      <c r="AIO93" s="20"/>
      <c r="AIP93" s="20"/>
      <c r="AIQ93" s="20"/>
      <c r="AIR93" s="20"/>
      <c r="AIS93" s="20"/>
      <c r="AIT93" s="20"/>
      <c r="AIU93" s="20"/>
      <c r="AIV93" s="20"/>
      <c r="AIW93" s="20"/>
      <c r="AIX93" s="20"/>
      <c r="AIY93"/>
      <c r="AIZ93"/>
      <c r="AJA93"/>
      <c r="AJB93"/>
      <c r="AJC93"/>
      <c r="AJD93"/>
      <c r="AJE93"/>
      <c r="AJF93"/>
      <c r="AJG93"/>
      <c r="AJH93"/>
      <c r="AJI93"/>
      <c r="AJJ93"/>
      <c r="AJK93"/>
      <c r="AJL93"/>
      <c r="AJM93"/>
      <c r="AJN93"/>
      <c r="AJO93"/>
      <c r="AJP93"/>
      <c r="AJQ93"/>
      <c r="AJR93"/>
      <c r="AJS93"/>
      <c r="AJT93"/>
      <c r="AJU93"/>
      <c r="AJV93"/>
      <c r="AJW93"/>
      <c r="AJX93"/>
      <c r="AJY93"/>
      <c r="AJZ93"/>
      <c r="AKA93"/>
      <c r="AKB93"/>
      <c r="AKC93"/>
      <c r="AKD93"/>
      <c r="AKE93"/>
      <c r="AKF93"/>
      <c r="AKG93"/>
      <c r="AKH93"/>
      <c r="AKI93"/>
      <c r="AKJ93"/>
      <c r="AKK93"/>
      <c r="AKL93"/>
      <c r="AKM93"/>
      <c r="AKN93"/>
      <c r="AKO93"/>
      <c r="AKP93"/>
      <c r="AKQ93"/>
      <c r="AKR93"/>
      <c r="AKS93"/>
      <c r="AKT93"/>
      <c r="AKU93"/>
      <c r="AKV93"/>
      <c r="AKW93"/>
      <c r="AKX93"/>
      <c r="AKY93"/>
      <c r="AKZ93"/>
      <c r="ALA93"/>
      <c r="ALB93"/>
      <c r="ALC93"/>
      <c r="ALD93"/>
      <c r="ALE93"/>
      <c r="ALF93"/>
      <c r="ALG93"/>
      <c r="ALH93"/>
      <c r="ALI93"/>
      <c r="ALJ93"/>
      <c r="ALK93"/>
      <c r="ALL93"/>
      <c r="ALM93"/>
      <c r="ALN93"/>
      <c r="ALO93"/>
      <c r="ALP93"/>
      <c r="ALQ93"/>
      <c r="ALR93"/>
      <c r="ALS93"/>
      <c r="ALT93"/>
      <c r="ALU93"/>
      <c r="ALV93"/>
      <c r="ALW93"/>
      <c r="ALX93"/>
      <c r="ALY93"/>
      <c r="ALZ93"/>
      <c r="AMA93"/>
      <c r="AMB93"/>
      <c r="AMC93"/>
      <c r="AMD93"/>
      <c r="AME93"/>
      <c r="AMF93"/>
      <c r="AMG93"/>
      <c r="AMH93"/>
      <c r="AMI93"/>
      <c r="AMJ93"/>
    </row>
    <row r="94" spans="1:1024" s="22" customFormat="1" x14ac:dyDescent="0.3">
      <c r="A94" s="22" t="s">
        <v>108</v>
      </c>
      <c r="T94" s="192"/>
      <c r="U94" s="192"/>
      <c r="V94" s="192"/>
      <c r="AFK94" s="20"/>
      <c r="AFL94" s="20"/>
      <c r="AFM94" s="20"/>
      <c r="AFN94" s="20"/>
      <c r="AFO94" s="20"/>
      <c r="AFP94" s="20"/>
      <c r="AFQ94" s="20"/>
      <c r="AFR94" s="20"/>
      <c r="AFS94" s="20"/>
      <c r="AFT94" s="20"/>
      <c r="AFU94" s="20"/>
      <c r="AFV94" s="20"/>
      <c r="AFW94" s="20"/>
      <c r="AFX94" s="20"/>
      <c r="AFY94" s="20"/>
      <c r="AFZ94" s="20"/>
      <c r="AGA94" s="20"/>
      <c r="AGB94" s="20"/>
      <c r="AGC94" s="20"/>
      <c r="AGD94" s="20"/>
      <c r="AGE94" s="20"/>
      <c r="AGF94" s="20"/>
      <c r="AGG94" s="20"/>
      <c r="AGH94" s="20"/>
      <c r="AGI94" s="20"/>
      <c r="AGJ94" s="20"/>
      <c r="AGK94" s="20"/>
      <c r="AGL94" s="20"/>
      <c r="AGM94" s="20"/>
      <c r="AGN94" s="20"/>
      <c r="AGO94" s="20"/>
      <c r="AGP94" s="20"/>
      <c r="AGQ94" s="20"/>
      <c r="AGR94" s="20"/>
      <c r="AGS94" s="20"/>
      <c r="AGT94" s="20"/>
      <c r="AGU94" s="20"/>
      <c r="AGV94" s="20"/>
      <c r="AGW94" s="20"/>
      <c r="AGX94" s="20"/>
      <c r="AGY94" s="20"/>
      <c r="AGZ94" s="20"/>
      <c r="AHA94" s="20"/>
      <c r="AHB94" s="20"/>
      <c r="AHC94" s="20"/>
      <c r="AHD94" s="20"/>
      <c r="AHE94" s="20"/>
      <c r="AHF94" s="20"/>
      <c r="AHG94" s="20"/>
      <c r="AHH94" s="20"/>
      <c r="AHI94" s="20"/>
      <c r="AHJ94" s="20"/>
      <c r="AHK94" s="20"/>
      <c r="AHL94" s="20"/>
      <c r="AHM94" s="20"/>
      <c r="AHN94" s="20"/>
      <c r="AHO94" s="20"/>
      <c r="AHP94" s="20"/>
      <c r="AHQ94" s="20"/>
      <c r="AHR94" s="20"/>
      <c r="AHS94" s="20"/>
      <c r="AHT94" s="20"/>
      <c r="AHU94" s="20"/>
      <c r="AHV94" s="20"/>
      <c r="AHW94" s="20"/>
      <c r="AHX94" s="20"/>
      <c r="AHY94" s="20"/>
      <c r="AHZ94" s="20"/>
      <c r="AIA94" s="20"/>
      <c r="AIB94" s="20"/>
      <c r="AIC94" s="20"/>
      <c r="AID94" s="20"/>
      <c r="AIE94" s="20"/>
      <c r="AIF94" s="20"/>
      <c r="AIG94" s="20"/>
      <c r="AIH94" s="20"/>
      <c r="AII94" s="20"/>
      <c r="AIJ94" s="20"/>
      <c r="AIK94" s="20"/>
      <c r="AIL94" s="20"/>
      <c r="AIM94" s="20"/>
      <c r="AIN94" s="20"/>
      <c r="AIO94" s="20"/>
      <c r="AIP94" s="20"/>
      <c r="AIQ94" s="20"/>
      <c r="AIR94" s="20"/>
      <c r="AIS94" s="20"/>
      <c r="AIT94" s="20"/>
      <c r="AIU94" s="20"/>
      <c r="AIV94" s="20"/>
      <c r="AIW94" s="20"/>
      <c r="AIX94" s="20"/>
      <c r="AIY94"/>
      <c r="AIZ94"/>
      <c r="AJA94"/>
      <c r="AJB94"/>
      <c r="AJC94"/>
      <c r="AJD94"/>
      <c r="AJE94"/>
      <c r="AJF94"/>
      <c r="AJG94"/>
      <c r="AJH94"/>
      <c r="AJI94"/>
      <c r="AJJ94"/>
      <c r="AJK94"/>
      <c r="AJL94"/>
      <c r="AJM94"/>
      <c r="AJN94"/>
      <c r="AJO94"/>
      <c r="AJP94"/>
      <c r="AJQ94"/>
      <c r="AJR94"/>
      <c r="AJS94"/>
      <c r="AJT94"/>
      <c r="AJU94"/>
      <c r="AJV94"/>
      <c r="AJW94"/>
      <c r="AJX94"/>
      <c r="AJY94"/>
      <c r="AJZ94"/>
      <c r="AKA94"/>
      <c r="AKB94"/>
      <c r="AKC94"/>
      <c r="AKD94"/>
      <c r="AKE94"/>
      <c r="AKF94"/>
      <c r="AKG94"/>
      <c r="AKH94"/>
      <c r="AKI94"/>
      <c r="AKJ94"/>
      <c r="AKK94"/>
      <c r="AKL94"/>
      <c r="AKM94"/>
      <c r="AKN94"/>
      <c r="AKO94"/>
      <c r="AKP94"/>
      <c r="AKQ94"/>
      <c r="AKR94"/>
      <c r="AKS94"/>
      <c r="AKT94"/>
      <c r="AKU94"/>
      <c r="AKV94"/>
      <c r="AKW94"/>
      <c r="AKX94"/>
      <c r="AKY94"/>
      <c r="AKZ94"/>
      <c r="ALA94"/>
      <c r="ALB94"/>
      <c r="ALC94"/>
      <c r="ALD94"/>
      <c r="ALE94"/>
      <c r="ALF94"/>
      <c r="ALG94"/>
      <c r="ALH94"/>
      <c r="ALI94"/>
      <c r="ALJ94"/>
      <c r="ALK94"/>
      <c r="ALL94"/>
      <c r="ALM94"/>
      <c r="ALN94"/>
      <c r="ALO94"/>
      <c r="ALP94"/>
      <c r="ALQ94"/>
      <c r="ALR94"/>
      <c r="ALS94"/>
      <c r="ALT94"/>
      <c r="ALU94"/>
      <c r="ALV94"/>
      <c r="ALW94"/>
      <c r="ALX94"/>
      <c r="ALY94"/>
      <c r="ALZ94"/>
      <c r="AMA94"/>
      <c r="AMB94"/>
      <c r="AMC94"/>
      <c r="AMD94"/>
      <c r="AME94"/>
      <c r="AMF94"/>
      <c r="AMG94"/>
      <c r="AMH94"/>
      <c r="AMI94"/>
      <c r="AMJ94"/>
    </row>
    <row r="95" spans="1:1024" x14ac:dyDescent="0.3">
      <c r="A95" s="217" t="s">
        <v>109</v>
      </c>
      <c r="T95" s="192"/>
      <c r="U95" s="192"/>
      <c r="V95" s="192"/>
      <c r="AV95" s="89"/>
      <c r="AW95" s="89"/>
      <c r="AX95" s="89"/>
      <c r="AY95" s="89"/>
      <c r="AZ95" s="89"/>
      <c r="BA95" s="89"/>
      <c r="BB95" s="89"/>
      <c r="BC95" s="89"/>
      <c r="BD95" s="89"/>
      <c r="BE95" s="89"/>
      <c r="BF95" s="89"/>
      <c r="BG95" s="89"/>
      <c r="BH95" s="89"/>
      <c r="BI95" s="89"/>
      <c r="BJ95" s="89"/>
      <c r="BK95" s="89"/>
      <c r="BL95" s="89"/>
      <c r="BM95" s="89"/>
      <c r="BN95" s="89"/>
      <c r="BO95" s="89"/>
      <c r="BP95" s="89"/>
      <c r="BQ95" s="89"/>
      <c r="BR95" s="89"/>
      <c r="BS95" s="89"/>
      <c r="BT95" s="89"/>
      <c r="BU95" s="89"/>
      <c r="BV95" s="89"/>
      <c r="BW95" s="89"/>
      <c r="BX95" s="89"/>
      <c r="BY95" s="89"/>
      <c r="BZ95" s="89"/>
      <c r="CA95" s="89"/>
      <c r="CB95" s="89"/>
      <c r="CC95" s="89"/>
      <c r="CD95" s="89"/>
      <c r="CE95" s="89"/>
      <c r="CF95" s="89"/>
      <c r="CG95" s="89"/>
      <c r="CH95" s="89"/>
      <c r="CI95" s="89"/>
      <c r="CJ95" s="89"/>
      <c r="CK95" s="89"/>
      <c r="CL95" s="89"/>
      <c r="CM95" s="89"/>
      <c r="CN95" s="89"/>
      <c r="CO95" s="89"/>
      <c r="CP95" s="89"/>
      <c r="CQ95" s="89"/>
      <c r="CR95" s="89"/>
      <c r="CS95" s="89"/>
      <c r="CT95" s="89"/>
      <c r="CU95" s="89"/>
      <c r="CV95" s="89"/>
      <c r="CW95" s="89"/>
      <c r="CX95" s="89"/>
      <c r="CY95" s="89"/>
      <c r="CZ95" s="89"/>
      <c r="DA95" s="89"/>
      <c r="DB95" s="89"/>
      <c r="DC95" s="89"/>
      <c r="DD95" s="89"/>
      <c r="DE95" s="89"/>
      <c r="DF95" s="89"/>
      <c r="DG95" s="89"/>
      <c r="DH95" s="89"/>
      <c r="DI95" s="89"/>
      <c r="DJ95" s="89"/>
      <c r="DK95" s="89"/>
      <c r="DL95" s="89"/>
      <c r="DM95" s="89"/>
      <c r="DN95" s="89"/>
      <c r="DO95" s="89"/>
      <c r="DP95" s="89"/>
      <c r="DQ95" s="89"/>
      <c r="DR95" s="89"/>
      <c r="DS95" s="89"/>
    </row>
    <row r="96" spans="1:1024" x14ac:dyDescent="0.3">
      <c r="A96" s="191" t="s">
        <v>62</v>
      </c>
      <c r="B96" s="218" t="s">
        <v>80</v>
      </c>
      <c r="AV96" s="89"/>
      <c r="AW96" s="89"/>
      <c r="AX96" s="89"/>
      <c r="AY96" s="89"/>
      <c r="AZ96" s="89"/>
      <c r="BA96" s="89"/>
      <c r="BB96" s="89"/>
      <c r="BC96" s="89"/>
      <c r="BD96" s="89"/>
      <c r="BE96" s="89"/>
      <c r="BF96" s="89"/>
      <c r="BG96" s="89"/>
      <c r="BH96" s="89"/>
      <c r="BI96" s="89"/>
      <c r="BJ96" s="89"/>
      <c r="BK96" s="89"/>
      <c r="BL96" s="89"/>
      <c r="BM96" s="89"/>
      <c r="BN96" s="89"/>
      <c r="BO96" s="89"/>
      <c r="BP96" s="89"/>
      <c r="BQ96" s="89"/>
      <c r="BR96" s="89"/>
      <c r="BS96" s="89"/>
      <c r="BT96" s="89"/>
      <c r="BU96" s="89"/>
      <c r="BV96" s="89"/>
      <c r="BW96" s="89"/>
      <c r="BX96" s="89"/>
      <c r="BY96" s="89"/>
      <c r="BZ96" s="89"/>
      <c r="CA96" s="89"/>
      <c r="CB96" s="89"/>
      <c r="CC96" s="89"/>
      <c r="CD96" s="89"/>
      <c r="CE96" s="89"/>
      <c r="CF96" s="89"/>
      <c r="CG96" s="89"/>
      <c r="CH96" s="89"/>
      <c r="CI96" s="89"/>
      <c r="CJ96" s="89"/>
      <c r="CK96" s="89"/>
      <c r="CL96" s="89"/>
      <c r="CM96" s="89"/>
      <c r="CN96" s="89"/>
      <c r="CO96" s="89"/>
      <c r="CP96" s="89"/>
      <c r="CQ96" s="89"/>
      <c r="CR96" s="89"/>
      <c r="CS96" s="89"/>
      <c r="CT96" s="89"/>
      <c r="CU96" s="89"/>
      <c r="CV96" s="89"/>
      <c r="CW96" s="89"/>
      <c r="CX96" s="89"/>
      <c r="CY96" s="89"/>
      <c r="CZ96" s="89"/>
      <c r="DA96" s="89"/>
      <c r="DB96" s="89"/>
      <c r="DC96" s="89"/>
      <c r="DD96" s="89"/>
      <c r="DE96" s="89"/>
      <c r="DF96" s="89"/>
      <c r="DG96" s="89"/>
      <c r="DH96" s="89"/>
      <c r="DI96" s="89"/>
      <c r="DJ96" s="89"/>
      <c r="DK96" s="89"/>
      <c r="DL96" s="89"/>
      <c r="DM96" s="89"/>
      <c r="DN96" s="89"/>
      <c r="DO96" s="89"/>
      <c r="DP96" s="89"/>
      <c r="DQ96" s="89"/>
      <c r="DR96" s="89"/>
      <c r="DS96" s="89"/>
    </row>
    <row r="97" spans="1:123" x14ac:dyDescent="0.3">
      <c r="A97" s="191" t="s">
        <v>61</v>
      </c>
      <c r="B97" s="219" t="s">
        <v>5</v>
      </c>
      <c r="AV97" s="89"/>
      <c r="AW97" s="89"/>
      <c r="AX97" s="89"/>
      <c r="AY97" s="89"/>
      <c r="AZ97" s="89"/>
      <c r="BA97" s="89"/>
      <c r="BB97" s="89"/>
      <c r="BC97" s="89"/>
      <c r="BD97" s="89"/>
      <c r="BE97" s="89"/>
      <c r="BF97" s="89"/>
      <c r="BG97" s="89"/>
      <c r="BH97" s="89"/>
      <c r="BI97" s="89"/>
      <c r="BJ97" s="89"/>
      <c r="BK97" s="89"/>
      <c r="BL97" s="89"/>
      <c r="BM97" s="89"/>
      <c r="BN97" s="89"/>
      <c r="BO97" s="89"/>
      <c r="BP97" s="89"/>
      <c r="BQ97" s="89"/>
      <c r="BR97" s="89"/>
      <c r="BS97" s="89"/>
      <c r="BT97" s="89"/>
      <c r="BU97" s="89"/>
      <c r="BV97" s="89"/>
      <c r="BW97" s="89"/>
      <c r="BX97" s="89"/>
      <c r="BY97" s="89"/>
      <c r="BZ97" s="89"/>
      <c r="CA97" s="89"/>
      <c r="CB97" s="89"/>
      <c r="CC97" s="89"/>
      <c r="CD97" s="89"/>
      <c r="CE97" s="89"/>
      <c r="CF97" s="89"/>
      <c r="CG97" s="89"/>
      <c r="CH97" s="89"/>
      <c r="CI97" s="89"/>
      <c r="CJ97" s="89"/>
      <c r="CK97" s="89"/>
      <c r="CL97" s="89"/>
      <c r="CM97" s="89"/>
      <c r="CN97" s="89"/>
      <c r="CO97" s="89"/>
      <c r="CP97" s="89"/>
      <c r="CQ97" s="89"/>
      <c r="CR97" s="89"/>
      <c r="CS97" s="89"/>
      <c r="CT97" s="89"/>
      <c r="CU97" s="89"/>
      <c r="CV97" s="89"/>
      <c r="CW97" s="89"/>
      <c r="CX97" s="89"/>
      <c r="CY97" s="89"/>
      <c r="CZ97" s="89"/>
      <c r="DA97" s="89"/>
      <c r="DB97" s="89"/>
      <c r="DC97" s="89"/>
      <c r="DD97" s="89"/>
      <c r="DE97" s="89"/>
      <c r="DF97" s="89"/>
      <c r="DG97" s="89"/>
      <c r="DH97" s="89"/>
      <c r="DI97" s="89"/>
      <c r="DJ97" s="89"/>
      <c r="DK97" s="89"/>
      <c r="DL97" s="89"/>
      <c r="DM97" s="89"/>
      <c r="DN97" s="89"/>
      <c r="DO97" s="89"/>
      <c r="DP97" s="89"/>
      <c r="DQ97" s="89"/>
      <c r="DR97" s="89"/>
      <c r="DS97" s="89"/>
    </row>
    <row r="98" spans="1:123" x14ac:dyDescent="0.3">
      <c r="A98" s="22" t="s">
        <v>110</v>
      </c>
      <c r="AV98" s="89"/>
      <c r="AW98" s="89"/>
      <c r="AX98" s="89"/>
      <c r="AY98" s="89"/>
      <c r="AZ98" s="89"/>
      <c r="BA98" s="89"/>
      <c r="BB98" s="89"/>
      <c r="BC98" s="89"/>
      <c r="BD98" s="89"/>
      <c r="BE98" s="89"/>
      <c r="BF98" s="89"/>
      <c r="BG98" s="89"/>
      <c r="BH98" s="89"/>
      <c r="BI98" s="89"/>
      <c r="BJ98" s="89"/>
      <c r="BK98" s="89"/>
      <c r="BL98" s="89"/>
      <c r="BM98" s="89"/>
      <c r="BN98" s="89"/>
      <c r="BO98" s="89"/>
      <c r="BP98" s="89"/>
      <c r="BQ98" s="89"/>
      <c r="BR98" s="89"/>
      <c r="BS98" s="89"/>
      <c r="BT98" s="89"/>
      <c r="BU98" s="89"/>
      <c r="BV98" s="89"/>
      <c r="BW98" s="89"/>
      <c r="BX98" s="89"/>
      <c r="BY98" s="89"/>
      <c r="BZ98" s="89"/>
      <c r="CA98" s="89"/>
      <c r="CB98" s="89"/>
      <c r="CC98" s="89"/>
      <c r="CD98" s="89"/>
      <c r="CE98" s="89"/>
      <c r="CF98" s="89"/>
      <c r="CG98" s="89"/>
      <c r="CH98" s="89"/>
      <c r="CI98" s="89"/>
      <c r="CJ98" s="89"/>
      <c r="CK98" s="89"/>
      <c r="CL98" s="89"/>
      <c r="CM98" s="89"/>
      <c r="CN98" s="89"/>
      <c r="CO98" s="89"/>
      <c r="CP98" s="89"/>
      <c r="CQ98" s="89"/>
      <c r="CR98" s="89"/>
      <c r="CS98" s="89"/>
      <c r="CT98" s="89"/>
      <c r="CU98" s="89"/>
      <c r="CV98" s="89"/>
      <c r="CW98" s="89"/>
      <c r="CX98" s="89"/>
      <c r="CY98" s="89"/>
      <c r="CZ98" s="89"/>
      <c r="DA98" s="89"/>
      <c r="DB98" s="89"/>
      <c r="DC98" s="89"/>
      <c r="DD98" s="89"/>
      <c r="DE98" s="89"/>
      <c r="DF98" s="89"/>
      <c r="DG98" s="89"/>
      <c r="DH98" s="89"/>
      <c r="DI98" s="89"/>
      <c r="DJ98" s="89"/>
      <c r="DK98" s="89"/>
      <c r="DL98" s="89"/>
      <c r="DM98" s="89"/>
      <c r="DN98" s="89"/>
      <c r="DO98" s="89"/>
      <c r="DP98" s="89"/>
      <c r="DQ98" s="89"/>
      <c r="DR98" s="89"/>
      <c r="DS98" s="89"/>
    </row>
    <row r="99" spans="1:123" x14ac:dyDescent="0.3">
      <c r="A99" s="191" t="s">
        <v>62</v>
      </c>
      <c r="B99" s="22" t="s">
        <v>111</v>
      </c>
      <c r="F99" s="22" t="s">
        <v>112</v>
      </c>
    </row>
    <row r="100" spans="1:123" x14ac:dyDescent="0.3">
      <c r="A100" s="191" t="s">
        <v>61</v>
      </c>
      <c r="B100" s="219" t="s">
        <v>113</v>
      </c>
    </row>
  </sheetData>
  <mergeCells count="20">
    <mergeCell ref="S8:S9"/>
    <mergeCell ref="T8:T9"/>
    <mergeCell ref="U8:U9"/>
    <mergeCell ref="J8:J9"/>
    <mergeCell ref="K8:K9"/>
    <mergeCell ref="L8:L9"/>
    <mergeCell ref="M8:Q8"/>
    <mergeCell ref="R8:R9"/>
    <mergeCell ref="A8:A9"/>
    <mergeCell ref="B8:B9"/>
    <mergeCell ref="C8:G8"/>
    <mergeCell ref="H8:H9"/>
    <mergeCell ref="I8:I9"/>
    <mergeCell ref="B2:U2"/>
    <mergeCell ref="C6:L6"/>
    <mergeCell ref="M6:U6"/>
    <mergeCell ref="C7:H7"/>
    <mergeCell ref="I7:K7"/>
    <mergeCell ref="M7:R7"/>
    <mergeCell ref="S7:U7"/>
  </mergeCells>
  <hyperlinks>
    <hyperlink ref="B93" r:id="rId1"/>
    <hyperlink ref="B97" r:id="rId2"/>
    <hyperlink ref="B100"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2709</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537</cp:revision>
  <dcterms:created xsi:type="dcterms:W3CDTF">2020-03-25T21:26:52Z</dcterms:created>
  <dcterms:modified xsi:type="dcterms:W3CDTF">2020-06-10T08:04:12Z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