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CloudINED\Covid-19_CountriesAdmin\England&amp;Wales\England&amp;WalesDataFileArchive\"/>
    </mc:Choice>
  </mc:AlternateContent>
  <bookViews>
    <workbookView xWindow="0" yWindow="0" windowWidth="16380" windowHeight="8190" tabRatio="768" activeTab="3"/>
  </bookViews>
  <sheets>
    <sheet name="Metadata" sheetId="1" r:id="rId1"/>
    <sheet name="ONS_WeeklyRegistratedDeaths" sheetId="2" r:id="rId2"/>
    <sheet name="ONS_WeeklyOccurrenceDeaths" sheetId="3" r:id="rId3"/>
    <sheet name="NHS_Daily_Data" sheetId="4" r:id="rId4"/>
    <sheet name="DailyTotal" sheetId="5" r:id="rId5"/>
  </sheets>
  <calcPr calcId="162913" iterateDelta="1E-4"/>
  <extLst>
    <ext xmlns:loext="http://schemas.libreoffice.org/" uri="{7626C862-2A13-11E5-B345-FEFF819CDC9F}">
      <loext:extCalcPr stringRefSyntax="CalcA1ExcelA1"/>
    </ext>
  </extLst>
</workbook>
</file>

<file path=xl/calcChain.xml><?xml version="1.0" encoding="utf-8"?>
<calcChain xmlns="http://schemas.openxmlformats.org/spreadsheetml/2006/main">
  <c r="C27" i="4" l="1"/>
  <c r="C28" i="4"/>
  <c r="C29" i="4"/>
  <c r="C30" i="4"/>
  <c r="C26" i="4"/>
  <c r="T94" i="5"/>
  <c r="S94" i="5"/>
  <c r="S93" i="5" s="1"/>
  <c r="S92" i="5" s="1"/>
  <c r="S91" i="5" s="1"/>
  <c r="S90" i="5" s="1"/>
  <c r="S89" i="5" s="1"/>
  <c r="S88" i="5" s="1"/>
  <c r="S87" i="5" s="1"/>
  <c r="S86" i="5" s="1"/>
  <c r="S85" i="5" s="1"/>
  <c r="S84" i="5" s="1"/>
  <c r="S83" i="5" s="1"/>
  <c r="S82" i="5" s="1"/>
  <c r="S81" i="5" s="1"/>
  <c r="S80" i="5" s="1"/>
  <c r="S79" i="5" s="1"/>
  <c r="S78" i="5" s="1"/>
  <c r="S77" i="5" s="1"/>
  <c r="S76" i="5" s="1"/>
  <c r="S75" i="5" s="1"/>
  <c r="S74" i="5" s="1"/>
  <c r="S73" i="5" s="1"/>
  <c r="S72" i="5" s="1"/>
  <c r="S71" i="5" s="1"/>
  <c r="S70" i="5" s="1"/>
  <c r="S69" i="5" s="1"/>
  <c r="S68" i="5" s="1"/>
  <c r="S67" i="5" s="1"/>
  <c r="S66" i="5" s="1"/>
  <c r="S65" i="5" s="1"/>
  <c r="S64" i="5" s="1"/>
  <c r="S63" i="5" s="1"/>
  <c r="S62" i="5" s="1"/>
  <c r="S61" i="5" s="1"/>
  <c r="S60" i="5" s="1"/>
  <c r="S59" i="5" s="1"/>
  <c r="S58" i="5" s="1"/>
  <c r="S57" i="5" s="1"/>
  <c r="S56" i="5" s="1"/>
  <c r="S55" i="5" s="1"/>
  <c r="S54" i="5" s="1"/>
  <c r="S53" i="5" s="1"/>
  <c r="S52" i="5" s="1"/>
  <c r="S51" i="5" s="1"/>
  <c r="S50" i="5" s="1"/>
  <c r="S49" i="5" s="1"/>
  <c r="S48" i="5" s="1"/>
  <c r="S47" i="5" s="1"/>
  <c r="S46" i="5" s="1"/>
  <c r="S45" i="5" s="1"/>
  <c r="S44" i="5" s="1"/>
  <c r="S43" i="5" s="1"/>
  <c r="S42" i="5" s="1"/>
  <c r="S41" i="5" s="1"/>
  <c r="S40" i="5" s="1"/>
  <c r="S39" i="5" s="1"/>
  <c r="S38" i="5" s="1"/>
  <c r="S37" i="5" s="1"/>
  <c r="S36" i="5" s="1"/>
  <c r="S35" i="5" s="1"/>
  <c r="S34" i="5" s="1"/>
  <c r="S33" i="5" s="1"/>
  <c r="S32" i="5" s="1"/>
  <c r="S31" i="5" s="1"/>
  <c r="S30" i="5" s="1"/>
  <c r="S29" i="5" s="1"/>
  <c r="S28" i="5" s="1"/>
  <c r="S27" i="5" s="1"/>
  <c r="S26" i="5" s="1"/>
  <c r="S25" i="5" s="1"/>
  <c r="S24" i="5" s="1"/>
  <c r="S23" i="5" s="1"/>
  <c r="S22" i="5" s="1"/>
  <c r="S21" i="5" s="1"/>
  <c r="S20" i="5" s="1"/>
  <c r="S19" i="5" s="1"/>
  <c r="S18" i="5" s="1"/>
  <c r="S17" i="5" s="1"/>
  <c r="S16" i="5" s="1"/>
  <c r="S15" i="5" s="1"/>
  <c r="S14" i="5" s="1"/>
  <c r="S13" i="5" s="1"/>
  <c r="S12" i="5" s="1"/>
  <c r="S11" i="5" s="1"/>
  <c r="K94" i="5"/>
  <c r="U94" i="5" s="1"/>
  <c r="U93" i="5" s="1"/>
  <c r="U92" i="5" s="1"/>
  <c r="U91" i="5" s="1"/>
  <c r="U90" i="5" s="1"/>
  <c r="T93" i="5"/>
  <c r="T92" i="5" s="1"/>
  <c r="T91" i="5" s="1"/>
  <c r="T90" i="5" s="1"/>
  <c r="T89" i="5" s="1"/>
  <c r="T88" i="5" s="1"/>
  <c r="T87" i="5" s="1"/>
  <c r="T86" i="5" s="1"/>
  <c r="T85" i="5" s="1"/>
  <c r="T84" i="5" s="1"/>
  <c r="K93" i="5"/>
  <c r="K92" i="5"/>
  <c r="K91" i="5"/>
  <c r="K90" i="5"/>
  <c r="P89" i="5"/>
  <c r="O89" i="5"/>
  <c r="O82" i="5" s="1"/>
  <c r="O75" i="5" s="1"/>
  <c r="O68" i="5" s="1"/>
  <c r="O61" i="5" s="1"/>
  <c r="O54" i="5" s="1"/>
  <c r="O47" i="5" s="1"/>
  <c r="O40" i="5" s="1"/>
  <c r="O33" i="5" s="1"/>
  <c r="O26" i="5" s="1"/>
  <c r="M89" i="5"/>
  <c r="K89" i="5"/>
  <c r="L89" i="5" s="1"/>
  <c r="K88" i="5"/>
  <c r="K87" i="5"/>
  <c r="K86" i="5"/>
  <c r="K85" i="5"/>
  <c r="K84" i="5"/>
  <c r="T83" i="5"/>
  <c r="T82" i="5" s="1"/>
  <c r="T81" i="5" s="1"/>
  <c r="T80" i="5" s="1"/>
  <c r="T79" i="5" s="1"/>
  <c r="T78" i="5" s="1"/>
  <c r="T77" i="5" s="1"/>
  <c r="T76" i="5" s="1"/>
  <c r="T75" i="5" s="1"/>
  <c r="T74" i="5" s="1"/>
  <c r="T73" i="5" s="1"/>
  <c r="T72" i="5" s="1"/>
  <c r="T71" i="5" s="1"/>
  <c r="T70" i="5" s="1"/>
  <c r="T69" i="5" s="1"/>
  <c r="T68" i="5" s="1"/>
  <c r="T67" i="5" s="1"/>
  <c r="T66" i="5" s="1"/>
  <c r="T65" i="5" s="1"/>
  <c r="T64" i="5" s="1"/>
  <c r="T63" i="5" s="1"/>
  <c r="T62" i="5" s="1"/>
  <c r="T61" i="5" s="1"/>
  <c r="T60" i="5" s="1"/>
  <c r="T59" i="5" s="1"/>
  <c r="T58" i="5" s="1"/>
  <c r="T57" i="5" s="1"/>
  <c r="T56" i="5" s="1"/>
  <c r="T55" i="5" s="1"/>
  <c r="T54" i="5" s="1"/>
  <c r="T53" i="5" s="1"/>
  <c r="T52" i="5" s="1"/>
  <c r="T51" i="5" s="1"/>
  <c r="T50" i="5" s="1"/>
  <c r="T49" i="5" s="1"/>
  <c r="T48" i="5" s="1"/>
  <c r="T47" i="5" s="1"/>
  <c r="T46" i="5" s="1"/>
  <c r="T45" i="5" s="1"/>
  <c r="T44" i="5" s="1"/>
  <c r="T43" i="5" s="1"/>
  <c r="T42" i="5" s="1"/>
  <c r="T41" i="5" s="1"/>
  <c r="T40" i="5" s="1"/>
  <c r="T39" i="5" s="1"/>
  <c r="T38" i="5" s="1"/>
  <c r="T37" i="5" s="1"/>
  <c r="T36" i="5" s="1"/>
  <c r="T35" i="5" s="1"/>
  <c r="T34" i="5" s="1"/>
  <c r="T33" i="5" s="1"/>
  <c r="T32" i="5" s="1"/>
  <c r="T31" i="5" s="1"/>
  <c r="T30" i="5" s="1"/>
  <c r="T29" i="5" s="1"/>
  <c r="T28" i="5" s="1"/>
  <c r="T27" i="5" s="1"/>
  <c r="T26" i="5" s="1"/>
  <c r="T25" i="5" s="1"/>
  <c r="T24" i="5" s="1"/>
  <c r="T23" i="5" s="1"/>
  <c r="T22" i="5" s="1"/>
  <c r="T21" i="5" s="1"/>
  <c r="T20" i="5" s="1"/>
  <c r="T19" i="5" s="1"/>
  <c r="T18" i="5" s="1"/>
  <c r="T17" i="5" s="1"/>
  <c r="T16" i="5" s="1"/>
  <c r="T15" i="5" s="1"/>
  <c r="T14" i="5" s="1"/>
  <c r="T13" i="5" s="1"/>
  <c r="T12" i="5" s="1"/>
  <c r="T11" i="5" s="1"/>
  <c r="K83" i="5"/>
  <c r="P82" i="5"/>
  <c r="P75" i="5" s="1"/>
  <c r="P68" i="5" s="1"/>
  <c r="P61" i="5" s="1"/>
  <c r="P54" i="5" s="1"/>
  <c r="P47" i="5" s="1"/>
  <c r="P40" i="5" s="1"/>
  <c r="P33" i="5" s="1"/>
  <c r="N82" i="5"/>
  <c r="M82" i="5"/>
  <c r="L82" i="5"/>
  <c r="K82" i="5"/>
  <c r="K81" i="5"/>
  <c r="K80" i="5"/>
  <c r="K79" i="5"/>
  <c r="K78" i="5"/>
  <c r="K77" i="5"/>
  <c r="K76" i="5"/>
  <c r="N75" i="5"/>
  <c r="M75" i="5"/>
  <c r="M68" i="5" s="1"/>
  <c r="M61" i="5" s="1"/>
  <c r="M54" i="5" s="1"/>
  <c r="M47" i="5" s="1"/>
  <c r="M40" i="5" s="1"/>
  <c r="M33" i="5" s="1"/>
  <c r="M26" i="5" s="1"/>
  <c r="K75" i="5"/>
  <c r="L75" i="5" s="1"/>
  <c r="K74" i="5"/>
  <c r="K73" i="5"/>
  <c r="K72" i="5"/>
  <c r="K71" i="5"/>
  <c r="K70" i="5"/>
  <c r="K69" i="5"/>
  <c r="N68" i="5"/>
  <c r="N61" i="5" s="1"/>
  <c r="N54" i="5" s="1"/>
  <c r="N47" i="5" s="1"/>
  <c r="K68" i="5"/>
  <c r="K67" i="5"/>
  <c r="K66" i="5"/>
  <c r="K65" i="5"/>
  <c r="K64" i="5"/>
  <c r="K63" i="5"/>
  <c r="K62" i="5"/>
  <c r="K61" i="5"/>
  <c r="L61" i="5" s="1"/>
  <c r="K60" i="5"/>
  <c r="K59" i="5"/>
  <c r="K58" i="5"/>
  <c r="K57" i="5"/>
  <c r="K56" i="5"/>
  <c r="K55" i="5"/>
  <c r="L54" i="5"/>
  <c r="K54" i="5"/>
  <c r="K53" i="5"/>
  <c r="K52" i="5"/>
  <c r="K51" i="5"/>
  <c r="K50" i="5"/>
  <c r="K49" i="5"/>
  <c r="K48" i="5"/>
  <c r="K47" i="5"/>
  <c r="L47" i="5" s="1"/>
  <c r="K46" i="5"/>
  <c r="K45" i="5"/>
  <c r="K44" i="5"/>
  <c r="K43" i="5"/>
  <c r="K42" i="5"/>
  <c r="K41" i="5"/>
  <c r="N40" i="5"/>
  <c r="N33" i="5" s="1"/>
  <c r="N26" i="5" s="1"/>
  <c r="K40" i="5"/>
  <c r="L40" i="5" s="1"/>
  <c r="K39" i="5"/>
  <c r="K38" i="5"/>
  <c r="K37" i="5"/>
  <c r="K36" i="5"/>
  <c r="K35" i="5"/>
  <c r="K34" i="5"/>
  <c r="K33" i="5"/>
  <c r="L33" i="5" s="1"/>
  <c r="K32" i="5"/>
  <c r="K31" i="5"/>
  <c r="K30" i="5"/>
  <c r="K29" i="5"/>
  <c r="K28" i="5"/>
  <c r="K27" i="5"/>
  <c r="P26" i="5"/>
  <c r="L26" i="5"/>
  <c r="K26" i="5"/>
  <c r="K25" i="5"/>
  <c r="K24" i="5"/>
  <c r="K23" i="5"/>
  <c r="K22" i="5"/>
  <c r="K21" i="5"/>
  <c r="K20" i="5"/>
  <c r="K19" i="5"/>
  <c r="K18" i="5"/>
  <c r="K17" i="5"/>
  <c r="K16" i="5"/>
  <c r="K15" i="5"/>
  <c r="K14" i="5"/>
  <c r="K13" i="5"/>
  <c r="K12" i="5"/>
  <c r="K11" i="5"/>
  <c r="U10" i="5"/>
  <c r="S10" i="5"/>
  <c r="K10" i="5"/>
  <c r="D35" i="4"/>
  <c r="C34" i="4"/>
  <c r="CJ32" i="4"/>
  <c r="CJ35" i="4" s="1"/>
  <c r="CI32" i="4"/>
  <c r="CI35" i="4" s="1"/>
  <c r="CH32" i="4"/>
  <c r="CH35" i="4" s="1"/>
  <c r="CG32" i="4"/>
  <c r="CG35" i="4" s="1"/>
  <c r="CF32" i="4"/>
  <c r="CF35" i="4" s="1"/>
  <c r="CE32" i="4"/>
  <c r="CE35" i="4" s="1"/>
  <c r="CD32" i="4"/>
  <c r="CD35" i="4" s="1"/>
  <c r="CC32" i="4"/>
  <c r="CC35" i="4" s="1"/>
  <c r="CB32" i="4"/>
  <c r="CB35" i="4" s="1"/>
  <c r="CA32" i="4"/>
  <c r="CA35" i="4" s="1"/>
  <c r="BZ32" i="4"/>
  <c r="BZ35" i="4" s="1"/>
  <c r="BY32" i="4"/>
  <c r="BY35" i="4" s="1"/>
  <c r="BX32" i="4"/>
  <c r="BX35" i="4" s="1"/>
  <c r="BW32" i="4"/>
  <c r="BW35" i="4" s="1"/>
  <c r="BV32" i="4"/>
  <c r="BV35" i="4" s="1"/>
  <c r="BU32" i="4"/>
  <c r="BU35" i="4" s="1"/>
  <c r="BT32" i="4"/>
  <c r="BT35" i="4" s="1"/>
  <c r="BS32" i="4"/>
  <c r="BS35" i="4" s="1"/>
  <c r="BR32" i="4"/>
  <c r="BR35" i="4" s="1"/>
  <c r="BQ32" i="4"/>
  <c r="BQ35" i="4" s="1"/>
  <c r="BP32" i="4"/>
  <c r="BP35" i="4" s="1"/>
  <c r="BO32" i="4"/>
  <c r="BO35" i="4" s="1"/>
  <c r="BN32" i="4"/>
  <c r="BN35" i="4" s="1"/>
  <c r="BM32" i="4"/>
  <c r="BM35" i="4" s="1"/>
  <c r="BL32" i="4"/>
  <c r="BL35" i="4" s="1"/>
  <c r="BK32" i="4"/>
  <c r="BK35" i="4" s="1"/>
  <c r="BJ32" i="4"/>
  <c r="BJ35" i="4" s="1"/>
  <c r="BI32" i="4"/>
  <c r="BI35" i="4" s="1"/>
  <c r="BH32" i="4"/>
  <c r="BH35" i="4" s="1"/>
  <c r="BG32" i="4"/>
  <c r="BG35" i="4" s="1"/>
  <c r="BF32" i="4"/>
  <c r="BF35" i="4" s="1"/>
  <c r="BE32" i="4"/>
  <c r="BE35" i="4" s="1"/>
  <c r="BD32" i="4"/>
  <c r="BD35" i="4" s="1"/>
  <c r="BC32" i="4"/>
  <c r="BC35" i="4" s="1"/>
  <c r="BB32" i="4"/>
  <c r="BB35" i="4" s="1"/>
  <c r="BA32" i="4"/>
  <c r="BA35" i="4" s="1"/>
  <c r="AZ32" i="4"/>
  <c r="AZ35" i="4" s="1"/>
  <c r="AY32" i="4"/>
  <c r="AY35" i="4" s="1"/>
  <c r="AX32" i="4"/>
  <c r="AX35" i="4" s="1"/>
  <c r="AW32" i="4"/>
  <c r="AW35" i="4" s="1"/>
  <c r="AV32" i="4"/>
  <c r="AV35" i="4" s="1"/>
  <c r="AU32" i="4"/>
  <c r="AU35" i="4" s="1"/>
  <c r="AT32" i="4"/>
  <c r="AT35" i="4" s="1"/>
  <c r="AS32" i="4"/>
  <c r="AS35" i="4" s="1"/>
  <c r="AR32" i="4"/>
  <c r="AR35" i="4" s="1"/>
  <c r="AQ32" i="4"/>
  <c r="AQ35" i="4" s="1"/>
  <c r="AP32" i="4"/>
  <c r="AP35" i="4" s="1"/>
  <c r="AO32" i="4"/>
  <c r="AO35" i="4" s="1"/>
  <c r="AN32" i="4"/>
  <c r="AN35" i="4" s="1"/>
  <c r="AM32" i="4"/>
  <c r="AM35" i="4" s="1"/>
  <c r="AL32" i="4"/>
  <c r="AL35" i="4" s="1"/>
  <c r="AK32" i="4"/>
  <c r="AK35" i="4" s="1"/>
  <c r="AJ32" i="4"/>
  <c r="AJ35" i="4" s="1"/>
  <c r="AI32" i="4"/>
  <c r="AI35" i="4" s="1"/>
  <c r="AH32" i="4"/>
  <c r="AH35" i="4" s="1"/>
  <c r="AG32" i="4"/>
  <c r="AG35" i="4" s="1"/>
  <c r="AF32" i="4"/>
  <c r="AF35" i="4" s="1"/>
  <c r="AE32" i="4"/>
  <c r="AE35" i="4" s="1"/>
  <c r="AD32" i="4"/>
  <c r="AD35" i="4" s="1"/>
  <c r="AC32" i="4"/>
  <c r="AC35" i="4" s="1"/>
  <c r="AB32" i="4"/>
  <c r="AB35" i="4" s="1"/>
  <c r="AA32" i="4"/>
  <c r="AA35" i="4" s="1"/>
  <c r="Z32" i="4"/>
  <c r="Z35" i="4" s="1"/>
  <c r="Y32" i="4"/>
  <c r="Y35" i="4" s="1"/>
  <c r="X32" i="4"/>
  <c r="X35" i="4" s="1"/>
  <c r="W32" i="4"/>
  <c r="W35" i="4" s="1"/>
  <c r="V32" i="4"/>
  <c r="V35" i="4" s="1"/>
  <c r="U32" i="4"/>
  <c r="U35" i="4" s="1"/>
  <c r="T32" i="4"/>
  <c r="T35" i="4" s="1"/>
  <c r="S32" i="4"/>
  <c r="S35" i="4" s="1"/>
  <c r="R32" i="4"/>
  <c r="R35" i="4" s="1"/>
  <c r="Q32" i="4"/>
  <c r="Q35" i="4" s="1"/>
  <c r="P32" i="4"/>
  <c r="P35" i="4" s="1"/>
  <c r="O32" i="4"/>
  <c r="O35" i="4" s="1"/>
  <c r="N32" i="4"/>
  <c r="N35" i="4" s="1"/>
  <c r="M32" i="4"/>
  <c r="M35" i="4" s="1"/>
  <c r="L32" i="4"/>
  <c r="L35" i="4" s="1"/>
  <c r="K32" i="4"/>
  <c r="K35" i="4" s="1"/>
  <c r="J32" i="4"/>
  <c r="J35" i="4" s="1"/>
  <c r="I32" i="4"/>
  <c r="I35" i="4" s="1"/>
  <c r="H32" i="4"/>
  <c r="H35" i="4" s="1"/>
  <c r="G32" i="4"/>
  <c r="G35" i="4" s="1"/>
  <c r="F32" i="4"/>
  <c r="F35" i="4" s="1"/>
  <c r="E32" i="4"/>
  <c r="E35" i="4" s="1"/>
  <c r="C35" i="4" s="1"/>
  <c r="C32" i="4"/>
  <c r="B32" i="4"/>
  <c r="B35" i="4" s="1"/>
  <c r="CJ19" i="4"/>
  <c r="CI19" i="4"/>
  <c r="CH19" i="4"/>
  <c r="CG19" i="4"/>
  <c r="CF19" i="4"/>
  <c r="CE19" i="4"/>
  <c r="CD19" i="4"/>
  <c r="CC19" i="4"/>
  <c r="CB19" i="4"/>
  <c r="CA19" i="4"/>
  <c r="BZ19" i="4"/>
  <c r="BY19" i="4"/>
  <c r="BX19" i="4"/>
  <c r="BW19" i="4"/>
  <c r="BV19" i="4"/>
  <c r="BU19" i="4"/>
  <c r="BT19" i="4"/>
  <c r="BS19" i="4"/>
  <c r="BR19" i="4"/>
  <c r="BQ19" i="4"/>
  <c r="BP19" i="4"/>
  <c r="BO19" i="4"/>
  <c r="BN19" i="4"/>
  <c r="BM19" i="4"/>
  <c r="BL19" i="4"/>
  <c r="BK19" i="4"/>
  <c r="BJ19" i="4"/>
  <c r="BI19" i="4"/>
  <c r="BH19" i="4"/>
  <c r="BG19" i="4"/>
  <c r="BF19" i="4"/>
  <c r="BE19" i="4"/>
  <c r="BD19" i="4"/>
  <c r="BC19" i="4"/>
  <c r="BB19" i="4"/>
  <c r="BA19" i="4"/>
  <c r="AZ19" i="4"/>
  <c r="AY19" i="4"/>
  <c r="AX19" i="4"/>
  <c r="AW19" i="4"/>
  <c r="AV19" i="4"/>
  <c r="AU19" i="4"/>
  <c r="AT19" i="4"/>
  <c r="AS19" i="4"/>
  <c r="AR19" i="4"/>
  <c r="AQ19" i="4"/>
  <c r="AP19" i="4"/>
  <c r="AO19" i="4"/>
  <c r="AN19" i="4"/>
  <c r="AM19" i="4"/>
  <c r="AL19" i="4"/>
  <c r="AK19" i="4"/>
  <c r="AJ19" i="4"/>
  <c r="AI19" i="4"/>
  <c r="AH19" i="4"/>
  <c r="AG19" i="4"/>
  <c r="AF19" i="4"/>
  <c r="AE19" i="4"/>
  <c r="AD19" i="4"/>
  <c r="AC19" i="4"/>
  <c r="AB19" i="4"/>
  <c r="AA19" i="4"/>
  <c r="Z19" i="4"/>
  <c r="Y19" i="4"/>
  <c r="X19" i="4"/>
  <c r="W19" i="4"/>
  <c r="V19" i="4"/>
  <c r="U19" i="4"/>
  <c r="T19" i="4"/>
  <c r="S19" i="4"/>
  <c r="R19" i="4"/>
  <c r="Q19" i="4"/>
  <c r="P19" i="4"/>
  <c r="O19" i="4"/>
  <c r="N19" i="4"/>
  <c r="M19" i="4"/>
  <c r="L19" i="4"/>
  <c r="K19" i="4"/>
  <c r="J19" i="4"/>
  <c r="I19" i="4"/>
  <c r="H19" i="4"/>
  <c r="G19" i="4"/>
  <c r="F19" i="4"/>
  <c r="E19" i="4"/>
  <c r="D19" i="4"/>
  <c r="C18" i="4"/>
  <c r="CJ16" i="4"/>
  <c r="CI16" i="4"/>
  <c r="CH16" i="4"/>
  <c r="CG16" i="4"/>
  <c r="CF16" i="4"/>
  <c r="CE16" i="4"/>
  <c r="CD16" i="4"/>
  <c r="CC16" i="4"/>
  <c r="CB16" i="4"/>
  <c r="CA16" i="4"/>
  <c r="BZ16" i="4"/>
  <c r="BY16" i="4"/>
  <c r="BX16" i="4"/>
  <c r="BW16" i="4"/>
  <c r="BV16" i="4"/>
  <c r="BU16" i="4"/>
  <c r="BT16" i="4"/>
  <c r="BS16" i="4"/>
  <c r="BR16" i="4"/>
  <c r="BQ16" i="4"/>
  <c r="BP16" i="4"/>
  <c r="BO16" i="4"/>
  <c r="BN16" i="4"/>
  <c r="BM16" i="4"/>
  <c r="BL16" i="4"/>
  <c r="BK16" i="4"/>
  <c r="BJ16" i="4"/>
  <c r="BI16" i="4"/>
  <c r="BH16" i="4"/>
  <c r="BG16" i="4"/>
  <c r="BF16" i="4"/>
  <c r="BE16" i="4"/>
  <c r="BD16" i="4"/>
  <c r="BC16" i="4"/>
  <c r="BB16" i="4"/>
  <c r="BA16" i="4"/>
  <c r="AZ16" i="4"/>
  <c r="AY16" i="4"/>
  <c r="AX16" i="4"/>
  <c r="AW16" i="4"/>
  <c r="AV16" i="4"/>
  <c r="AU16" i="4"/>
  <c r="AT16" i="4"/>
  <c r="AS16" i="4"/>
  <c r="AR16" i="4"/>
  <c r="AQ16" i="4"/>
  <c r="AP16" i="4"/>
  <c r="AO16" i="4"/>
  <c r="AN16" i="4"/>
  <c r="AM16" i="4"/>
  <c r="AL16" i="4"/>
  <c r="AK16" i="4"/>
  <c r="AJ16" i="4"/>
  <c r="AI16" i="4"/>
  <c r="AH16" i="4"/>
  <c r="AG16" i="4"/>
  <c r="AF16" i="4"/>
  <c r="AE16" i="4"/>
  <c r="AD16" i="4"/>
  <c r="AC16" i="4"/>
  <c r="AB16" i="4"/>
  <c r="AA16" i="4"/>
  <c r="Z16" i="4"/>
  <c r="Y16" i="4"/>
  <c r="X16" i="4"/>
  <c r="W16" i="4"/>
  <c r="V16" i="4"/>
  <c r="U16" i="4"/>
  <c r="T16" i="4"/>
  <c r="S16" i="4"/>
  <c r="R16" i="4"/>
  <c r="Q16" i="4"/>
  <c r="P16" i="4"/>
  <c r="O16" i="4"/>
  <c r="N16" i="4"/>
  <c r="M16" i="4"/>
  <c r="L16" i="4"/>
  <c r="K16" i="4"/>
  <c r="J16" i="4"/>
  <c r="I16" i="4"/>
  <c r="H16" i="4"/>
  <c r="G16" i="4"/>
  <c r="F16" i="4"/>
  <c r="E16" i="4"/>
  <c r="C15" i="4"/>
  <c r="C14" i="4"/>
  <c r="C13" i="4"/>
  <c r="C12" i="4"/>
  <c r="C11" i="4"/>
  <c r="C10" i="4"/>
  <c r="BS33" i="3"/>
  <c r="BE33" i="3"/>
  <c r="AQ33" i="3"/>
  <c r="O33" i="3"/>
  <c r="BW30" i="3"/>
  <c r="BW33" i="3" s="1"/>
  <c r="BU30" i="3"/>
  <c r="BU33" i="3" s="1"/>
  <c r="BS30" i="3"/>
  <c r="BP30" i="3"/>
  <c r="BP33" i="3" s="1"/>
  <c r="BN30" i="3"/>
  <c r="BN33" i="3" s="1"/>
  <c r="BL30" i="3"/>
  <c r="BL33" i="3" s="1"/>
  <c r="BI30" i="3"/>
  <c r="BI33" i="3" s="1"/>
  <c r="BG30" i="3"/>
  <c r="BG33" i="3" s="1"/>
  <c r="BE30" i="3"/>
  <c r="BB30" i="3"/>
  <c r="BB33" i="3" s="1"/>
  <c r="AZ30" i="3"/>
  <c r="AX30" i="3"/>
  <c r="AX33" i="3" s="1"/>
  <c r="AU30" i="3"/>
  <c r="AU33" i="3" s="1"/>
  <c r="AS30" i="3"/>
  <c r="AT28" i="3" s="1"/>
  <c r="AQ30" i="3"/>
  <c r="AN30" i="3"/>
  <c r="AN33" i="3" s="1"/>
  <c r="AL30" i="3"/>
  <c r="AL33" i="3" s="1"/>
  <c r="AJ30" i="3"/>
  <c r="AK13" i="3" s="1"/>
  <c r="AG30" i="3"/>
  <c r="AG33" i="3" s="1"/>
  <c r="AE30" i="3"/>
  <c r="AE33" i="3" s="1"/>
  <c r="AC30" i="3"/>
  <c r="AD25" i="3" s="1"/>
  <c r="Z30" i="3"/>
  <c r="Z33" i="3" s="1"/>
  <c r="X30" i="3"/>
  <c r="V30" i="3"/>
  <c r="V33" i="3" s="1"/>
  <c r="S30" i="3"/>
  <c r="S33" i="3" s="1"/>
  <c r="Q30" i="3"/>
  <c r="Q33" i="3" s="1"/>
  <c r="O30" i="3"/>
  <c r="L30" i="3"/>
  <c r="L33" i="3" s="1"/>
  <c r="J30" i="3"/>
  <c r="J33" i="3" s="1"/>
  <c r="H30" i="3"/>
  <c r="D30" i="3"/>
  <c r="E23" i="3" s="1"/>
  <c r="B30" i="3"/>
  <c r="B33" i="3" s="1"/>
  <c r="BX28" i="3"/>
  <c r="BV28" i="3"/>
  <c r="BT28" i="3"/>
  <c r="BQ28" i="3"/>
  <c r="BO28" i="3"/>
  <c r="BJ28" i="3"/>
  <c r="BH28" i="3"/>
  <c r="BF28" i="3"/>
  <c r="BC28" i="3"/>
  <c r="AY28" i="3"/>
  <c r="AV28" i="3"/>
  <c r="AR28" i="3"/>
  <c r="AO28" i="3"/>
  <c r="AM28" i="3"/>
  <c r="AH28" i="3"/>
  <c r="AF28" i="3"/>
  <c r="AA28" i="3"/>
  <c r="W28" i="3"/>
  <c r="T28" i="3"/>
  <c r="R28" i="3"/>
  <c r="P28" i="3"/>
  <c r="M28" i="3"/>
  <c r="K28" i="3"/>
  <c r="F28" i="3"/>
  <c r="C28" i="3"/>
  <c r="BX27" i="3"/>
  <c r="BV27" i="3"/>
  <c r="BT27" i="3"/>
  <c r="BQ27" i="3"/>
  <c r="BO27" i="3"/>
  <c r="BJ27" i="3"/>
  <c r="BH27" i="3"/>
  <c r="BF27" i="3"/>
  <c r="BC27" i="3"/>
  <c r="AY27" i="3"/>
  <c r="AV27" i="3"/>
  <c r="AR27" i="3"/>
  <c r="AO27" i="3"/>
  <c r="AM27" i="3"/>
  <c r="AH27" i="3"/>
  <c r="AF27" i="3"/>
  <c r="AA27" i="3"/>
  <c r="W27" i="3"/>
  <c r="T27" i="3"/>
  <c r="R27" i="3"/>
  <c r="P27" i="3"/>
  <c r="M27" i="3"/>
  <c r="K27" i="3"/>
  <c r="F27" i="3"/>
  <c r="C27" i="3"/>
  <c r="BX26" i="3"/>
  <c r="BV26" i="3"/>
  <c r="BT26" i="3"/>
  <c r="BQ26" i="3"/>
  <c r="BO26" i="3"/>
  <c r="BM26" i="3"/>
  <c r="BJ26" i="3"/>
  <c r="BH26" i="3"/>
  <c r="BF26" i="3"/>
  <c r="BC26" i="3"/>
  <c r="AY26" i="3"/>
  <c r="AV26" i="3"/>
  <c r="AR26" i="3"/>
  <c r="AO26" i="3"/>
  <c r="AM26" i="3"/>
  <c r="AH26" i="3"/>
  <c r="AF26" i="3"/>
  <c r="AA26" i="3"/>
  <c r="W26" i="3"/>
  <c r="T26" i="3"/>
  <c r="R26" i="3"/>
  <c r="P26" i="3"/>
  <c r="M26" i="3"/>
  <c r="K26" i="3"/>
  <c r="F26" i="3"/>
  <c r="C26" i="3"/>
  <c r="BX25" i="3"/>
  <c r="BV25" i="3"/>
  <c r="BT25" i="3"/>
  <c r="BQ25" i="3"/>
  <c r="BO25" i="3"/>
  <c r="BM25" i="3"/>
  <c r="BJ25" i="3"/>
  <c r="BH25" i="3"/>
  <c r="BF25" i="3"/>
  <c r="BC25" i="3"/>
  <c r="BA25" i="3"/>
  <c r="AY25" i="3"/>
  <c r="AV25" i="3"/>
  <c r="AT25" i="3"/>
  <c r="AR25" i="3"/>
  <c r="AO25" i="3"/>
  <c r="AM25" i="3"/>
  <c r="AH25" i="3"/>
  <c r="AF25" i="3"/>
  <c r="AA25" i="3"/>
  <c r="Y25" i="3"/>
  <c r="W25" i="3"/>
  <c r="T25" i="3"/>
  <c r="R25" i="3"/>
  <c r="P25" i="3"/>
  <c r="M25" i="3"/>
  <c r="K25" i="3"/>
  <c r="I25" i="3"/>
  <c r="F25" i="3"/>
  <c r="E25" i="3"/>
  <c r="C25" i="3"/>
  <c r="BX24" i="3"/>
  <c r="BV24" i="3"/>
  <c r="BT24" i="3"/>
  <c r="BQ24" i="3"/>
  <c r="BO24" i="3"/>
  <c r="BM24" i="3"/>
  <c r="BJ24" i="3"/>
  <c r="BH24" i="3"/>
  <c r="BF24" i="3"/>
  <c r="BC24" i="3"/>
  <c r="BA24" i="3"/>
  <c r="AY24" i="3"/>
  <c r="AV24" i="3"/>
  <c r="AT24" i="3"/>
  <c r="AR24" i="3"/>
  <c r="AO24" i="3"/>
  <c r="AM24" i="3"/>
  <c r="AH24" i="3"/>
  <c r="AF24" i="3"/>
  <c r="AA24" i="3"/>
  <c r="Y24" i="3"/>
  <c r="W24" i="3"/>
  <c r="T24" i="3"/>
  <c r="R24" i="3"/>
  <c r="P24" i="3"/>
  <c r="M24" i="3"/>
  <c r="K24" i="3"/>
  <c r="I24" i="3"/>
  <c r="F24" i="3"/>
  <c r="C24" i="3"/>
  <c r="BX23" i="3"/>
  <c r="BV23" i="3"/>
  <c r="BT23" i="3"/>
  <c r="BQ23" i="3"/>
  <c r="BO23" i="3"/>
  <c r="BM23" i="3"/>
  <c r="BJ23" i="3"/>
  <c r="BH23" i="3"/>
  <c r="BF23" i="3"/>
  <c r="BC23" i="3"/>
  <c r="BA23" i="3"/>
  <c r="AY23" i="3"/>
  <c r="AV23" i="3"/>
  <c r="AT23" i="3"/>
  <c r="AR23" i="3"/>
  <c r="AO23" i="3"/>
  <c r="AM23" i="3"/>
  <c r="AH23" i="3"/>
  <c r="AF23" i="3"/>
  <c r="AD23" i="3"/>
  <c r="AA23" i="3"/>
  <c r="Y23" i="3"/>
  <c r="W23" i="3"/>
  <c r="T23" i="3"/>
  <c r="R23" i="3"/>
  <c r="P23" i="3"/>
  <c r="M23" i="3"/>
  <c r="K23" i="3"/>
  <c r="I23" i="3"/>
  <c r="F23" i="3"/>
  <c r="C23" i="3"/>
  <c r="BX22" i="3"/>
  <c r="BV22" i="3"/>
  <c r="BT22" i="3"/>
  <c r="BQ22" i="3"/>
  <c r="BO22" i="3"/>
  <c r="BM22" i="3"/>
  <c r="BJ22" i="3"/>
  <c r="BH22" i="3"/>
  <c r="BF22" i="3"/>
  <c r="BC22" i="3"/>
  <c r="BA22" i="3"/>
  <c r="AY22" i="3"/>
  <c r="AV22" i="3"/>
  <c r="AT22" i="3"/>
  <c r="AR22" i="3"/>
  <c r="AO22" i="3"/>
  <c r="AM22" i="3"/>
  <c r="AH22" i="3"/>
  <c r="AF22" i="3"/>
  <c r="AD22" i="3"/>
  <c r="AA22" i="3"/>
  <c r="Y22" i="3"/>
  <c r="W22" i="3"/>
  <c r="T22" i="3"/>
  <c r="R22" i="3"/>
  <c r="P22" i="3"/>
  <c r="M22" i="3"/>
  <c r="K22" i="3"/>
  <c r="I22" i="3"/>
  <c r="F22" i="3"/>
  <c r="E22" i="3"/>
  <c r="C22" i="3"/>
  <c r="BX21" i="3"/>
  <c r="BV21" i="3"/>
  <c r="BT21" i="3"/>
  <c r="BQ21" i="3"/>
  <c r="BO21" i="3"/>
  <c r="BM21" i="3"/>
  <c r="BJ21" i="3"/>
  <c r="BH21" i="3"/>
  <c r="BF21" i="3"/>
  <c r="BC21" i="3"/>
  <c r="BA21" i="3"/>
  <c r="AY21" i="3"/>
  <c r="AV21" i="3"/>
  <c r="AT21" i="3"/>
  <c r="AR21" i="3"/>
  <c r="AO21" i="3"/>
  <c r="AM21" i="3"/>
  <c r="AH21" i="3"/>
  <c r="AF21" i="3"/>
  <c r="AD21" i="3"/>
  <c r="AA21" i="3"/>
  <c r="Y21" i="3"/>
  <c r="W21" i="3"/>
  <c r="T21" i="3"/>
  <c r="R21" i="3"/>
  <c r="P21" i="3"/>
  <c r="M21" i="3"/>
  <c r="K21" i="3"/>
  <c r="I21" i="3"/>
  <c r="F21" i="3"/>
  <c r="E21" i="3"/>
  <c r="C21" i="3"/>
  <c r="BX20" i="3"/>
  <c r="BV20" i="3"/>
  <c r="BT20" i="3"/>
  <c r="BQ20" i="3"/>
  <c r="BO20" i="3"/>
  <c r="BM20" i="3"/>
  <c r="BJ20" i="3"/>
  <c r="BH20" i="3"/>
  <c r="BF20" i="3"/>
  <c r="BC20" i="3"/>
  <c r="BA20" i="3"/>
  <c r="AY20" i="3"/>
  <c r="AV20" i="3"/>
  <c r="AT20" i="3"/>
  <c r="AR20" i="3"/>
  <c r="AO20" i="3"/>
  <c r="AM20" i="3"/>
  <c r="AH20" i="3"/>
  <c r="AF20" i="3"/>
  <c r="AD20" i="3"/>
  <c r="AA20" i="3"/>
  <c r="Y20" i="3"/>
  <c r="W20" i="3"/>
  <c r="T20" i="3"/>
  <c r="R20" i="3"/>
  <c r="P20" i="3"/>
  <c r="M20" i="3"/>
  <c r="K20" i="3"/>
  <c r="I20" i="3"/>
  <c r="F20" i="3"/>
  <c r="E20" i="3"/>
  <c r="C20" i="3"/>
  <c r="BX19" i="3"/>
  <c r="BV19" i="3"/>
  <c r="BT19" i="3"/>
  <c r="BQ19" i="3"/>
  <c r="BO19" i="3"/>
  <c r="BM19" i="3"/>
  <c r="BJ19" i="3"/>
  <c r="BH19" i="3"/>
  <c r="BF19" i="3"/>
  <c r="BC19" i="3"/>
  <c r="BA19" i="3"/>
  <c r="AY19" i="3"/>
  <c r="AV19" i="3"/>
  <c r="AT19" i="3"/>
  <c r="AR19" i="3"/>
  <c r="AO19" i="3"/>
  <c r="AM19" i="3"/>
  <c r="AH19" i="3"/>
  <c r="AF19" i="3"/>
  <c r="AD19" i="3"/>
  <c r="AA19" i="3"/>
  <c r="Y19" i="3"/>
  <c r="W19" i="3"/>
  <c r="T19" i="3"/>
  <c r="R19" i="3"/>
  <c r="P19" i="3"/>
  <c r="M19" i="3"/>
  <c r="K19" i="3"/>
  <c r="I19" i="3"/>
  <c r="F19" i="3"/>
  <c r="E19" i="3"/>
  <c r="C19" i="3"/>
  <c r="BX18" i="3"/>
  <c r="BV18" i="3"/>
  <c r="BT18" i="3"/>
  <c r="BQ18" i="3"/>
  <c r="BO18" i="3"/>
  <c r="BM18" i="3"/>
  <c r="BJ18" i="3"/>
  <c r="BH18" i="3"/>
  <c r="BF18" i="3"/>
  <c r="BC18" i="3"/>
  <c r="BA18" i="3"/>
  <c r="AY18" i="3"/>
  <c r="AV18" i="3"/>
  <c r="AT18" i="3"/>
  <c r="AR18" i="3"/>
  <c r="AO18" i="3"/>
  <c r="AM18" i="3"/>
  <c r="AH18" i="3"/>
  <c r="AF18" i="3"/>
  <c r="AD18" i="3"/>
  <c r="AA18" i="3"/>
  <c r="Y18" i="3"/>
  <c r="W18" i="3"/>
  <c r="T18" i="3"/>
  <c r="R18" i="3"/>
  <c r="P18" i="3"/>
  <c r="M18" i="3"/>
  <c r="K18" i="3"/>
  <c r="I18" i="3"/>
  <c r="F18" i="3"/>
  <c r="E18" i="3"/>
  <c r="C18" i="3"/>
  <c r="BX17" i="3"/>
  <c r="BV17" i="3"/>
  <c r="BT17" i="3"/>
  <c r="BQ17" i="3"/>
  <c r="BO17" i="3"/>
  <c r="BM17" i="3"/>
  <c r="BJ17" i="3"/>
  <c r="BH17" i="3"/>
  <c r="BF17" i="3"/>
  <c r="BC17" i="3"/>
  <c r="BA17" i="3"/>
  <c r="AY17" i="3"/>
  <c r="AV17" i="3"/>
  <c r="AT17" i="3"/>
  <c r="AR17" i="3"/>
  <c r="AO17" i="3"/>
  <c r="AM17" i="3"/>
  <c r="AK17" i="3"/>
  <c r="AH17" i="3"/>
  <c r="AF17" i="3"/>
  <c r="AD17" i="3"/>
  <c r="AA17" i="3"/>
  <c r="Y17" i="3"/>
  <c r="W17" i="3"/>
  <c r="T17" i="3"/>
  <c r="R17" i="3"/>
  <c r="P17" i="3"/>
  <c r="M17" i="3"/>
  <c r="K17" i="3"/>
  <c r="I17" i="3"/>
  <c r="F17" i="3"/>
  <c r="E17" i="3"/>
  <c r="C17" i="3"/>
  <c r="BX16" i="3"/>
  <c r="BV16" i="3"/>
  <c r="BT16" i="3"/>
  <c r="BQ16" i="3"/>
  <c r="BO16" i="3"/>
  <c r="BM16" i="3"/>
  <c r="BJ16" i="3"/>
  <c r="BH16" i="3"/>
  <c r="BF16" i="3"/>
  <c r="BC16" i="3"/>
  <c r="BA16" i="3"/>
  <c r="AY16" i="3"/>
  <c r="AV16" i="3"/>
  <c r="AT16" i="3"/>
  <c r="AR16" i="3"/>
  <c r="AO16" i="3"/>
  <c r="AM16" i="3"/>
  <c r="AH16" i="3"/>
  <c r="AF16" i="3"/>
  <c r="AD16" i="3"/>
  <c r="AA16" i="3"/>
  <c r="Y16" i="3"/>
  <c r="W16" i="3"/>
  <c r="T16" i="3"/>
  <c r="R16" i="3"/>
  <c r="P16" i="3"/>
  <c r="M16" i="3"/>
  <c r="K16" i="3"/>
  <c r="I16" i="3"/>
  <c r="F16" i="3"/>
  <c r="E16" i="3"/>
  <c r="C16" i="3"/>
  <c r="BX15" i="3"/>
  <c r="BV15" i="3"/>
  <c r="BT15" i="3"/>
  <c r="BQ15" i="3"/>
  <c r="BO15" i="3"/>
  <c r="BM15" i="3"/>
  <c r="BJ15" i="3"/>
  <c r="BH15" i="3"/>
  <c r="BF15" i="3"/>
  <c r="BC15" i="3"/>
  <c r="BA15" i="3"/>
  <c r="AY15" i="3"/>
  <c r="AV15" i="3"/>
  <c r="AT15" i="3"/>
  <c r="AR15" i="3"/>
  <c r="AO15" i="3"/>
  <c r="AM15" i="3"/>
  <c r="AH15" i="3"/>
  <c r="AF15" i="3"/>
  <c r="AD15" i="3"/>
  <c r="AA15" i="3"/>
  <c r="Y15" i="3"/>
  <c r="W15" i="3"/>
  <c r="T15" i="3"/>
  <c r="R15" i="3"/>
  <c r="P15" i="3"/>
  <c r="M15" i="3"/>
  <c r="K15" i="3"/>
  <c r="I15" i="3"/>
  <c r="F15" i="3"/>
  <c r="E15" i="3"/>
  <c r="C15" i="3"/>
  <c r="BX14" i="3"/>
  <c r="BV14" i="3"/>
  <c r="BT14" i="3"/>
  <c r="BQ14" i="3"/>
  <c r="BO14" i="3"/>
  <c r="BM14" i="3"/>
  <c r="BJ14" i="3"/>
  <c r="BH14" i="3"/>
  <c r="BF14" i="3"/>
  <c r="BC14" i="3"/>
  <c r="BA14" i="3"/>
  <c r="AY14" i="3"/>
  <c r="AV14" i="3"/>
  <c r="AT14" i="3"/>
  <c r="AR14" i="3"/>
  <c r="AO14" i="3"/>
  <c r="AM14" i="3"/>
  <c r="AK14" i="3"/>
  <c r="AH14" i="3"/>
  <c r="AF14" i="3"/>
  <c r="AD14" i="3"/>
  <c r="AA14" i="3"/>
  <c r="Y14" i="3"/>
  <c r="W14" i="3"/>
  <c r="T14" i="3"/>
  <c r="R14" i="3"/>
  <c r="P14" i="3"/>
  <c r="M14" i="3"/>
  <c r="K14" i="3"/>
  <c r="I14" i="3"/>
  <c r="F14" i="3"/>
  <c r="E14" i="3"/>
  <c r="C14" i="3"/>
  <c r="BX13" i="3"/>
  <c r="BV13" i="3"/>
  <c r="BT13" i="3"/>
  <c r="BQ13" i="3"/>
  <c r="BO13" i="3"/>
  <c r="BM13" i="3"/>
  <c r="BJ13" i="3"/>
  <c r="BH13" i="3"/>
  <c r="BF13" i="3"/>
  <c r="BC13" i="3"/>
  <c r="BA13" i="3"/>
  <c r="AY13" i="3"/>
  <c r="AV13" i="3"/>
  <c r="AT13" i="3"/>
  <c r="AR13" i="3"/>
  <c r="AO13" i="3"/>
  <c r="AM13" i="3"/>
  <c r="AH13" i="3"/>
  <c r="AF13" i="3"/>
  <c r="AD13" i="3"/>
  <c r="AA13" i="3"/>
  <c r="Y13" i="3"/>
  <c r="W13" i="3"/>
  <c r="T13" i="3"/>
  <c r="R13" i="3"/>
  <c r="P13" i="3"/>
  <c r="M13" i="3"/>
  <c r="K13" i="3"/>
  <c r="I13" i="3"/>
  <c r="F13" i="3"/>
  <c r="E13" i="3"/>
  <c r="C13" i="3"/>
  <c r="BX12" i="3"/>
  <c r="BV12" i="3"/>
  <c r="BT12" i="3"/>
  <c r="BQ12" i="3"/>
  <c r="BO12" i="3"/>
  <c r="BM12" i="3"/>
  <c r="BJ12" i="3"/>
  <c r="BH12" i="3"/>
  <c r="BF12" i="3"/>
  <c r="BC12" i="3"/>
  <c r="BA12" i="3"/>
  <c r="AY12" i="3"/>
  <c r="AV12" i="3"/>
  <c r="AT12" i="3"/>
  <c r="AR12" i="3"/>
  <c r="AO12" i="3"/>
  <c r="AM12" i="3"/>
  <c r="AH12" i="3"/>
  <c r="AF12" i="3"/>
  <c r="AD12" i="3"/>
  <c r="AA12" i="3"/>
  <c r="Y12" i="3"/>
  <c r="W12" i="3"/>
  <c r="T12" i="3"/>
  <c r="R12" i="3"/>
  <c r="P12" i="3"/>
  <c r="M12" i="3"/>
  <c r="K12" i="3"/>
  <c r="I12" i="3"/>
  <c r="F12" i="3"/>
  <c r="E12" i="3"/>
  <c r="C12" i="3"/>
  <c r="BX11" i="3"/>
  <c r="BV11" i="3"/>
  <c r="BT11" i="3"/>
  <c r="BQ11" i="3"/>
  <c r="BO11" i="3"/>
  <c r="BM11" i="3"/>
  <c r="BJ11" i="3"/>
  <c r="BH11" i="3"/>
  <c r="BF11" i="3"/>
  <c r="BC11" i="3"/>
  <c r="BA11" i="3"/>
  <c r="AY11" i="3"/>
  <c r="AV11" i="3"/>
  <c r="AT11" i="3"/>
  <c r="AR11" i="3"/>
  <c r="AO11" i="3"/>
  <c r="AM11" i="3"/>
  <c r="AH11" i="3"/>
  <c r="AF11" i="3"/>
  <c r="AD11" i="3"/>
  <c r="AA11" i="3"/>
  <c r="Y11" i="3"/>
  <c r="W11" i="3"/>
  <c r="T11" i="3"/>
  <c r="R11" i="3"/>
  <c r="P11" i="3"/>
  <c r="M11" i="3"/>
  <c r="K11" i="3"/>
  <c r="I11" i="3"/>
  <c r="F11" i="3"/>
  <c r="E11" i="3"/>
  <c r="C11" i="3"/>
  <c r="BX10" i="3"/>
  <c r="BV10" i="3"/>
  <c r="BV30" i="3" s="1"/>
  <c r="BT10" i="3"/>
  <c r="BQ10" i="3"/>
  <c r="BO10" i="3"/>
  <c r="BM10" i="3"/>
  <c r="BJ10" i="3"/>
  <c r="BJ30" i="3" s="1"/>
  <c r="BH10" i="3"/>
  <c r="BF10" i="3"/>
  <c r="BC10" i="3"/>
  <c r="BA10" i="3"/>
  <c r="AY10" i="3"/>
  <c r="AV10" i="3"/>
  <c r="AT10" i="3"/>
  <c r="AR10" i="3"/>
  <c r="AO10" i="3"/>
  <c r="AM10" i="3"/>
  <c r="AH10" i="3"/>
  <c r="AF10" i="3"/>
  <c r="AD10" i="3"/>
  <c r="AA10" i="3"/>
  <c r="Y10" i="3"/>
  <c r="W10" i="3"/>
  <c r="T10" i="3"/>
  <c r="R10" i="3"/>
  <c r="P10" i="3"/>
  <c r="M10" i="3"/>
  <c r="K10" i="3"/>
  <c r="K30" i="3" s="1"/>
  <c r="I10" i="3"/>
  <c r="F10" i="3"/>
  <c r="E10" i="3"/>
  <c r="C10" i="3"/>
  <c r="BU33" i="2"/>
  <c r="BL33" i="2"/>
  <c r="BE33" i="2"/>
  <c r="BB33" i="2"/>
  <c r="AN33" i="2"/>
  <c r="AL33" i="2"/>
  <c r="Z33" i="2"/>
  <c r="X33" i="2"/>
  <c r="V33" i="2"/>
  <c r="J33" i="2"/>
  <c r="H33" i="2"/>
  <c r="BW30" i="2"/>
  <c r="BW33" i="2" s="1"/>
  <c r="BU30" i="2"/>
  <c r="BS30" i="2"/>
  <c r="BS33" i="2" s="1"/>
  <c r="BP30" i="2"/>
  <c r="BP33" i="2" s="1"/>
  <c r="BN30" i="2"/>
  <c r="BN33" i="2" s="1"/>
  <c r="BL30" i="2"/>
  <c r="BI30" i="2"/>
  <c r="BI33" i="2" s="1"/>
  <c r="BG30" i="2"/>
  <c r="BG33" i="2" s="1"/>
  <c r="BE30" i="2"/>
  <c r="BF27" i="2" s="1"/>
  <c r="BB30" i="2"/>
  <c r="AZ30" i="2"/>
  <c r="AZ33" i="2" s="1"/>
  <c r="AX30" i="2"/>
  <c r="AY27" i="2" s="1"/>
  <c r="AU30" i="2"/>
  <c r="AU33" i="2" s="1"/>
  <c r="AS30" i="2"/>
  <c r="AT24" i="2" s="1"/>
  <c r="AQ30" i="2"/>
  <c r="AQ33" i="2" s="1"/>
  <c r="AN30" i="2"/>
  <c r="AL30" i="2"/>
  <c r="AM26" i="2" s="1"/>
  <c r="AJ30" i="2"/>
  <c r="AJ33" i="2" s="1"/>
  <c r="AG30" i="2"/>
  <c r="AG33" i="2" s="1"/>
  <c r="AE30" i="2"/>
  <c r="AC30" i="2"/>
  <c r="AD25" i="2" s="1"/>
  <c r="Z30" i="2"/>
  <c r="X30" i="2"/>
  <c r="V30" i="2"/>
  <c r="W27" i="2" s="1"/>
  <c r="S30" i="2"/>
  <c r="S33" i="2" s="1"/>
  <c r="Q30" i="2"/>
  <c r="Q33" i="2" s="1"/>
  <c r="O30" i="2"/>
  <c r="L30" i="2"/>
  <c r="L33" i="2" s="1"/>
  <c r="J30" i="2"/>
  <c r="K26" i="2" s="1"/>
  <c r="H30" i="2"/>
  <c r="D30" i="2"/>
  <c r="D33" i="2" s="1"/>
  <c r="B30" i="2"/>
  <c r="B33" i="2" s="1"/>
  <c r="BX28" i="2"/>
  <c r="BQ28" i="2"/>
  <c r="BO28" i="2"/>
  <c r="BM28" i="2"/>
  <c r="BJ28" i="2"/>
  <c r="BH28" i="2"/>
  <c r="BF28" i="2"/>
  <c r="BC28" i="2"/>
  <c r="BA28" i="2"/>
  <c r="AY28" i="2"/>
  <c r="AV28" i="2"/>
  <c r="AR28" i="2"/>
  <c r="AO28" i="2"/>
  <c r="AM28" i="2"/>
  <c r="AK28" i="2"/>
  <c r="AH28" i="2"/>
  <c r="AA28" i="2"/>
  <c r="Y28" i="2"/>
  <c r="W28" i="2"/>
  <c r="T28" i="2"/>
  <c r="U28" i="2" s="1"/>
  <c r="R28" i="2"/>
  <c r="M28" i="2"/>
  <c r="K28" i="2"/>
  <c r="I28" i="2"/>
  <c r="F28" i="2"/>
  <c r="E28" i="2"/>
  <c r="C28" i="2"/>
  <c r="BX27" i="2"/>
  <c r="BQ27" i="2"/>
  <c r="BO27" i="2"/>
  <c r="BM27" i="2"/>
  <c r="BJ27" i="2"/>
  <c r="BH27" i="2"/>
  <c r="BC27" i="2"/>
  <c r="BA27" i="2"/>
  <c r="AV27" i="2"/>
  <c r="AR27" i="2"/>
  <c r="AO27" i="2"/>
  <c r="AM27" i="2"/>
  <c r="AK27" i="2"/>
  <c r="AH27" i="2"/>
  <c r="AA27" i="2"/>
  <c r="Y27" i="2"/>
  <c r="T27" i="2"/>
  <c r="R27" i="2"/>
  <c r="M27" i="2"/>
  <c r="K27" i="2"/>
  <c r="I27" i="2"/>
  <c r="F27" i="2"/>
  <c r="E27" i="2"/>
  <c r="BX26" i="2"/>
  <c r="BQ26" i="2"/>
  <c r="BO26" i="2"/>
  <c r="BM26" i="2"/>
  <c r="BJ26" i="2"/>
  <c r="BH26" i="2"/>
  <c r="BF26" i="2"/>
  <c r="BC26" i="2"/>
  <c r="BA26" i="2"/>
  <c r="AY26" i="2"/>
  <c r="AV26" i="2"/>
  <c r="AR26" i="2"/>
  <c r="AO26" i="2"/>
  <c r="AK26" i="2"/>
  <c r="AH26" i="2"/>
  <c r="AD26" i="2"/>
  <c r="AA26" i="2"/>
  <c r="Y26" i="2"/>
  <c r="T26" i="2"/>
  <c r="P26" i="2"/>
  <c r="M26" i="2"/>
  <c r="I26" i="2"/>
  <c r="F26" i="2"/>
  <c r="E26" i="2"/>
  <c r="C26" i="2"/>
  <c r="BX25" i="2"/>
  <c r="BQ25" i="2"/>
  <c r="BO25" i="2"/>
  <c r="BM25" i="2"/>
  <c r="BJ25" i="2"/>
  <c r="BH25" i="2"/>
  <c r="BF25" i="2"/>
  <c r="BC25" i="2"/>
  <c r="BA25" i="2"/>
  <c r="AY25" i="2"/>
  <c r="AV25" i="2"/>
  <c r="AT25" i="2"/>
  <c r="AR25" i="2"/>
  <c r="AO25" i="2"/>
  <c r="AK25" i="2"/>
  <c r="AH25" i="2"/>
  <c r="AF25" i="2"/>
  <c r="AA25" i="2"/>
  <c r="Y25" i="2"/>
  <c r="T25" i="2"/>
  <c r="R25" i="2"/>
  <c r="M25" i="2"/>
  <c r="K25" i="2"/>
  <c r="I25" i="2"/>
  <c r="F25" i="2"/>
  <c r="E25" i="2"/>
  <c r="C25" i="2"/>
  <c r="BX24" i="2"/>
  <c r="BQ24" i="2"/>
  <c r="BO24" i="2"/>
  <c r="BM24" i="2"/>
  <c r="BJ24" i="2"/>
  <c r="BH24" i="2"/>
  <c r="BF24" i="2"/>
  <c r="BC24" i="2"/>
  <c r="BA24" i="2"/>
  <c r="AY24" i="2"/>
  <c r="AV24" i="2"/>
  <c r="AR24" i="2"/>
  <c r="AO24" i="2"/>
  <c r="AM24" i="2"/>
  <c r="AK24" i="2"/>
  <c r="AH24" i="2"/>
  <c r="AD24" i="2"/>
  <c r="AA24" i="2"/>
  <c r="Y24" i="2"/>
  <c r="W24" i="2"/>
  <c r="T24" i="2"/>
  <c r="R24" i="2"/>
  <c r="M24" i="2"/>
  <c r="K24" i="2"/>
  <c r="I24" i="2"/>
  <c r="F24" i="2"/>
  <c r="E24" i="2"/>
  <c r="C24" i="2"/>
  <c r="BX23" i="2"/>
  <c r="BQ23" i="2"/>
  <c r="BO23" i="2"/>
  <c r="BM23" i="2"/>
  <c r="BJ23" i="2"/>
  <c r="BH23" i="2"/>
  <c r="BF23" i="2"/>
  <c r="BC23" i="2"/>
  <c r="BA23" i="2"/>
  <c r="AY23" i="2"/>
  <c r="AV23" i="2"/>
  <c r="AT23" i="2"/>
  <c r="AR23" i="2"/>
  <c r="AO23" i="2"/>
  <c r="AM23" i="2"/>
  <c r="AK23" i="2"/>
  <c r="AH23" i="2"/>
  <c r="AA23" i="2"/>
  <c r="Y23" i="2"/>
  <c r="T23" i="2"/>
  <c r="R23" i="2"/>
  <c r="M23" i="2"/>
  <c r="K23" i="2"/>
  <c r="I23" i="2"/>
  <c r="G23" i="2"/>
  <c r="F23" i="2"/>
  <c r="E23" i="2"/>
  <c r="C23" i="2"/>
  <c r="BX22" i="2"/>
  <c r="BQ22" i="2"/>
  <c r="BO22" i="2"/>
  <c r="BM22" i="2"/>
  <c r="BJ22" i="2"/>
  <c r="BH22" i="2"/>
  <c r="BF22" i="2"/>
  <c r="BC22" i="2"/>
  <c r="BA22" i="2"/>
  <c r="AY22" i="2"/>
  <c r="AV22" i="2"/>
  <c r="AR22" i="2"/>
  <c r="AO22" i="2"/>
  <c r="AK22" i="2"/>
  <c r="AH22" i="2"/>
  <c r="AA22" i="2"/>
  <c r="Y22" i="2"/>
  <c r="W22" i="2"/>
  <c r="T22" i="2"/>
  <c r="R22" i="2"/>
  <c r="M22" i="2"/>
  <c r="K22" i="2"/>
  <c r="I22" i="2"/>
  <c r="F22" i="2"/>
  <c r="E22" i="2"/>
  <c r="C22" i="2"/>
  <c r="BX21" i="2"/>
  <c r="BQ21" i="2"/>
  <c r="BO21" i="2"/>
  <c r="BM21" i="2"/>
  <c r="BJ21" i="2"/>
  <c r="BH21" i="2"/>
  <c r="BF21" i="2"/>
  <c r="BC21" i="2"/>
  <c r="BA21" i="2"/>
  <c r="AY21" i="2"/>
  <c r="AV21" i="2"/>
  <c r="AR21" i="2"/>
  <c r="AO21" i="2"/>
  <c r="AM21" i="2"/>
  <c r="AK21" i="2"/>
  <c r="AH21" i="2"/>
  <c r="AA21" i="2"/>
  <c r="Y21" i="2"/>
  <c r="W21" i="2"/>
  <c r="T21" i="2"/>
  <c r="R21" i="2"/>
  <c r="M21" i="2"/>
  <c r="K21" i="2"/>
  <c r="I21" i="2"/>
  <c r="F21" i="2"/>
  <c r="E21" i="2"/>
  <c r="C21" i="2"/>
  <c r="BX20" i="2"/>
  <c r="BQ20" i="2"/>
  <c r="BO20" i="2"/>
  <c r="BM20" i="2"/>
  <c r="BJ20" i="2"/>
  <c r="BH20" i="2"/>
  <c r="BF20" i="2"/>
  <c r="BC20" i="2"/>
  <c r="BA20" i="2"/>
  <c r="AY20" i="2"/>
  <c r="AV20" i="2"/>
  <c r="AR20" i="2"/>
  <c r="AO20" i="2"/>
  <c r="AM20" i="2"/>
  <c r="AK20" i="2"/>
  <c r="AH20" i="2"/>
  <c r="AA20" i="2"/>
  <c r="Y20" i="2"/>
  <c r="W20" i="2"/>
  <c r="T20" i="2"/>
  <c r="R20" i="2"/>
  <c r="M20" i="2"/>
  <c r="K20" i="2"/>
  <c r="I20" i="2"/>
  <c r="F20" i="2"/>
  <c r="G20" i="2" s="1"/>
  <c r="E20" i="2"/>
  <c r="C20" i="2"/>
  <c r="BX19" i="2"/>
  <c r="BQ19" i="2"/>
  <c r="BO19" i="2"/>
  <c r="BM19" i="2"/>
  <c r="BJ19" i="2"/>
  <c r="BH19" i="2"/>
  <c r="BF19" i="2"/>
  <c r="BC19" i="2"/>
  <c r="BA19" i="2"/>
  <c r="AY19" i="2"/>
  <c r="AV19" i="2"/>
  <c r="AR19" i="2"/>
  <c r="AO19" i="2"/>
  <c r="AM19" i="2"/>
  <c r="AK19" i="2"/>
  <c r="AH19" i="2"/>
  <c r="AA19" i="2"/>
  <c r="Y19" i="2"/>
  <c r="W19" i="2"/>
  <c r="T19" i="2"/>
  <c r="U19" i="2" s="1"/>
  <c r="R19" i="2"/>
  <c r="M19" i="2"/>
  <c r="K19" i="2"/>
  <c r="I19" i="2"/>
  <c r="F19" i="2"/>
  <c r="G19" i="2" s="1"/>
  <c r="E19" i="2"/>
  <c r="C19" i="2"/>
  <c r="BX18" i="2"/>
  <c r="BQ18" i="2"/>
  <c r="BO18" i="2"/>
  <c r="BM18" i="2"/>
  <c r="BJ18" i="2"/>
  <c r="BH18" i="2"/>
  <c r="BF18" i="2"/>
  <c r="BC18" i="2"/>
  <c r="BA18" i="2"/>
  <c r="AY18" i="2"/>
  <c r="AV18" i="2"/>
  <c r="AR18" i="2"/>
  <c r="AO18" i="2"/>
  <c r="AM18" i="2"/>
  <c r="AK18" i="2"/>
  <c r="AH18" i="2"/>
  <c r="AD18" i="2"/>
  <c r="AA18" i="2"/>
  <c r="Y18" i="2"/>
  <c r="W18" i="2"/>
  <c r="T18" i="2"/>
  <c r="U18" i="2" s="1"/>
  <c r="R18" i="2"/>
  <c r="P18" i="2"/>
  <c r="M18" i="2"/>
  <c r="K18" i="2"/>
  <c r="I18" i="2"/>
  <c r="F18" i="2"/>
  <c r="E18" i="2"/>
  <c r="C18" i="2"/>
  <c r="BX17" i="2"/>
  <c r="BQ17" i="2"/>
  <c r="BO17" i="2"/>
  <c r="BM17" i="2"/>
  <c r="BJ17" i="2"/>
  <c r="BH17" i="2"/>
  <c r="BF17" i="2"/>
  <c r="BC17" i="2"/>
  <c r="BA17" i="2"/>
  <c r="AY17" i="2"/>
  <c r="AV17" i="2"/>
  <c r="AT17" i="2"/>
  <c r="AR17" i="2"/>
  <c r="AO17" i="2"/>
  <c r="AM17" i="2"/>
  <c r="AK17" i="2"/>
  <c r="AH17" i="2"/>
  <c r="AF17" i="2"/>
  <c r="AA17" i="2"/>
  <c r="Y17" i="2"/>
  <c r="W17" i="2"/>
  <c r="T17" i="2"/>
  <c r="R17" i="2"/>
  <c r="M17" i="2"/>
  <c r="K17" i="2"/>
  <c r="I17" i="2"/>
  <c r="F17" i="2"/>
  <c r="E17" i="2"/>
  <c r="C17" i="2"/>
  <c r="BX16" i="2"/>
  <c r="BQ16" i="2"/>
  <c r="BO16" i="2"/>
  <c r="BM16" i="2"/>
  <c r="BJ16" i="2"/>
  <c r="BH16" i="2"/>
  <c r="BF16" i="2"/>
  <c r="BC16" i="2"/>
  <c r="BA16" i="2"/>
  <c r="AY16" i="2"/>
  <c r="AV16" i="2"/>
  <c r="AR16" i="2"/>
  <c r="AO16" i="2"/>
  <c r="AM16" i="2"/>
  <c r="AK16" i="2"/>
  <c r="AH16" i="2"/>
  <c r="AD16" i="2"/>
  <c r="AA16" i="2"/>
  <c r="Y16" i="2"/>
  <c r="W16" i="2"/>
  <c r="T16" i="2"/>
  <c r="R16" i="2"/>
  <c r="P16" i="2"/>
  <c r="M16" i="2"/>
  <c r="K16" i="2"/>
  <c r="I16" i="2"/>
  <c r="F16" i="2"/>
  <c r="E16" i="2"/>
  <c r="C16" i="2"/>
  <c r="BX15" i="2"/>
  <c r="BQ15" i="2"/>
  <c r="BO15" i="2"/>
  <c r="BM15" i="2"/>
  <c r="BJ15" i="2"/>
  <c r="BH15" i="2"/>
  <c r="BF15" i="2"/>
  <c r="BC15" i="2"/>
  <c r="BA15" i="2"/>
  <c r="AY15" i="2"/>
  <c r="AV15" i="2"/>
  <c r="AT15" i="2"/>
  <c r="AR15" i="2"/>
  <c r="AO15" i="2"/>
  <c r="AM15" i="2"/>
  <c r="AK15" i="2"/>
  <c r="AH15" i="2"/>
  <c r="AF15" i="2"/>
  <c r="AA15" i="2"/>
  <c r="Y15" i="2"/>
  <c r="W15" i="2"/>
  <c r="U15" i="2"/>
  <c r="T15" i="2"/>
  <c r="R15" i="2"/>
  <c r="M15" i="2"/>
  <c r="K15" i="2"/>
  <c r="I15" i="2"/>
  <c r="F15" i="2"/>
  <c r="E15" i="2"/>
  <c r="E30" i="2" s="1"/>
  <c r="C15" i="2"/>
  <c r="BX14" i="2"/>
  <c r="BQ14" i="2"/>
  <c r="BO14" i="2"/>
  <c r="BM14" i="2"/>
  <c r="BJ14" i="2"/>
  <c r="BH14" i="2"/>
  <c r="BF14" i="2"/>
  <c r="BC14" i="2"/>
  <c r="BA14" i="2"/>
  <c r="AY14" i="2"/>
  <c r="AV14" i="2"/>
  <c r="AR14" i="2"/>
  <c r="AO14" i="2"/>
  <c r="AM14" i="2"/>
  <c r="AK14" i="2"/>
  <c r="AH14" i="2"/>
  <c r="AA14" i="2"/>
  <c r="Y14" i="2"/>
  <c r="W14" i="2"/>
  <c r="T14" i="2"/>
  <c r="R14" i="2"/>
  <c r="M14" i="2"/>
  <c r="K14" i="2"/>
  <c r="I14" i="2"/>
  <c r="F14" i="2"/>
  <c r="E14" i="2"/>
  <c r="C14" i="2"/>
  <c r="BX13" i="2"/>
  <c r="BQ13" i="2"/>
  <c r="BO13" i="2"/>
  <c r="BM13" i="2"/>
  <c r="BJ13" i="2"/>
  <c r="BH13" i="2"/>
  <c r="BF13" i="2"/>
  <c r="BC13" i="2"/>
  <c r="BA13" i="2"/>
  <c r="AY13" i="2"/>
  <c r="AV13" i="2"/>
  <c r="AR13" i="2"/>
  <c r="AO13" i="2"/>
  <c r="AM13" i="2"/>
  <c r="AK13" i="2"/>
  <c r="AH13" i="2"/>
  <c r="AA13" i="2"/>
  <c r="Y13" i="2"/>
  <c r="W13" i="2"/>
  <c r="U13" i="2"/>
  <c r="T13" i="2"/>
  <c r="R13" i="2"/>
  <c r="M13" i="2"/>
  <c r="K13" i="2"/>
  <c r="I13" i="2"/>
  <c r="G13" i="2"/>
  <c r="F13" i="2"/>
  <c r="E13" i="2"/>
  <c r="C13" i="2"/>
  <c r="BX12" i="2"/>
  <c r="BQ12" i="2"/>
  <c r="BO12" i="2"/>
  <c r="BM12" i="2"/>
  <c r="BJ12" i="2"/>
  <c r="BH12" i="2"/>
  <c r="BF12" i="2"/>
  <c r="BC12" i="2"/>
  <c r="BA12" i="2"/>
  <c r="AY12" i="2"/>
  <c r="AV12" i="2"/>
  <c r="AR12" i="2"/>
  <c r="AO12" i="2"/>
  <c r="AM12" i="2"/>
  <c r="AK12" i="2"/>
  <c r="AH12" i="2"/>
  <c r="AA12" i="2"/>
  <c r="Y12" i="2"/>
  <c r="W12" i="2"/>
  <c r="T12" i="2"/>
  <c r="R12" i="2"/>
  <c r="M12" i="2"/>
  <c r="K12" i="2"/>
  <c r="I12" i="2"/>
  <c r="F12" i="2"/>
  <c r="E12" i="2"/>
  <c r="C12" i="2"/>
  <c r="BX11" i="2"/>
  <c r="BQ11" i="2"/>
  <c r="BO11" i="2"/>
  <c r="BM11" i="2"/>
  <c r="BJ11" i="2"/>
  <c r="BH11" i="2"/>
  <c r="BF11" i="2"/>
  <c r="BC11" i="2"/>
  <c r="BA11" i="2"/>
  <c r="AY11" i="2"/>
  <c r="AV11" i="2"/>
  <c r="AR11" i="2"/>
  <c r="AO11" i="2"/>
  <c r="AM11" i="2"/>
  <c r="AK11" i="2"/>
  <c r="AH11" i="2"/>
  <c r="AA11" i="2"/>
  <c r="Y11" i="2"/>
  <c r="W11" i="2"/>
  <c r="T11" i="2"/>
  <c r="U11" i="2" s="1"/>
  <c r="R11" i="2"/>
  <c r="M11" i="2"/>
  <c r="K11" i="2"/>
  <c r="I11" i="2"/>
  <c r="F11" i="2"/>
  <c r="E11" i="2"/>
  <c r="C11" i="2"/>
  <c r="BX10" i="2"/>
  <c r="BX30" i="2" s="1"/>
  <c r="BX33" i="2" s="1"/>
  <c r="G89" i="5" s="1"/>
  <c r="Q89" i="5" s="1"/>
  <c r="BQ10" i="2"/>
  <c r="BO10" i="2"/>
  <c r="BM10" i="2"/>
  <c r="BJ10" i="2"/>
  <c r="BH10" i="2"/>
  <c r="BH30" i="2" s="1"/>
  <c r="BF10" i="2"/>
  <c r="BC10" i="2"/>
  <c r="BA10" i="2"/>
  <c r="AY10" i="2"/>
  <c r="AY30" i="2" s="1"/>
  <c r="AV10" i="2"/>
  <c r="AR10" i="2"/>
  <c r="AR30" i="2" s="1"/>
  <c r="AO10" i="2"/>
  <c r="AM10" i="2"/>
  <c r="AK10" i="2"/>
  <c r="AH10" i="2"/>
  <c r="AD10" i="2"/>
  <c r="AA10" i="2"/>
  <c r="Y10" i="2"/>
  <c r="W10" i="2"/>
  <c r="T10" i="2"/>
  <c r="T30" i="2" s="1"/>
  <c r="R10" i="2"/>
  <c r="P10" i="2"/>
  <c r="M10" i="2"/>
  <c r="K10" i="2"/>
  <c r="K30" i="2" s="1"/>
  <c r="I10" i="2"/>
  <c r="F10" i="2"/>
  <c r="F30" i="2" s="1"/>
  <c r="G15" i="2" s="1"/>
  <c r="E10" i="2"/>
  <c r="C10" i="2"/>
  <c r="AP18" i="2" l="1"/>
  <c r="N10" i="2"/>
  <c r="M30" i="2"/>
  <c r="N14" i="2"/>
  <c r="U16" i="2"/>
  <c r="BK26" i="2"/>
  <c r="G18" i="2"/>
  <c r="N20" i="2"/>
  <c r="U22" i="2"/>
  <c r="N24" i="2"/>
  <c r="U26" i="2"/>
  <c r="AW26" i="2"/>
  <c r="P25" i="2"/>
  <c r="P17" i="2"/>
  <c r="P24" i="2"/>
  <c r="P23" i="2"/>
  <c r="P15" i="2"/>
  <c r="P22" i="2"/>
  <c r="P14" i="2"/>
  <c r="P13" i="2"/>
  <c r="O33" i="2"/>
  <c r="P21" i="2"/>
  <c r="P28" i="2"/>
  <c r="P20" i="2"/>
  <c r="P12" i="2"/>
  <c r="P27" i="2"/>
  <c r="P19" i="2"/>
  <c r="P11" i="2"/>
  <c r="AF24" i="2"/>
  <c r="AF16" i="2"/>
  <c r="AF23" i="2"/>
  <c r="AF22" i="2"/>
  <c r="AF14" i="2"/>
  <c r="AF21" i="2"/>
  <c r="AF13" i="2"/>
  <c r="AF12" i="2"/>
  <c r="AE33" i="2"/>
  <c r="AF28" i="2"/>
  <c r="AF20" i="2"/>
  <c r="AF11" i="2"/>
  <c r="AF27" i="2"/>
  <c r="AF19" i="2"/>
  <c r="AF26" i="2"/>
  <c r="AF18" i="2"/>
  <c r="AF10" i="2"/>
  <c r="BD20" i="2"/>
  <c r="N22" i="2"/>
  <c r="BF30" i="2"/>
  <c r="G11" i="2"/>
  <c r="U14" i="2"/>
  <c r="G16" i="2"/>
  <c r="AB18" i="2"/>
  <c r="N23" i="2"/>
  <c r="BK27" i="2"/>
  <c r="G28" i="2"/>
  <c r="P30" i="2"/>
  <c r="T33" i="2"/>
  <c r="U21" i="2"/>
  <c r="U12" i="2"/>
  <c r="U25" i="2"/>
  <c r="U17" i="2"/>
  <c r="AP10" i="2"/>
  <c r="AO30" i="2"/>
  <c r="AP14" i="2" s="1"/>
  <c r="BJ30" i="2"/>
  <c r="BK16" i="2" s="1"/>
  <c r="BD12" i="2"/>
  <c r="U20" i="2"/>
  <c r="U24" i="2"/>
  <c r="AP24" i="2"/>
  <c r="BK24" i="2"/>
  <c r="U27" i="2"/>
  <c r="N26" i="2"/>
  <c r="AK30" i="2"/>
  <c r="N18" i="2"/>
  <c r="G22" i="2"/>
  <c r="AB22" i="2"/>
  <c r="AP23" i="2"/>
  <c r="BD26" i="2"/>
  <c r="BM30" i="2"/>
  <c r="N15" i="2"/>
  <c r="F33" i="2"/>
  <c r="G21" i="2"/>
  <c r="G12" i="2"/>
  <c r="G25" i="2"/>
  <c r="G17" i="2"/>
  <c r="Y30" i="2"/>
  <c r="BO30" i="2"/>
  <c r="BA30" i="2"/>
  <c r="N12" i="2"/>
  <c r="G14" i="2"/>
  <c r="AI16" i="2"/>
  <c r="U23" i="2"/>
  <c r="AW24" i="2"/>
  <c r="G26" i="2"/>
  <c r="G27" i="2"/>
  <c r="AW27" i="2"/>
  <c r="N28" i="2"/>
  <c r="BC30" i="2"/>
  <c r="BD15" i="2" s="1"/>
  <c r="BK22" i="2"/>
  <c r="I30" i="2"/>
  <c r="AA30" i="2"/>
  <c r="AB26" i="2" s="1"/>
  <c r="BQ30" i="2"/>
  <c r="BR28" i="2" s="1"/>
  <c r="BD14" i="2"/>
  <c r="BR15" i="2"/>
  <c r="BK19" i="2"/>
  <c r="AB20" i="2"/>
  <c r="G24" i="2"/>
  <c r="AB24" i="2"/>
  <c r="AP28" i="2"/>
  <c r="BK28" i="2"/>
  <c r="N10" i="3"/>
  <c r="M30" i="3"/>
  <c r="M33" i="3" s="1"/>
  <c r="AT10" i="2"/>
  <c r="AD11" i="2"/>
  <c r="AT18" i="2"/>
  <c r="AD19" i="2"/>
  <c r="AM22" i="2"/>
  <c r="AM30" i="2" s="1"/>
  <c r="W23" i="2"/>
  <c r="W30" i="2" s="1"/>
  <c r="R26" i="2"/>
  <c r="R30" i="2" s="1"/>
  <c r="AT26" i="2"/>
  <c r="C27" i="2"/>
  <c r="C30" i="2" s="1"/>
  <c r="AD27" i="2"/>
  <c r="AV30" i="2"/>
  <c r="AW19" i="2" s="1"/>
  <c r="P30" i="3"/>
  <c r="AF30" i="3"/>
  <c r="AV30" i="3"/>
  <c r="BK10" i="3"/>
  <c r="G14" i="3"/>
  <c r="BK14" i="3"/>
  <c r="AK19" i="3"/>
  <c r="BY23" i="3"/>
  <c r="BJ33" i="3"/>
  <c r="BK25" i="3"/>
  <c r="BK27" i="3"/>
  <c r="BY15" i="3"/>
  <c r="N22" i="3"/>
  <c r="AT19" i="2"/>
  <c r="AD20" i="2"/>
  <c r="AT27" i="2"/>
  <c r="AD28" i="2"/>
  <c r="AC33" i="2"/>
  <c r="AS33" i="2"/>
  <c r="C30" i="3"/>
  <c r="R30" i="3"/>
  <c r="AH30" i="3"/>
  <c r="AI18" i="3" s="1"/>
  <c r="AK11" i="3"/>
  <c r="N12" i="3"/>
  <c r="AW13" i="3"/>
  <c r="G15" i="3"/>
  <c r="BK15" i="3"/>
  <c r="BK16" i="3"/>
  <c r="U18" i="3"/>
  <c r="BY20" i="3"/>
  <c r="N28" i="3"/>
  <c r="G10" i="2"/>
  <c r="BK10" i="2"/>
  <c r="AT12" i="2"/>
  <c r="AD13" i="2"/>
  <c r="AT20" i="2"/>
  <c r="AD21" i="2"/>
  <c r="W25" i="2"/>
  <c r="AT28" i="2"/>
  <c r="AH30" i="2"/>
  <c r="AI20" i="2" s="1"/>
  <c r="T30" i="3"/>
  <c r="U19" i="3" s="1"/>
  <c r="AY30" i="3"/>
  <c r="BO30" i="3"/>
  <c r="N13" i="3"/>
  <c r="AW14" i="3"/>
  <c r="G16" i="3"/>
  <c r="BK17" i="3"/>
  <c r="BK18" i="3"/>
  <c r="U20" i="3"/>
  <c r="U21" i="3"/>
  <c r="BK23" i="3"/>
  <c r="G24" i="3"/>
  <c r="BK13" i="3"/>
  <c r="BD18" i="3"/>
  <c r="N20" i="3"/>
  <c r="AD12" i="2"/>
  <c r="AD30" i="2" s="1"/>
  <c r="AT13" i="2"/>
  <c r="AD14" i="2"/>
  <c r="AT21" i="2"/>
  <c r="AD22" i="2"/>
  <c r="AM25" i="2"/>
  <c r="W26" i="2"/>
  <c r="AX33" i="2"/>
  <c r="F30" i="3"/>
  <c r="U10" i="3"/>
  <c r="AK10" i="3"/>
  <c r="BQ30" i="3"/>
  <c r="BQ33" i="3" s="1"/>
  <c r="BR10" i="3"/>
  <c r="AK12" i="3"/>
  <c r="AI13" i="3"/>
  <c r="N14" i="3"/>
  <c r="BR14" i="3"/>
  <c r="AW15" i="3"/>
  <c r="AB16" i="3"/>
  <c r="AW16" i="3"/>
  <c r="G18" i="3"/>
  <c r="G19" i="3"/>
  <c r="BK19" i="3"/>
  <c r="BK20" i="3"/>
  <c r="BK21" i="3"/>
  <c r="BK22" i="3"/>
  <c r="AW25" i="3"/>
  <c r="N26" i="3"/>
  <c r="BR28" i="3"/>
  <c r="G13" i="3"/>
  <c r="U15" i="3"/>
  <c r="N21" i="3"/>
  <c r="AW26" i="3"/>
  <c r="AT11" i="2"/>
  <c r="U10" i="2"/>
  <c r="U30" i="2" s="1"/>
  <c r="AT14" i="2"/>
  <c r="AD15" i="2"/>
  <c r="AT22" i="2"/>
  <c r="AD23" i="2"/>
  <c r="G10" i="3"/>
  <c r="W30" i="3"/>
  <c r="AM30" i="3"/>
  <c r="BC30" i="3"/>
  <c r="BC33" i="3" s="1"/>
  <c r="H68" i="5" s="1"/>
  <c r="BD10" i="3"/>
  <c r="BT30" i="3"/>
  <c r="U12" i="3"/>
  <c r="BY12" i="3"/>
  <c r="BD13" i="3"/>
  <c r="N15" i="3"/>
  <c r="BR15" i="3"/>
  <c r="BR16" i="3"/>
  <c r="AW17" i="3"/>
  <c r="AW18" i="3"/>
  <c r="AB19" i="3"/>
  <c r="G21" i="3"/>
  <c r="G22" i="3"/>
  <c r="AB23" i="3"/>
  <c r="AW23" i="3"/>
  <c r="BR24" i="3"/>
  <c r="BF30" i="3"/>
  <c r="BK11" i="3"/>
  <c r="U13" i="3"/>
  <c r="BY13" i="3"/>
  <c r="BD14" i="3"/>
  <c r="N16" i="3"/>
  <c r="N17" i="3"/>
  <c r="AW19" i="3"/>
  <c r="AB20" i="3"/>
  <c r="AW20" i="3"/>
  <c r="AW21" i="3"/>
  <c r="AB22" i="3"/>
  <c r="AW22" i="3"/>
  <c r="BR23" i="3"/>
  <c r="N24" i="3"/>
  <c r="AJ33" i="3"/>
  <c r="AK27" i="3"/>
  <c r="AK28" i="3"/>
  <c r="AK26" i="3"/>
  <c r="AK22" i="3"/>
  <c r="AK20" i="3"/>
  <c r="AK18" i="3"/>
  <c r="AK16" i="3"/>
  <c r="AK25" i="3"/>
  <c r="AK23" i="3"/>
  <c r="AK21" i="3"/>
  <c r="AO30" i="3"/>
  <c r="AP10" i="3" s="1"/>
  <c r="AT16" i="2"/>
  <c r="AD17" i="2"/>
  <c r="AA30" i="3"/>
  <c r="AB12" i="3" s="1"/>
  <c r="AR30" i="3"/>
  <c r="BH30" i="3"/>
  <c r="BX30" i="3"/>
  <c r="BY17" i="3" s="1"/>
  <c r="G12" i="3"/>
  <c r="BK12" i="3"/>
  <c r="U14" i="3"/>
  <c r="BY14" i="3"/>
  <c r="AK15" i="3"/>
  <c r="BD15" i="3"/>
  <c r="BD16" i="3"/>
  <c r="AI17" i="3"/>
  <c r="N18" i="3"/>
  <c r="N19" i="3"/>
  <c r="BR19" i="3"/>
  <c r="BR20" i="3"/>
  <c r="BR21" i="3"/>
  <c r="BR22" i="3"/>
  <c r="N23" i="3"/>
  <c r="AK24" i="3"/>
  <c r="BD24" i="3"/>
  <c r="BD25" i="3"/>
  <c r="AI27" i="3"/>
  <c r="AB28" i="3"/>
  <c r="BD28" i="3"/>
  <c r="AW24" i="3"/>
  <c r="G26" i="3"/>
  <c r="BK26" i="3"/>
  <c r="G28" i="3"/>
  <c r="AW28" i="3"/>
  <c r="H33" i="3"/>
  <c r="I27" i="3"/>
  <c r="I28" i="3"/>
  <c r="E24" i="3"/>
  <c r="BR25" i="3"/>
  <c r="I26" i="3"/>
  <c r="I30" i="3" s="1"/>
  <c r="AI28" i="3"/>
  <c r="Y27" i="3"/>
  <c r="Y28" i="3"/>
  <c r="Y30" i="3" s="1"/>
  <c r="Y26" i="3"/>
  <c r="X33" i="3"/>
  <c r="BA27" i="3"/>
  <c r="BA28" i="3"/>
  <c r="BA26" i="3"/>
  <c r="BA30" i="3" s="1"/>
  <c r="AZ33" i="3"/>
  <c r="AB25" i="3"/>
  <c r="AI26" i="3"/>
  <c r="N27" i="3"/>
  <c r="BD27" i="3"/>
  <c r="BY28" i="3"/>
  <c r="N25" i="3"/>
  <c r="U89" i="5"/>
  <c r="U88" i="5" s="1"/>
  <c r="U87" i="5" s="1"/>
  <c r="U86" i="5" s="1"/>
  <c r="U85" i="5" s="1"/>
  <c r="U84" i="5" s="1"/>
  <c r="U83" i="5" s="1"/>
  <c r="U82" i="5" s="1"/>
  <c r="U81" i="5" s="1"/>
  <c r="U80" i="5" s="1"/>
  <c r="U79" i="5" s="1"/>
  <c r="U78" i="5" s="1"/>
  <c r="U77" i="5" s="1"/>
  <c r="U76" i="5" s="1"/>
  <c r="U75" i="5" s="1"/>
  <c r="U74" i="5" s="1"/>
  <c r="U73" i="5" s="1"/>
  <c r="U72" i="5" s="1"/>
  <c r="U71" i="5" s="1"/>
  <c r="U70" i="5" s="1"/>
  <c r="U69" i="5" s="1"/>
  <c r="U68" i="5" s="1"/>
  <c r="U67" i="5" s="1"/>
  <c r="U66" i="5" s="1"/>
  <c r="U65" i="5" s="1"/>
  <c r="U64" i="5" s="1"/>
  <c r="U63" i="5" s="1"/>
  <c r="U62" i="5" s="1"/>
  <c r="U61" i="5" s="1"/>
  <c r="U60" i="5" s="1"/>
  <c r="U59" i="5" s="1"/>
  <c r="U58" i="5" s="1"/>
  <c r="U57" i="5" s="1"/>
  <c r="U56" i="5" s="1"/>
  <c r="U55" i="5" s="1"/>
  <c r="U54" i="5" s="1"/>
  <c r="U53" i="5" s="1"/>
  <c r="U52" i="5" s="1"/>
  <c r="U51" i="5" s="1"/>
  <c r="U50" i="5" s="1"/>
  <c r="U49" i="5" s="1"/>
  <c r="U48" i="5" s="1"/>
  <c r="U47" i="5" s="1"/>
  <c r="U46" i="5" s="1"/>
  <c r="U45" i="5" s="1"/>
  <c r="U44" i="5" s="1"/>
  <c r="U43" i="5" s="1"/>
  <c r="U42" i="5" s="1"/>
  <c r="U41" i="5" s="1"/>
  <c r="U40" i="5" s="1"/>
  <c r="U39" i="5" s="1"/>
  <c r="U38" i="5" s="1"/>
  <c r="U37" i="5" s="1"/>
  <c r="U36" i="5" s="1"/>
  <c r="U35" i="5" s="1"/>
  <c r="U34" i="5" s="1"/>
  <c r="U33" i="5" s="1"/>
  <c r="U32" i="5" s="1"/>
  <c r="U31" i="5" s="1"/>
  <c r="U30" i="5" s="1"/>
  <c r="U29" i="5" s="1"/>
  <c r="U28" i="5" s="1"/>
  <c r="U27" i="5" s="1"/>
  <c r="U26" i="5" s="1"/>
  <c r="U25" i="5" s="1"/>
  <c r="U24" i="5" s="1"/>
  <c r="U23" i="5" s="1"/>
  <c r="U22" i="5" s="1"/>
  <c r="U21" i="5" s="1"/>
  <c r="U20" i="5" s="1"/>
  <c r="U19" i="5" s="1"/>
  <c r="U18" i="5" s="1"/>
  <c r="U17" i="5" s="1"/>
  <c r="U16" i="5" s="1"/>
  <c r="U15" i="5" s="1"/>
  <c r="U14" i="5" s="1"/>
  <c r="U13" i="5" s="1"/>
  <c r="U12" i="5" s="1"/>
  <c r="U11" i="5" s="1"/>
  <c r="BY24" i="3"/>
  <c r="U28" i="3"/>
  <c r="BK28" i="3"/>
  <c r="D33" i="3"/>
  <c r="E28" i="3"/>
  <c r="E27" i="3"/>
  <c r="AD28" i="3"/>
  <c r="AD26" i="3"/>
  <c r="AC33" i="3"/>
  <c r="AD27" i="3"/>
  <c r="C19" i="4"/>
  <c r="L68" i="5"/>
  <c r="AD24" i="3"/>
  <c r="AD30" i="3" s="1"/>
  <c r="BK24" i="3"/>
  <c r="E26" i="3"/>
  <c r="E30" i="3" s="1"/>
  <c r="U26" i="3"/>
  <c r="BY26" i="3"/>
  <c r="C16" i="4"/>
  <c r="BM28" i="3"/>
  <c r="AT27" i="3"/>
  <c r="BM27" i="3"/>
  <c r="BM30" i="3" s="1"/>
  <c r="AS33" i="3"/>
  <c r="AT26" i="3"/>
  <c r="AT30" i="3" s="1"/>
  <c r="AB27" i="3" l="1"/>
  <c r="AB15" i="3"/>
  <c r="BY19" i="3"/>
  <c r="AB14" i="3"/>
  <c r="BR26" i="3"/>
  <c r="H75" i="5"/>
  <c r="BD20" i="3"/>
  <c r="U16" i="3"/>
  <c r="BK30" i="3"/>
  <c r="AI19" i="3"/>
  <c r="BR10" i="2"/>
  <c r="AB14" i="2"/>
  <c r="BR14" i="2"/>
  <c r="AW11" i="2"/>
  <c r="G33" i="5"/>
  <c r="BR26" i="2"/>
  <c r="AW16" i="2"/>
  <c r="AI27" i="2"/>
  <c r="BK14" i="2"/>
  <c r="AP26" i="2"/>
  <c r="AP27" i="3"/>
  <c r="AB10" i="3"/>
  <c r="AB30" i="3" s="1"/>
  <c r="AB21" i="3"/>
  <c r="AI15" i="3"/>
  <c r="AB18" i="3"/>
  <c r="AP20" i="3"/>
  <c r="AI10" i="3"/>
  <c r="BD26" i="3"/>
  <c r="AP24" i="3"/>
  <c r="AI20" i="3"/>
  <c r="AP15" i="3"/>
  <c r="AV33" i="3"/>
  <c r="H61" i="5" s="1"/>
  <c r="AW27" i="3"/>
  <c r="AW10" i="3"/>
  <c r="BY16" i="3"/>
  <c r="AB25" i="2"/>
  <c r="AB16" i="2"/>
  <c r="AB13" i="2"/>
  <c r="AB21" i="2"/>
  <c r="AA33" i="2"/>
  <c r="AB27" i="2"/>
  <c r="AB11" i="2"/>
  <c r="AB17" i="2"/>
  <c r="AB19" i="2"/>
  <c r="AI26" i="2"/>
  <c r="BJ33" i="2"/>
  <c r="G75" i="5" s="1"/>
  <c r="BK21" i="2"/>
  <c r="BK12" i="2"/>
  <c r="BK25" i="2"/>
  <c r="BK17" i="2"/>
  <c r="BK13" i="2"/>
  <c r="BK15" i="2"/>
  <c r="BK23" i="2"/>
  <c r="BR23" i="2"/>
  <c r="AB23" i="2"/>
  <c r="AP25" i="3"/>
  <c r="AB24" i="3"/>
  <c r="AB11" i="3"/>
  <c r="AB26" i="3"/>
  <c r="AA33" i="3"/>
  <c r="AK30" i="3"/>
  <c r="BR27" i="3"/>
  <c r="BR13" i="3"/>
  <c r="T33" i="3"/>
  <c r="U27" i="3"/>
  <c r="U25" i="3"/>
  <c r="AP18" i="3"/>
  <c r="BR12" i="3"/>
  <c r="BD17" i="3"/>
  <c r="U24" i="3"/>
  <c r="BD19" i="3"/>
  <c r="H26" i="5"/>
  <c r="AB10" i="2"/>
  <c r="BD22" i="2"/>
  <c r="AP25" i="2"/>
  <c r="AP16" i="2"/>
  <c r="AO33" i="2"/>
  <c r="AP21" i="2"/>
  <c r="AP13" i="2"/>
  <c r="AP19" i="2"/>
  <c r="AP27" i="2"/>
  <c r="AP11" i="2"/>
  <c r="AP17" i="2"/>
  <c r="AB15" i="2"/>
  <c r="AW22" i="2"/>
  <c r="BR12" i="2"/>
  <c r="AP15" i="2"/>
  <c r="AP13" i="3"/>
  <c r="AP19" i="3"/>
  <c r="AP23" i="3"/>
  <c r="AP30" i="2"/>
  <c r="BR22" i="2"/>
  <c r="BD12" i="3"/>
  <c r="F33" i="3"/>
  <c r="G27" i="3"/>
  <c r="G25" i="3"/>
  <c r="AI12" i="3"/>
  <c r="AH33" i="2"/>
  <c r="G47" i="5" s="1"/>
  <c r="AI21" i="2"/>
  <c r="AI12" i="2"/>
  <c r="AI25" i="2"/>
  <c r="AI17" i="2"/>
  <c r="AI15" i="2"/>
  <c r="AI13" i="2"/>
  <c r="AI23" i="2"/>
  <c r="G30" i="2"/>
  <c r="U23" i="3"/>
  <c r="AP17" i="3"/>
  <c r="AP14" i="3"/>
  <c r="BD22" i="3"/>
  <c r="BY18" i="3"/>
  <c r="AB13" i="3"/>
  <c r="AV33" i="2"/>
  <c r="AW21" i="2"/>
  <c r="AW12" i="2"/>
  <c r="AW25" i="2"/>
  <c r="AW17" i="2"/>
  <c r="AW15" i="2"/>
  <c r="AW13" i="2"/>
  <c r="AW23" i="2"/>
  <c r="AI11" i="2"/>
  <c r="AP11" i="3"/>
  <c r="AP30" i="3" s="1"/>
  <c r="BD23" i="2"/>
  <c r="AP22" i="2"/>
  <c r="BK20" i="2"/>
  <c r="AB12" i="2"/>
  <c r="BK18" i="2"/>
  <c r="N11" i="3"/>
  <c r="N30" i="3" s="1"/>
  <c r="BD10" i="2"/>
  <c r="AI24" i="3"/>
  <c r="AP12" i="3"/>
  <c r="BR18" i="3"/>
  <c r="AB17" i="3"/>
  <c r="BD23" i="3"/>
  <c r="AP22" i="3"/>
  <c r="BD11" i="3"/>
  <c r="BD30" i="3" s="1"/>
  <c r="BY25" i="3"/>
  <c r="BY22" i="3"/>
  <c r="U11" i="3"/>
  <c r="U30" i="3" s="1"/>
  <c r="AW11" i="3"/>
  <c r="AI22" i="3"/>
  <c r="AW12" i="3"/>
  <c r="AI14" i="2"/>
  <c r="BC33" i="2"/>
  <c r="BD25" i="2"/>
  <c r="BD16" i="2"/>
  <c r="BD21" i="2"/>
  <c r="BD13" i="2"/>
  <c r="BD17" i="2"/>
  <c r="BD19" i="2"/>
  <c r="BD11" i="2"/>
  <c r="BD27" i="2"/>
  <c r="AI22" i="2"/>
  <c r="AI18" i="2"/>
  <c r="AW20" i="2"/>
  <c r="BD28" i="2"/>
  <c r="AB28" i="2"/>
  <c r="AP20" i="2"/>
  <c r="BK11" i="2"/>
  <c r="BK30" i="2" s="1"/>
  <c r="AF30" i="2"/>
  <c r="AI19" i="2"/>
  <c r="AW28" i="2"/>
  <c r="AI10" i="2"/>
  <c r="AI30" i="2" s="1"/>
  <c r="AI16" i="3"/>
  <c r="BX33" i="3"/>
  <c r="H89" i="5" s="1"/>
  <c r="R89" i="5" s="1"/>
  <c r="BY27" i="3"/>
  <c r="BY10" i="3"/>
  <c r="BR17" i="3"/>
  <c r="G20" i="3"/>
  <c r="AI14" i="3"/>
  <c r="G23" i="3"/>
  <c r="BY11" i="3"/>
  <c r="U22" i="3"/>
  <c r="G17" i="3"/>
  <c r="G11" i="3"/>
  <c r="BY21" i="3"/>
  <c r="BD21" i="3"/>
  <c r="U17" i="3"/>
  <c r="BR11" i="3"/>
  <c r="BR30" i="3" s="1"/>
  <c r="AT30" i="2"/>
  <c r="BR24" i="2"/>
  <c r="AP12" i="2"/>
  <c r="BR20" i="2"/>
  <c r="AW10" i="2"/>
  <c r="BD18" i="2"/>
  <c r="AI28" i="2"/>
  <c r="AW14" i="2"/>
  <c r="BR18" i="2"/>
  <c r="AW18" i="2"/>
  <c r="BD24" i="2"/>
  <c r="N25" i="2"/>
  <c r="N16" i="2"/>
  <c r="M33" i="2"/>
  <c r="G26" i="5" s="1"/>
  <c r="N21" i="2"/>
  <c r="N13" i="2"/>
  <c r="N30" i="2" s="1"/>
  <c r="N11" i="2"/>
  <c r="N17" i="2"/>
  <c r="N19" i="2"/>
  <c r="N27" i="2"/>
  <c r="AP28" i="3"/>
  <c r="AO33" i="3"/>
  <c r="H54" i="5" s="1"/>
  <c r="AP26" i="3"/>
  <c r="G30" i="3"/>
  <c r="AP21" i="3"/>
  <c r="AH33" i="3"/>
  <c r="AI25" i="3"/>
  <c r="AI21" i="3"/>
  <c r="AP16" i="3"/>
  <c r="AI11" i="3"/>
  <c r="AI23" i="3"/>
  <c r="BQ33" i="2"/>
  <c r="G82" i="5" s="1"/>
  <c r="Q82" i="5" s="1"/>
  <c r="BR25" i="2"/>
  <c r="BR16" i="2"/>
  <c r="BR21" i="2"/>
  <c r="BR13" i="2"/>
  <c r="BR27" i="2"/>
  <c r="BR11" i="2"/>
  <c r="BR17" i="2"/>
  <c r="BR19" i="2"/>
  <c r="AI24" i="2"/>
  <c r="G54" i="5" l="1"/>
  <c r="AW30" i="2"/>
  <c r="BD30" i="2"/>
  <c r="G61" i="5"/>
  <c r="H40" i="5"/>
  <c r="BY30" i="3"/>
  <c r="G68" i="5"/>
  <c r="AI30" i="3"/>
  <c r="BR30" i="2"/>
  <c r="H47" i="5"/>
  <c r="AW30" i="3"/>
  <c r="AB30" i="2"/>
  <c r="H82" i="5"/>
  <c r="R82" i="5" s="1"/>
  <c r="R75" i="5" s="1"/>
  <c r="R68" i="5" s="1"/>
  <c r="R61" i="5" s="1"/>
  <c r="R54" i="5" s="1"/>
  <c r="R47" i="5" s="1"/>
  <c r="R40" i="5" s="1"/>
  <c r="R33" i="5" s="1"/>
  <c r="R26" i="5" s="1"/>
  <c r="Q75" i="5"/>
  <c r="Q68" i="5" s="1"/>
  <c r="Q61" i="5" s="1"/>
  <c r="Q54" i="5" s="1"/>
  <c r="Q47" i="5" s="1"/>
  <c r="Q40" i="5" s="1"/>
  <c r="Q33" i="5" s="1"/>
  <c r="Q26" i="5" s="1"/>
  <c r="H33" i="5"/>
  <c r="G40" i="5"/>
</calcChain>
</file>

<file path=xl/sharedStrings.xml><?xml version="1.0" encoding="utf-8"?>
<sst xmlns="http://schemas.openxmlformats.org/spreadsheetml/2006/main" count="609" uniqueCount="114">
  <si>
    <t>Daily/Weekly number of (cumulative) deaths due to COVID-19 in England &amp; Wales</t>
  </si>
  <si>
    <t>Sheet "ONS_WeeklyRegistraredDeaths"</t>
  </si>
  <si>
    <r>
      <rPr>
        <sz val="12"/>
        <color rgb="FF2E75B6"/>
        <rFont val="Calibri"/>
        <family val="2"/>
        <charset val="1"/>
      </rPr>
      <t xml:space="preserve">Coverage: </t>
    </r>
    <r>
      <rPr>
        <sz val="12"/>
        <rFont val="Calibri"/>
        <family val="2"/>
        <charset val="1"/>
      </rPr>
      <t xml:space="preserve">This sheet provides weekly cumulative deaths due to COVID-19 (i.e., COVID-19 was mentioned on the death certificate) </t>
    </r>
    <r>
      <rPr>
        <u/>
        <sz val="12"/>
        <rFont val="Calibri"/>
        <family val="2"/>
        <charset val="1"/>
      </rPr>
      <t>in England and Wales</t>
    </r>
    <r>
      <rPr>
        <sz val="12"/>
        <rFont val="Calibri"/>
        <family val="2"/>
        <charset val="1"/>
      </rPr>
      <t xml:space="preserve"> by 5-year age groups and sexe, according to the</t>
    </r>
    <r>
      <rPr>
        <u/>
        <sz val="12"/>
        <rFont val="Calibri"/>
        <family val="2"/>
        <charset val="1"/>
      </rPr>
      <t xml:space="preserve"> registration date.</t>
    </r>
    <r>
      <rPr>
        <sz val="12"/>
        <rFont val="Calibri"/>
        <family val="2"/>
        <charset val="1"/>
      </rPr>
      <t xml:space="preserve"> It includes deaths occurred </t>
    </r>
    <r>
      <rPr>
        <u/>
        <sz val="12"/>
        <rFont val="Calibri"/>
        <family val="2"/>
        <charset val="1"/>
      </rPr>
      <t>in hospitals or elsewhere</t>
    </r>
    <r>
      <rPr>
        <sz val="12"/>
        <rFont val="Calibri"/>
        <family val="2"/>
        <charset val="1"/>
      </rPr>
      <t>, since 6th of March.</t>
    </r>
  </si>
  <si>
    <t xml:space="preserve">Data Source: </t>
  </si>
  <si>
    <t xml:space="preserve">Office for National Statistics  (ONS); Deaths registered weekly in England and Wales, provisional: </t>
  </si>
  <si>
    <t xml:space="preserve">https://www.ons.gov.uk/peoplepopulationandcommunity/birthsdeathsandmarriages/deaths/datasets/weeklyprovisionalfiguresondeathsregisteredinenglandandwales </t>
  </si>
  <si>
    <t>Sheet "ONS_WeeklyOccurrenceDeaths"</t>
  </si>
  <si>
    <r>
      <rPr>
        <sz val="12"/>
        <color rgb="FF2E75B6"/>
        <rFont val="Calibri"/>
        <family val="2"/>
        <charset val="1"/>
      </rPr>
      <t xml:space="preserve">Coverage: </t>
    </r>
    <r>
      <rPr>
        <sz val="12"/>
        <rFont val="Calibri"/>
        <family val="2"/>
        <charset val="1"/>
      </rPr>
      <t xml:space="preserve">This sheet provides weekly cumulative deaths due to COVID-19 (i.e., COVID-19 was mentioned on the death certificate) </t>
    </r>
    <r>
      <rPr>
        <u/>
        <sz val="12"/>
        <rFont val="Calibri"/>
        <family val="2"/>
        <charset val="1"/>
      </rPr>
      <t>in England and Wales</t>
    </r>
    <r>
      <rPr>
        <sz val="12"/>
        <rFont val="Calibri"/>
        <family val="2"/>
        <charset val="1"/>
      </rPr>
      <t xml:space="preserve"> by 5-year age groups and sexe, according to the </t>
    </r>
    <r>
      <rPr>
        <u/>
        <sz val="12"/>
        <rFont val="Calibri"/>
        <family val="2"/>
        <charset val="1"/>
      </rPr>
      <t>occurrence date.</t>
    </r>
    <r>
      <rPr>
        <sz val="12"/>
        <rFont val="Calibri"/>
        <family val="2"/>
        <charset val="1"/>
      </rPr>
      <t xml:space="preserve"> It includes deaths occurred </t>
    </r>
    <r>
      <rPr>
        <u/>
        <sz val="12"/>
        <rFont val="Calibri"/>
        <family val="2"/>
        <charset val="1"/>
      </rPr>
      <t>in hospitals or elsewhere,</t>
    </r>
    <r>
      <rPr>
        <sz val="12"/>
        <rFont val="Calibri"/>
        <family val="2"/>
        <charset val="1"/>
      </rPr>
      <t xml:space="preserve"> since 6th of March.</t>
    </r>
  </si>
  <si>
    <t>Sheet "NHS_Daily_Data"</t>
  </si>
  <si>
    <r>
      <rPr>
        <sz val="12"/>
        <color rgb="FF2E75B6"/>
        <rFont val="Calibri"/>
        <family val="2"/>
        <charset val="1"/>
      </rPr>
      <t xml:space="preserve">Coverage: </t>
    </r>
    <r>
      <rPr>
        <sz val="12"/>
        <rFont val="Calibri"/>
        <family val="2"/>
        <charset val="1"/>
      </rPr>
      <t>This sheet provides (cumulative) deaths by COVID-19 (i.e., deaths tested positive for Covid-19) since 1</t>
    </r>
    <r>
      <rPr>
        <vertAlign val="superscript"/>
        <sz val="12"/>
        <rFont val="Calibri"/>
        <family val="2"/>
        <charset val="1"/>
      </rPr>
      <t>st</t>
    </r>
    <r>
      <rPr>
        <sz val="12"/>
        <rFont val="Calibri"/>
        <family val="2"/>
        <charset val="1"/>
      </rPr>
      <t xml:space="preserve"> of March </t>
    </r>
    <r>
      <rPr>
        <u/>
        <sz val="12"/>
        <rFont val="Calibri"/>
        <family val="2"/>
        <charset val="1"/>
      </rPr>
      <t xml:space="preserve">in England </t>
    </r>
    <r>
      <rPr>
        <sz val="12"/>
        <rFont val="Calibri"/>
        <family val="2"/>
        <charset val="1"/>
      </rPr>
      <t xml:space="preserve">by large age-groups, </t>
    </r>
    <r>
      <rPr>
        <u/>
        <sz val="12"/>
        <rFont val="Calibri"/>
        <family val="2"/>
        <charset val="1"/>
      </rPr>
      <t>according to the date of death</t>
    </r>
    <r>
      <rPr>
        <sz val="12"/>
        <rFont val="Calibri"/>
        <family val="2"/>
        <charset val="1"/>
      </rPr>
      <t xml:space="preserve">; it includes deaths occurred in </t>
    </r>
    <r>
      <rPr>
        <u/>
        <sz val="12"/>
        <rFont val="Calibri"/>
        <family val="2"/>
        <charset val="1"/>
      </rPr>
      <t>hospitals only.</t>
    </r>
  </si>
  <si>
    <t xml:space="preserve">National Health Service (NHS): </t>
  </si>
  <si>
    <t xml:space="preserve">https://www.england.nhs.uk/statistics/statistical-work-areas/covid-19-daily-deaths/ </t>
  </si>
  <si>
    <t>Sheet "DailyTotal"</t>
  </si>
  <si>
    <r>
      <rPr>
        <sz val="12"/>
        <color rgb="FF4472C4"/>
        <rFont val="Calibri"/>
        <family val="2"/>
        <charset val="1"/>
      </rPr>
      <t xml:space="preserve">Coverage: </t>
    </r>
    <r>
      <rPr>
        <sz val="12"/>
        <rFont val="Calibri"/>
        <family val="2"/>
        <charset val="1"/>
      </rPr>
      <t>This sheet provides the number of deaths by COVID-19 since the 1st of March. Data from three sources are provided: 1) The Office for National Statistics (ONS) data cover deaths where COVID-19 was mentioned on the death certificate, occurred in hospital or elsewhere in England and Wales; data are by registration date &amp;  by occurence date. 2) The National Health Service (NHS) data cover deaths  tested positive for Covid-19, occurred in hospitals only and in England only; data are by date of death. 3) The Public Health Wales (GIG) data cover deaths occurred in Wales suspected to be caused by COVID-19 in people who have tested positive for COVID-19, shown by date of death; the majority of reported deaths occurred in hospital settings, however a proportion occurred in care home settings.</t>
    </r>
  </si>
  <si>
    <t>Data Sources:</t>
  </si>
  <si>
    <t xml:space="preserve">1) Office for National Statistics  (ONS); Deaths registered weekly in England and Wales, provisional:  </t>
  </si>
  <si>
    <t xml:space="preserve">2) National Health Service (NHS): </t>
  </si>
  <si>
    <t xml:space="preserve">3) Public Health Wales (GIG): </t>
  </si>
  <si>
    <t xml:space="preserve">https://public.tableau.com/profile/public.health.wales.health.protection#!/vizhome/RapidCOVID-19virology-Public/Headlinesummary </t>
  </si>
  <si>
    <r>
      <rPr>
        <b/>
        <sz val="14"/>
        <rFont val="Calibri"/>
        <family val="2"/>
        <charset val="1"/>
      </rPr>
      <t xml:space="preserve">Weekly number of cumulative deaths due to COVID-19 in </t>
    </r>
    <r>
      <rPr>
        <b/>
        <sz val="14"/>
        <color rgb="FF4472C4"/>
        <rFont val="Calibri"/>
        <family val="2"/>
        <charset val="1"/>
      </rPr>
      <t>England and Wales</t>
    </r>
  </si>
  <si>
    <t xml:space="preserve">Coverage: </t>
  </si>
  <si>
    <r>
      <rPr>
        <sz val="14"/>
        <rFont val="Calibri"/>
        <family val="2"/>
        <charset val="1"/>
      </rPr>
      <t xml:space="preserve">Weekly cumulative deaths due to COVID-19 ((i.e., COVID-19 was mentioned on the death certificate) by 5-year age groups and sexe, according to the </t>
    </r>
    <r>
      <rPr>
        <sz val="14"/>
        <color rgb="FF4472C4"/>
        <rFont val="Calibri"/>
        <family val="2"/>
        <charset val="1"/>
      </rPr>
      <t>registration date</t>
    </r>
    <r>
      <rPr>
        <u/>
        <sz val="14"/>
        <rFont val="Calibri"/>
        <family val="2"/>
        <charset val="1"/>
      </rPr>
      <t>.</t>
    </r>
    <r>
      <rPr>
        <sz val="14"/>
        <rFont val="Calibri"/>
        <family val="2"/>
        <charset val="1"/>
      </rPr>
      <t xml:space="preserve"> It includes deaths occurred </t>
    </r>
    <r>
      <rPr>
        <sz val="14"/>
        <color rgb="FF5B9BD5"/>
        <rFont val="Calibri"/>
        <family val="2"/>
        <charset val="1"/>
      </rPr>
      <t xml:space="preserve">in </t>
    </r>
    <r>
      <rPr>
        <sz val="14"/>
        <color rgb="FF4472C4"/>
        <rFont val="Calibri"/>
        <family val="2"/>
        <charset val="1"/>
      </rPr>
      <t>hospitals or elsewhere</t>
    </r>
    <r>
      <rPr>
        <u/>
        <sz val="14"/>
        <rFont val="Calibri"/>
        <family val="2"/>
        <charset val="1"/>
      </rPr>
      <t>.</t>
    </r>
  </si>
  <si>
    <t>Warning: the data provided below are imperfect and incomplete. Please consider them with caution.</t>
  </si>
  <si>
    <r>
      <rPr>
        <b/>
        <sz val="12"/>
        <rFont val="Calibri"/>
        <family val="2"/>
        <charset val="1"/>
      </rPr>
      <t xml:space="preserve">Note: </t>
    </r>
    <r>
      <rPr>
        <sz val="12"/>
        <rFont val="Calibri"/>
        <family val="2"/>
        <charset val="1"/>
      </rPr>
      <t xml:space="preserve">ONS reports daily deaths, cumulative series are based on our calculations </t>
    </r>
  </si>
  <si>
    <t>Reported cumulative COVID-19 deaths by registration date</t>
  </si>
  <si>
    <t>Age Group</t>
  </si>
  <si>
    <t>Population* on 30.06.2018</t>
  </si>
  <si>
    <t>24/04/2020</t>
  </si>
  <si>
    <t>17/04/2020</t>
  </si>
  <si>
    <t>27/03/2020</t>
  </si>
  <si>
    <t>20/03/2020</t>
  </si>
  <si>
    <t>13/03/2020</t>
  </si>
  <si>
    <t>Males</t>
  </si>
  <si>
    <t>%</t>
  </si>
  <si>
    <t>Females</t>
  </si>
  <si>
    <t>Both sexes</t>
  </si>
  <si>
    <t>Unknown</t>
  </si>
  <si>
    <t>0-4</t>
  </si>
  <si>
    <t>5-9</t>
  </si>
  <si>
    <t>10-14</t>
  </si>
  <si>
    <t>15-19</t>
  </si>
  <si>
    <t>20-24</t>
  </si>
  <si>
    <t>25-29</t>
  </si>
  <si>
    <t>30-34</t>
  </si>
  <si>
    <t>35-39</t>
  </si>
  <si>
    <t>40-44</t>
  </si>
  <si>
    <t>45-49</t>
  </si>
  <si>
    <t>50-54</t>
  </si>
  <si>
    <t>55-59</t>
  </si>
  <si>
    <t>60-64</t>
  </si>
  <si>
    <t>65-69</t>
  </si>
  <si>
    <t>70-74</t>
  </si>
  <si>
    <t>75-79</t>
  </si>
  <si>
    <t>80-84</t>
  </si>
  <si>
    <t>85-89</t>
  </si>
  <si>
    <t>90+</t>
  </si>
  <si>
    <t>Total known</t>
  </si>
  <si>
    <t>TOTAL</t>
  </si>
  <si>
    <t xml:space="preserve">*Population: </t>
  </si>
  <si>
    <t xml:space="preserve">Office for National Statistics (ONS) webpage. Data downloaded in April 2020. Weblink: ons.gov.uk. Downloaded in April 2020. </t>
  </si>
  <si>
    <r>
      <rPr>
        <b/>
        <sz val="10"/>
        <rFont val="Arial"/>
        <family val="2"/>
        <charset val="1"/>
      </rPr>
      <t>COVID-19 deaths</t>
    </r>
    <r>
      <rPr>
        <sz val="10"/>
        <rFont val="Arial"/>
        <family val="2"/>
        <charset val="1"/>
      </rPr>
      <t xml:space="preserve">: Office for National Statistics  (ONS); Deaths registered weekly in England and Wales, provisional. Data are published weekly by sex and age. </t>
    </r>
  </si>
  <si>
    <t>Webpage:</t>
  </si>
  <si>
    <t>File:</t>
  </si>
  <si>
    <t>publishedweek192020.xlsx (sheet "COVID-19 - Weekly registrations")</t>
  </si>
  <si>
    <r>
      <rPr>
        <sz val="14"/>
        <rFont val="Calibri"/>
        <family val="2"/>
        <charset val="1"/>
      </rPr>
      <t xml:space="preserve">Weekly cumulative deaths due to COVID-19 (i.e., COVID-19 was mentioned on the death certificate) by 5-year age groups and sexe, according to the </t>
    </r>
    <r>
      <rPr>
        <sz val="14"/>
        <color rgb="FF4472C4"/>
        <rFont val="Calibri"/>
        <family val="2"/>
        <charset val="1"/>
      </rPr>
      <t>occurence date</t>
    </r>
    <r>
      <rPr>
        <sz val="14"/>
        <rFont val="Calibri"/>
        <family val="2"/>
        <charset val="1"/>
      </rPr>
      <t xml:space="preserve">. It includes deaths occurred in </t>
    </r>
    <r>
      <rPr>
        <sz val="14"/>
        <color rgb="FF4472C4"/>
        <rFont val="Calibri"/>
        <family val="2"/>
        <charset val="1"/>
      </rPr>
      <t>hospitals or elsewhere.</t>
    </r>
  </si>
  <si>
    <t>Reported cumulative COVID-19 deaths by occurence date</t>
  </si>
  <si>
    <t>publishedweek192020.xlsx (sheet "COVID-19 - Weekly Covid-19 - Weekly occurrences")</t>
  </si>
  <si>
    <r>
      <rPr>
        <b/>
        <sz val="12"/>
        <rFont val="Calibri"/>
        <family val="2"/>
        <charset val="1"/>
      </rPr>
      <t xml:space="preserve">Daily number of (cumulative) deaths due to COVID-19 in </t>
    </r>
    <r>
      <rPr>
        <b/>
        <sz val="12"/>
        <color rgb="FF4472C4"/>
        <rFont val="Calibri"/>
        <family val="2"/>
        <charset val="1"/>
      </rPr>
      <t>England only</t>
    </r>
  </si>
  <si>
    <r>
      <rPr>
        <sz val="14"/>
        <rFont val="Calibri"/>
        <family val="2"/>
        <charset val="1"/>
      </rPr>
      <t xml:space="preserve"> Daily (cumulative) deaths by COVID-19 (i.e., deaths tested positive for Covid-19) since 1st of March in England by large age-groups, according to the </t>
    </r>
    <r>
      <rPr>
        <sz val="14"/>
        <color rgb="FF4472C4"/>
        <rFont val="Calibri"/>
        <family val="2"/>
        <charset val="1"/>
      </rPr>
      <t>date of death</t>
    </r>
    <r>
      <rPr>
        <sz val="14"/>
        <rFont val="Calibri"/>
        <family val="2"/>
        <charset val="1"/>
      </rPr>
      <t xml:space="preserve">; it includes deaths occurred in </t>
    </r>
    <r>
      <rPr>
        <sz val="14"/>
        <color rgb="FF4472C4"/>
        <rFont val="Calibri"/>
        <family val="2"/>
        <charset val="1"/>
      </rPr>
      <t>hospitals only</t>
    </r>
    <r>
      <rPr>
        <sz val="14"/>
        <rFont val="Calibri"/>
        <family val="2"/>
        <charset val="1"/>
      </rPr>
      <t>.</t>
    </r>
  </si>
  <si>
    <r>
      <rPr>
        <b/>
        <sz val="12"/>
        <rFont val="Calibri"/>
        <family val="2"/>
        <charset val="1"/>
      </rPr>
      <t xml:space="preserve">Note: </t>
    </r>
    <r>
      <rPr>
        <sz val="12"/>
        <rFont val="Calibri"/>
        <family val="2"/>
        <charset val="1"/>
      </rPr>
      <t xml:space="preserve">NHS reports daily deaths, cumulative series are based on our calculations </t>
    </r>
  </si>
  <si>
    <t xml:space="preserve">Deaths up to 5pm 23 May 2020 </t>
  </si>
  <si>
    <t>Total</t>
  </si>
  <si>
    <t>Awaiting verification</t>
  </si>
  <si>
    <t>0-19</t>
  </si>
  <si>
    <t>20-39</t>
  </si>
  <si>
    <t>40-59</t>
  </si>
  <si>
    <t>60-79</t>
  </si>
  <si>
    <t>80+</t>
  </si>
  <si>
    <t xml:space="preserve">Cumulative deaths up to 5pm 23 May 2020 </t>
  </si>
  <si>
    <t>National Health Service (NHS)</t>
  </si>
  <si>
    <t>COVID-19-total-announced-deaths-24-May-2020-1.xlsx (sheet "COVID19 total deaths by age")</t>
  </si>
  <si>
    <t xml:space="preserve">Office for National Statistics (ONS) webpage. Data downloaded in May 2020. Weblink: ons.gov.uk. Downloaded in May 2020. </t>
  </si>
  <si>
    <t>Footnote:</t>
  </si>
  <si>
    <r>
      <rPr>
        <sz val="12"/>
        <rFont val="Calibri"/>
        <family val="2"/>
        <charset val="1"/>
      </rPr>
      <t xml:space="preserve">Data highlighed in grey are likely to change. As denoted by NHS " </t>
    </r>
    <r>
      <rPr>
        <b/>
        <sz val="12"/>
        <rFont val="Calibri"/>
        <family val="2"/>
        <charset val="1"/>
      </rPr>
      <t>Interpretation of the figures should take into account the fact that totals by date of death, particularly for recent prior days, are likely to be updated in future releases. For example as deaths are confirmed as testing positive for Covid-19, as more post-mortem tests are processed and data from them are validated. Any changes are made clear in the daily files."</t>
    </r>
  </si>
  <si>
    <t>Daily/Weekly number of (cumulative) deaths due to COVID-19 in England and Wales</t>
  </si>
  <si>
    <r>
      <rPr>
        <sz val="14"/>
        <color rgb="FF2E75B6"/>
        <rFont val="Calibri"/>
        <family val="2"/>
        <charset val="1"/>
      </rPr>
      <t>Coverage:</t>
    </r>
    <r>
      <rPr>
        <sz val="14"/>
        <rFont val="Calibri"/>
        <family val="2"/>
        <charset val="1"/>
      </rPr>
      <t xml:space="preserve"> </t>
    </r>
  </si>
  <si>
    <r>
      <rPr>
        <sz val="14"/>
        <rFont val="Calibri"/>
        <family val="2"/>
        <charset val="1"/>
      </rPr>
      <t>This sheet provides the number of deaths by COVID-19 since the 1</t>
    </r>
    <r>
      <rPr>
        <vertAlign val="superscript"/>
        <sz val="14"/>
        <rFont val="Calibri"/>
        <family val="2"/>
        <charset val="1"/>
      </rPr>
      <t>st</t>
    </r>
    <r>
      <rPr>
        <sz val="14"/>
        <rFont val="Calibri"/>
        <family val="2"/>
        <charset val="1"/>
      </rPr>
      <t xml:space="preserve"> of March. Data from three sources are provided: 1) The Office for National Statistics (</t>
    </r>
    <r>
      <rPr>
        <sz val="14"/>
        <color rgb="FF4472C4"/>
        <rFont val="Calibri"/>
        <family val="2"/>
        <charset val="1"/>
      </rPr>
      <t>ONS</t>
    </r>
    <r>
      <rPr>
        <sz val="14"/>
        <rFont val="Calibri"/>
        <family val="2"/>
        <charset val="1"/>
      </rPr>
      <t>) data cover deaths where COVID-19 was mentioned on the death certificate, occurred in hospital or elsewhere in England and Wales; data are by registration date &amp;  by occurence date. 2) The National Health Service (</t>
    </r>
    <r>
      <rPr>
        <sz val="14"/>
        <color rgb="FF4472C4"/>
        <rFont val="Calibri"/>
        <family val="2"/>
        <charset val="1"/>
      </rPr>
      <t>NHS</t>
    </r>
    <r>
      <rPr>
        <sz val="14"/>
        <rFont val="Calibri"/>
        <family val="2"/>
        <charset val="1"/>
      </rPr>
      <t>) data cover deaths  tested positive for Covid-19, occurred in hospitals only and in England only; data are by date of death. 3) The Public Health Wales (</t>
    </r>
    <r>
      <rPr>
        <sz val="14"/>
        <color rgb="FF4472C4"/>
        <rFont val="Calibri"/>
        <family val="2"/>
        <charset val="1"/>
      </rPr>
      <t>GIG</t>
    </r>
    <r>
      <rPr>
        <sz val="14"/>
        <rFont val="Calibri"/>
        <family val="2"/>
        <charset val="1"/>
      </rPr>
      <t>) data cover deaths occurred in Wales suspected to be caused by COVID-19 in people who have tested positive for COVID-19, shown by date of death; the majority of reported deaths occurred in hospital settings, however a proportion occurred in care home settings.</t>
    </r>
  </si>
  <si>
    <r>
      <rPr>
        <b/>
        <sz val="12"/>
        <rFont val="Calibri"/>
        <family val="2"/>
        <charset val="1"/>
      </rPr>
      <t xml:space="preserve">Note: </t>
    </r>
    <r>
      <rPr>
        <sz val="12"/>
        <rFont val="Calibri"/>
        <family val="2"/>
        <charset val="1"/>
      </rPr>
      <t xml:space="preserve">ONS  and NHS report daily deaths, cumulative series and weekly sums for the NHS data are based on our calculations </t>
    </r>
  </si>
  <si>
    <t>Deaths</t>
  </si>
  <si>
    <t>Cumulative Deaths</t>
  </si>
  <si>
    <t>ONS Data</t>
  </si>
  <si>
    <t>Day</t>
  </si>
  <si>
    <t>Time (NHS and GIG)</t>
  </si>
  <si>
    <t>Registrations</t>
  </si>
  <si>
    <t>Occurrences</t>
  </si>
  <si>
    <r>
      <rPr>
        <b/>
        <sz val="10"/>
        <color rgb="FF4472C4"/>
        <rFont val="Calibri"/>
        <family val="2"/>
        <charset val="1"/>
      </rPr>
      <t>NHS</t>
    </r>
    <r>
      <rPr>
        <b/>
        <sz val="10"/>
        <rFont val="Calibri"/>
        <family val="2"/>
        <charset val="1"/>
      </rPr>
      <t xml:space="preserve"> Daily data (England only) </t>
    </r>
  </si>
  <si>
    <r>
      <rPr>
        <b/>
        <sz val="10"/>
        <color rgb="FF4472C4"/>
        <rFont val="Calibri"/>
        <family val="2"/>
        <charset val="1"/>
      </rPr>
      <t xml:space="preserve">GIG </t>
    </r>
    <r>
      <rPr>
        <b/>
        <sz val="10"/>
        <rFont val="Calibri"/>
        <family val="2"/>
        <charset val="1"/>
      </rPr>
      <t xml:space="preserve">Daily data (Wales only) </t>
    </r>
  </si>
  <si>
    <t>NHS data + GIG data</t>
  </si>
  <si>
    <t>NHS data + GIG data, summed over weeks</t>
  </si>
  <si>
    <t>Home</t>
  </si>
  <si>
    <t>Hospital</t>
  </si>
  <si>
    <t>Hospice(*)</t>
  </si>
  <si>
    <t>Elsewhere</t>
  </si>
  <si>
    <t>unknown</t>
  </si>
  <si>
    <t>17:00</t>
  </si>
  <si>
    <t>Data Source(s):</t>
  </si>
  <si>
    <t xml:space="preserve">1) Office for National Statistics  (ONS); Deaths registered weekly in England and Wales, provisional. Data are published weekly by sex and age. </t>
  </si>
  <si>
    <t>publishedweek192020.xlsx (sheet "Covid-19 - Place of occurrence")</t>
  </si>
  <si>
    <t>(*) with Hospice we refer to both hospice, care home and other communal establishments</t>
  </si>
  <si>
    <t xml:space="preserve">2) National Health Service (NHS): https://www.england.nhs.uk/statistics/statistical-work-areas/covid-19-daily-deaths/ </t>
  </si>
  <si>
    <t xml:space="preserve">3) Public Health Wales (GIG): https://public.tableau.com/profile/public.health.wales.health.protection#!/vizhome/RapidCOVID-19virology-Public/Headlinesummary </t>
  </si>
  <si>
    <t>Rapid COVID-19 surveillance data_24may.xlsx</t>
  </si>
  <si>
    <t>For 05/05/2020, 19/05/2020 and 20/05/2020 the data were updated from the online plot.</t>
  </si>
  <si>
    <t>https://public.tableau.com/profile/public.health.wales.health.protection#!/vizhome/RapidCOVID-19virology-Public/Headlinesummary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</si>
</sst>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m/d/yyyy"/>
    <numFmt numFmtId="165" formatCode="0.0"/>
    <numFmt numFmtId="166" formatCode="#"/>
    <numFmt numFmtId="167" formatCode="dd/mm/yy;@"/>
    <numFmt numFmtId="168" formatCode="_-* #,##0.00_-;\-* #,##0.00_-;_-* \-??_-;_-@_-"/>
    <numFmt numFmtId="169" formatCode="_-* #,##0_-;\-* #,##0_-;_-* \-??_-;_-@_-"/>
  </numFmts>
  <fonts count="42" x14ac:knownFonts="1">
    <font>
      <sz val="10"/>
      <name val="Arial"/>
      <family val="2"/>
      <charset val="1"/>
    </font>
    <font>
      <sz val="12"/>
      <name val="Calibri"/>
      <family val="2"/>
      <charset val="1"/>
    </font>
    <font>
      <b/>
      <sz val="12"/>
      <color rgb="FF0070C0"/>
      <name val="Calibri"/>
      <family val="2"/>
      <charset val="1"/>
    </font>
    <font>
      <u/>
      <sz val="12"/>
      <color rgb="FF0563C1"/>
      <name val="Calibri"/>
      <family val="2"/>
      <charset val="1"/>
    </font>
    <font>
      <u/>
      <sz val="10"/>
      <color rgb="FF0563C1"/>
      <name val="Arial"/>
      <family val="2"/>
      <charset val="1"/>
    </font>
    <font>
      <sz val="12"/>
      <color rgb="FF2E75B6"/>
      <name val="Calibri"/>
      <family val="2"/>
      <charset val="1"/>
    </font>
    <font>
      <u/>
      <sz val="12"/>
      <name val="Calibri"/>
      <family val="2"/>
      <charset val="1"/>
    </font>
    <font>
      <b/>
      <sz val="12"/>
      <name val="Calibri"/>
      <family val="2"/>
      <charset val="1"/>
    </font>
    <font>
      <sz val="12"/>
      <color rgb="FFFF0000"/>
      <name val="Calibri"/>
      <family val="2"/>
      <charset val="1"/>
    </font>
    <font>
      <vertAlign val="superscript"/>
      <sz val="12"/>
      <name val="Calibri"/>
      <family val="2"/>
      <charset val="1"/>
    </font>
    <font>
      <sz val="12"/>
      <color rgb="FF4472C4"/>
      <name val="Calibri"/>
      <family val="2"/>
      <charset val="1"/>
    </font>
    <font>
      <b/>
      <sz val="14"/>
      <name val="Calibri"/>
      <family val="2"/>
      <charset val="1"/>
    </font>
    <font>
      <b/>
      <sz val="14"/>
      <color rgb="FF4472C4"/>
      <name val="Calibri"/>
      <family val="2"/>
      <charset val="1"/>
    </font>
    <font>
      <sz val="10"/>
      <name val="Calibri"/>
      <family val="2"/>
      <charset val="1"/>
    </font>
    <font>
      <sz val="14"/>
      <color rgb="FF0070C0"/>
      <name val="Calibri"/>
      <family val="2"/>
      <charset val="1"/>
    </font>
    <font>
      <sz val="14"/>
      <name val="Calibri"/>
      <family val="2"/>
      <charset val="1"/>
    </font>
    <font>
      <sz val="14"/>
      <color rgb="FF4472C4"/>
      <name val="Calibri"/>
      <family val="2"/>
      <charset val="1"/>
    </font>
    <font>
      <u/>
      <sz val="14"/>
      <name val="Calibri"/>
      <family val="2"/>
      <charset val="1"/>
    </font>
    <font>
      <sz val="14"/>
      <color rgb="FF5B9BD5"/>
      <name val="Calibri"/>
      <family val="2"/>
      <charset val="1"/>
    </font>
    <font>
      <sz val="14"/>
      <name val="Arial"/>
      <family val="2"/>
      <charset val="1"/>
    </font>
    <font>
      <sz val="12"/>
      <name val="Arial"/>
      <family val="2"/>
      <charset val="1"/>
    </font>
    <font>
      <b/>
      <sz val="10"/>
      <name val="Calibri"/>
      <family val="2"/>
      <charset val="1"/>
    </font>
    <font>
      <sz val="10"/>
      <color rgb="FF000000"/>
      <name val="Calibri"/>
      <family val="2"/>
      <charset val="1"/>
    </font>
    <font>
      <b/>
      <sz val="10"/>
      <color rgb="FF000000"/>
      <name val="Calibri"/>
      <family val="2"/>
      <charset val="1"/>
    </font>
    <font>
      <sz val="10"/>
      <color rgb="FF4472C4"/>
      <name val="Calibri"/>
      <family val="2"/>
      <charset val="1"/>
    </font>
    <font>
      <sz val="10"/>
      <color rgb="FF4472C4"/>
      <name val="Arial"/>
      <family val="2"/>
      <charset val="1"/>
    </font>
    <font>
      <sz val="10"/>
      <color rgb="FF000000"/>
      <name val="Arial"/>
      <family val="2"/>
      <charset val="1"/>
    </font>
    <font>
      <i/>
      <sz val="10"/>
      <color rgb="FF000000"/>
      <name val="Calibri"/>
      <family val="2"/>
      <charset val="1"/>
    </font>
    <font>
      <i/>
      <sz val="10"/>
      <color rgb="FF4472C4"/>
      <name val="Calibri"/>
      <family val="2"/>
      <charset val="1"/>
    </font>
    <font>
      <i/>
      <sz val="10"/>
      <color rgb="FF000000"/>
      <name val="Arial"/>
      <family val="2"/>
      <charset val="1"/>
    </font>
    <font>
      <i/>
      <sz val="10"/>
      <color rgb="FF4472C4"/>
      <name val="Arial"/>
      <family val="2"/>
      <charset val="1"/>
    </font>
    <font>
      <b/>
      <sz val="10"/>
      <color rgb="FF000000"/>
      <name val="Arial"/>
      <family val="2"/>
      <charset val="1"/>
    </font>
    <font>
      <b/>
      <sz val="10"/>
      <name val="Arial"/>
      <family val="2"/>
      <charset val="1"/>
    </font>
    <font>
      <b/>
      <sz val="12"/>
      <color rgb="FF4472C4"/>
      <name val="Calibri"/>
      <family val="2"/>
      <charset val="1"/>
    </font>
    <font>
      <b/>
      <i/>
      <sz val="10"/>
      <color rgb="FF000000"/>
      <name val="Calibri"/>
      <family val="2"/>
      <charset val="1"/>
    </font>
    <font>
      <sz val="10"/>
      <name val="Verdana"/>
      <family val="2"/>
      <charset val="1"/>
    </font>
    <font>
      <u/>
      <sz val="12"/>
      <color rgb="FF0563C1"/>
      <name val="Arial"/>
      <family val="2"/>
      <charset val="1"/>
    </font>
    <font>
      <sz val="14"/>
      <color rgb="FF2E75B6"/>
      <name val="Calibri"/>
      <family val="2"/>
      <charset val="1"/>
    </font>
    <font>
      <vertAlign val="superscript"/>
      <sz val="14"/>
      <name val="Calibri"/>
      <family val="2"/>
      <charset val="1"/>
    </font>
    <font>
      <b/>
      <sz val="10"/>
      <color rgb="FF4472C4"/>
      <name val="Calibri"/>
      <family val="2"/>
      <charset val="1"/>
    </font>
    <font>
      <u/>
      <sz val="10"/>
      <color rgb="FF0563C1"/>
      <name val="Calibri"/>
      <family val="2"/>
      <charset val="1"/>
    </font>
    <font>
      <sz val="10"/>
      <name val="Arial"/>
      <family val="2"/>
      <charset val="1"/>
    </font>
  </fonts>
  <fills count="4">
    <fill>
      <patternFill patternType="none"/>
    </fill>
    <fill>
      <patternFill patternType="gray125"/>
    </fill>
    <fill>
      <patternFill patternType="solid">
        <fgColor rgb="FFFFFFFF"/>
        <bgColor rgb="FFFFFFCC"/>
      </patternFill>
    </fill>
    <fill>
      <patternFill patternType="solid">
        <fgColor rgb="FFD9D9D9"/>
        <bgColor rgb="FFD0CECE"/>
      </patternFill>
    </fill>
  </fills>
  <borders count="53">
    <border>
      <left/>
      <right/>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hair">
        <color auto="1"/>
      </bottom>
      <diagonal/>
    </border>
    <border>
      <left/>
      <right style="thin">
        <color auto="1"/>
      </right>
      <top style="hair">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top style="hair">
        <color auto="1"/>
      </top>
      <bottom style="hair">
        <color auto="1"/>
      </bottom>
      <diagonal/>
    </border>
    <border>
      <left/>
      <right style="thin">
        <color auto="1"/>
      </right>
      <top style="hair">
        <color auto="1"/>
      </top>
      <bottom style="thin">
        <color auto="1"/>
      </bottom>
      <diagonal/>
    </border>
    <border>
      <left style="thin">
        <color auto="1"/>
      </left>
      <right/>
      <top/>
      <bottom/>
      <diagonal/>
    </border>
    <border>
      <left/>
      <right style="thin">
        <color auto="1"/>
      </right>
      <top/>
      <bottom/>
      <diagonal/>
    </border>
    <border>
      <left style="hair">
        <color auto="1"/>
      </left>
      <right/>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style="thin">
        <color auto="1"/>
      </right>
      <top style="hair">
        <color auto="1"/>
      </top>
      <bottom style="thin">
        <color auto="1"/>
      </bottom>
      <diagonal/>
    </border>
    <border>
      <left/>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diagonal/>
    </border>
    <border>
      <left/>
      <right/>
      <top style="thin">
        <color auto="1"/>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thin">
        <color auto="1"/>
      </left>
      <right/>
      <top style="hair">
        <color auto="1"/>
      </top>
      <bottom style="hair">
        <color auto="1"/>
      </bottom>
      <diagonal/>
    </border>
    <border>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top style="hair">
        <color auto="1"/>
      </top>
      <bottom style="hair">
        <color auto="1"/>
      </bottom>
      <diagonal/>
    </border>
    <border>
      <left style="hair">
        <color auto="1"/>
      </left>
      <right style="thin">
        <color auto="1"/>
      </right>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hair">
        <color auto="1"/>
      </left>
      <right/>
      <top style="hair">
        <color auto="1"/>
      </top>
      <bottom/>
      <diagonal/>
    </border>
    <border>
      <left style="hair">
        <color auto="1"/>
      </left>
      <right style="thin">
        <color auto="1"/>
      </right>
      <top style="hair">
        <color auto="1"/>
      </top>
      <bottom/>
      <diagonal/>
    </border>
    <border>
      <left/>
      <right style="hair">
        <color auto="1"/>
      </right>
      <top style="hair">
        <color auto="1"/>
      </top>
      <bottom/>
      <diagonal/>
    </border>
    <border>
      <left style="thin">
        <color auto="1"/>
      </left>
      <right style="hair">
        <color auto="1"/>
      </right>
      <top style="hair">
        <color auto="1"/>
      </top>
      <bottom/>
      <diagonal/>
    </border>
    <border>
      <left style="thin">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hair">
        <color auto="1"/>
      </right>
      <top style="thin">
        <color auto="1"/>
      </top>
      <bottom/>
      <diagonal/>
    </border>
    <border>
      <left style="hair">
        <color auto="1"/>
      </left>
      <right/>
      <top style="thin">
        <color auto="1"/>
      </top>
      <bottom/>
      <diagonal/>
    </border>
    <border>
      <left/>
      <right style="hair">
        <color auto="1"/>
      </right>
      <top style="thin">
        <color auto="1"/>
      </top>
      <bottom/>
      <diagonal/>
    </border>
    <border>
      <left style="hair">
        <color auto="1"/>
      </left>
      <right style="thin">
        <color auto="1"/>
      </right>
      <top/>
      <bottom/>
      <diagonal/>
    </border>
    <border>
      <left/>
      <right style="hair">
        <color auto="1"/>
      </right>
      <top/>
      <bottom/>
      <diagonal/>
    </border>
    <border>
      <left style="thin">
        <color auto="1"/>
      </left>
      <right style="hair">
        <color auto="1"/>
      </right>
      <top/>
      <bottom/>
      <diagonal/>
    </border>
    <border>
      <left style="hair">
        <color auto="1"/>
      </left>
      <right style="hair">
        <color auto="1"/>
      </right>
      <top/>
      <bottom/>
      <diagonal/>
    </border>
    <border>
      <left style="thin">
        <color auto="1"/>
      </left>
      <right style="hair">
        <color auto="1"/>
      </right>
      <top/>
      <bottom style="thin">
        <color auto="1"/>
      </bottom>
      <diagonal/>
    </border>
    <border>
      <left style="hair">
        <color auto="1"/>
      </left>
      <right style="thin">
        <color auto="1"/>
      </right>
      <top/>
      <bottom style="thin">
        <color auto="1"/>
      </bottom>
      <diagonal/>
    </border>
    <border>
      <left style="hair">
        <color auto="1"/>
      </left>
      <right style="hair">
        <color auto="1"/>
      </right>
      <top/>
      <bottom style="thin">
        <color auto="1"/>
      </bottom>
      <diagonal/>
    </border>
    <border>
      <left/>
      <right style="hair">
        <color auto="1"/>
      </right>
      <top/>
      <bottom style="thin">
        <color auto="1"/>
      </bottom>
      <diagonal/>
    </border>
  </borders>
  <cellStyleXfs count="3">
    <xf numFmtId="0" fontId="0" fillId="0" borderId="0"/>
    <xf numFmtId="168" fontId="41" fillId="0" borderId="0" applyBorder="0" applyProtection="0"/>
    <xf numFmtId="0" fontId="4" fillId="0" borderId="0" applyBorder="0" applyProtection="0"/>
  </cellStyleXfs>
  <cellXfs count="239">
    <xf numFmtId="0" fontId="0" fillId="0" borderId="0" xfId="0"/>
    <xf numFmtId="164" fontId="1" fillId="2" borderId="0" xfId="0" applyNumberFormat="1" applyFont="1" applyFill="1" applyBorder="1" applyAlignment="1">
      <alignment wrapText="1"/>
    </xf>
    <xf numFmtId="164" fontId="23" fillId="2" borderId="28" xfId="0" applyNumberFormat="1" applyFont="1" applyFill="1" applyBorder="1" applyAlignment="1">
      <alignment horizontal="center" vertical="center"/>
    </xf>
    <xf numFmtId="0" fontId="21" fillId="2" borderId="24" xfId="0" applyFont="1" applyFill="1" applyBorder="1" applyAlignment="1">
      <alignment horizontal="left" vertical="center"/>
    </xf>
    <xf numFmtId="164" fontId="23" fillId="2" borderId="10" xfId="0" applyNumberFormat="1" applyFont="1" applyFill="1" applyBorder="1" applyAlignment="1">
      <alignment horizontal="center" vertical="center"/>
    </xf>
    <xf numFmtId="164" fontId="23" fillId="2" borderId="4" xfId="0" applyNumberFormat="1" applyFont="1" applyFill="1" applyBorder="1" applyAlignment="1">
      <alignment horizontal="center"/>
    </xf>
    <xf numFmtId="0" fontId="23" fillId="2" borderId="1" xfId="0" applyFont="1" applyFill="1" applyBorder="1" applyAlignment="1">
      <alignment horizontal="left" vertical="center"/>
    </xf>
    <xf numFmtId="164" fontId="23" fillId="2" borderId="6" xfId="0" applyNumberFormat="1" applyFont="1" applyFill="1" applyBorder="1" applyAlignment="1">
      <alignment horizontal="center"/>
    </xf>
    <xf numFmtId="164" fontId="23" fillId="2" borderId="5" xfId="0" applyNumberFormat="1" applyFont="1" applyFill="1" applyBorder="1" applyAlignment="1">
      <alignment horizontal="center"/>
    </xf>
    <xf numFmtId="164" fontId="23" fillId="2" borderId="4" xfId="0" applyNumberFormat="1" applyFont="1" applyFill="1" applyBorder="1" applyAlignment="1">
      <alignment horizontal="center" vertical="center"/>
    </xf>
    <xf numFmtId="0" fontId="23" fillId="2" borderId="2" xfId="0" applyFont="1" applyFill="1" applyBorder="1" applyAlignment="1">
      <alignment horizontal="left" vertical="center"/>
    </xf>
    <xf numFmtId="0" fontId="23" fillId="2" borderId="2" xfId="0" applyFont="1" applyFill="1" applyBorder="1" applyAlignment="1">
      <alignment horizontal="center" vertical="center"/>
    </xf>
    <xf numFmtId="0" fontId="10" fillId="2" borderId="0" xfId="0" applyFont="1" applyFill="1" applyBorder="1" applyAlignment="1">
      <alignment wrapText="1"/>
    </xf>
    <xf numFmtId="0" fontId="5" fillId="2" borderId="0" xfId="0" applyFont="1" applyFill="1" applyBorder="1" applyAlignment="1">
      <alignment wrapText="1"/>
    </xf>
    <xf numFmtId="0" fontId="1" fillId="2" borderId="0" xfId="0" applyFont="1" applyFill="1"/>
    <xf numFmtId="0" fontId="2" fillId="2" borderId="0" xfId="0" applyFont="1" applyFill="1"/>
    <xf numFmtId="0" fontId="3" fillId="2" borderId="0" xfId="2" applyFont="1" applyFill="1" applyBorder="1" applyProtection="1"/>
    <xf numFmtId="0" fontId="7" fillId="2" borderId="0" xfId="0" applyFont="1" applyFill="1"/>
    <xf numFmtId="0" fontId="8" fillId="2" borderId="0" xfId="0" applyFont="1" applyFill="1"/>
    <xf numFmtId="0" fontId="3" fillId="0" borderId="0" xfId="2" applyFont="1" applyBorder="1" applyProtection="1"/>
    <xf numFmtId="0" fontId="0" fillId="2" borderId="0" xfId="0" applyFill="1"/>
    <xf numFmtId="0" fontId="11" fillId="2" borderId="0" xfId="0" applyFont="1" applyFill="1"/>
    <xf numFmtId="0" fontId="13" fillId="2" borderId="0" xfId="0" applyFont="1" applyFill="1"/>
    <xf numFmtId="0" fontId="14" fillId="2" borderId="0" xfId="0" applyFont="1" applyFill="1"/>
    <xf numFmtId="0" fontId="15" fillId="2" borderId="0" xfId="0" applyFont="1" applyFill="1"/>
    <xf numFmtId="0" fontId="19" fillId="2" borderId="0" xfId="0" applyFont="1" applyFill="1"/>
    <xf numFmtId="0" fontId="20" fillId="2" borderId="0" xfId="0" applyFont="1" applyFill="1"/>
    <xf numFmtId="164" fontId="7" fillId="2" borderId="0" xfId="0" applyNumberFormat="1" applyFont="1" applyFill="1"/>
    <xf numFmtId="164" fontId="21" fillId="2" borderId="0" xfId="0" applyNumberFormat="1" applyFont="1" applyFill="1"/>
    <xf numFmtId="0" fontId="22" fillId="2" borderId="1" xfId="0" applyFont="1" applyFill="1" applyBorder="1"/>
    <xf numFmtId="0" fontId="23" fillId="2" borderId="0" xfId="0" applyFont="1" applyFill="1" applyBorder="1" applyAlignment="1">
      <alignment horizontal="left" vertical="center"/>
    </xf>
    <xf numFmtId="0" fontId="23" fillId="2" borderId="0" xfId="0" applyFont="1" applyFill="1" applyBorder="1" applyAlignment="1">
      <alignment horizontal="center" vertical="center"/>
    </xf>
    <xf numFmtId="164" fontId="23" fillId="2" borderId="3" xfId="0" applyNumberFormat="1" applyFont="1" applyFill="1" applyBorder="1" applyAlignment="1">
      <alignment horizontal="right"/>
    </xf>
    <xf numFmtId="164" fontId="13" fillId="2" borderId="0" xfId="0" applyNumberFormat="1" applyFont="1" applyFill="1"/>
    <xf numFmtId="164" fontId="0" fillId="2" borderId="0" xfId="0" applyNumberFormat="1" applyFill="1"/>
    <xf numFmtId="0" fontId="23" fillId="2" borderId="7" xfId="0" applyFont="1" applyFill="1" applyBorder="1" applyAlignment="1">
      <alignment horizontal="right"/>
    </xf>
    <xf numFmtId="0" fontId="22" fillId="2" borderId="8" xfId="0" applyFont="1" applyFill="1" applyBorder="1" applyAlignment="1">
      <alignment horizontal="center"/>
    </xf>
    <xf numFmtId="0" fontId="24" fillId="2" borderId="9" xfId="0" applyFont="1" applyFill="1" applyBorder="1" applyAlignment="1">
      <alignment horizontal="center"/>
    </xf>
    <xf numFmtId="0" fontId="22" fillId="2" borderId="9" xfId="0" applyFont="1" applyFill="1" applyBorder="1" applyAlignment="1">
      <alignment horizontal="center"/>
    </xf>
    <xf numFmtId="0" fontId="22" fillId="2" borderId="10" xfId="0" applyFont="1" applyFill="1" applyBorder="1" applyAlignment="1">
      <alignment horizontal="center"/>
    </xf>
    <xf numFmtId="0" fontId="24" fillId="2" borderId="11" xfId="0" applyFont="1" applyFill="1" applyBorder="1" applyAlignment="1">
      <alignment horizontal="center"/>
    </xf>
    <xf numFmtId="49" fontId="23" fillId="2" borderId="3" xfId="0" applyNumberFormat="1" applyFont="1" applyFill="1" applyBorder="1" applyAlignment="1">
      <alignment horizontal="right"/>
    </xf>
    <xf numFmtId="0" fontId="13" fillId="2" borderId="12" xfId="0" applyFont="1" applyFill="1" applyBorder="1"/>
    <xf numFmtId="165" fontId="24" fillId="2" borderId="0" xfId="0" applyNumberFormat="1" applyFont="1" applyFill="1" applyBorder="1"/>
    <xf numFmtId="0" fontId="13" fillId="2" borderId="0" xfId="0" applyFont="1" applyFill="1" applyBorder="1"/>
    <xf numFmtId="165" fontId="24" fillId="2" borderId="13" xfId="0" applyNumberFormat="1" applyFont="1" applyFill="1" applyBorder="1"/>
    <xf numFmtId="0" fontId="0" fillId="2" borderId="0" xfId="0" applyFont="1" applyFill="1" applyBorder="1" applyAlignment="1">
      <alignment wrapText="1"/>
    </xf>
    <xf numFmtId="165" fontId="25" fillId="2" borderId="0" xfId="0" applyNumberFormat="1" applyFont="1" applyFill="1" applyBorder="1"/>
    <xf numFmtId="0" fontId="0" fillId="2" borderId="0" xfId="0" applyFont="1" applyFill="1" applyAlignment="1">
      <alignment wrapText="1"/>
    </xf>
    <xf numFmtId="0" fontId="26" fillId="2" borderId="0" xfId="0" applyFont="1" applyFill="1" applyBorder="1" applyAlignment="1">
      <alignment horizontal="right"/>
    </xf>
    <xf numFmtId="0" fontId="26" fillId="2" borderId="0" xfId="0" applyFont="1" applyFill="1" applyBorder="1"/>
    <xf numFmtId="165" fontId="25" fillId="2" borderId="13" xfId="0" applyNumberFormat="1" applyFont="1" applyFill="1" applyBorder="1"/>
    <xf numFmtId="0" fontId="0" fillId="2" borderId="14" xfId="0" applyFont="1" applyFill="1" applyBorder="1" applyAlignment="1">
      <alignment wrapText="1"/>
    </xf>
    <xf numFmtId="0" fontId="23" fillId="2" borderId="3" xfId="0" applyFont="1" applyFill="1" applyBorder="1" applyAlignment="1">
      <alignment horizontal="right"/>
    </xf>
    <xf numFmtId="0" fontId="22" fillId="2" borderId="12" xfId="0" applyFont="1" applyFill="1" applyBorder="1"/>
    <xf numFmtId="0" fontId="24" fillId="2" borderId="0" xfId="0" applyFont="1" applyFill="1" applyBorder="1"/>
    <xf numFmtId="0" fontId="22" fillId="2" borderId="0" xfId="0" applyFont="1" applyFill="1" applyBorder="1"/>
    <xf numFmtId="0" fontId="24" fillId="2" borderId="13" xfId="0" applyFont="1" applyFill="1" applyBorder="1"/>
    <xf numFmtId="0" fontId="25" fillId="2" borderId="0" xfId="0" applyFont="1" applyFill="1" applyBorder="1"/>
    <xf numFmtId="1" fontId="26" fillId="2" borderId="0" xfId="0" applyNumberFormat="1" applyFont="1" applyFill="1" applyBorder="1"/>
    <xf numFmtId="0" fontId="25" fillId="2" borderId="13" xfId="0" applyFont="1" applyFill="1" applyBorder="1"/>
    <xf numFmtId="0" fontId="26" fillId="2" borderId="12" xfId="0" applyFont="1" applyFill="1" applyBorder="1"/>
    <xf numFmtId="0" fontId="27" fillId="2" borderId="3" xfId="0" applyFont="1" applyFill="1" applyBorder="1" applyAlignment="1">
      <alignment horizontal="right"/>
    </xf>
    <xf numFmtId="1" fontId="28" fillId="2" borderId="0" xfId="0" applyNumberFormat="1" applyFont="1" applyFill="1" applyBorder="1"/>
    <xf numFmtId="1" fontId="28" fillId="2" borderId="13" xfId="0" applyNumberFormat="1" applyFont="1" applyFill="1" applyBorder="1"/>
    <xf numFmtId="0" fontId="29" fillId="2" borderId="0" xfId="0" applyFont="1" applyFill="1" applyBorder="1"/>
    <xf numFmtId="1" fontId="30" fillId="2" borderId="0" xfId="0" applyNumberFormat="1" applyFont="1" applyFill="1" applyBorder="1"/>
    <xf numFmtId="0" fontId="30" fillId="2" borderId="0" xfId="0" applyFont="1" applyFill="1" applyBorder="1"/>
    <xf numFmtId="1" fontId="29" fillId="2" borderId="0" xfId="0" applyNumberFormat="1" applyFont="1" applyFill="1" applyBorder="1"/>
    <xf numFmtId="0" fontId="30" fillId="2" borderId="13" xfId="0" applyFont="1" applyFill="1" applyBorder="1"/>
    <xf numFmtId="0" fontId="29" fillId="2" borderId="12" xfId="0" applyFont="1" applyFill="1" applyBorder="1"/>
    <xf numFmtId="0" fontId="22" fillId="2" borderId="3" xfId="0" applyFont="1" applyFill="1" applyBorder="1" applyAlignment="1">
      <alignment horizontal="right"/>
    </xf>
    <xf numFmtId="0" fontId="22" fillId="2" borderId="15" xfId="0" applyFont="1" applyFill="1" applyBorder="1"/>
    <xf numFmtId="0" fontId="22" fillId="2" borderId="16" xfId="0" applyFont="1" applyFill="1" applyBorder="1"/>
    <xf numFmtId="0" fontId="22" fillId="2" borderId="17" xfId="0" applyFont="1" applyFill="1" applyBorder="1"/>
    <xf numFmtId="0" fontId="26" fillId="2" borderId="13" xfId="0" applyFont="1" applyFill="1" applyBorder="1"/>
    <xf numFmtId="0" fontId="23" fillId="2" borderId="18" xfId="0" applyFont="1" applyFill="1" applyBorder="1" applyAlignment="1">
      <alignment horizontal="right"/>
    </xf>
    <xf numFmtId="0" fontId="22" fillId="2" borderId="9" xfId="0" applyFont="1" applyFill="1" applyBorder="1"/>
    <xf numFmtId="0" fontId="26" fillId="2" borderId="8" xfId="0" applyFont="1" applyFill="1" applyBorder="1"/>
    <xf numFmtId="0" fontId="26" fillId="2" borderId="9" xfId="0" applyFont="1" applyFill="1" applyBorder="1"/>
    <xf numFmtId="1" fontId="26" fillId="2" borderId="9" xfId="0" applyNumberFormat="1" applyFont="1" applyFill="1" applyBorder="1"/>
    <xf numFmtId="0" fontId="26" fillId="2" borderId="11" xfId="0" applyFont="1" applyFill="1" applyBorder="1"/>
    <xf numFmtId="0" fontId="23" fillId="2" borderId="19" xfId="0" applyFont="1" applyFill="1" applyBorder="1"/>
    <xf numFmtId="1" fontId="23" fillId="2" borderId="19" xfId="0" applyNumberFormat="1" applyFont="1" applyFill="1" applyBorder="1"/>
    <xf numFmtId="0" fontId="31" fillId="2" borderId="20" xfId="0" applyFont="1" applyFill="1" applyBorder="1"/>
    <xf numFmtId="0" fontId="31" fillId="2" borderId="19" xfId="0" applyFont="1" applyFill="1" applyBorder="1"/>
    <xf numFmtId="1" fontId="31" fillId="2" borderId="19" xfId="0" applyNumberFormat="1" applyFont="1" applyFill="1" applyBorder="1"/>
    <xf numFmtId="0" fontId="31" fillId="2" borderId="21" xfId="0" applyFont="1" applyFill="1" applyBorder="1"/>
    <xf numFmtId="1" fontId="13" fillId="2" borderId="0" xfId="0" applyNumberFormat="1" applyFont="1" applyFill="1"/>
    <xf numFmtId="0" fontId="32" fillId="2" borderId="0" xfId="0" applyFont="1" applyFill="1"/>
    <xf numFmtId="0" fontId="4" fillId="2" borderId="0" xfId="2" applyFont="1" applyFill="1" applyBorder="1" applyAlignment="1" applyProtection="1">
      <alignment horizontal="left"/>
    </xf>
    <xf numFmtId="0" fontId="4" fillId="0" borderId="0" xfId="2" applyFont="1" applyBorder="1" applyProtection="1"/>
    <xf numFmtId="0" fontId="23" fillId="2" borderId="22" xfId="0" applyFont="1" applyFill="1" applyBorder="1"/>
    <xf numFmtId="0" fontId="23" fillId="2" borderId="23" xfId="0" applyFont="1" applyFill="1" applyBorder="1"/>
    <xf numFmtId="0" fontId="23" fillId="2" borderId="1" xfId="0" applyFont="1" applyFill="1" applyBorder="1"/>
    <xf numFmtId="3" fontId="0" fillId="2" borderId="0" xfId="0" applyNumberFormat="1" applyFont="1" applyFill="1" applyBorder="1" applyAlignment="1" applyProtection="1">
      <alignment horizontal="right"/>
    </xf>
    <xf numFmtId="0" fontId="21" fillId="2" borderId="0" xfId="0" applyFont="1" applyFill="1" applyAlignment="1">
      <alignment horizontal="right"/>
    </xf>
    <xf numFmtId="164" fontId="7" fillId="2" borderId="0" xfId="0" applyNumberFormat="1" applyFont="1" applyFill="1" applyAlignment="1">
      <alignment horizontal="left"/>
    </xf>
    <xf numFmtId="164" fontId="14" fillId="2" borderId="0" xfId="0" applyNumberFormat="1" applyFont="1" applyFill="1" applyAlignment="1">
      <alignment horizontal="left"/>
    </xf>
    <xf numFmtId="164" fontId="21" fillId="2" borderId="0" xfId="0" applyNumberFormat="1" applyFont="1" applyFill="1" applyAlignment="1">
      <alignment horizontal="right"/>
    </xf>
    <xf numFmtId="0" fontId="21" fillId="2" borderId="2" xfId="0" applyFont="1" applyFill="1" applyBorder="1" applyAlignment="1">
      <alignment horizontal="right"/>
    </xf>
    <xf numFmtId="164" fontId="21" fillId="2" borderId="3" xfId="0" applyNumberFormat="1" applyFont="1" applyFill="1" applyBorder="1" applyAlignment="1">
      <alignment horizontal="right" vertical="center" wrapText="1"/>
    </xf>
    <xf numFmtId="164" fontId="21" fillId="2" borderId="25" xfId="0" applyNumberFormat="1" applyFont="1" applyFill="1" applyBorder="1" applyAlignment="1">
      <alignment horizontal="center"/>
    </xf>
    <xf numFmtId="164" fontId="21" fillId="3" borderId="6" xfId="0" applyNumberFormat="1" applyFont="1" applyFill="1" applyBorder="1" applyAlignment="1">
      <alignment horizontal="center" wrapText="1"/>
    </xf>
    <xf numFmtId="164" fontId="22" fillId="3" borderId="6" xfId="0" applyNumberFormat="1" applyFont="1" applyFill="1" applyBorder="1" applyAlignment="1">
      <alignment horizontal="center"/>
    </xf>
    <xf numFmtId="164" fontId="22" fillId="2" borderId="6" xfId="0" applyNumberFormat="1" applyFont="1" applyFill="1" applyBorder="1" applyAlignment="1">
      <alignment horizontal="center"/>
    </xf>
    <xf numFmtId="164" fontId="13" fillId="2" borderId="0" xfId="0" applyNumberFormat="1" applyFont="1" applyFill="1"/>
    <xf numFmtId="164" fontId="0" fillId="0" borderId="0" xfId="0" applyNumberFormat="1"/>
    <xf numFmtId="164" fontId="21" fillId="2" borderId="7" xfId="0" applyNumberFormat="1" applyFont="1" applyFill="1" applyBorder="1" applyAlignment="1">
      <alignment horizontal="right" vertical="center"/>
    </xf>
    <xf numFmtId="164" fontId="21" fillId="2" borderId="7" xfId="0" applyNumberFormat="1" applyFont="1" applyFill="1" applyBorder="1" applyAlignment="1">
      <alignment horizontal="center"/>
    </xf>
    <xf numFmtId="164" fontId="22" fillId="3" borderId="18" xfId="0" applyNumberFormat="1" applyFont="1" applyFill="1" applyBorder="1" applyAlignment="1">
      <alignment horizontal="center"/>
    </xf>
    <xf numFmtId="164" fontId="22" fillId="2" borderId="18" xfId="0" applyNumberFormat="1" applyFont="1" applyFill="1" applyBorder="1" applyAlignment="1">
      <alignment horizontal="center"/>
    </xf>
    <xf numFmtId="49" fontId="21" fillId="2" borderId="3" xfId="0" applyNumberFormat="1" applyFont="1" applyFill="1" applyBorder="1" applyAlignment="1">
      <alignment horizontal="right"/>
    </xf>
    <xf numFmtId="0" fontId="13" fillId="2" borderId="3" xfId="0" applyFont="1" applyFill="1" applyBorder="1"/>
    <xf numFmtId="0" fontId="13" fillId="3" borderId="3" xfId="0" applyFont="1" applyFill="1" applyBorder="1"/>
    <xf numFmtId="3" fontId="13" fillId="3" borderId="3" xfId="0" applyNumberFormat="1" applyFont="1" applyFill="1" applyBorder="1"/>
    <xf numFmtId="3" fontId="13" fillId="2" borderId="3" xfId="0" applyNumberFormat="1" applyFont="1" applyFill="1" applyBorder="1"/>
    <xf numFmtId="0" fontId="22" fillId="2" borderId="18" xfId="0" applyFont="1" applyFill="1" applyBorder="1" applyAlignment="1">
      <alignment horizontal="right"/>
    </xf>
    <xf numFmtId="0" fontId="13" fillId="2" borderId="26" xfId="0" applyFont="1" applyFill="1" applyBorder="1"/>
    <xf numFmtId="0" fontId="13" fillId="3" borderId="18" xfId="0" applyFont="1" applyFill="1" applyBorder="1"/>
    <xf numFmtId="0" fontId="13" fillId="2" borderId="18" xfId="0" applyFont="1" applyFill="1" applyBorder="1"/>
    <xf numFmtId="49" fontId="21" fillId="2" borderId="7" xfId="0" applyNumberFormat="1" applyFont="1" applyFill="1" applyBorder="1" applyAlignment="1">
      <alignment horizontal="right"/>
    </xf>
    <xf numFmtId="0" fontId="34" fillId="2" borderId="26" xfId="0" applyFont="1" applyFill="1" applyBorder="1" applyAlignment="1">
      <alignment horizontal="right"/>
    </xf>
    <xf numFmtId="0" fontId="21" fillId="2" borderId="27" xfId="0" applyFont="1" applyFill="1" applyBorder="1"/>
    <xf numFmtId="0" fontId="21" fillId="3" borderId="3" xfId="0" applyFont="1" applyFill="1" applyBorder="1"/>
    <xf numFmtId="0" fontId="21" fillId="2" borderId="7" xfId="0" applyFont="1" applyFill="1" applyBorder="1"/>
    <xf numFmtId="49" fontId="21" fillId="2" borderId="0" xfId="0" applyNumberFormat="1" applyFont="1" applyFill="1" applyBorder="1" applyAlignment="1">
      <alignment horizontal="right"/>
    </xf>
    <xf numFmtId="0" fontId="13" fillId="2" borderId="23" xfId="0" applyFont="1" applyFill="1" applyBorder="1"/>
    <xf numFmtId="3" fontId="35" fillId="0" borderId="23" xfId="0" applyNumberFormat="1" applyFont="1" applyBorder="1" applyAlignment="1">
      <alignment horizontal="right"/>
    </xf>
    <xf numFmtId="164" fontId="21" fillId="3" borderId="18" xfId="0" applyNumberFormat="1" applyFont="1" applyFill="1" applyBorder="1" applyAlignment="1">
      <alignment horizontal="center" wrapText="1"/>
    </xf>
    <xf numFmtId="164" fontId="22" fillId="2" borderId="18" xfId="0" applyNumberFormat="1" applyFont="1" applyFill="1" applyBorder="1" applyAlignment="1">
      <alignment horizontal="center"/>
    </xf>
    <xf numFmtId="0" fontId="21" fillId="2" borderId="3" xfId="0" applyFont="1" applyFill="1" applyBorder="1" applyAlignment="1">
      <alignment horizontal="right"/>
    </xf>
    <xf numFmtId="166" fontId="13" fillId="3" borderId="3" xfId="0" applyNumberFormat="1" applyFont="1" applyFill="1" applyBorder="1"/>
    <xf numFmtId="166" fontId="13" fillId="2" borderId="3" xfId="0" applyNumberFormat="1" applyFont="1" applyFill="1" applyBorder="1"/>
    <xf numFmtId="0" fontId="21" fillId="2" borderId="7" xfId="0" applyFont="1" applyFill="1" applyBorder="1" applyAlignment="1">
      <alignment horizontal="right"/>
    </xf>
    <xf numFmtId="0" fontId="21" fillId="2" borderId="6" xfId="0" applyFont="1" applyFill="1" applyBorder="1"/>
    <xf numFmtId="0" fontId="21" fillId="3" borderId="7" xfId="0" applyFont="1" applyFill="1" applyBorder="1"/>
    <xf numFmtId="164" fontId="1" fillId="2" borderId="0" xfId="0" applyNumberFormat="1" applyFont="1" applyFill="1"/>
    <xf numFmtId="0" fontId="36" fillId="2" borderId="0" xfId="2" applyFont="1" applyFill="1" applyBorder="1" applyProtection="1"/>
    <xf numFmtId="164" fontId="33" fillId="2" borderId="0" xfId="0" applyNumberFormat="1" applyFont="1" applyFill="1"/>
    <xf numFmtId="0" fontId="37" fillId="2" borderId="0" xfId="0" applyFont="1" applyFill="1" applyAlignment="1">
      <alignment vertical="top"/>
    </xf>
    <xf numFmtId="0" fontId="21" fillId="2" borderId="0" xfId="0" applyFont="1" applyFill="1"/>
    <xf numFmtId="0" fontId="13" fillId="2" borderId="22" xfId="0" applyFont="1" applyFill="1" applyBorder="1"/>
    <xf numFmtId="0" fontId="21" fillId="2" borderId="32" xfId="0" applyFont="1" applyFill="1" applyBorder="1" applyAlignment="1">
      <alignment horizontal="center" vertical="center"/>
    </xf>
    <xf numFmtId="0" fontId="13" fillId="2" borderId="0" xfId="0" applyFont="1" applyFill="1" applyAlignment="1">
      <alignment horizontal="center" vertical="center"/>
    </xf>
    <xf numFmtId="49" fontId="13" fillId="2" borderId="39" xfId="0" applyNumberFormat="1" applyFont="1" applyFill="1" applyBorder="1" applyAlignment="1">
      <alignment horizontal="center"/>
    </xf>
    <xf numFmtId="49" fontId="13" fillId="2" borderId="27" xfId="0" applyNumberFormat="1" applyFont="1" applyFill="1" applyBorder="1" applyAlignment="1">
      <alignment horizontal="center"/>
    </xf>
    <xf numFmtId="0" fontId="13" fillId="2" borderId="27" xfId="0" applyFont="1" applyFill="1" applyBorder="1" applyAlignment="1">
      <alignment horizontal="center"/>
    </xf>
    <xf numFmtId="49" fontId="13" fillId="2" borderId="40" xfId="0" applyNumberFormat="1" applyFont="1" applyFill="1" applyBorder="1" applyAlignment="1">
      <alignment horizontal="center" vertical="center" wrapText="1"/>
    </xf>
    <xf numFmtId="49" fontId="21" fillId="2" borderId="41" xfId="0" applyNumberFormat="1" applyFont="1" applyFill="1" applyBorder="1" applyAlignment="1">
      <alignment horizontal="center" vertical="center" wrapText="1"/>
    </xf>
    <xf numFmtId="49" fontId="13" fillId="2" borderId="40" xfId="0" applyNumberFormat="1" applyFont="1" applyFill="1" applyBorder="1" applyAlignment="1">
      <alignment horizontal="center"/>
    </xf>
    <xf numFmtId="49" fontId="13" fillId="2" borderId="42" xfId="0" applyNumberFormat="1" applyFont="1" applyFill="1" applyBorder="1" applyAlignment="1">
      <alignment horizontal="center"/>
    </xf>
    <xf numFmtId="0" fontId="13" fillId="2" borderId="42" xfId="0" applyFont="1" applyFill="1" applyBorder="1" applyAlignment="1">
      <alignment horizontal="center"/>
    </xf>
    <xf numFmtId="0" fontId="21" fillId="2" borderId="42" xfId="0" applyFont="1" applyFill="1" applyBorder="1" applyAlignment="1">
      <alignment horizontal="center" vertical="center" wrapText="1"/>
    </xf>
    <xf numFmtId="0" fontId="13" fillId="2" borderId="42" xfId="0" applyFont="1" applyFill="1" applyBorder="1" applyAlignment="1">
      <alignment horizontal="right" vertical="center" wrapText="1"/>
    </xf>
    <xf numFmtId="0" fontId="13" fillId="2" borderId="43" xfId="0" applyFont="1" applyFill="1" applyBorder="1" applyAlignment="1">
      <alignment horizontal="right" vertical="center" wrapText="1"/>
    </xf>
    <xf numFmtId="0" fontId="21" fillId="2" borderId="41" xfId="0" applyFont="1" applyFill="1" applyBorder="1" applyAlignment="1">
      <alignment horizontal="center" vertical="center" wrapText="1"/>
    </xf>
    <xf numFmtId="0" fontId="13" fillId="2" borderId="44" xfId="0" applyFont="1" applyFill="1" applyBorder="1" applyAlignment="1">
      <alignment horizontal="right" vertical="center" wrapText="1"/>
    </xf>
    <xf numFmtId="0" fontId="13" fillId="2" borderId="27" xfId="0" applyFont="1" applyFill="1" applyBorder="1" applyAlignment="1">
      <alignment horizontal="right" vertical="center" wrapText="1"/>
    </xf>
    <xf numFmtId="0" fontId="13" fillId="2" borderId="37" xfId="0" applyFont="1" applyFill="1" applyBorder="1" applyAlignment="1">
      <alignment horizontal="right" vertical="center" wrapText="1"/>
    </xf>
    <xf numFmtId="0" fontId="13" fillId="2" borderId="0" xfId="0" applyFont="1" applyFill="1" applyBorder="1" applyAlignment="1">
      <alignment horizontal="center" vertical="center"/>
    </xf>
    <xf numFmtId="0" fontId="0" fillId="2" borderId="0" xfId="0" applyFill="1" applyBorder="1"/>
    <xf numFmtId="0" fontId="0" fillId="0" borderId="0" xfId="0" applyBorder="1"/>
    <xf numFmtId="167" fontId="13" fillId="2" borderId="0" xfId="0" applyNumberFormat="1" applyFont="1" applyFill="1" applyBorder="1" applyAlignment="1">
      <alignment horizontal="center"/>
    </xf>
    <xf numFmtId="49" fontId="13" fillId="2" borderId="45" xfId="0" applyNumberFormat="1" applyFont="1" applyFill="1" applyBorder="1" applyAlignment="1">
      <alignment horizontal="center"/>
    </xf>
    <xf numFmtId="0" fontId="13" fillId="2" borderId="46" xfId="0" applyFont="1" applyFill="1" applyBorder="1" applyAlignment="1">
      <alignment horizontal="right" vertical="center"/>
    </xf>
    <xf numFmtId="0" fontId="13" fillId="2" borderId="13" xfId="0" applyFont="1" applyFill="1" applyBorder="1" applyAlignment="1">
      <alignment horizontal="right" vertical="center"/>
    </xf>
    <xf numFmtId="49" fontId="13" fillId="2" borderId="47" xfId="0" applyNumberFormat="1" applyFont="1" applyFill="1" applyBorder="1" applyAlignment="1">
      <alignment horizontal="center"/>
    </xf>
    <xf numFmtId="49" fontId="13" fillId="2" borderId="48" xfId="0" applyNumberFormat="1" applyFont="1" applyFill="1" applyBorder="1" applyAlignment="1">
      <alignment horizontal="center"/>
    </xf>
    <xf numFmtId="0" fontId="13" fillId="2" borderId="48" xfId="0" applyFont="1" applyFill="1" applyBorder="1" applyAlignment="1">
      <alignment horizontal="center"/>
    </xf>
    <xf numFmtId="0" fontId="21" fillId="2" borderId="48" xfId="0" applyFont="1" applyFill="1" applyBorder="1" applyAlignment="1">
      <alignment horizontal="center" vertical="center" wrapText="1"/>
    </xf>
    <xf numFmtId="0" fontId="13" fillId="2" borderId="48" xfId="0" applyFont="1" applyFill="1" applyBorder="1" applyAlignment="1">
      <alignment horizontal="right" vertical="center" wrapText="1"/>
    </xf>
    <xf numFmtId="0" fontId="21" fillId="2" borderId="45" xfId="0" applyFont="1" applyFill="1" applyBorder="1" applyAlignment="1">
      <alignment horizontal="center" vertical="center" wrapText="1"/>
    </xf>
    <xf numFmtId="0" fontId="13" fillId="2" borderId="48" xfId="0" applyFont="1" applyFill="1" applyBorder="1" applyAlignment="1">
      <alignment horizontal="right" vertical="center"/>
    </xf>
    <xf numFmtId="169" fontId="0" fillId="2" borderId="0" xfId="1" applyNumberFormat="1" applyFont="1" applyFill="1" applyBorder="1" applyAlignment="1" applyProtection="1"/>
    <xf numFmtId="1" fontId="13" fillId="2" borderId="47" xfId="0" applyNumberFormat="1" applyFont="1" applyFill="1" applyBorder="1"/>
    <xf numFmtId="1" fontId="13" fillId="2" borderId="48" xfId="0" applyNumberFormat="1" applyFont="1" applyFill="1" applyBorder="1"/>
    <xf numFmtId="0" fontId="13" fillId="2" borderId="48" xfId="0" applyFont="1" applyFill="1" applyBorder="1"/>
    <xf numFmtId="1" fontId="13" fillId="2" borderId="45" xfId="0" applyNumberFormat="1" applyFont="1" applyFill="1" applyBorder="1"/>
    <xf numFmtId="1" fontId="13" fillId="2" borderId="46" xfId="0" applyNumberFormat="1" applyFont="1" applyFill="1" applyBorder="1"/>
    <xf numFmtId="169" fontId="0" fillId="2" borderId="46" xfId="1" applyNumberFormat="1" applyFont="1" applyFill="1" applyBorder="1" applyAlignment="1" applyProtection="1"/>
    <xf numFmtId="49" fontId="13" fillId="2" borderId="0" xfId="0" applyNumberFormat="1" applyFont="1" applyFill="1" applyBorder="1" applyAlignment="1">
      <alignment horizontal="center"/>
    </xf>
    <xf numFmtId="167" fontId="13" fillId="2" borderId="48" xfId="0" applyNumberFormat="1" applyFont="1" applyFill="1" applyBorder="1" applyAlignment="1">
      <alignment horizontal="center"/>
    </xf>
    <xf numFmtId="49" fontId="13" fillId="2" borderId="47" xfId="0" applyNumberFormat="1" applyFont="1" applyFill="1" applyBorder="1" applyAlignment="1">
      <alignment horizontal="right"/>
    </xf>
    <xf numFmtId="169" fontId="0" fillId="2" borderId="0" xfId="1" applyNumberFormat="1" applyFont="1" applyFill="1" applyBorder="1" applyAlignment="1" applyProtection="1">
      <alignment horizontal="right"/>
    </xf>
    <xf numFmtId="49" fontId="13" fillId="2" borderId="48" xfId="0" applyNumberFormat="1" applyFont="1" applyFill="1" applyBorder="1" applyAlignment="1">
      <alignment horizontal="right"/>
    </xf>
    <xf numFmtId="0" fontId="0" fillId="2" borderId="48" xfId="0" applyFill="1" applyBorder="1"/>
    <xf numFmtId="49" fontId="13" fillId="2" borderId="46" xfId="0" applyNumberFormat="1" applyFont="1" applyFill="1" applyBorder="1" applyAlignment="1">
      <alignment horizontal="center"/>
    </xf>
    <xf numFmtId="0" fontId="13" fillId="2" borderId="0" xfId="0" applyFont="1" applyFill="1" applyBorder="1" applyAlignment="1">
      <alignment horizontal="center"/>
    </xf>
    <xf numFmtId="0" fontId="22" fillId="2" borderId="46" xfId="0" applyFont="1" applyFill="1" applyBorder="1"/>
    <xf numFmtId="0" fontId="13" fillId="2" borderId="46" xfId="0" applyFont="1" applyFill="1" applyBorder="1" applyAlignment="1">
      <alignment horizontal="center"/>
    </xf>
    <xf numFmtId="0" fontId="21" fillId="2" borderId="46" xfId="0" applyFont="1" applyFill="1" applyBorder="1" applyAlignment="1">
      <alignment horizontal="center" vertical="center" wrapText="1"/>
    </xf>
    <xf numFmtId="167" fontId="13" fillId="2" borderId="47" xfId="0" applyNumberFormat="1" applyFont="1" applyFill="1" applyBorder="1" applyAlignment="1">
      <alignment horizontal="center"/>
    </xf>
    <xf numFmtId="0" fontId="13" fillId="2" borderId="46" xfId="0" applyFont="1" applyFill="1" applyBorder="1" applyAlignment="1">
      <alignment horizontal="right"/>
    </xf>
    <xf numFmtId="0" fontId="22" fillId="2" borderId="0" xfId="0" applyFont="1" applyFill="1" applyAlignment="1">
      <alignment horizontal="center" vertical="center"/>
    </xf>
    <xf numFmtId="0" fontId="13" fillId="2" borderId="0" xfId="0" applyFont="1" applyFill="1" applyAlignment="1">
      <alignment horizontal="right"/>
    </xf>
    <xf numFmtId="0" fontId="22" fillId="2" borderId="0" xfId="0" applyFont="1" applyFill="1"/>
    <xf numFmtId="0" fontId="13" fillId="2" borderId="48" xfId="0" applyFont="1" applyFill="1" applyBorder="1" applyAlignment="1">
      <alignment horizontal="right"/>
    </xf>
    <xf numFmtId="0" fontId="13" fillId="2" borderId="45" xfId="0" applyFont="1" applyFill="1" applyBorder="1" applyAlignment="1">
      <alignment horizontal="right"/>
    </xf>
    <xf numFmtId="0" fontId="13" fillId="2" borderId="47" xfId="0" applyFont="1" applyFill="1" applyBorder="1" applyAlignment="1">
      <alignment horizontal="right"/>
    </xf>
    <xf numFmtId="1" fontId="13" fillId="2" borderId="48" xfId="0" applyNumberFormat="1" applyFont="1" applyFill="1" applyBorder="1" applyAlignment="1">
      <alignment horizontal="right"/>
    </xf>
    <xf numFmtId="0" fontId="13" fillId="2" borderId="45" xfId="0" applyFont="1" applyFill="1" applyBorder="1"/>
    <xf numFmtId="0" fontId="22" fillId="2" borderId="48" xfId="0" applyFont="1" applyFill="1" applyBorder="1"/>
    <xf numFmtId="167" fontId="13" fillId="2" borderId="49" xfId="0" applyNumberFormat="1" applyFont="1" applyFill="1" applyBorder="1" applyAlignment="1">
      <alignment horizontal="center"/>
    </xf>
    <xf numFmtId="49" fontId="13" fillId="2" borderId="50" xfId="0" applyNumberFormat="1" applyFont="1" applyFill="1" applyBorder="1" applyAlignment="1">
      <alignment horizontal="center"/>
    </xf>
    <xf numFmtId="49" fontId="13" fillId="2" borderId="49" xfId="0" applyNumberFormat="1" applyFont="1" applyFill="1" applyBorder="1" applyAlignment="1">
      <alignment horizontal="center"/>
    </xf>
    <xf numFmtId="49" fontId="13" fillId="2" borderId="51" xfId="0" applyNumberFormat="1" applyFont="1" applyFill="1" applyBorder="1" applyAlignment="1">
      <alignment horizontal="center"/>
    </xf>
    <xf numFmtId="0" fontId="13" fillId="2" borderId="51" xfId="0" applyFont="1" applyFill="1" applyBorder="1"/>
    <xf numFmtId="0" fontId="13" fillId="2" borderId="51" xfId="0" applyFont="1" applyFill="1" applyBorder="1" applyAlignment="1">
      <alignment horizontal="right"/>
    </xf>
    <xf numFmtId="0" fontId="22" fillId="2" borderId="52" xfId="0" applyFont="1" applyFill="1" applyBorder="1"/>
    <xf numFmtId="0" fontId="22" fillId="2" borderId="19" xfId="0" applyFont="1" applyFill="1" applyBorder="1"/>
    <xf numFmtId="0" fontId="13" fillId="2" borderId="50" xfId="0" applyFont="1" applyFill="1" applyBorder="1"/>
    <xf numFmtId="49" fontId="13" fillId="2" borderId="52" xfId="0" applyNumberFormat="1" applyFont="1" applyFill="1" applyBorder="1" applyAlignment="1">
      <alignment horizontal="center"/>
    </xf>
    <xf numFmtId="0" fontId="13" fillId="2" borderId="51" xfId="0" applyFont="1" applyFill="1" applyBorder="1" applyAlignment="1">
      <alignment horizontal="right" vertical="center"/>
    </xf>
    <xf numFmtId="0" fontId="13" fillId="2" borderId="52" xfId="0" applyFont="1" applyFill="1" applyBorder="1" applyAlignment="1">
      <alignment horizontal="right" vertical="center"/>
    </xf>
    <xf numFmtId="0" fontId="13" fillId="2" borderId="21" xfId="0" applyFont="1" applyFill="1" applyBorder="1" applyAlignment="1">
      <alignment horizontal="right" vertical="center"/>
    </xf>
    <xf numFmtId="167" fontId="13" fillId="2" borderId="0" xfId="0" applyNumberFormat="1" applyFont="1" applyFill="1" applyAlignment="1">
      <alignment horizontal="center"/>
    </xf>
    <xf numFmtId="49" fontId="13" fillId="2" borderId="0" xfId="0" applyNumberFormat="1" applyFont="1" applyFill="1" applyAlignment="1">
      <alignment horizontal="center"/>
    </xf>
    <xf numFmtId="166" fontId="13" fillId="2" borderId="0" xfId="0" applyNumberFormat="1" applyFont="1" applyFill="1"/>
    <xf numFmtId="167" fontId="21" fillId="2" borderId="0" xfId="0" applyNumberFormat="1" applyFont="1" applyFill="1" applyAlignment="1">
      <alignment horizontal="left"/>
    </xf>
    <xf numFmtId="0" fontId="40" fillId="2" borderId="0" xfId="2" applyFont="1" applyFill="1" applyBorder="1" applyProtection="1"/>
    <xf numFmtId="0" fontId="0" fillId="2" borderId="0" xfId="0" applyFont="1" applyFill="1"/>
    <xf numFmtId="0" fontId="4" fillId="2" borderId="0" xfId="2" applyFont="1" applyFill="1" applyBorder="1" applyProtection="1"/>
    <xf numFmtId="0" fontId="15" fillId="2" borderId="0" xfId="0" applyFont="1" applyFill="1" applyBorder="1" applyAlignment="1">
      <alignment wrapText="1"/>
    </xf>
    <xf numFmtId="0" fontId="21" fillId="2" borderId="24" xfId="0" applyFont="1" applyFill="1" applyBorder="1" applyAlignment="1">
      <alignment horizontal="center" vertical="center"/>
    </xf>
    <xf numFmtId="0" fontId="21" fillId="2" borderId="29" xfId="0" applyFont="1" applyFill="1" applyBorder="1" applyAlignment="1">
      <alignment horizontal="center" vertical="center"/>
    </xf>
    <xf numFmtId="0" fontId="39" fillId="2" borderId="30" xfId="0" applyFont="1" applyFill="1" applyBorder="1" applyAlignment="1">
      <alignment horizontal="center" vertical="center"/>
    </xf>
    <xf numFmtId="0" fontId="21" fillId="2" borderId="31" xfId="0" applyFont="1" applyFill="1" applyBorder="1" applyAlignment="1">
      <alignment horizontal="center" vertical="center"/>
    </xf>
    <xf numFmtId="0" fontId="21" fillId="2" borderId="33" xfId="0" applyFont="1" applyFill="1" applyBorder="1" applyAlignment="1">
      <alignment horizontal="center" vertical="center"/>
    </xf>
    <xf numFmtId="49" fontId="21" fillId="2" borderId="34" xfId="0" applyNumberFormat="1" applyFont="1" applyFill="1" applyBorder="1" applyAlignment="1">
      <alignment horizontal="center" vertical="center" wrapText="1"/>
    </xf>
    <xf numFmtId="49" fontId="21" fillId="2" borderId="35" xfId="0" applyNumberFormat="1" applyFont="1" applyFill="1" applyBorder="1" applyAlignment="1">
      <alignment horizontal="center" vertical="center" wrapText="1"/>
    </xf>
    <xf numFmtId="49" fontId="21" fillId="2" borderId="30" xfId="0" applyNumberFormat="1" applyFont="1" applyFill="1" applyBorder="1" applyAlignment="1">
      <alignment horizontal="center" vertical="center" wrapText="1"/>
    </xf>
    <xf numFmtId="0" fontId="21" fillId="2" borderId="27" xfId="0" applyFont="1" applyFill="1" applyBorder="1" applyAlignment="1">
      <alignment horizontal="center" vertical="center" wrapText="1"/>
    </xf>
    <xf numFmtId="0" fontId="39" fillId="2" borderId="27" xfId="0" applyFont="1" applyFill="1" applyBorder="1" applyAlignment="1">
      <alignment horizontal="center" vertical="center" wrapText="1"/>
    </xf>
    <xf numFmtId="0" fontId="21" fillId="2" borderId="36" xfId="0" applyFont="1" applyFill="1" applyBorder="1" applyAlignment="1">
      <alignment horizontal="center" vertical="center" wrapText="1"/>
    </xf>
    <xf numFmtId="0" fontId="21" fillId="2" borderId="37" xfId="0" applyFont="1" applyFill="1" applyBorder="1" applyAlignment="1">
      <alignment horizontal="center" vertical="center" wrapText="1"/>
    </xf>
    <xf numFmtId="0" fontId="39" fillId="2" borderId="38" xfId="0" applyFont="1" applyFill="1" applyBorder="1" applyAlignment="1">
      <alignment horizontal="center" vertical="center" wrapText="1"/>
    </xf>
    <xf numFmtId="0" fontId="39" fillId="2" borderId="26" xfId="0" applyFont="1" applyFill="1" applyBorder="1" applyAlignment="1">
      <alignment horizontal="center" vertical="center" wrapText="1"/>
    </xf>
    <xf numFmtId="0" fontId="21" fillId="2" borderId="33" xfId="0" applyFont="1" applyFill="1" applyBorder="1" applyAlignment="1">
      <alignment horizontal="center" vertical="center" wrapText="1"/>
    </xf>
  </cellXfs>
  <cellStyles count="3">
    <cellStyle name="Lien hypertexte" xfId="2" builtinId="8"/>
    <cellStyle name="Milliers" xfId="1" builtinId="3"/>
    <cellStyle name="Normal" xfId="0" builtinId="0"/>
  </cellStyles>
  <dxfs count="1">
    <dxf>
      <fill>
        <patternFill>
          <bgColor rgb="FFD0CECE"/>
        </patternFill>
      </fill>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D0CECE"/>
      <rgbColor rgb="FF808080"/>
      <rgbColor rgb="FF5B9BD5"/>
      <rgbColor rgb="FF993366"/>
      <rgbColor rgb="FFFFFFCC"/>
      <rgbColor rgb="FFCCFFFF"/>
      <rgbColor rgb="FF660066"/>
      <rgbColor rgb="FFFF8080"/>
      <rgbColor rgb="FF0563C1"/>
      <rgbColor rgb="FFD9D9D9"/>
      <rgbColor rgb="FF000080"/>
      <rgbColor rgb="FFFF00FF"/>
      <rgbColor rgb="FFFFFF00"/>
      <rgbColor rgb="FF00FFFF"/>
      <rgbColor rgb="FF800080"/>
      <rgbColor rgb="FF800000"/>
      <rgbColor rgb="FF2E75B6"/>
      <rgbColor rgb="FF0000FF"/>
      <rgbColor rgb="FF00CCFF"/>
      <rgbColor rgb="FFCCFFFF"/>
      <rgbColor rgb="FFCCFFCC"/>
      <rgbColor rgb="FFFFFF99"/>
      <rgbColor rgb="FF99CCFF"/>
      <rgbColor rgb="FFFF99CC"/>
      <rgbColor rgb="FFCC99FF"/>
      <rgbColor rgb="FFFFCC99"/>
      <rgbColor rgb="FF4472C4"/>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england.nhs.uk/statistics/statistical-work-areas/covid-19-daily-deaths/" TargetMode="External"/><Relationship Id="rId2" Type="http://schemas.openxmlformats.org/officeDocument/2006/relationships/hyperlink" Target="https://www.ons.gov.uk/peoplepopulationandcommunity/birthsdeathsandmarriages/deaths/datasets/weeklyprovisionalfiguresondeathsregisteredinenglandandwales" TargetMode="External"/><Relationship Id="rId1" Type="http://schemas.openxmlformats.org/officeDocument/2006/relationships/hyperlink" Target="https://www.ons.gov.uk/peoplepopulationandcommunity/birthsdeathsandmarriages/deaths/datasets/weeklyprovisionalfiguresondeathsregisteredinenglandandwales" TargetMode="External"/><Relationship Id="rId6" Type="http://schemas.openxmlformats.org/officeDocument/2006/relationships/hyperlink" Target="https://public.tableau.com/profile/public.health.wales.health.protection" TargetMode="External"/><Relationship Id="rId5" Type="http://schemas.openxmlformats.org/officeDocument/2006/relationships/hyperlink" Target="https://www.england.nhs.uk/statistics/statistical-work-areas/covid-19-daily-deaths/" TargetMode="External"/><Relationship Id="rId4"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https://public.tableau.com/profile/public.health.wales.health.protection" TargetMode="External"/><Relationship Id="rId2" Type="http://schemas.openxmlformats.org/officeDocument/2006/relationships/hyperlink" Target="https://www.ons.gov.uk/peoplepopulationandcommunity/birthsdeathsandmarriages/deaths/datasets/weeklyprovisionalfiguresondeathsregisteredinenglandandwales" TargetMode="External"/><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MK23"/>
  <sheetViews>
    <sheetView zoomScale="120" zoomScaleNormal="120" workbookViewId="0">
      <selection activeCell="C16" sqref="C16"/>
    </sheetView>
  </sheetViews>
  <sheetFormatPr baseColWidth="10" defaultColWidth="8.7265625" defaultRowHeight="15.5" x14ac:dyDescent="0.35"/>
  <cols>
    <col min="1" max="1" width="10.08984375" style="14" customWidth="1"/>
    <col min="2" max="2" width="10.81640625" style="14" customWidth="1"/>
    <col min="3" max="3" width="9.81640625" style="14" customWidth="1"/>
    <col min="4" max="4" width="14.1796875" style="14" customWidth="1"/>
    <col min="5" max="5" width="9.453125" style="14" customWidth="1"/>
    <col min="6" max="6" width="5.7265625" style="14" customWidth="1"/>
    <col min="7" max="8" width="10.81640625" style="14" customWidth="1"/>
    <col min="9" max="9" width="7.54296875" style="14" customWidth="1"/>
    <col min="10" max="1025" width="10.81640625" style="14" customWidth="1"/>
  </cols>
  <sheetData>
    <row r="1" spans="1:15" x14ac:dyDescent="0.35">
      <c r="A1" s="15" t="s">
        <v>0</v>
      </c>
    </row>
    <row r="3" spans="1:15" x14ac:dyDescent="0.35">
      <c r="A3" s="16" t="s">
        <v>1</v>
      </c>
    </row>
    <row r="4" spans="1:15" ht="30.65" customHeight="1" x14ac:dyDescent="0.35">
      <c r="A4" s="13" t="s">
        <v>2</v>
      </c>
      <c r="B4" s="13"/>
      <c r="C4" s="13"/>
      <c r="D4" s="13"/>
      <c r="E4" s="13"/>
      <c r="F4" s="13"/>
      <c r="G4" s="13"/>
      <c r="H4" s="13"/>
      <c r="I4" s="13"/>
      <c r="J4" s="13"/>
      <c r="K4" s="13"/>
      <c r="L4" s="13"/>
      <c r="M4" s="13"/>
      <c r="N4" s="13"/>
      <c r="O4" s="13"/>
    </row>
    <row r="5" spans="1:15" x14ac:dyDescent="0.35">
      <c r="A5" s="17" t="s">
        <v>3</v>
      </c>
    </row>
    <row r="6" spans="1:15" x14ac:dyDescent="0.35">
      <c r="A6" s="14" t="s">
        <v>4</v>
      </c>
      <c r="J6" s="16" t="s">
        <v>5</v>
      </c>
    </row>
    <row r="8" spans="1:15" x14ac:dyDescent="0.35">
      <c r="A8" s="16" t="s">
        <v>6</v>
      </c>
    </row>
    <row r="9" spans="1:15" ht="30" customHeight="1" x14ac:dyDescent="0.35">
      <c r="A9" s="13" t="s">
        <v>7</v>
      </c>
      <c r="B9" s="13"/>
      <c r="C9" s="13"/>
      <c r="D9" s="13"/>
      <c r="E9" s="13"/>
      <c r="F9" s="13"/>
      <c r="G9" s="13"/>
      <c r="H9" s="13"/>
      <c r="I9" s="13"/>
      <c r="J9" s="13"/>
      <c r="K9" s="13"/>
      <c r="L9" s="13"/>
      <c r="M9" s="13"/>
      <c r="N9" s="13"/>
      <c r="O9" s="13"/>
    </row>
    <row r="10" spans="1:15" x14ac:dyDescent="0.35">
      <c r="A10" s="17" t="s">
        <v>3</v>
      </c>
    </row>
    <row r="11" spans="1:15" x14ac:dyDescent="0.35">
      <c r="A11" s="14" t="s">
        <v>4</v>
      </c>
      <c r="J11" s="16" t="s">
        <v>5</v>
      </c>
    </row>
    <row r="12" spans="1:15" s="18" customFormat="1" x14ac:dyDescent="0.35"/>
    <row r="13" spans="1:15" x14ac:dyDescent="0.35">
      <c r="A13" s="16" t="s">
        <v>8</v>
      </c>
    </row>
    <row r="14" spans="1:15" ht="34.5" customHeight="1" x14ac:dyDescent="0.35">
      <c r="A14" s="13" t="s">
        <v>9</v>
      </c>
      <c r="B14" s="13"/>
      <c r="C14" s="13"/>
      <c r="D14" s="13"/>
      <c r="E14" s="13"/>
      <c r="F14" s="13"/>
      <c r="G14" s="13"/>
      <c r="H14" s="13"/>
      <c r="I14" s="13"/>
      <c r="J14" s="13"/>
      <c r="K14" s="13"/>
      <c r="L14" s="13"/>
      <c r="M14" s="13"/>
      <c r="N14" s="13"/>
      <c r="O14" s="13"/>
    </row>
    <row r="15" spans="1:15" x14ac:dyDescent="0.35">
      <c r="A15" s="17" t="s">
        <v>3</v>
      </c>
    </row>
    <row r="16" spans="1:15" x14ac:dyDescent="0.35">
      <c r="A16" s="14" t="s">
        <v>10</v>
      </c>
      <c r="D16" s="16" t="s">
        <v>11</v>
      </c>
    </row>
    <row r="18" spans="1:15" x14ac:dyDescent="0.35">
      <c r="A18" s="16" t="s">
        <v>12</v>
      </c>
    </row>
    <row r="19" spans="1:15" ht="77.5" customHeight="1" x14ac:dyDescent="0.35">
      <c r="A19" s="12" t="s">
        <v>13</v>
      </c>
      <c r="B19" s="12"/>
      <c r="C19" s="12"/>
      <c r="D19" s="12"/>
      <c r="E19" s="12"/>
      <c r="F19" s="12"/>
      <c r="G19" s="12"/>
      <c r="H19" s="12"/>
      <c r="I19" s="12"/>
      <c r="J19" s="12"/>
      <c r="K19" s="12"/>
      <c r="L19" s="12"/>
      <c r="M19" s="12"/>
      <c r="N19" s="12"/>
      <c r="O19" s="12"/>
    </row>
    <row r="20" spans="1:15" x14ac:dyDescent="0.35">
      <c r="A20" s="17" t="s">
        <v>14</v>
      </c>
    </row>
    <row r="21" spans="1:15" x14ac:dyDescent="0.35">
      <c r="A21" s="14" t="s">
        <v>15</v>
      </c>
      <c r="J21" s="16" t="s">
        <v>5</v>
      </c>
    </row>
    <row r="22" spans="1:15" x14ac:dyDescent="0.35">
      <c r="A22" s="14" t="s">
        <v>16</v>
      </c>
      <c r="D22" s="16" t="s">
        <v>11</v>
      </c>
    </row>
    <row r="23" spans="1:15" x14ac:dyDescent="0.35">
      <c r="A23" s="14" t="s">
        <v>17</v>
      </c>
      <c r="D23" s="19" t="s">
        <v>18</v>
      </c>
    </row>
  </sheetData>
  <mergeCells count="4">
    <mergeCell ref="A4:O4"/>
    <mergeCell ref="A9:O9"/>
    <mergeCell ref="A14:O14"/>
    <mergeCell ref="A19:O19"/>
  </mergeCells>
  <hyperlinks>
    <hyperlink ref="A3" location="ONS_WeeklyRegistratedDeaths!A1" display="Sheet &quot;ONS_WeeklyRegistraredDeaths&quot;"/>
    <hyperlink ref="J6" r:id="rId1"/>
    <hyperlink ref="A8" location="ONS_WeeklyOccurrenceDeaths!A1" display="Sheet &quot;ONS_WeeklyOccurrenceDeaths&quot;"/>
    <hyperlink ref="J11" r:id="rId2"/>
    <hyperlink ref="A13" location="NHS_Daily_Data!A1" display="Sheet &quot;NHS_Daily_Data&quot;"/>
    <hyperlink ref="D16" r:id="rId3"/>
    <hyperlink ref="A18" location="DailyTotal!A1" display="Sheet &quot;DailyTotal&quot;"/>
    <hyperlink ref="J21" r:id="rId4"/>
    <hyperlink ref="D22" r:id="rId5"/>
    <hyperlink ref="D23" r:id="rId6" location="!/vizhome/RapidCOVID-19virology-Public/Headlinesummary%20"/>
  </hyperlinks>
  <pageMargins left="0.7" right="0.7" top="0.75" bottom="0.75" header="0.51180555555555496" footer="0.51180555555555496"/>
  <pageSetup firstPageNumber="0"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40"/>
  <sheetViews>
    <sheetView topLeftCell="A5" zoomScale="120" zoomScaleNormal="120" workbookViewId="0">
      <selection activeCell="A8" sqref="A8"/>
    </sheetView>
  </sheetViews>
  <sheetFormatPr baseColWidth="10" defaultColWidth="8.7265625" defaultRowHeight="12.5" x14ac:dyDescent="0.25"/>
  <cols>
    <col min="1" max="1" width="13.54296875" style="20" customWidth="1"/>
    <col min="2" max="1025" width="11.54296875" style="20"/>
  </cols>
  <sheetData>
    <row r="1" spans="1:1024" s="22" customFormat="1" ht="18.5" x14ac:dyDescent="0.45">
      <c r="A1" s="21" t="s">
        <v>19</v>
      </c>
      <c r="AHV1" s="20"/>
      <c r="AHW1" s="20"/>
      <c r="AHX1" s="20"/>
      <c r="AHY1" s="20"/>
      <c r="AHZ1" s="20"/>
      <c r="AIA1" s="20"/>
      <c r="AIB1" s="20"/>
      <c r="AIC1" s="20"/>
      <c r="AID1" s="20"/>
      <c r="AIE1" s="20"/>
      <c r="AIF1" s="20"/>
      <c r="AIG1" s="20"/>
      <c r="AIH1" s="20"/>
      <c r="AII1" s="20"/>
      <c r="AIJ1" s="20"/>
      <c r="AIK1" s="20"/>
      <c r="AIL1" s="20"/>
      <c r="AIM1" s="20"/>
      <c r="AIN1" s="20"/>
      <c r="AIO1" s="20"/>
      <c r="AIP1" s="20"/>
      <c r="AIQ1" s="20"/>
      <c r="AIR1" s="20"/>
      <c r="AIS1" s="20"/>
      <c r="AIT1" s="20"/>
      <c r="AIU1" s="20"/>
      <c r="AIV1" s="20"/>
      <c r="AIW1" s="20"/>
      <c r="AIX1" s="20"/>
      <c r="AIY1" s="20"/>
      <c r="AIZ1" s="20"/>
      <c r="AJA1" s="20"/>
      <c r="AJB1" s="20"/>
      <c r="AJC1" s="20"/>
      <c r="AJD1" s="20"/>
      <c r="AJE1" s="20"/>
      <c r="AJF1" s="20"/>
      <c r="AJG1" s="20"/>
      <c r="AJH1" s="20"/>
      <c r="AJI1" s="20"/>
      <c r="AJJ1" s="20"/>
      <c r="AJK1" s="20"/>
      <c r="AJL1" s="20"/>
      <c r="AJM1" s="20"/>
      <c r="AJN1" s="20"/>
      <c r="AJO1" s="20"/>
      <c r="AJP1" s="20"/>
      <c r="AJQ1" s="20"/>
      <c r="AJR1" s="20"/>
      <c r="AJS1" s="20"/>
      <c r="AJT1" s="20"/>
      <c r="AJU1" s="20"/>
      <c r="AJV1" s="20"/>
      <c r="AJW1" s="20"/>
      <c r="AJX1" s="20"/>
      <c r="AJY1" s="20"/>
      <c r="AJZ1" s="20"/>
      <c r="AKA1" s="20"/>
      <c r="AKB1" s="20"/>
      <c r="AKC1" s="20"/>
      <c r="AKD1" s="20"/>
      <c r="AKE1" s="20"/>
      <c r="AKF1" s="20"/>
      <c r="AKG1" s="20"/>
      <c r="AKH1" s="20"/>
      <c r="AKI1" s="20"/>
      <c r="AKJ1" s="20"/>
      <c r="AKK1" s="20"/>
      <c r="AKL1" s="20"/>
      <c r="AKM1" s="20"/>
      <c r="AKN1" s="20"/>
      <c r="AKO1" s="20"/>
      <c r="AKP1" s="20"/>
      <c r="AKQ1" s="20"/>
      <c r="AKR1" s="20"/>
      <c r="AKS1" s="20"/>
      <c r="AKT1" s="20"/>
      <c r="AKU1" s="20"/>
      <c r="AKV1" s="20"/>
      <c r="AKW1" s="20"/>
      <c r="AKX1" s="20"/>
      <c r="AKY1" s="20"/>
      <c r="AKZ1" s="20"/>
      <c r="ALA1" s="20"/>
      <c r="ALB1" s="20"/>
      <c r="ALC1" s="20"/>
      <c r="ALD1" s="20"/>
      <c r="ALE1" s="20"/>
      <c r="ALF1" s="20"/>
      <c r="ALG1" s="20"/>
      <c r="ALH1" s="20"/>
      <c r="ALI1" s="20"/>
      <c r="ALJ1" s="20"/>
      <c r="ALK1" s="20"/>
      <c r="ALL1" s="20"/>
      <c r="ALM1" s="20"/>
      <c r="ALN1" s="20"/>
      <c r="ALO1" s="20"/>
      <c r="ALP1" s="20"/>
      <c r="ALQ1" s="20"/>
      <c r="ALR1" s="20"/>
      <c r="ALS1" s="20"/>
      <c r="ALT1" s="20"/>
      <c r="ALU1" s="20"/>
      <c r="ALV1" s="20"/>
      <c r="ALW1" s="20"/>
      <c r="ALX1" s="20"/>
      <c r="ALY1" s="20"/>
      <c r="ALZ1" s="20"/>
      <c r="AMA1" s="20"/>
      <c r="AMB1" s="20"/>
      <c r="AMC1" s="20"/>
      <c r="AMD1" s="20"/>
      <c r="AME1" s="20"/>
      <c r="AMF1" s="20"/>
      <c r="AMG1" s="20"/>
      <c r="AMH1" s="20"/>
      <c r="AMI1" s="20"/>
      <c r="AMJ1" s="20"/>
    </row>
    <row r="2" spans="1:1024" s="24" customFormat="1" ht="18.5" x14ac:dyDescent="0.45">
      <c r="A2" s="23" t="s">
        <v>20</v>
      </c>
      <c r="B2" s="24" t="s">
        <v>21</v>
      </c>
      <c r="AHV2" s="25"/>
      <c r="AHW2" s="25"/>
      <c r="AHX2" s="25"/>
      <c r="AHY2" s="25"/>
      <c r="AHZ2" s="25"/>
      <c r="AIA2" s="25"/>
      <c r="AIB2" s="25"/>
      <c r="AIC2" s="25"/>
      <c r="AID2" s="25"/>
      <c r="AIE2" s="25"/>
      <c r="AIF2" s="25"/>
      <c r="AIG2" s="25"/>
      <c r="AIH2" s="25"/>
      <c r="AII2" s="25"/>
      <c r="AIJ2" s="25"/>
      <c r="AIK2" s="25"/>
      <c r="AIL2" s="25"/>
      <c r="AIM2" s="25"/>
      <c r="AIN2" s="25"/>
      <c r="AIO2" s="25"/>
      <c r="AIP2" s="25"/>
      <c r="AIQ2" s="25"/>
      <c r="AIR2" s="25"/>
      <c r="AIS2" s="25"/>
      <c r="AIT2" s="25"/>
      <c r="AIU2" s="25"/>
      <c r="AIV2" s="25"/>
      <c r="AIW2" s="25"/>
      <c r="AIX2" s="25"/>
      <c r="AIY2" s="25"/>
      <c r="AIZ2" s="25"/>
      <c r="AJA2" s="25"/>
      <c r="AJB2" s="25"/>
      <c r="AJC2" s="25"/>
      <c r="AJD2" s="25"/>
      <c r="AJE2" s="25"/>
      <c r="AJF2" s="25"/>
      <c r="AJG2" s="25"/>
      <c r="AJH2" s="25"/>
      <c r="AJI2" s="25"/>
      <c r="AJJ2" s="25"/>
      <c r="AJK2" s="25"/>
      <c r="AJL2" s="25"/>
      <c r="AJM2" s="25"/>
      <c r="AJN2" s="25"/>
      <c r="AJO2" s="25"/>
      <c r="AJP2" s="25"/>
      <c r="AJQ2" s="25"/>
      <c r="AJR2" s="25"/>
      <c r="AJS2" s="25"/>
      <c r="AJT2" s="25"/>
      <c r="AJU2" s="25"/>
      <c r="AJV2" s="25"/>
      <c r="AJW2" s="25"/>
      <c r="AJX2" s="25"/>
      <c r="AJY2" s="25"/>
      <c r="AJZ2" s="25"/>
      <c r="AKA2" s="25"/>
      <c r="AKB2" s="25"/>
      <c r="AKC2" s="25"/>
      <c r="AKD2" s="25"/>
      <c r="AKE2" s="25"/>
      <c r="AKF2" s="25"/>
      <c r="AKG2" s="25"/>
      <c r="AKH2" s="25"/>
      <c r="AKI2" s="25"/>
      <c r="AKJ2" s="25"/>
      <c r="AKK2" s="25"/>
      <c r="AKL2" s="25"/>
      <c r="AKM2" s="25"/>
      <c r="AKN2" s="25"/>
      <c r="AKO2" s="25"/>
      <c r="AKP2" s="25"/>
      <c r="AKQ2" s="25"/>
      <c r="AKR2" s="25"/>
      <c r="AKS2" s="25"/>
      <c r="AKT2" s="25"/>
      <c r="AKU2" s="25"/>
      <c r="AKV2" s="25"/>
      <c r="AKW2" s="25"/>
      <c r="AKX2" s="25"/>
      <c r="AKY2" s="25"/>
      <c r="AKZ2" s="25"/>
      <c r="ALA2" s="25"/>
      <c r="ALB2" s="25"/>
      <c r="ALC2" s="25"/>
      <c r="ALD2" s="25"/>
      <c r="ALE2" s="25"/>
      <c r="ALF2" s="25"/>
      <c r="ALG2" s="25"/>
      <c r="ALH2" s="25"/>
      <c r="ALI2" s="25"/>
      <c r="ALJ2" s="25"/>
      <c r="ALK2" s="25"/>
      <c r="ALL2" s="25"/>
      <c r="ALM2" s="25"/>
      <c r="ALN2" s="25"/>
      <c r="ALO2" s="25"/>
      <c r="ALP2" s="25"/>
      <c r="ALQ2" s="25"/>
      <c r="ALR2" s="25"/>
      <c r="ALS2" s="25"/>
      <c r="ALT2" s="25"/>
      <c r="ALU2" s="25"/>
      <c r="ALV2" s="25"/>
      <c r="ALW2" s="25"/>
      <c r="ALX2" s="25"/>
      <c r="ALY2" s="25"/>
      <c r="ALZ2" s="25"/>
      <c r="AMA2" s="25"/>
      <c r="AMB2" s="25"/>
      <c r="AMC2" s="25"/>
      <c r="AMD2" s="25"/>
      <c r="AME2" s="25"/>
      <c r="AMF2" s="25"/>
      <c r="AMG2" s="25"/>
      <c r="AMH2" s="25"/>
      <c r="AMI2" s="25"/>
      <c r="AMJ2" s="25"/>
    </row>
    <row r="3" spans="1:1024" s="14" customFormat="1" ht="15.5" x14ac:dyDescent="0.35">
      <c r="A3" s="17" t="s">
        <v>22</v>
      </c>
      <c r="AHV3" s="26"/>
      <c r="AHW3" s="26"/>
      <c r="AHX3" s="26"/>
      <c r="AHY3" s="26"/>
      <c r="AHZ3" s="26"/>
      <c r="AIA3" s="26"/>
      <c r="AIB3" s="26"/>
      <c r="AIC3" s="26"/>
      <c r="AID3" s="26"/>
      <c r="AIE3" s="26"/>
      <c r="AIF3" s="26"/>
      <c r="AIG3" s="26"/>
      <c r="AIH3" s="26"/>
      <c r="AII3" s="26"/>
      <c r="AIJ3" s="26"/>
      <c r="AIK3" s="26"/>
      <c r="AIL3" s="26"/>
      <c r="AIM3" s="26"/>
      <c r="AIN3" s="26"/>
      <c r="AIO3" s="26"/>
      <c r="AIP3" s="26"/>
      <c r="AIQ3" s="26"/>
      <c r="AIR3" s="26"/>
      <c r="AIS3" s="26"/>
      <c r="AIT3" s="26"/>
      <c r="AIU3" s="26"/>
      <c r="AIV3" s="26"/>
      <c r="AIW3" s="26"/>
      <c r="AIX3" s="26"/>
      <c r="AIY3" s="26"/>
      <c r="AIZ3" s="26"/>
      <c r="AJA3" s="26"/>
      <c r="AJB3" s="26"/>
      <c r="AJC3" s="26"/>
      <c r="AJD3" s="26"/>
      <c r="AJE3" s="26"/>
      <c r="AJF3" s="26"/>
      <c r="AJG3" s="26"/>
      <c r="AJH3" s="26"/>
      <c r="AJI3" s="26"/>
      <c r="AJJ3" s="26"/>
      <c r="AJK3" s="26"/>
      <c r="AJL3" s="26"/>
      <c r="AJM3" s="26"/>
      <c r="AJN3" s="26"/>
      <c r="AJO3" s="26"/>
      <c r="AJP3" s="26"/>
      <c r="AJQ3" s="26"/>
      <c r="AJR3" s="26"/>
      <c r="AJS3" s="26"/>
      <c r="AJT3" s="26"/>
      <c r="AJU3" s="26"/>
      <c r="AJV3" s="26"/>
      <c r="AJW3" s="26"/>
      <c r="AJX3" s="26"/>
      <c r="AJY3" s="26"/>
      <c r="AJZ3" s="26"/>
      <c r="AKA3" s="26"/>
      <c r="AKB3" s="26"/>
      <c r="AKC3" s="26"/>
      <c r="AKD3" s="26"/>
      <c r="AKE3" s="26"/>
      <c r="AKF3" s="26"/>
      <c r="AKG3" s="26"/>
      <c r="AKH3" s="26"/>
      <c r="AKI3" s="26"/>
      <c r="AKJ3" s="26"/>
      <c r="AKK3" s="26"/>
      <c r="AKL3" s="26"/>
      <c r="AKM3" s="26"/>
      <c r="AKN3" s="26"/>
      <c r="AKO3" s="26"/>
      <c r="AKP3" s="26"/>
      <c r="AKQ3" s="26"/>
      <c r="AKR3" s="26"/>
      <c r="AKS3" s="26"/>
      <c r="AKT3" s="26"/>
      <c r="AKU3" s="26"/>
      <c r="AKV3" s="26"/>
      <c r="AKW3" s="26"/>
      <c r="AKX3" s="26"/>
      <c r="AKY3" s="26"/>
      <c r="AKZ3" s="26"/>
      <c r="ALA3" s="26"/>
      <c r="ALB3" s="26"/>
      <c r="ALC3" s="26"/>
      <c r="ALD3" s="26"/>
      <c r="ALE3" s="26"/>
      <c r="ALF3" s="26"/>
      <c r="ALG3" s="26"/>
      <c r="ALH3" s="26"/>
      <c r="ALI3" s="26"/>
      <c r="ALJ3" s="26"/>
      <c r="ALK3" s="26"/>
      <c r="ALL3" s="26"/>
      <c r="ALM3" s="26"/>
      <c r="ALN3" s="26"/>
      <c r="ALO3" s="26"/>
      <c r="ALP3" s="26"/>
      <c r="ALQ3" s="26"/>
      <c r="ALR3" s="26"/>
      <c r="ALS3" s="26"/>
      <c r="ALT3" s="26"/>
      <c r="ALU3" s="26"/>
      <c r="ALV3" s="26"/>
      <c r="ALW3" s="26"/>
      <c r="ALX3" s="26"/>
      <c r="ALY3" s="26"/>
      <c r="ALZ3" s="26"/>
      <c r="AMA3" s="26"/>
      <c r="AMB3" s="26"/>
      <c r="AMC3" s="26"/>
      <c r="AMD3" s="26"/>
      <c r="AME3" s="26"/>
      <c r="AMF3" s="26"/>
      <c r="AMG3" s="26"/>
      <c r="AMH3" s="26"/>
      <c r="AMI3" s="26"/>
      <c r="AMJ3" s="26"/>
    </row>
    <row r="4" spans="1:1024" s="14" customFormat="1" ht="15.5" x14ac:dyDescent="0.35">
      <c r="A4" s="27" t="s">
        <v>23</v>
      </c>
      <c r="AHV4" s="26"/>
      <c r="AHW4" s="26"/>
      <c r="AHX4" s="26"/>
      <c r="AHY4" s="26"/>
      <c r="AHZ4" s="26"/>
      <c r="AIA4" s="26"/>
      <c r="AIB4" s="26"/>
      <c r="AIC4" s="26"/>
      <c r="AID4" s="26"/>
      <c r="AIE4" s="26"/>
      <c r="AIF4" s="26"/>
      <c r="AIG4" s="26"/>
      <c r="AIH4" s="26"/>
      <c r="AII4" s="26"/>
      <c r="AIJ4" s="26"/>
      <c r="AIK4" s="26"/>
      <c r="AIL4" s="26"/>
      <c r="AIM4" s="26"/>
      <c r="AIN4" s="26"/>
      <c r="AIO4" s="26"/>
      <c r="AIP4" s="26"/>
      <c r="AIQ4" s="26"/>
      <c r="AIR4" s="26"/>
      <c r="AIS4" s="26"/>
      <c r="AIT4" s="26"/>
      <c r="AIU4" s="26"/>
      <c r="AIV4" s="26"/>
      <c r="AIW4" s="26"/>
      <c r="AIX4" s="26"/>
      <c r="AIY4" s="26"/>
      <c r="AIZ4" s="26"/>
      <c r="AJA4" s="26"/>
      <c r="AJB4" s="26"/>
      <c r="AJC4" s="26"/>
      <c r="AJD4" s="26"/>
      <c r="AJE4" s="26"/>
      <c r="AJF4" s="26"/>
      <c r="AJG4" s="26"/>
      <c r="AJH4" s="26"/>
      <c r="AJI4" s="26"/>
      <c r="AJJ4" s="26"/>
      <c r="AJK4" s="26"/>
      <c r="AJL4" s="26"/>
      <c r="AJM4" s="26"/>
      <c r="AJN4" s="26"/>
      <c r="AJO4" s="26"/>
      <c r="AJP4" s="26"/>
      <c r="AJQ4" s="26"/>
      <c r="AJR4" s="26"/>
      <c r="AJS4" s="26"/>
      <c r="AJT4" s="26"/>
      <c r="AJU4" s="26"/>
      <c r="AJV4" s="26"/>
      <c r="AJW4" s="26"/>
      <c r="AJX4" s="26"/>
      <c r="AJY4" s="26"/>
      <c r="AJZ4" s="26"/>
      <c r="AKA4" s="26"/>
      <c r="AKB4" s="26"/>
      <c r="AKC4" s="26"/>
      <c r="AKD4" s="26"/>
      <c r="AKE4" s="26"/>
      <c r="AKF4" s="26"/>
      <c r="AKG4" s="26"/>
      <c r="AKH4" s="26"/>
      <c r="AKI4" s="26"/>
      <c r="AKJ4" s="26"/>
      <c r="AKK4" s="26"/>
      <c r="AKL4" s="26"/>
      <c r="AKM4" s="26"/>
      <c r="AKN4" s="26"/>
      <c r="AKO4" s="26"/>
      <c r="AKP4" s="26"/>
      <c r="AKQ4" s="26"/>
      <c r="AKR4" s="26"/>
      <c r="AKS4" s="26"/>
      <c r="AKT4" s="26"/>
      <c r="AKU4" s="26"/>
      <c r="AKV4" s="26"/>
      <c r="AKW4" s="26"/>
      <c r="AKX4" s="26"/>
      <c r="AKY4" s="26"/>
      <c r="AKZ4" s="26"/>
      <c r="ALA4" s="26"/>
      <c r="ALB4" s="26"/>
      <c r="ALC4" s="26"/>
      <c r="ALD4" s="26"/>
      <c r="ALE4" s="26"/>
      <c r="ALF4" s="26"/>
      <c r="ALG4" s="26"/>
      <c r="ALH4" s="26"/>
      <c r="ALI4" s="26"/>
      <c r="ALJ4" s="26"/>
      <c r="ALK4" s="26"/>
      <c r="ALL4" s="26"/>
      <c r="ALM4" s="26"/>
      <c r="ALN4" s="26"/>
      <c r="ALO4" s="26"/>
      <c r="ALP4" s="26"/>
      <c r="ALQ4" s="26"/>
      <c r="ALR4" s="26"/>
      <c r="ALS4" s="26"/>
      <c r="ALT4" s="26"/>
      <c r="ALU4" s="26"/>
      <c r="ALV4" s="26"/>
      <c r="ALW4" s="26"/>
      <c r="ALX4" s="26"/>
      <c r="ALY4" s="26"/>
      <c r="ALZ4" s="26"/>
      <c r="AMA4" s="26"/>
      <c r="AMB4" s="26"/>
      <c r="AMC4" s="26"/>
      <c r="AMD4" s="26"/>
      <c r="AME4" s="26"/>
      <c r="AMF4" s="26"/>
      <c r="AMG4" s="26"/>
      <c r="AMH4" s="26"/>
      <c r="AMI4" s="26"/>
      <c r="AMJ4" s="26"/>
    </row>
    <row r="5" spans="1:1024" s="22" customFormat="1" ht="13" x14ac:dyDescent="0.3">
      <c r="A5" s="28"/>
      <c r="AHV5" s="20"/>
      <c r="AHW5" s="20"/>
      <c r="AHX5" s="20"/>
      <c r="AHY5" s="20"/>
      <c r="AHZ5" s="20"/>
      <c r="AIA5" s="20"/>
      <c r="AIB5" s="20"/>
      <c r="AIC5" s="20"/>
      <c r="AID5" s="20"/>
      <c r="AIE5" s="20"/>
      <c r="AIF5" s="20"/>
      <c r="AIG5" s="20"/>
      <c r="AIH5" s="20"/>
      <c r="AII5" s="20"/>
      <c r="AIJ5" s="20"/>
      <c r="AIK5" s="20"/>
      <c r="AIL5" s="20"/>
      <c r="AIM5" s="20"/>
      <c r="AIN5" s="20"/>
      <c r="AIO5" s="20"/>
      <c r="AIP5" s="20"/>
      <c r="AIQ5" s="20"/>
      <c r="AIR5" s="20"/>
      <c r="AIS5" s="20"/>
      <c r="AIT5" s="20"/>
      <c r="AIU5" s="20"/>
      <c r="AIV5" s="20"/>
      <c r="AIW5" s="20"/>
      <c r="AIX5" s="20"/>
      <c r="AIY5" s="20"/>
      <c r="AIZ5" s="20"/>
      <c r="AJA5" s="20"/>
      <c r="AJB5" s="20"/>
      <c r="AJC5" s="20"/>
      <c r="AJD5" s="20"/>
      <c r="AJE5" s="20"/>
      <c r="AJF5" s="20"/>
      <c r="AJG5" s="20"/>
      <c r="AJH5" s="20"/>
      <c r="AJI5" s="20"/>
      <c r="AJJ5" s="20"/>
      <c r="AJK5" s="20"/>
      <c r="AJL5" s="20"/>
      <c r="AJM5" s="20"/>
      <c r="AJN5" s="20"/>
      <c r="AJO5" s="20"/>
      <c r="AJP5" s="20"/>
      <c r="AJQ5" s="20"/>
      <c r="AJR5" s="20"/>
      <c r="AJS5" s="20"/>
      <c r="AJT5" s="20"/>
      <c r="AJU5" s="20"/>
      <c r="AJV5" s="20"/>
      <c r="AJW5" s="20"/>
      <c r="AJX5" s="20"/>
      <c r="AJY5" s="20"/>
      <c r="AJZ5" s="20"/>
      <c r="AKA5" s="20"/>
      <c r="AKB5" s="20"/>
      <c r="AKC5" s="20"/>
      <c r="AKD5" s="20"/>
      <c r="AKE5" s="20"/>
      <c r="AKF5" s="20"/>
      <c r="AKG5" s="20"/>
      <c r="AKH5" s="20"/>
      <c r="AKI5" s="20"/>
      <c r="AKJ5" s="20"/>
      <c r="AKK5" s="20"/>
      <c r="AKL5" s="20"/>
      <c r="AKM5" s="20"/>
      <c r="AKN5" s="20"/>
      <c r="AKO5" s="20"/>
      <c r="AKP5" s="20"/>
      <c r="AKQ5" s="20"/>
      <c r="AKR5" s="20"/>
      <c r="AKS5" s="20"/>
      <c r="AKT5" s="20"/>
      <c r="AKU5" s="20"/>
      <c r="AKV5" s="20"/>
      <c r="AKW5" s="20"/>
      <c r="AKX5" s="20"/>
      <c r="AKY5" s="20"/>
      <c r="AKZ5" s="20"/>
      <c r="ALA5" s="20"/>
      <c r="ALB5" s="20"/>
      <c r="ALC5" s="20"/>
      <c r="ALD5" s="20"/>
      <c r="ALE5" s="20"/>
      <c r="ALF5" s="20"/>
      <c r="ALG5" s="20"/>
      <c r="ALH5" s="20"/>
      <c r="ALI5" s="20"/>
      <c r="ALJ5" s="20"/>
      <c r="ALK5" s="20"/>
      <c r="ALL5" s="20"/>
      <c r="ALM5" s="20"/>
      <c r="ALN5" s="20"/>
      <c r="ALO5" s="20"/>
      <c r="ALP5" s="20"/>
      <c r="ALQ5" s="20"/>
      <c r="ALR5" s="20"/>
      <c r="ALS5" s="20"/>
      <c r="ALT5" s="20"/>
      <c r="ALU5" s="20"/>
      <c r="ALV5" s="20"/>
      <c r="ALW5" s="20"/>
      <c r="ALX5" s="20"/>
      <c r="ALY5" s="20"/>
      <c r="ALZ5" s="20"/>
      <c r="AMA5" s="20"/>
      <c r="AMB5" s="20"/>
      <c r="AMC5" s="20"/>
      <c r="AMD5" s="20"/>
      <c r="AME5" s="20"/>
      <c r="AMF5" s="20"/>
      <c r="AMG5" s="20"/>
      <c r="AMH5" s="20"/>
      <c r="AMI5" s="20"/>
      <c r="AMJ5" s="20"/>
    </row>
    <row r="6" spans="1:1024" s="22" customFormat="1" ht="13" x14ac:dyDescent="0.3">
      <c r="AHV6" s="20"/>
      <c r="AHW6" s="20"/>
      <c r="AHX6" s="20"/>
      <c r="AHY6" s="20"/>
      <c r="AHZ6" s="20"/>
      <c r="AIA6" s="20"/>
      <c r="AIB6" s="20"/>
      <c r="AIC6" s="20"/>
      <c r="AID6" s="20"/>
      <c r="AIE6" s="20"/>
      <c r="AIF6" s="20"/>
      <c r="AIG6" s="20"/>
      <c r="AIH6" s="20"/>
      <c r="AII6" s="20"/>
      <c r="AIJ6" s="20"/>
      <c r="AIK6" s="20"/>
      <c r="AIL6" s="20"/>
      <c r="AIM6" s="20"/>
      <c r="AIN6" s="20"/>
      <c r="AIO6" s="20"/>
      <c r="AIP6" s="20"/>
      <c r="AIQ6" s="20"/>
      <c r="AIR6" s="20"/>
      <c r="AIS6" s="20"/>
      <c r="AIT6" s="20"/>
      <c r="AIU6" s="20"/>
      <c r="AIV6" s="20"/>
      <c r="AIW6" s="20"/>
      <c r="AIX6" s="20"/>
      <c r="AIY6" s="20"/>
      <c r="AIZ6" s="20"/>
      <c r="AJA6" s="20"/>
      <c r="AJB6" s="20"/>
      <c r="AJC6" s="20"/>
      <c r="AJD6" s="20"/>
      <c r="AJE6" s="20"/>
      <c r="AJF6" s="20"/>
      <c r="AJG6" s="20"/>
      <c r="AJH6" s="20"/>
      <c r="AJI6" s="20"/>
      <c r="AJJ6" s="20"/>
      <c r="AJK6" s="20"/>
      <c r="AJL6" s="20"/>
      <c r="AJM6" s="20"/>
      <c r="AJN6" s="20"/>
      <c r="AJO6" s="20"/>
      <c r="AJP6" s="20"/>
      <c r="AJQ6" s="20"/>
      <c r="AJR6" s="20"/>
      <c r="AJS6" s="20"/>
      <c r="AJT6" s="20"/>
      <c r="AJU6" s="20"/>
      <c r="AJV6" s="20"/>
      <c r="AJW6" s="20"/>
      <c r="AJX6" s="20"/>
      <c r="AJY6" s="20"/>
      <c r="AJZ6" s="20"/>
      <c r="AKA6" s="20"/>
      <c r="AKB6" s="20"/>
      <c r="AKC6" s="20"/>
      <c r="AKD6" s="20"/>
      <c r="AKE6" s="20"/>
      <c r="AKF6" s="20"/>
      <c r="AKG6" s="20"/>
      <c r="AKH6" s="20"/>
      <c r="AKI6" s="20"/>
      <c r="AKJ6" s="20"/>
      <c r="AKK6" s="20"/>
      <c r="AKL6" s="20"/>
      <c r="AKM6" s="20"/>
      <c r="AKN6" s="20"/>
      <c r="AKO6" s="20"/>
      <c r="AKP6" s="20"/>
      <c r="AKQ6" s="20"/>
      <c r="AKR6" s="20"/>
      <c r="AKS6" s="20"/>
      <c r="AKT6" s="20"/>
      <c r="AKU6" s="20"/>
      <c r="AKV6" s="20"/>
      <c r="AKW6" s="20"/>
      <c r="AKX6" s="20"/>
      <c r="AKY6" s="20"/>
      <c r="AKZ6" s="20"/>
      <c r="ALA6" s="20"/>
      <c r="ALB6" s="20"/>
      <c r="ALC6" s="20"/>
      <c r="ALD6" s="20"/>
      <c r="ALE6" s="20"/>
      <c r="ALF6" s="20"/>
      <c r="ALG6" s="20"/>
      <c r="ALH6" s="20"/>
      <c r="ALI6" s="20"/>
      <c r="ALJ6" s="20"/>
      <c r="ALK6" s="20"/>
      <c r="ALL6" s="20"/>
      <c r="ALM6" s="20"/>
      <c r="ALN6" s="20"/>
      <c r="ALO6" s="20"/>
      <c r="ALP6" s="20"/>
      <c r="ALQ6" s="20"/>
      <c r="ALR6" s="20"/>
      <c r="ALS6" s="20"/>
      <c r="ALT6" s="20"/>
      <c r="ALU6" s="20"/>
      <c r="ALV6" s="20"/>
      <c r="ALW6" s="20"/>
      <c r="ALX6" s="20"/>
      <c r="ALY6" s="20"/>
      <c r="ALZ6" s="20"/>
      <c r="AMA6" s="20"/>
      <c r="AMB6" s="20"/>
      <c r="AMC6" s="20"/>
      <c r="AMD6" s="20"/>
      <c r="AME6" s="20"/>
      <c r="AMF6" s="20"/>
      <c r="AMG6" s="20"/>
      <c r="AMH6" s="20"/>
      <c r="AMI6" s="20"/>
      <c r="AMJ6" s="20"/>
    </row>
    <row r="7" spans="1:1024" s="22" customFormat="1" ht="13" x14ac:dyDescent="0.3">
      <c r="A7" s="29"/>
      <c r="B7" s="11"/>
      <c r="C7" s="11"/>
      <c r="D7" s="11"/>
      <c r="E7" s="11"/>
      <c r="F7" s="11"/>
      <c r="G7" s="11"/>
      <c r="H7" s="10" t="s">
        <v>24</v>
      </c>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c r="AW7" s="10"/>
      <c r="AX7" s="10"/>
      <c r="AY7" s="10"/>
      <c r="AZ7" s="10"/>
      <c r="BA7" s="10"/>
      <c r="BB7" s="10"/>
      <c r="BC7" s="10"/>
      <c r="BD7" s="10"/>
      <c r="BE7" s="10"/>
      <c r="BF7" s="10"/>
      <c r="BG7" s="10"/>
      <c r="BH7" s="10"/>
      <c r="BI7" s="10"/>
      <c r="BJ7" s="10"/>
      <c r="BK7" s="10"/>
      <c r="BL7" s="10"/>
      <c r="BM7" s="10"/>
      <c r="BN7" s="10"/>
      <c r="BO7" s="10"/>
      <c r="BP7" s="10"/>
      <c r="BQ7" s="10"/>
      <c r="BR7" s="10"/>
      <c r="BS7" s="10"/>
      <c r="BT7" s="10"/>
      <c r="BU7" s="10"/>
      <c r="BV7" s="10"/>
      <c r="BW7" s="10"/>
      <c r="BX7" s="10"/>
      <c r="BY7" s="10"/>
      <c r="BZ7" s="30"/>
      <c r="CA7" s="30"/>
      <c r="CB7" s="30"/>
      <c r="CC7" s="30"/>
      <c r="CD7" s="30"/>
      <c r="CE7" s="30"/>
      <c r="CF7" s="30"/>
      <c r="CG7" s="30"/>
      <c r="CH7" s="30"/>
      <c r="CI7" s="30"/>
      <c r="CJ7" s="30"/>
      <c r="CK7" s="30"/>
      <c r="CL7" s="30"/>
      <c r="CM7" s="30"/>
      <c r="CN7" s="30"/>
      <c r="CO7" s="30"/>
      <c r="CP7" s="30"/>
      <c r="CQ7" s="30"/>
      <c r="CR7" s="30"/>
      <c r="CS7" s="30"/>
      <c r="CT7" s="30"/>
      <c r="CU7" s="30"/>
      <c r="CV7" s="30"/>
      <c r="CW7" s="30"/>
      <c r="CX7" s="30"/>
      <c r="CY7" s="30"/>
      <c r="CZ7" s="30"/>
      <c r="DA7" s="30"/>
      <c r="DB7" s="30"/>
      <c r="DC7" s="30"/>
      <c r="DD7" s="30"/>
      <c r="DE7" s="30"/>
      <c r="DF7" s="31"/>
      <c r="DG7" s="31"/>
      <c r="DH7" s="31"/>
      <c r="DI7" s="31"/>
      <c r="DJ7" s="31"/>
      <c r="DK7" s="31"/>
      <c r="DL7" s="31"/>
      <c r="DM7" s="31"/>
      <c r="DN7" s="31"/>
      <c r="DO7" s="31"/>
      <c r="DP7" s="31"/>
      <c r="DQ7" s="31"/>
      <c r="DR7" s="31"/>
      <c r="DS7" s="31"/>
      <c r="DT7" s="31"/>
      <c r="DU7" s="31"/>
      <c r="DV7" s="31"/>
      <c r="DW7" s="31"/>
      <c r="DX7" s="31"/>
      <c r="DY7" s="31"/>
      <c r="DZ7" s="31"/>
      <c r="EA7" s="31"/>
      <c r="EB7" s="31"/>
      <c r="EC7" s="31"/>
      <c r="ED7" s="31"/>
      <c r="EE7" s="31"/>
      <c r="EF7" s="31"/>
      <c r="EG7" s="31"/>
      <c r="EH7" s="31"/>
      <c r="EI7" s="31"/>
      <c r="EJ7" s="31"/>
      <c r="EK7" s="31"/>
      <c r="EL7" s="31"/>
      <c r="EM7" s="31"/>
      <c r="EN7" s="31"/>
      <c r="EO7" s="31"/>
      <c r="EP7" s="31"/>
      <c r="EQ7" s="31"/>
      <c r="ER7" s="31"/>
      <c r="ES7" s="31"/>
      <c r="ET7" s="31"/>
      <c r="EU7" s="31"/>
      <c r="EV7" s="31"/>
      <c r="EW7" s="31"/>
      <c r="EX7" s="31"/>
      <c r="EY7" s="31"/>
      <c r="EZ7" s="31"/>
      <c r="FA7" s="31"/>
      <c r="FB7" s="31"/>
      <c r="FC7" s="31"/>
      <c r="FD7" s="31"/>
      <c r="FE7" s="31"/>
      <c r="AHV7" s="20"/>
      <c r="AHW7" s="20"/>
      <c r="AHX7" s="20"/>
      <c r="AHY7" s="20"/>
      <c r="AHZ7" s="20"/>
      <c r="AIA7" s="20"/>
      <c r="AIB7" s="20"/>
      <c r="AIC7" s="20"/>
      <c r="AID7" s="20"/>
      <c r="AIE7" s="20"/>
      <c r="AIF7" s="20"/>
      <c r="AIG7" s="20"/>
      <c r="AIH7" s="20"/>
      <c r="AII7" s="20"/>
      <c r="AIJ7" s="20"/>
      <c r="AIK7" s="20"/>
      <c r="AIL7" s="20"/>
      <c r="AIM7" s="20"/>
      <c r="AIN7" s="20"/>
      <c r="AIO7" s="20"/>
      <c r="AIP7" s="20"/>
      <c r="AIQ7" s="20"/>
      <c r="AIR7" s="20"/>
      <c r="AIS7" s="20"/>
      <c r="AIT7" s="20"/>
      <c r="AIU7" s="20"/>
      <c r="AIV7" s="20"/>
      <c r="AIW7" s="20"/>
      <c r="AIX7" s="20"/>
      <c r="AIY7" s="20"/>
      <c r="AIZ7" s="20"/>
      <c r="AJA7" s="20"/>
      <c r="AJB7" s="20"/>
      <c r="AJC7" s="20"/>
      <c r="AJD7" s="20"/>
      <c r="AJE7" s="20"/>
      <c r="AJF7" s="20"/>
      <c r="AJG7" s="20"/>
      <c r="AJH7" s="20"/>
      <c r="AJI7" s="20"/>
      <c r="AJJ7" s="20"/>
      <c r="AJK7" s="20"/>
      <c r="AJL7" s="20"/>
      <c r="AJM7" s="20"/>
      <c r="AJN7" s="20"/>
      <c r="AJO7" s="20"/>
      <c r="AJP7" s="20"/>
      <c r="AJQ7" s="20"/>
      <c r="AJR7" s="20"/>
      <c r="AJS7" s="20"/>
      <c r="AJT7" s="20"/>
      <c r="AJU7" s="20"/>
      <c r="AJV7" s="20"/>
      <c r="AJW7" s="20"/>
      <c r="AJX7" s="20"/>
      <c r="AJY7" s="20"/>
      <c r="AJZ7" s="20"/>
      <c r="AKA7" s="20"/>
      <c r="AKB7" s="20"/>
      <c r="AKC7" s="20"/>
      <c r="AKD7" s="20"/>
      <c r="AKE7" s="20"/>
      <c r="AKF7" s="20"/>
      <c r="AKG7" s="20"/>
      <c r="AKH7" s="20"/>
      <c r="AKI7" s="20"/>
      <c r="AKJ7" s="20"/>
      <c r="AKK7" s="20"/>
      <c r="AKL7" s="20"/>
      <c r="AKM7" s="20"/>
      <c r="AKN7" s="20"/>
      <c r="AKO7" s="20"/>
      <c r="AKP7" s="20"/>
      <c r="AKQ7" s="20"/>
      <c r="AKR7" s="20"/>
      <c r="AKS7" s="20"/>
      <c r="AKT7" s="20"/>
      <c r="AKU7" s="20"/>
      <c r="AKV7" s="20"/>
      <c r="AKW7" s="20"/>
      <c r="AKX7" s="20"/>
      <c r="AKY7" s="20"/>
      <c r="AKZ7" s="20"/>
      <c r="ALA7" s="20"/>
      <c r="ALB7" s="20"/>
      <c r="ALC7" s="20"/>
      <c r="ALD7" s="20"/>
      <c r="ALE7" s="20"/>
      <c r="ALF7" s="20"/>
      <c r="ALG7" s="20"/>
      <c r="ALH7" s="20"/>
      <c r="ALI7" s="20"/>
      <c r="ALJ7" s="20"/>
      <c r="ALK7" s="20"/>
      <c r="ALL7" s="20"/>
      <c r="ALM7" s="20"/>
      <c r="ALN7" s="20"/>
      <c r="ALO7" s="20"/>
      <c r="ALP7" s="20"/>
      <c r="ALQ7" s="20"/>
      <c r="ALR7" s="20"/>
      <c r="ALS7" s="20"/>
      <c r="ALT7" s="20"/>
      <c r="ALU7" s="20"/>
      <c r="ALV7" s="20"/>
      <c r="ALW7" s="20"/>
      <c r="ALX7" s="20"/>
      <c r="ALY7" s="20"/>
      <c r="ALZ7" s="20"/>
      <c r="AMA7" s="20"/>
      <c r="AMB7" s="20"/>
      <c r="AMC7" s="20"/>
      <c r="AMD7" s="20"/>
      <c r="AME7" s="20"/>
      <c r="AMF7" s="20"/>
      <c r="AMG7" s="20"/>
      <c r="AMH7" s="20"/>
      <c r="AMI7" s="20"/>
      <c r="AMJ7" s="20"/>
    </row>
    <row r="8" spans="1:1024" s="33" customFormat="1" ht="13" x14ac:dyDescent="0.3">
      <c r="A8" s="32" t="s">
        <v>25</v>
      </c>
      <c r="B8" s="9" t="s">
        <v>26</v>
      </c>
      <c r="C8" s="9"/>
      <c r="D8" s="9"/>
      <c r="E8" s="9"/>
      <c r="F8" s="9"/>
      <c r="G8" s="9"/>
      <c r="H8" s="8">
        <v>43959</v>
      </c>
      <c r="I8" s="8"/>
      <c r="J8" s="8"/>
      <c r="K8" s="8"/>
      <c r="L8" s="8"/>
      <c r="M8" s="8"/>
      <c r="N8" s="8"/>
      <c r="O8" s="8">
        <v>43952</v>
      </c>
      <c r="P8" s="8"/>
      <c r="Q8" s="8"/>
      <c r="R8" s="8"/>
      <c r="S8" s="8"/>
      <c r="T8" s="8"/>
      <c r="U8" s="8"/>
      <c r="V8" s="7" t="s">
        <v>27</v>
      </c>
      <c r="W8" s="7"/>
      <c r="X8" s="7"/>
      <c r="Y8" s="7"/>
      <c r="Z8" s="7"/>
      <c r="AA8" s="7"/>
      <c r="AB8" s="7"/>
      <c r="AC8" s="7" t="s">
        <v>28</v>
      </c>
      <c r="AD8" s="7"/>
      <c r="AE8" s="7"/>
      <c r="AF8" s="7"/>
      <c r="AG8" s="7"/>
      <c r="AH8" s="7"/>
      <c r="AI8" s="7"/>
      <c r="AJ8" s="7">
        <v>44108</v>
      </c>
      <c r="AK8" s="7"/>
      <c r="AL8" s="7"/>
      <c r="AM8" s="7"/>
      <c r="AN8" s="7"/>
      <c r="AO8" s="7"/>
      <c r="AP8" s="7"/>
      <c r="AQ8" s="7">
        <v>43894</v>
      </c>
      <c r="AR8" s="7"/>
      <c r="AS8" s="7"/>
      <c r="AT8" s="7"/>
      <c r="AU8" s="7"/>
      <c r="AV8" s="7"/>
      <c r="AW8" s="7"/>
      <c r="AX8" s="7" t="s">
        <v>29</v>
      </c>
      <c r="AY8" s="7"/>
      <c r="AZ8" s="7"/>
      <c r="BA8" s="7"/>
      <c r="BB8" s="7"/>
      <c r="BC8" s="7"/>
      <c r="BD8" s="7"/>
      <c r="BE8" s="7" t="s">
        <v>30</v>
      </c>
      <c r="BF8" s="7"/>
      <c r="BG8" s="7"/>
      <c r="BH8" s="7"/>
      <c r="BI8" s="7"/>
      <c r="BJ8" s="7"/>
      <c r="BK8" s="7"/>
      <c r="BL8" s="7" t="s">
        <v>31</v>
      </c>
      <c r="BM8" s="7"/>
      <c r="BN8" s="7"/>
      <c r="BO8" s="7"/>
      <c r="BP8" s="7"/>
      <c r="BQ8" s="7"/>
      <c r="BR8" s="7"/>
      <c r="BS8" s="7">
        <v>43985</v>
      </c>
      <c r="BT8" s="7"/>
      <c r="BU8" s="7"/>
      <c r="BV8" s="7"/>
      <c r="BW8" s="7"/>
      <c r="BX8" s="7"/>
      <c r="BY8" s="7"/>
      <c r="AHV8" s="34"/>
      <c r="AHW8" s="34"/>
      <c r="AHX8" s="34"/>
      <c r="AHY8" s="34"/>
      <c r="AHZ8" s="34"/>
      <c r="AIA8" s="34"/>
      <c r="AIB8" s="34"/>
      <c r="AIC8" s="34"/>
      <c r="AID8" s="34"/>
      <c r="AIE8" s="34"/>
      <c r="AIF8" s="34"/>
      <c r="AIG8" s="34"/>
      <c r="AIH8" s="34"/>
      <c r="AII8" s="34"/>
      <c r="AIJ8" s="34"/>
      <c r="AIK8" s="34"/>
      <c r="AIL8" s="34"/>
      <c r="AIM8" s="34"/>
      <c r="AIN8" s="34"/>
      <c r="AIO8" s="34"/>
      <c r="AIP8" s="34"/>
      <c r="AIQ8" s="34"/>
      <c r="AIR8" s="34"/>
      <c r="AIS8" s="34"/>
      <c r="AIT8" s="34"/>
      <c r="AIU8" s="34"/>
      <c r="AIV8" s="34"/>
      <c r="AIW8" s="34"/>
      <c r="AIX8" s="34"/>
      <c r="AIY8" s="34"/>
      <c r="AIZ8" s="34"/>
      <c r="AJA8" s="34"/>
      <c r="AJB8" s="34"/>
      <c r="AJC8" s="34"/>
      <c r="AJD8" s="34"/>
      <c r="AJE8" s="34"/>
      <c r="AJF8" s="34"/>
      <c r="AJG8" s="34"/>
      <c r="AJH8" s="34"/>
      <c r="AJI8" s="34"/>
      <c r="AJJ8" s="34"/>
      <c r="AJK8" s="34"/>
      <c r="AJL8" s="34"/>
      <c r="AJM8" s="34"/>
      <c r="AJN8" s="34"/>
      <c r="AJO8" s="34"/>
      <c r="AJP8" s="34"/>
      <c r="AJQ8" s="34"/>
      <c r="AJR8" s="34"/>
      <c r="AJS8" s="34"/>
      <c r="AJT8" s="34"/>
      <c r="AJU8" s="34"/>
      <c r="AJV8" s="34"/>
      <c r="AJW8" s="34"/>
      <c r="AJX8" s="34"/>
      <c r="AJY8" s="34"/>
      <c r="AJZ8" s="34"/>
      <c r="AKA8" s="34"/>
      <c r="AKB8" s="34"/>
      <c r="AKC8" s="34"/>
      <c r="AKD8" s="34"/>
      <c r="AKE8" s="34"/>
      <c r="AKF8" s="34"/>
      <c r="AKG8" s="34"/>
      <c r="AKH8" s="34"/>
      <c r="AKI8" s="34"/>
      <c r="AKJ8" s="34"/>
      <c r="AKK8" s="34"/>
      <c r="AKL8" s="34"/>
      <c r="AKM8" s="34"/>
      <c r="AKN8" s="34"/>
      <c r="AKO8" s="34"/>
      <c r="AKP8" s="34"/>
      <c r="AKQ8" s="34"/>
      <c r="AKR8" s="34"/>
      <c r="AKS8" s="34"/>
      <c r="AKT8" s="34"/>
      <c r="AKU8" s="34"/>
      <c r="AKV8" s="34"/>
      <c r="AKW8" s="34"/>
      <c r="AKX8" s="34"/>
      <c r="AKY8" s="34"/>
      <c r="AKZ8" s="34"/>
      <c r="ALA8" s="34"/>
      <c r="ALB8" s="34"/>
      <c r="ALC8" s="34"/>
      <c r="ALD8" s="34"/>
      <c r="ALE8" s="34"/>
      <c r="ALF8" s="34"/>
      <c r="ALG8" s="34"/>
      <c r="ALH8" s="34"/>
      <c r="ALI8" s="34"/>
      <c r="ALJ8" s="34"/>
      <c r="ALK8" s="34"/>
      <c r="ALL8" s="34"/>
      <c r="ALM8" s="34"/>
      <c r="ALN8" s="34"/>
      <c r="ALO8" s="34"/>
      <c r="ALP8" s="34"/>
      <c r="ALQ8" s="34"/>
      <c r="ALR8" s="34"/>
      <c r="ALS8" s="34"/>
      <c r="ALT8" s="34"/>
      <c r="ALU8" s="34"/>
      <c r="ALV8" s="34"/>
      <c r="ALW8" s="34"/>
      <c r="ALX8" s="34"/>
      <c r="ALY8" s="34"/>
      <c r="ALZ8" s="34"/>
      <c r="AMA8" s="34"/>
      <c r="AMB8" s="34"/>
      <c r="AMC8" s="34"/>
      <c r="AMD8" s="34"/>
      <c r="AME8" s="34"/>
      <c r="AMF8" s="34"/>
      <c r="AMG8" s="34"/>
      <c r="AMH8" s="34"/>
      <c r="AMI8" s="34"/>
      <c r="AMJ8" s="34"/>
    </row>
    <row r="9" spans="1:1024" s="22" customFormat="1" ht="13" x14ac:dyDescent="0.3">
      <c r="A9" s="35"/>
      <c r="B9" s="36" t="s">
        <v>32</v>
      </c>
      <c r="C9" s="37" t="s">
        <v>33</v>
      </c>
      <c r="D9" s="38" t="s">
        <v>34</v>
      </c>
      <c r="E9" s="37" t="s">
        <v>33</v>
      </c>
      <c r="F9" s="39" t="s">
        <v>35</v>
      </c>
      <c r="G9" s="40" t="s">
        <v>33</v>
      </c>
      <c r="H9" s="38" t="s">
        <v>32</v>
      </c>
      <c r="I9" s="37" t="s">
        <v>33</v>
      </c>
      <c r="J9" s="38" t="s">
        <v>34</v>
      </c>
      <c r="K9" s="37" t="s">
        <v>33</v>
      </c>
      <c r="L9" s="38" t="s">
        <v>36</v>
      </c>
      <c r="M9" s="38" t="s">
        <v>35</v>
      </c>
      <c r="N9" s="40" t="s">
        <v>33</v>
      </c>
      <c r="O9" s="38" t="s">
        <v>32</v>
      </c>
      <c r="P9" s="37" t="s">
        <v>33</v>
      </c>
      <c r="Q9" s="38" t="s">
        <v>34</v>
      </c>
      <c r="R9" s="37" t="s">
        <v>33</v>
      </c>
      <c r="S9" s="38" t="s">
        <v>36</v>
      </c>
      <c r="T9" s="38" t="s">
        <v>35</v>
      </c>
      <c r="U9" s="40" t="s">
        <v>33</v>
      </c>
      <c r="V9" s="36" t="s">
        <v>32</v>
      </c>
      <c r="W9" s="37" t="s">
        <v>33</v>
      </c>
      <c r="X9" s="38" t="s">
        <v>34</v>
      </c>
      <c r="Y9" s="37" t="s">
        <v>33</v>
      </c>
      <c r="Z9" s="38" t="s">
        <v>36</v>
      </c>
      <c r="AA9" s="38" t="s">
        <v>35</v>
      </c>
      <c r="AB9" s="40" t="s">
        <v>33</v>
      </c>
      <c r="AC9" s="36" t="s">
        <v>32</v>
      </c>
      <c r="AD9" s="37" t="s">
        <v>33</v>
      </c>
      <c r="AE9" s="38" t="s">
        <v>34</v>
      </c>
      <c r="AF9" s="37" t="s">
        <v>33</v>
      </c>
      <c r="AG9" s="38" t="s">
        <v>36</v>
      </c>
      <c r="AH9" s="38" t="s">
        <v>35</v>
      </c>
      <c r="AI9" s="40" t="s">
        <v>33</v>
      </c>
      <c r="AJ9" s="36" t="s">
        <v>32</v>
      </c>
      <c r="AK9" s="37" t="s">
        <v>33</v>
      </c>
      <c r="AL9" s="38" t="s">
        <v>34</v>
      </c>
      <c r="AM9" s="37" t="s">
        <v>33</v>
      </c>
      <c r="AN9" s="38" t="s">
        <v>36</v>
      </c>
      <c r="AO9" s="38" t="s">
        <v>35</v>
      </c>
      <c r="AP9" s="40" t="s">
        <v>33</v>
      </c>
      <c r="AQ9" s="36" t="s">
        <v>32</v>
      </c>
      <c r="AR9" s="37" t="s">
        <v>33</v>
      </c>
      <c r="AS9" s="38" t="s">
        <v>34</v>
      </c>
      <c r="AT9" s="37" t="s">
        <v>33</v>
      </c>
      <c r="AU9" s="38" t="s">
        <v>36</v>
      </c>
      <c r="AV9" s="38" t="s">
        <v>35</v>
      </c>
      <c r="AW9" s="40" t="s">
        <v>33</v>
      </c>
      <c r="AX9" s="36" t="s">
        <v>32</v>
      </c>
      <c r="AY9" s="37" t="s">
        <v>33</v>
      </c>
      <c r="AZ9" s="38" t="s">
        <v>34</v>
      </c>
      <c r="BA9" s="37" t="s">
        <v>33</v>
      </c>
      <c r="BB9" s="38" t="s">
        <v>36</v>
      </c>
      <c r="BC9" s="38" t="s">
        <v>35</v>
      </c>
      <c r="BD9" s="40" t="s">
        <v>33</v>
      </c>
      <c r="BE9" s="36" t="s">
        <v>32</v>
      </c>
      <c r="BF9" s="37" t="s">
        <v>33</v>
      </c>
      <c r="BG9" s="38" t="s">
        <v>34</v>
      </c>
      <c r="BH9" s="37" t="s">
        <v>33</v>
      </c>
      <c r="BI9" s="38" t="s">
        <v>36</v>
      </c>
      <c r="BJ9" s="38" t="s">
        <v>35</v>
      </c>
      <c r="BK9" s="40" t="s">
        <v>33</v>
      </c>
      <c r="BL9" s="36" t="s">
        <v>32</v>
      </c>
      <c r="BM9" s="37" t="s">
        <v>33</v>
      </c>
      <c r="BN9" s="38" t="s">
        <v>34</v>
      </c>
      <c r="BO9" s="37" t="s">
        <v>33</v>
      </c>
      <c r="BP9" s="38" t="s">
        <v>36</v>
      </c>
      <c r="BQ9" s="38" t="s">
        <v>35</v>
      </c>
      <c r="BR9" s="40" t="s">
        <v>33</v>
      </c>
      <c r="BS9" s="36" t="s">
        <v>32</v>
      </c>
      <c r="BT9" s="37" t="s">
        <v>33</v>
      </c>
      <c r="BU9" s="38" t="s">
        <v>34</v>
      </c>
      <c r="BV9" s="37" t="s">
        <v>33</v>
      </c>
      <c r="BW9" s="38" t="s">
        <v>36</v>
      </c>
      <c r="BX9" s="38" t="s">
        <v>35</v>
      </c>
      <c r="BY9" s="40" t="s">
        <v>33</v>
      </c>
      <c r="AHV9" s="20"/>
      <c r="AHW9" s="20"/>
      <c r="AHX9" s="20"/>
      <c r="AHY9" s="20"/>
      <c r="AHZ9" s="20"/>
      <c r="AIA9" s="20"/>
      <c r="AIB9" s="20"/>
      <c r="AIC9" s="20"/>
      <c r="AID9" s="20"/>
      <c r="AIE9" s="20"/>
      <c r="AIF9" s="20"/>
      <c r="AIG9" s="20"/>
      <c r="AIH9" s="20"/>
      <c r="AII9" s="20"/>
      <c r="AIJ9" s="20"/>
      <c r="AIK9" s="20"/>
      <c r="AIL9" s="20"/>
      <c r="AIM9" s="20"/>
      <c r="AIN9" s="20"/>
      <c r="AIO9" s="20"/>
      <c r="AIP9" s="20"/>
      <c r="AIQ9" s="20"/>
      <c r="AIR9" s="20"/>
      <c r="AIS9" s="20"/>
      <c r="AIT9" s="20"/>
      <c r="AIU9" s="20"/>
      <c r="AIV9" s="20"/>
      <c r="AIW9" s="20"/>
      <c r="AIX9" s="20"/>
      <c r="AIY9" s="20"/>
      <c r="AIZ9" s="20"/>
      <c r="AJA9" s="20"/>
      <c r="AJB9" s="20"/>
      <c r="AJC9" s="20"/>
      <c r="AJD9" s="20"/>
      <c r="AJE9" s="20"/>
      <c r="AJF9" s="20"/>
      <c r="AJG9" s="20"/>
      <c r="AJH9" s="20"/>
      <c r="AJI9" s="20"/>
      <c r="AJJ9" s="20"/>
      <c r="AJK9" s="20"/>
      <c r="AJL9" s="20"/>
      <c r="AJM9" s="20"/>
      <c r="AJN9" s="20"/>
      <c r="AJO9" s="20"/>
      <c r="AJP9" s="20"/>
      <c r="AJQ9" s="20"/>
      <c r="AJR9" s="20"/>
      <c r="AJS9" s="20"/>
      <c r="AJT9" s="20"/>
      <c r="AJU9" s="20"/>
      <c r="AJV9" s="20"/>
      <c r="AJW9" s="20"/>
      <c r="AJX9" s="20"/>
      <c r="AJY9" s="20"/>
      <c r="AJZ9" s="20"/>
      <c r="AKA9" s="20"/>
      <c r="AKB9" s="20"/>
      <c r="AKC9" s="20"/>
      <c r="AKD9" s="20"/>
      <c r="AKE9" s="20"/>
      <c r="AKF9" s="20"/>
      <c r="AKG9" s="20"/>
      <c r="AKH9" s="20"/>
      <c r="AKI9" s="20"/>
      <c r="AKJ9" s="20"/>
      <c r="AKK9" s="20"/>
      <c r="AKL9" s="20"/>
      <c r="AKM9" s="20"/>
      <c r="AKN9" s="20"/>
      <c r="AKO9" s="20"/>
      <c r="AKP9" s="20"/>
      <c r="AKQ9" s="20"/>
      <c r="AKR9" s="20"/>
      <c r="AKS9" s="20"/>
      <c r="AKT9" s="20"/>
      <c r="AKU9" s="20"/>
      <c r="AKV9" s="20"/>
      <c r="AKW9" s="20"/>
      <c r="AKX9" s="20"/>
      <c r="AKY9" s="20"/>
      <c r="AKZ9" s="20"/>
      <c r="ALA9" s="20"/>
      <c r="ALB9" s="20"/>
      <c r="ALC9" s="20"/>
      <c r="ALD9" s="20"/>
      <c r="ALE9" s="20"/>
      <c r="ALF9" s="20"/>
      <c r="ALG9" s="20"/>
      <c r="ALH9" s="20"/>
      <c r="ALI9" s="20"/>
      <c r="ALJ9" s="20"/>
      <c r="ALK9" s="20"/>
      <c r="ALL9" s="20"/>
      <c r="ALM9" s="20"/>
      <c r="ALN9" s="20"/>
      <c r="ALO9" s="20"/>
      <c r="ALP9" s="20"/>
      <c r="ALQ9" s="20"/>
      <c r="ALR9" s="20"/>
      <c r="ALS9" s="20"/>
      <c r="ALT9" s="20"/>
      <c r="ALU9" s="20"/>
      <c r="ALV9" s="20"/>
      <c r="ALW9" s="20"/>
      <c r="ALX9" s="20"/>
      <c r="ALY9" s="20"/>
      <c r="ALZ9" s="20"/>
      <c r="AMA9" s="20"/>
      <c r="AMB9" s="20"/>
      <c r="AMC9" s="20"/>
      <c r="AMD9" s="20"/>
      <c r="AME9" s="20"/>
      <c r="AMF9" s="20"/>
      <c r="AMG9" s="20"/>
      <c r="AMH9" s="20"/>
      <c r="AMI9" s="20"/>
      <c r="AMJ9" s="20"/>
    </row>
    <row r="10" spans="1:1024" s="22" customFormat="1" ht="13" x14ac:dyDescent="0.3">
      <c r="A10" s="41" t="s">
        <v>37</v>
      </c>
      <c r="B10" s="42">
        <v>1802527</v>
      </c>
      <c r="C10" s="43">
        <f t="shared" ref="C10:C28" si="0">B10/B$30*100</f>
        <v>6.1698152105556101</v>
      </c>
      <c r="D10" s="44">
        <v>1712903</v>
      </c>
      <c r="E10" s="43">
        <f t="shared" ref="E10:E28" si="1">D10/D$30*100</f>
        <v>5.7286656657042991</v>
      </c>
      <c r="F10" s="44">
        <f t="shared" ref="F10:F28" si="2">B10+D10</f>
        <v>3515430</v>
      </c>
      <c r="G10" s="45">
        <f t="shared" ref="G10:G28" si="3">F10/F$30*100</f>
        <v>5.9466833990210644</v>
      </c>
      <c r="H10" s="46">
        <v>1</v>
      </c>
      <c r="I10" s="47">
        <f t="shared" ref="I10:I28" si="4">H10/H$30*100</f>
        <v>4.7395611166405997E-3</v>
      </c>
      <c r="J10" s="48">
        <v>1</v>
      </c>
      <c r="K10" s="47">
        <f t="shared" ref="K10:K28" si="5">J10/J$30*100</f>
        <v>6.1743640405038276E-3</v>
      </c>
      <c r="L10" s="49">
        <v>0</v>
      </c>
      <c r="M10" s="50">
        <f t="shared" ref="M10:M28" si="6">H10+J10</f>
        <v>2</v>
      </c>
      <c r="N10" s="51">
        <f t="shared" ref="N10:N28" si="7">M10/M$30*100</f>
        <v>5.3626491486794478E-3</v>
      </c>
      <c r="O10" s="46">
        <v>0</v>
      </c>
      <c r="P10" s="47">
        <f t="shared" ref="P10:P28" si="8">O10/O$30*100</f>
        <v>0</v>
      </c>
      <c r="Q10" s="48">
        <v>1</v>
      </c>
      <c r="R10" s="47">
        <f t="shared" ref="R10:R28" si="9">Q10/Q$30*100</f>
        <v>7.0136063964090336E-3</v>
      </c>
      <c r="S10" s="49">
        <v>0</v>
      </c>
      <c r="T10" s="50">
        <f t="shared" ref="T10:T28" si="10">O10+Q10</f>
        <v>1</v>
      </c>
      <c r="U10" s="51">
        <f t="shared" ref="U10:U28" si="11">T10/T$30*100</f>
        <v>2.9971527049303163E-3</v>
      </c>
      <c r="V10" s="52">
        <v>0</v>
      </c>
      <c r="W10" s="47">
        <f t="shared" ref="W10:W28" si="12">V10/V$30*100</f>
        <v>0</v>
      </c>
      <c r="X10" s="48">
        <v>1</v>
      </c>
      <c r="Y10" s="47">
        <f t="shared" ref="Y10:Y28" si="13">X10/X$30*100</f>
        <v>8.7896633558934706E-3</v>
      </c>
      <c r="Z10" s="49">
        <v>0</v>
      </c>
      <c r="AA10" s="50">
        <f t="shared" ref="AA10:AA28" si="14">V10+X10</f>
        <v>1</v>
      </c>
      <c r="AB10" s="51">
        <f t="shared" ref="AB10:AB28" si="15">AA10/AA$30*100</f>
        <v>3.6589828027808269E-3</v>
      </c>
      <c r="AC10" s="52">
        <v>0</v>
      </c>
      <c r="AD10" s="47">
        <f t="shared" ref="AD10:AD28" si="16">AC10/AC$30*100</f>
        <v>0</v>
      </c>
      <c r="AE10" s="48">
        <v>1</v>
      </c>
      <c r="AF10" s="47">
        <f t="shared" ref="AF10:AF28" si="17">AE10/AE$30*100</f>
        <v>1.2997140629061606E-2</v>
      </c>
      <c r="AG10" s="49">
        <v>0</v>
      </c>
      <c r="AH10" s="50">
        <f t="shared" ref="AH10:AH28" si="18">AC10+AE10</f>
        <v>1</v>
      </c>
      <c r="AI10" s="51">
        <f t="shared" ref="AI10:AI28" si="19">AH10/AH$30*100</f>
        <v>5.2375216047766196E-3</v>
      </c>
      <c r="AJ10" s="52">
        <v>0</v>
      </c>
      <c r="AK10" s="47">
        <f t="shared" ref="AK10:AK28" si="20">AJ10/AJ$30*100</f>
        <v>0</v>
      </c>
      <c r="AL10" s="48">
        <v>0</v>
      </c>
      <c r="AM10" s="47">
        <f t="shared" ref="AM10:AM28" si="21">AL10/AL$30*100</f>
        <v>0</v>
      </c>
      <c r="AN10" s="49">
        <v>0</v>
      </c>
      <c r="AO10" s="50">
        <f t="shared" ref="AO10:AO28" si="22">AJ10+AL10</f>
        <v>0</v>
      </c>
      <c r="AP10" s="51">
        <f t="shared" ref="AP10:AP28" si="23">AO10/AO$30*100</f>
        <v>0</v>
      </c>
      <c r="AQ10" s="52">
        <v>0</v>
      </c>
      <c r="AR10" s="47">
        <f t="shared" ref="AR10:AR28" si="24">AQ10/AQ$30*100</f>
        <v>0</v>
      </c>
      <c r="AS10" s="48">
        <v>0</v>
      </c>
      <c r="AT10" s="47">
        <f t="shared" ref="AT10:AT28" si="25">AS10/AS$30*100</f>
        <v>0</v>
      </c>
      <c r="AU10" s="49">
        <v>0</v>
      </c>
      <c r="AV10" s="50">
        <f t="shared" ref="AV10:AV28" si="26">AQ10+AS10</f>
        <v>0</v>
      </c>
      <c r="AW10" s="51">
        <f t="shared" ref="AW10:AW28" si="27">AV10/AV$30*100</f>
        <v>0</v>
      </c>
      <c r="AX10" s="52">
        <v>0</v>
      </c>
      <c r="AY10" s="47">
        <f t="shared" ref="AY10:AY28" si="28">AX10/AX$30*100</f>
        <v>0</v>
      </c>
      <c r="AZ10" s="48">
        <v>0</v>
      </c>
      <c r="BA10" s="47">
        <f t="shared" ref="BA10:BA28" si="29">AZ10/AZ$30*100</f>
        <v>0</v>
      </c>
      <c r="BB10" s="49">
        <v>0</v>
      </c>
      <c r="BC10" s="50">
        <f t="shared" ref="BC10:BC28" si="30">AX10+AZ10</f>
        <v>0</v>
      </c>
      <c r="BD10" s="51">
        <f t="shared" ref="BD10:BD28" si="31">BC10/BC$30*100</f>
        <v>0</v>
      </c>
      <c r="BE10" s="52">
        <v>0</v>
      </c>
      <c r="BF10" s="47">
        <f t="shared" ref="BF10:BF28" si="32">BE10/BE$30*100</f>
        <v>0</v>
      </c>
      <c r="BG10" s="48">
        <v>0</v>
      </c>
      <c r="BH10" s="47">
        <f t="shared" ref="BH10:BH28" si="33">BG10/BG$30*100</f>
        <v>0</v>
      </c>
      <c r="BI10" s="49">
        <v>0</v>
      </c>
      <c r="BJ10" s="50">
        <f t="shared" ref="BJ10:BJ28" si="34">BE10+BG10</f>
        <v>0</v>
      </c>
      <c r="BK10" s="51">
        <f t="shared" ref="BK10:BK28" si="35">BJ10/BJ$30*100</f>
        <v>0</v>
      </c>
      <c r="BL10" s="52">
        <v>0</v>
      </c>
      <c r="BM10" s="47">
        <f t="shared" ref="BM10:BM28" si="36">BL10/BL$30*100</f>
        <v>0</v>
      </c>
      <c r="BN10" s="52">
        <v>0</v>
      </c>
      <c r="BO10" s="47">
        <f t="shared" ref="BO10:BO28" si="37">BN10/BN$30*100</f>
        <v>0</v>
      </c>
      <c r="BP10" s="49">
        <v>0</v>
      </c>
      <c r="BQ10" s="50">
        <f t="shared" ref="BQ10:BQ28" si="38">BL10+BN10</f>
        <v>0</v>
      </c>
      <c r="BR10" s="51">
        <f t="shared" ref="BR10:BR28" si="39">BQ10/BQ$30*100</f>
        <v>0</v>
      </c>
      <c r="BS10" s="52">
        <v>0</v>
      </c>
      <c r="BT10" s="47"/>
      <c r="BU10" s="48">
        <v>0</v>
      </c>
      <c r="BV10" s="47"/>
      <c r="BW10" s="49">
        <v>0</v>
      </c>
      <c r="BX10" s="50">
        <f t="shared" ref="BX10:BX28" si="40">BS10+BU10</f>
        <v>0</v>
      </c>
      <c r="BY10" s="51"/>
      <c r="AHV10" s="20"/>
      <c r="AHW10" s="20"/>
      <c r="AHX10" s="20"/>
      <c r="AHY10" s="20"/>
      <c r="AHZ10" s="20"/>
      <c r="AIA10" s="20"/>
      <c r="AIB10" s="20"/>
      <c r="AIC10" s="20"/>
      <c r="AID10" s="20"/>
      <c r="AIE10" s="20"/>
      <c r="AIF10" s="20"/>
      <c r="AIG10" s="20"/>
      <c r="AIH10" s="20"/>
      <c r="AII10" s="20"/>
      <c r="AIJ10" s="20"/>
      <c r="AIK10" s="20"/>
      <c r="AIL10" s="20"/>
      <c r="AIM10" s="20"/>
      <c r="AIN10" s="20"/>
      <c r="AIO10" s="20"/>
      <c r="AIP10" s="20"/>
      <c r="AIQ10" s="20"/>
      <c r="AIR10" s="20"/>
      <c r="AIS10" s="20"/>
      <c r="AIT10" s="20"/>
      <c r="AIU10" s="20"/>
      <c r="AIV10" s="20"/>
      <c r="AIW10" s="20"/>
      <c r="AIX10" s="20"/>
      <c r="AIY10" s="20"/>
      <c r="AIZ10" s="20"/>
      <c r="AJA10" s="20"/>
      <c r="AJB10" s="20"/>
      <c r="AJC10" s="20"/>
      <c r="AJD10" s="20"/>
      <c r="AJE10" s="20"/>
      <c r="AJF10" s="20"/>
      <c r="AJG10" s="20"/>
      <c r="AJH10" s="20"/>
      <c r="AJI10" s="20"/>
      <c r="AJJ10" s="20"/>
      <c r="AJK10" s="20"/>
      <c r="AJL10" s="20"/>
      <c r="AJM10" s="20"/>
      <c r="AJN10" s="20"/>
      <c r="AJO10" s="20"/>
      <c r="AJP10" s="20"/>
      <c r="AJQ10" s="20"/>
      <c r="AJR10" s="20"/>
      <c r="AJS10" s="20"/>
      <c r="AJT10" s="20"/>
      <c r="AJU10" s="20"/>
      <c r="AJV10" s="20"/>
      <c r="AJW10" s="20"/>
      <c r="AJX10" s="20"/>
      <c r="AJY10" s="20"/>
      <c r="AJZ10" s="20"/>
      <c r="AKA10" s="20"/>
      <c r="AKB10" s="20"/>
      <c r="AKC10" s="20"/>
      <c r="AKD10" s="20"/>
      <c r="AKE10" s="20"/>
      <c r="AKF10" s="20"/>
      <c r="AKG10" s="20"/>
      <c r="AKH10" s="20"/>
      <c r="AKI10" s="20"/>
      <c r="AKJ10" s="20"/>
      <c r="AKK10" s="20"/>
      <c r="AKL10" s="20"/>
      <c r="AKM10" s="20"/>
      <c r="AKN10" s="20"/>
      <c r="AKO10" s="20"/>
      <c r="AKP10" s="20"/>
      <c r="AKQ10" s="20"/>
      <c r="AKR10" s="20"/>
      <c r="AKS10" s="20"/>
      <c r="AKT10" s="20"/>
      <c r="AKU10" s="20"/>
      <c r="AKV10" s="20"/>
      <c r="AKW10" s="20"/>
      <c r="AKX10" s="20"/>
      <c r="AKY10" s="20"/>
      <c r="AKZ10" s="20"/>
      <c r="ALA10" s="20"/>
      <c r="ALB10" s="20"/>
      <c r="ALC10" s="20"/>
      <c r="ALD10" s="20"/>
      <c r="ALE10" s="20"/>
      <c r="ALF10" s="20"/>
      <c r="ALG10" s="20"/>
      <c r="ALH10" s="20"/>
      <c r="ALI10" s="20"/>
      <c r="ALJ10" s="20"/>
      <c r="ALK10" s="20"/>
      <c r="ALL10" s="20"/>
      <c r="ALM10" s="20"/>
      <c r="ALN10" s="20"/>
      <c r="ALO10" s="20"/>
      <c r="ALP10" s="20"/>
      <c r="ALQ10" s="20"/>
      <c r="ALR10" s="20"/>
      <c r="ALS10" s="20"/>
      <c r="ALT10" s="20"/>
      <c r="ALU10" s="20"/>
      <c r="ALV10" s="20"/>
      <c r="ALW10" s="20"/>
      <c r="ALX10" s="20"/>
      <c r="ALY10" s="20"/>
      <c r="ALZ10" s="20"/>
      <c r="AMA10" s="20"/>
      <c r="AMB10" s="20"/>
      <c r="AMC10" s="20"/>
      <c r="AMD10" s="20"/>
      <c r="AME10" s="20"/>
      <c r="AMF10" s="20"/>
      <c r="AMG10" s="20"/>
      <c r="AMH10" s="20"/>
      <c r="AMI10" s="20"/>
      <c r="AMJ10" s="20"/>
    </row>
    <row r="11" spans="1:1024" s="22" customFormat="1" ht="13" x14ac:dyDescent="0.3">
      <c r="A11" s="41" t="s">
        <v>38</v>
      </c>
      <c r="B11" s="42">
        <v>1898484</v>
      </c>
      <c r="C11" s="43">
        <f t="shared" si="0"/>
        <v>6.4982635268134441</v>
      </c>
      <c r="D11" s="44">
        <v>1809836</v>
      </c>
      <c r="E11" s="43">
        <f t="shared" si="1"/>
        <v>6.0528502511558484</v>
      </c>
      <c r="F11" s="44">
        <f t="shared" si="2"/>
        <v>3708320</v>
      </c>
      <c r="G11" s="45">
        <f t="shared" si="3"/>
        <v>6.2729751359742032</v>
      </c>
      <c r="H11" s="46">
        <v>0</v>
      </c>
      <c r="I11" s="47">
        <f t="shared" si="4"/>
        <v>0</v>
      </c>
      <c r="J11" s="48">
        <v>0</v>
      </c>
      <c r="K11" s="47">
        <f t="shared" si="5"/>
        <v>0</v>
      </c>
      <c r="L11" s="49">
        <v>0</v>
      </c>
      <c r="M11" s="50">
        <f t="shared" si="6"/>
        <v>0</v>
      </c>
      <c r="N11" s="51">
        <f t="shared" si="7"/>
        <v>0</v>
      </c>
      <c r="O11" s="46">
        <v>0</v>
      </c>
      <c r="P11" s="47">
        <f t="shared" si="8"/>
        <v>0</v>
      </c>
      <c r="Q11" s="48">
        <v>0</v>
      </c>
      <c r="R11" s="47">
        <f t="shared" si="9"/>
        <v>0</v>
      </c>
      <c r="S11" s="49">
        <v>0</v>
      </c>
      <c r="T11" s="50">
        <f t="shared" si="10"/>
        <v>0</v>
      </c>
      <c r="U11" s="51">
        <f t="shared" si="11"/>
        <v>0</v>
      </c>
      <c r="V11" s="52">
        <v>0</v>
      </c>
      <c r="W11" s="47">
        <f t="shared" si="12"/>
        <v>0</v>
      </c>
      <c r="X11" s="48">
        <v>0</v>
      </c>
      <c r="Y11" s="47">
        <f t="shared" si="13"/>
        <v>0</v>
      </c>
      <c r="Z11" s="49">
        <v>0</v>
      </c>
      <c r="AA11" s="50">
        <f t="shared" si="14"/>
        <v>0</v>
      </c>
      <c r="AB11" s="51">
        <f t="shared" si="15"/>
        <v>0</v>
      </c>
      <c r="AC11" s="52">
        <v>0</v>
      </c>
      <c r="AD11" s="47">
        <f t="shared" si="16"/>
        <v>0</v>
      </c>
      <c r="AE11" s="48">
        <v>0</v>
      </c>
      <c r="AF11" s="47">
        <f t="shared" si="17"/>
        <v>0</v>
      </c>
      <c r="AG11" s="49">
        <v>0</v>
      </c>
      <c r="AH11" s="50">
        <f t="shared" si="18"/>
        <v>0</v>
      </c>
      <c r="AI11" s="51">
        <f t="shared" si="19"/>
        <v>0</v>
      </c>
      <c r="AJ11" s="52">
        <v>0</v>
      </c>
      <c r="AK11" s="47">
        <f t="shared" si="20"/>
        <v>0</v>
      </c>
      <c r="AL11" s="48">
        <v>0</v>
      </c>
      <c r="AM11" s="47">
        <f t="shared" si="21"/>
        <v>0</v>
      </c>
      <c r="AN11" s="49">
        <v>0</v>
      </c>
      <c r="AO11" s="50">
        <f t="shared" si="22"/>
        <v>0</v>
      </c>
      <c r="AP11" s="51">
        <f t="shared" si="23"/>
        <v>0</v>
      </c>
      <c r="AQ11" s="52">
        <v>0</v>
      </c>
      <c r="AR11" s="47">
        <f t="shared" si="24"/>
        <v>0</v>
      </c>
      <c r="AS11" s="48">
        <v>0</v>
      </c>
      <c r="AT11" s="47">
        <f t="shared" si="25"/>
        <v>0</v>
      </c>
      <c r="AU11" s="49">
        <v>0</v>
      </c>
      <c r="AV11" s="50">
        <f t="shared" si="26"/>
        <v>0</v>
      </c>
      <c r="AW11" s="51">
        <f t="shared" si="27"/>
        <v>0</v>
      </c>
      <c r="AX11" s="52">
        <v>0</v>
      </c>
      <c r="AY11" s="47">
        <f t="shared" si="28"/>
        <v>0</v>
      </c>
      <c r="AZ11" s="48">
        <v>0</v>
      </c>
      <c r="BA11" s="47">
        <f t="shared" si="29"/>
        <v>0</v>
      </c>
      <c r="BB11" s="49">
        <v>0</v>
      </c>
      <c r="BC11" s="50">
        <f t="shared" si="30"/>
        <v>0</v>
      </c>
      <c r="BD11" s="51">
        <f t="shared" si="31"/>
        <v>0</v>
      </c>
      <c r="BE11" s="52">
        <v>0</v>
      </c>
      <c r="BF11" s="47">
        <f t="shared" si="32"/>
        <v>0</v>
      </c>
      <c r="BG11" s="48">
        <v>0</v>
      </c>
      <c r="BH11" s="47">
        <f t="shared" si="33"/>
        <v>0</v>
      </c>
      <c r="BI11" s="49">
        <v>0</v>
      </c>
      <c r="BJ11" s="50">
        <f t="shared" si="34"/>
        <v>0</v>
      </c>
      <c r="BK11" s="51">
        <f t="shared" si="35"/>
        <v>0</v>
      </c>
      <c r="BL11" s="52">
        <v>0</v>
      </c>
      <c r="BM11" s="47">
        <f t="shared" si="36"/>
        <v>0</v>
      </c>
      <c r="BN11" s="52">
        <v>0</v>
      </c>
      <c r="BO11" s="47">
        <f t="shared" si="37"/>
        <v>0</v>
      </c>
      <c r="BP11" s="49">
        <v>0</v>
      </c>
      <c r="BQ11" s="50">
        <f t="shared" si="38"/>
        <v>0</v>
      </c>
      <c r="BR11" s="51">
        <f t="shared" si="39"/>
        <v>0</v>
      </c>
      <c r="BS11" s="52">
        <v>0</v>
      </c>
      <c r="BT11" s="47"/>
      <c r="BU11" s="46">
        <v>0</v>
      </c>
      <c r="BV11" s="47"/>
      <c r="BW11" s="49">
        <v>0</v>
      </c>
      <c r="BX11" s="50">
        <f t="shared" si="40"/>
        <v>0</v>
      </c>
      <c r="BY11" s="51"/>
      <c r="AHV11" s="20"/>
      <c r="AHW11" s="20"/>
      <c r="AHX11" s="20"/>
      <c r="AHY11" s="20"/>
      <c r="AHZ11" s="20"/>
      <c r="AIA11" s="20"/>
      <c r="AIB11" s="20"/>
      <c r="AIC11" s="20"/>
      <c r="AID11" s="20"/>
      <c r="AIE11" s="20"/>
      <c r="AIF11" s="20"/>
      <c r="AIG11" s="20"/>
      <c r="AIH11" s="20"/>
      <c r="AII11" s="20"/>
      <c r="AIJ11" s="20"/>
      <c r="AIK11" s="20"/>
      <c r="AIL11" s="20"/>
      <c r="AIM11" s="20"/>
      <c r="AIN11" s="20"/>
      <c r="AIO11" s="20"/>
      <c r="AIP11" s="20"/>
      <c r="AIQ11" s="20"/>
      <c r="AIR11" s="20"/>
      <c r="AIS11" s="20"/>
      <c r="AIT11" s="20"/>
      <c r="AIU11" s="20"/>
      <c r="AIV11" s="20"/>
      <c r="AIW11" s="20"/>
      <c r="AIX11" s="20"/>
      <c r="AIY11" s="20"/>
      <c r="AIZ11" s="20"/>
      <c r="AJA11" s="20"/>
      <c r="AJB11" s="20"/>
      <c r="AJC11" s="20"/>
      <c r="AJD11" s="20"/>
      <c r="AJE11" s="20"/>
      <c r="AJF11" s="20"/>
      <c r="AJG11" s="20"/>
      <c r="AJH11" s="20"/>
      <c r="AJI11" s="20"/>
      <c r="AJJ11" s="20"/>
      <c r="AJK11" s="20"/>
      <c r="AJL11" s="20"/>
      <c r="AJM11" s="20"/>
      <c r="AJN11" s="20"/>
      <c r="AJO11" s="20"/>
      <c r="AJP11" s="20"/>
      <c r="AJQ11" s="20"/>
      <c r="AJR11" s="20"/>
      <c r="AJS11" s="20"/>
      <c r="AJT11" s="20"/>
      <c r="AJU11" s="20"/>
      <c r="AJV11" s="20"/>
      <c r="AJW11" s="20"/>
      <c r="AJX11" s="20"/>
      <c r="AJY11" s="20"/>
      <c r="AJZ11" s="20"/>
      <c r="AKA11" s="20"/>
      <c r="AKB11" s="20"/>
      <c r="AKC11" s="20"/>
      <c r="AKD11" s="20"/>
      <c r="AKE11" s="20"/>
      <c r="AKF11" s="20"/>
      <c r="AKG11" s="20"/>
      <c r="AKH11" s="20"/>
      <c r="AKI11" s="20"/>
      <c r="AKJ11" s="20"/>
      <c r="AKK11" s="20"/>
      <c r="AKL11" s="20"/>
      <c r="AKM11" s="20"/>
      <c r="AKN11" s="20"/>
      <c r="AKO11" s="20"/>
      <c r="AKP11" s="20"/>
      <c r="AKQ11" s="20"/>
      <c r="AKR11" s="20"/>
      <c r="AKS11" s="20"/>
      <c r="AKT11" s="20"/>
      <c r="AKU11" s="20"/>
      <c r="AKV11" s="20"/>
      <c r="AKW11" s="20"/>
      <c r="AKX11" s="20"/>
      <c r="AKY11" s="20"/>
      <c r="AKZ11" s="20"/>
      <c r="ALA11" s="20"/>
      <c r="ALB11" s="20"/>
      <c r="ALC11" s="20"/>
      <c r="ALD11" s="20"/>
      <c r="ALE11" s="20"/>
      <c r="ALF11" s="20"/>
      <c r="ALG11" s="20"/>
      <c r="ALH11" s="20"/>
      <c r="ALI11" s="20"/>
      <c r="ALJ11" s="20"/>
      <c r="ALK11" s="20"/>
      <c r="ALL11" s="20"/>
      <c r="ALM11" s="20"/>
      <c r="ALN11" s="20"/>
      <c r="ALO11" s="20"/>
      <c r="ALP11" s="20"/>
      <c r="ALQ11" s="20"/>
      <c r="ALR11" s="20"/>
      <c r="ALS11" s="20"/>
      <c r="ALT11" s="20"/>
      <c r="ALU11" s="20"/>
      <c r="ALV11" s="20"/>
      <c r="ALW11" s="20"/>
      <c r="ALX11" s="20"/>
      <c r="ALY11" s="20"/>
      <c r="ALZ11" s="20"/>
      <c r="AMA11" s="20"/>
      <c r="AMB11" s="20"/>
      <c r="AMC11" s="20"/>
      <c r="AMD11" s="20"/>
      <c r="AME11" s="20"/>
      <c r="AMF11" s="20"/>
      <c r="AMG11" s="20"/>
      <c r="AMH11" s="20"/>
      <c r="AMI11" s="20"/>
      <c r="AMJ11" s="20"/>
    </row>
    <row r="12" spans="1:1024" s="22" customFormat="1" ht="13" x14ac:dyDescent="0.3">
      <c r="A12" s="41" t="s">
        <v>39</v>
      </c>
      <c r="B12" s="42">
        <v>1768144</v>
      </c>
      <c r="C12" s="43">
        <f t="shared" si="0"/>
        <v>6.052126678630966</v>
      </c>
      <c r="D12" s="44">
        <v>1682638</v>
      </c>
      <c r="E12" s="43">
        <f t="shared" si="1"/>
        <v>5.6274468188854536</v>
      </c>
      <c r="F12" s="44">
        <f t="shared" si="2"/>
        <v>3450782</v>
      </c>
      <c r="G12" s="45">
        <f t="shared" si="3"/>
        <v>5.8373251730345093</v>
      </c>
      <c r="H12" s="46">
        <v>0</v>
      </c>
      <c r="I12" s="47">
        <f t="shared" si="4"/>
        <v>0</v>
      </c>
      <c r="J12" s="48">
        <v>1</v>
      </c>
      <c r="K12" s="47">
        <f t="shared" si="5"/>
        <v>6.1743640405038276E-3</v>
      </c>
      <c r="L12" s="49">
        <v>0</v>
      </c>
      <c r="M12" s="50">
        <f t="shared" si="6"/>
        <v>1</v>
      </c>
      <c r="N12" s="51">
        <f t="shared" si="7"/>
        <v>2.6813245743397239E-3</v>
      </c>
      <c r="O12" s="46">
        <v>0</v>
      </c>
      <c r="P12" s="47">
        <f t="shared" si="8"/>
        <v>0</v>
      </c>
      <c r="Q12" s="48">
        <v>1</v>
      </c>
      <c r="R12" s="47">
        <f t="shared" si="9"/>
        <v>7.0136063964090336E-3</v>
      </c>
      <c r="S12" s="49">
        <v>0</v>
      </c>
      <c r="T12" s="50">
        <f t="shared" si="10"/>
        <v>1</v>
      </c>
      <c r="U12" s="51">
        <f t="shared" si="11"/>
        <v>2.9971527049303163E-3</v>
      </c>
      <c r="V12" s="52">
        <v>0</v>
      </c>
      <c r="W12" s="47">
        <f t="shared" si="12"/>
        <v>0</v>
      </c>
      <c r="X12" s="48">
        <v>1</v>
      </c>
      <c r="Y12" s="47">
        <f t="shared" si="13"/>
        <v>8.7896633558934706E-3</v>
      </c>
      <c r="Z12" s="49">
        <v>0</v>
      </c>
      <c r="AA12" s="50">
        <f t="shared" si="14"/>
        <v>1</v>
      </c>
      <c r="AB12" s="51">
        <f t="shared" si="15"/>
        <v>3.6589828027808269E-3</v>
      </c>
      <c r="AC12" s="52">
        <v>0</v>
      </c>
      <c r="AD12" s="47">
        <f t="shared" si="16"/>
        <v>0</v>
      </c>
      <c r="AE12" s="48">
        <v>1</v>
      </c>
      <c r="AF12" s="47">
        <f t="shared" si="17"/>
        <v>1.2997140629061606E-2</v>
      </c>
      <c r="AG12" s="49">
        <v>0</v>
      </c>
      <c r="AH12" s="50">
        <f t="shared" si="18"/>
        <v>1</v>
      </c>
      <c r="AI12" s="51">
        <f t="shared" si="19"/>
        <v>5.2375216047766196E-3</v>
      </c>
      <c r="AJ12" s="52">
        <v>0</v>
      </c>
      <c r="AK12" s="47">
        <f t="shared" si="20"/>
        <v>0</v>
      </c>
      <c r="AL12" s="48">
        <v>0</v>
      </c>
      <c r="AM12" s="47">
        <f t="shared" si="21"/>
        <v>0</v>
      </c>
      <c r="AN12" s="49">
        <v>0</v>
      </c>
      <c r="AO12" s="50">
        <f t="shared" si="22"/>
        <v>0</v>
      </c>
      <c r="AP12" s="51">
        <f t="shared" si="23"/>
        <v>0</v>
      </c>
      <c r="AQ12" s="52">
        <v>0</v>
      </c>
      <c r="AR12" s="47">
        <f t="shared" si="24"/>
        <v>0</v>
      </c>
      <c r="AS12" s="48">
        <v>0</v>
      </c>
      <c r="AT12" s="47">
        <f t="shared" si="25"/>
        <v>0</v>
      </c>
      <c r="AU12" s="49">
        <v>0</v>
      </c>
      <c r="AV12" s="50">
        <f t="shared" si="26"/>
        <v>0</v>
      </c>
      <c r="AW12" s="51">
        <f t="shared" si="27"/>
        <v>0</v>
      </c>
      <c r="AX12" s="52">
        <v>0</v>
      </c>
      <c r="AY12" s="47">
        <f t="shared" si="28"/>
        <v>0</v>
      </c>
      <c r="AZ12" s="48">
        <v>0</v>
      </c>
      <c r="BA12" s="47">
        <f t="shared" si="29"/>
        <v>0</v>
      </c>
      <c r="BB12" s="49">
        <v>0</v>
      </c>
      <c r="BC12" s="50">
        <f t="shared" si="30"/>
        <v>0</v>
      </c>
      <c r="BD12" s="51">
        <f t="shared" si="31"/>
        <v>0</v>
      </c>
      <c r="BE12" s="52">
        <v>0</v>
      </c>
      <c r="BF12" s="47">
        <f t="shared" si="32"/>
        <v>0</v>
      </c>
      <c r="BG12" s="48">
        <v>0</v>
      </c>
      <c r="BH12" s="47">
        <f t="shared" si="33"/>
        <v>0</v>
      </c>
      <c r="BI12" s="49">
        <v>0</v>
      </c>
      <c r="BJ12" s="50">
        <f t="shared" si="34"/>
        <v>0</v>
      </c>
      <c r="BK12" s="51">
        <f t="shared" si="35"/>
        <v>0</v>
      </c>
      <c r="BL12" s="52">
        <v>0</v>
      </c>
      <c r="BM12" s="47">
        <f t="shared" si="36"/>
        <v>0</v>
      </c>
      <c r="BN12" s="52">
        <v>0</v>
      </c>
      <c r="BO12" s="47">
        <f t="shared" si="37"/>
        <v>0</v>
      </c>
      <c r="BP12" s="49">
        <v>0</v>
      </c>
      <c r="BQ12" s="50">
        <f t="shared" si="38"/>
        <v>0</v>
      </c>
      <c r="BR12" s="51">
        <f t="shared" si="39"/>
        <v>0</v>
      </c>
      <c r="BS12" s="52">
        <v>0</v>
      </c>
      <c r="BT12" s="47"/>
      <c r="BU12" s="46">
        <v>0</v>
      </c>
      <c r="BV12" s="47"/>
      <c r="BW12" s="49">
        <v>0</v>
      </c>
      <c r="BX12" s="50">
        <f t="shared" si="40"/>
        <v>0</v>
      </c>
      <c r="BY12" s="51"/>
      <c r="AHV12" s="20"/>
      <c r="AHW12" s="20"/>
      <c r="AHX12" s="20"/>
      <c r="AHY12" s="20"/>
      <c r="AHZ12" s="20"/>
      <c r="AIA12" s="20"/>
      <c r="AIB12" s="20"/>
      <c r="AIC12" s="20"/>
      <c r="AID12" s="20"/>
      <c r="AIE12" s="20"/>
      <c r="AIF12" s="20"/>
      <c r="AIG12" s="20"/>
      <c r="AIH12" s="20"/>
      <c r="AII12" s="20"/>
      <c r="AIJ12" s="20"/>
      <c r="AIK12" s="20"/>
      <c r="AIL12" s="20"/>
      <c r="AIM12" s="20"/>
      <c r="AIN12" s="20"/>
      <c r="AIO12" s="20"/>
      <c r="AIP12" s="20"/>
      <c r="AIQ12" s="20"/>
      <c r="AIR12" s="20"/>
      <c r="AIS12" s="20"/>
      <c r="AIT12" s="20"/>
      <c r="AIU12" s="20"/>
      <c r="AIV12" s="20"/>
      <c r="AIW12" s="20"/>
      <c r="AIX12" s="20"/>
      <c r="AIY12" s="20"/>
      <c r="AIZ12" s="20"/>
      <c r="AJA12" s="20"/>
      <c r="AJB12" s="20"/>
      <c r="AJC12" s="20"/>
      <c r="AJD12" s="20"/>
      <c r="AJE12" s="20"/>
      <c r="AJF12" s="20"/>
      <c r="AJG12" s="20"/>
      <c r="AJH12" s="20"/>
      <c r="AJI12" s="20"/>
      <c r="AJJ12" s="20"/>
      <c r="AJK12" s="20"/>
      <c r="AJL12" s="20"/>
      <c r="AJM12" s="20"/>
      <c r="AJN12" s="20"/>
      <c r="AJO12" s="20"/>
      <c r="AJP12" s="20"/>
      <c r="AJQ12" s="20"/>
      <c r="AJR12" s="20"/>
      <c r="AJS12" s="20"/>
      <c r="AJT12" s="20"/>
      <c r="AJU12" s="20"/>
      <c r="AJV12" s="20"/>
      <c r="AJW12" s="20"/>
      <c r="AJX12" s="20"/>
      <c r="AJY12" s="20"/>
      <c r="AJZ12" s="20"/>
      <c r="AKA12" s="20"/>
      <c r="AKB12" s="20"/>
      <c r="AKC12" s="20"/>
      <c r="AKD12" s="20"/>
      <c r="AKE12" s="20"/>
      <c r="AKF12" s="20"/>
      <c r="AKG12" s="20"/>
      <c r="AKH12" s="20"/>
      <c r="AKI12" s="20"/>
      <c r="AKJ12" s="20"/>
      <c r="AKK12" s="20"/>
      <c r="AKL12" s="20"/>
      <c r="AKM12" s="20"/>
      <c r="AKN12" s="20"/>
      <c r="AKO12" s="20"/>
      <c r="AKP12" s="20"/>
      <c r="AKQ12" s="20"/>
      <c r="AKR12" s="20"/>
      <c r="AKS12" s="20"/>
      <c r="AKT12" s="20"/>
      <c r="AKU12" s="20"/>
      <c r="AKV12" s="20"/>
      <c r="AKW12" s="20"/>
      <c r="AKX12" s="20"/>
      <c r="AKY12" s="20"/>
      <c r="AKZ12" s="20"/>
      <c r="ALA12" s="20"/>
      <c r="ALB12" s="20"/>
      <c r="ALC12" s="20"/>
      <c r="ALD12" s="20"/>
      <c r="ALE12" s="20"/>
      <c r="ALF12" s="20"/>
      <c r="ALG12" s="20"/>
      <c r="ALH12" s="20"/>
      <c r="ALI12" s="20"/>
      <c r="ALJ12" s="20"/>
      <c r="ALK12" s="20"/>
      <c r="ALL12" s="20"/>
      <c r="ALM12" s="20"/>
      <c r="ALN12" s="20"/>
      <c r="ALO12" s="20"/>
      <c r="ALP12" s="20"/>
      <c r="ALQ12" s="20"/>
      <c r="ALR12" s="20"/>
      <c r="ALS12" s="20"/>
      <c r="ALT12" s="20"/>
      <c r="ALU12" s="20"/>
      <c r="ALV12" s="20"/>
      <c r="ALW12" s="20"/>
      <c r="ALX12" s="20"/>
      <c r="ALY12" s="20"/>
      <c r="ALZ12" s="20"/>
      <c r="AMA12" s="20"/>
      <c r="AMB12" s="20"/>
      <c r="AMC12" s="20"/>
      <c r="AMD12" s="20"/>
      <c r="AME12" s="20"/>
      <c r="AMF12" s="20"/>
      <c r="AMG12" s="20"/>
      <c r="AMH12" s="20"/>
      <c r="AMI12" s="20"/>
      <c r="AMJ12" s="20"/>
    </row>
    <row r="13" spans="1:1024" s="22" customFormat="1" ht="13" x14ac:dyDescent="0.3">
      <c r="A13" s="41" t="s">
        <v>40</v>
      </c>
      <c r="B13" s="42">
        <v>1680191</v>
      </c>
      <c r="C13" s="43">
        <f t="shared" si="0"/>
        <v>5.7510750121571776</v>
      </c>
      <c r="D13" s="44">
        <v>1590604</v>
      </c>
      <c r="E13" s="43">
        <f t="shared" si="1"/>
        <v>5.3196465430511362</v>
      </c>
      <c r="F13" s="44">
        <f t="shared" si="2"/>
        <v>3270795</v>
      </c>
      <c r="G13" s="45">
        <f t="shared" si="3"/>
        <v>5.5328600848547973</v>
      </c>
      <c r="H13" s="46">
        <v>5</v>
      </c>
      <c r="I13" s="47">
        <f t="shared" si="4"/>
        <v>2.3697805583202995E-2</v>
      </c>
      <c r="J13" s="48">
        <v>3</v>
      </c>
      <c r="K13" s="47">
        <f t="shared" si="5"/>
        <v>1.8523092121511483E-2</v>
      </c>
      <c r="L13" s="49">
        <v>0</v>
      </c>
      <c r="M13" s="50">
        <f t="shared" si="6"/>
        <v>8</v>
      </c>
      <c r="N13" s="51">
        <f t="shared" si="7"/>
        <v>2.1450596594717791E-2</v>
      </c>
      <c r="O13" s="46">
        <v>5</v>
      </c>
      <c r="P13" s="47">
        <f t="shared" si="8"/>
        <v>2.6168419950803372E-2</v>
      </c>
      <c r="Q13" s="48">
        <v>3</v>
      </c>
      <c r="R13" s="47">
        <f t="shared" si="9"/>
        <v>2.1040819189227102E-2</v>
      </c>
      <c r="S13" s="49">
        <v>0</v>
      </c>
      <c r="T13" s="50">
        <f t="shared" si="10"/>
        <v>8</v>
      </c>
      <c r="U13" s="51">
        <f t="shared" si="11"/>
        <v>2.397722163944253E-2</v>
      </c>
      <c r="V13" s="52">
        <v>4</v>
      </c>
      <c r="W13" s="47">
        <f t="shared" si="12"/>
        <v>2.5073653858208485E-2</v>
      </c>
      <c r="X13" s="48">
        <v>3</v>
      </c>
      <c r="Y13" s="47">
        <f t="shared" si="13"/>
        <v>2.6368990067680408E-2</v>
      </c>
      <c r="Z13" s="49">
        <v>0</v>
      </c>
      <c r="AA13" s="50">
        <f t="shared" si="14"/>
        <v>7</v>
      </c>
      <c r="AB13" s="51">
        <f t="shared" si="15"/>
        <v>2.5612879619465789E-2</v>
      </c>
      <c r="AC13" s="52">
        <v>4</v>
      </c>
      <c r="AD13" s="47">
        <f t="shared" si="16"/>
        <v>3.509079743837179E-2</v>
      </c>
      <c r="AE13" s="48">
        <v>3</v>
      </c>
      <c r="AF13" s="47">
        <f t="shared" si="17"/>
        <v>3.8991421887184824E-2</v>
      </c>
      <c r="AG13" s="49">
        <v>0</v>
      </c>
      <c r="AH13" s="50">
        <f t="shared" si="18"/>
        <v>7</v>
      </c>
      <c r="AI13" s="51">
        <f t="shared" si="19"/>
        <v>3.6662651233436337E-2</v>
      </c>
      <c r="AJ13" s="52">
        <v>3</v>
      </c>
      <c r="AK13" s="47">
        <f t="shared" si="20"/>
        <v>4.730368968779565E-2</v>
      </c>
      <c r="AL13" s="48">
        <v>3</v>
      </c>
      <c r="AM13" s="47">
        <f t="shared" si="21"/>
        <v>7.5131480090157785E-2</v>
      </c>
      <c r="AN13" s="49">
        <v>0</v>
      </c>
      <c r="AO13" s="50">
        <f t="shared" si="22"/>
        <v>6</v>
      </c>
      <c r="AP13" s="51">
        <f t="shared" si="23"/>
        <v>5.8055152394775031E-2</v>
      </c>
      <c r="AQ13" s="52">
        <v>1</v>
      </c>
      <c r="AR13" s="47">
        <f t="shared" si="24"/>
        <v>3.9635354736424891E-2</v>
      </c>
      <c r="AS13" s="48">
        <v>2</v>
      </c>
      <c r="AT13" s="47">
        <f t="shared" si="25"/>
        <v>0.12507817385866166</v>
      </c>
      <c r="AU13" s="49">
        <v>0</v>
      </c>
      <c r="AV13" s="50">
        <f t="shared" si="26"/>
        <v>3</v>
      </c>
      <c r="AW13" s="51">
        <f t="shared" si="27"/>
        <v>7.2780203784570605E-2</v>
      </c>
      <c r="AX13" s="52">
        <v>0</v>
      </c>
      <c r="AY13" s="47">
        <f t="shared" si="28"/>
        <v>0</v>
      </c>
      <c r="AZ13" s="48">
        <v>0</v>
      </c>
      <c r="BA13" s="47">
        <f t="shared" si="29"/>
        <v>0</v>
      </c>
      <c r="BB13" s="49">
        <v>0</v>
      </c>
      <c r="BC13" s="50">
        <f t="shared" si="30"/>
        <v>0</v>
      </c>
      <c r="BD13" s="51">
        <f t="shared" si="31"/>
        <v>0</v>
      </c>
      <c r="BE13" s="52">
        <v>0</v>
      </c>
      <c r="BF13" s="47">
        <f t="shared" si="32"/>
        <v>0</v>
      </c>
      <c r="BG13" s="48">
        <v>0</v>
      </c>
      <c r="BH13" s="47">
        <f t="shared" si="33"/>
        <v>0</v>
      </c>
      <c r="BI13" s="49">
        <v>0</v>
      </c>
      <c r="BJ13" s="50">
        <f t="shared" si="34"/>
        <v>0</v>
      </c>
      <c r="BK13" s="51">
        <f t="shared" si="35"/>
        <v>0</v>
      </c>
      <c r="BL13" s="52">
        <v>0</v>
      </c>
      <c r="BM13" s="47">
        <f t="shared" si="36"/>
        <v>0</v>
      </c>
      <c r="BN13" s="52">
        <v>0</v>
      </c>
      <c r="BO13" s="47">
        <f t="shared" si="37"/>
        <v>0</v>
      </c>
      <c r="BP13" s="49">
        <v>0</v>
      </c>
      <c r="BQ13" s="50">
        <f t="shared" si="38"/>
        <v>0</v>
      </c>
      <c r="BR13" s="51">
        <f t="shared" si="39"/>
        <v>0</v>
      </c>
      <c r="BS13" s="52">
        <v>0</v>
      </c>
      <c r="BT13" s="47"/>
      <c r="BU13" s="46">
        <v>0</v>
      </c>
      <c r="BV13" s="47"/>
      <c r="BW13" s="49">
        <v>0</v>
      </c>
      <c r="BX13" s="50">
        <f t="shared" si="40"/>
        <v>0</v>
      </c>
      <c r="BY13" s="51"/>
      <c r="AHV13" s="20"/>
      <c r="AHW13" s="20"/>
      <c r="AHX13" s="20"/>
      <c r="AHY13" s="20"/>
      <c r="AHZ13" s="20"/>
      <c r="AIA13" s="20"/>
      <c r="AIB13" s="20"/>
      <c r="AIC13" s="20"/>
      <c r="AID13" s="20"/>
      <c r="AIE13" s="20"/>
      <c r="AIF13" s="20"/>
      <c r="AIG13" s="20"/>
      <c r="AIH13" s="20"/>
      <c r="AII13" s="20"/>
      <c r="AIJ13" s="20"/>
      <c r="AIK13" s="20"/>
      <c r="AIL13" s="20"/>
      <c r="AIM13" s="20"/>
      <c r="AIN13" s="20"/>
      <c r="AIO13" s="20"/>
      <c r="AIP13" s="20"/>
      <c r="AIQ13" s="20"/>
      <c r="AIR13" s="20"/>
      <c r="AIS13" s="20"/>
      <c r="AIT13" s="20"/>
      <c r="AIU13" s="20"/>
      <c r="AIV13" s="20"/>
      <c r="AIW13" s="20"/>
      <c r="AIX13" s="20"/>
      <c r="AIY13" s="20"/>
      <c r="AIZ13" s="20"/>
      <c r="AJA13" s="20"/>
      <c r="AJB13" s="20"/>
      <c r="AJC13" s="20"/>
      <c r="AJD13" s="20"/>
      <c r="AJE13" s="20"/>
      <c r="AJF13" s="20"/>
      <c r="AJG13" s="20"/>
      <c r="AJH13" s="20"/>
      <c r="AJI13" s="20"/>
      <c r="AJJ13" s="20"/>
      <c r="AJK13" s="20"/>
      <c r="AJL13" s="20"/>
      <c r="AJM13" s="20"/>
      <c r="AJN13" s="20"/>
      <c r="AJO13" s="20"/>
      <c r="AJP13" s="20"/>
      <c r="AJQ13" s="20"/>
      <c r="AJR13" s="20"/>
      <c r="AJS13" s="20"/>
      <c r="AJT13" s="20"/>
      <c r="AJU13" s="20"/>
      <c r="AJV13" s="20"/>
      <c r="AJW13" s="20"/>
      <c r="AJX13" s="20"/>
      <c r="AJY13" s="20"/>
      <c r="AJZ13" s="20"/>
      <c r="AKA13" s="20"/>
      <c r="AKB13" s="20"/>
      <c r="AKC13" s="20"/>
      <c r="AKD13" s="20"/>
      <c r="AKE13" s="20"/>
      <c r="AKF13" s="20"/>
      <c r="AKG13" s="20"/>
      <c r="AKH13" s="20"/>
      <c r="AKI13" s="20"/>
      <c r="AKJ13" s="20"/>
      <c r="AKK13" s="20"/>
      <c r="AKL13" s="20"/>
      <c r="AKM13" s="20"/>
      <c r="AKN13" s="20"/>
      <c r="AKO13" s="20"/>
      <c r="AKP13" s="20"/>
      <c r="AKQ13" s="20"/>
      <c r="AKR13" s="20"/>
      <c r="AKS13" s="20"/>
      <c r="AKT13" s="20"/>
      <c r="AKU13" s="20"/>
      <c r="AKV13" s="20"/>
      <c r="AKW13" s="20"/>
      <c r="AKX13" s="20"/>
      <c r="AKY13" s="20"/>
      <c r="AKZ13" s="20"/>
      <c r="ALA13" s="20"/>
      <c r="ALB13" s="20"/>
      <c r="ALC13" s="20"/>
      <c r="ALD13" s="20"/>
      <c r="ALE13" s="20"/>
      <c r="ALF13" s="20"/>
      <c r="ALG13" s="20"/>
      <c r="ALH13" s="20"/>
      <c r="ALI13" s="20"/>
      <c r="ALJ13" s="20"/>
      <c r="ALK13" s="20"/>
      <c r="ALL13" s="20"/>
      <c r="ALM13" s="20"/>
      <c r="ALN13" s="20"/>
      <c r="ALO13" s="20"/>
      <c r="ALP13" s="20"/>
      <c r="ALQ13" s="20"/>
      <c r="ALR13" s="20"/>
      <c r="ALS13" s="20"/>
      <c r="ALT13" s="20"/>
      <c r="ALU13" s="20"/>
      <c r="ALV13" s="20"/>
      <c r="ALW13" s="20"/>
      <c r="ALX13" s="20"/>
      <c r="ALY13" s="20"/>
      <c r="ALZ13" s="20"/>
      <c r="AMA13" s="20"/>
      <c r="AMB13" s="20"/>
      <c r="AMC13" s="20"/>
      <c r="AMD13" s="20"/>
      <c r="AME13" s="20"/>
      <c r="AMF13" s="20"/>
      <c r="AMG13" s="20"/>
      <c r="AMH13" s="20"/>
      <c r="AMI13" s="20"/>
      <c r="AMJ13" s="20"/>
    </row>
    <row r="14" spans="1:1024" s="22" customFormat="1" ht="13" x14ac:dyDescent="0.3">
      <c r="A14" s="41" t="s">
        <v>41</v>
      </c>
      <c r="B14" s="42">
        <v>1913637</v>
      </c>
      <c r="C14" s="43">
        <f t="shared" si="0"/>
        <v>6.5501302727127007</v>
      </c>
      <c r="D14" s="44">
        <v>1804323</v>
      </c>
      <c r="E14" s="43">
        <f t="shared" si="1"/>
        <v>6.0344124681552769</v>
      </c>
      <c r="F14" s="44">
        <f t="shared" si="2"/>
        <v>3717960</v>
      </c>
      <c r="G14" s="45">
        <f t="shared" si="3"/>
        <v>6.2892821106448862</v>
      </c>
      <c r="H14" s="46">
        <v>11</v>
      </c>
      <c r="I14" s="47">
        <f t="shared" si="4"/>
        <v>5.2135172283046594E-2</v>
      </c>
      <c r="J14" s="48">
        <v>9</v>
      </c>
      <c r="K14" s="47">
        <f t="shared" si="5"/>
        <v>5.5569276364534452E-2</v>
      </c>
      <c r="L14" s="49">
        <v>0</v>
      </c>
      <c r="M14" s="50">
        <f t="shared" si="6"/>
        <v>20</v>
      </c>
      <c r="N14" s="51">
        <f t="shared" si="7"/>
        <v>5.3626491486794478E-2</v>
      </c>
      <c r="O14" s="46">
        <v>10</v>
      </c>
      <c r="P14" s="47">
        <f t="shared" si="8"/>
        <v>5.2336839901606744E-2</v>
      </c>
      <c r="Q14" s="48">
        <v>7</v>
      </c>
      <c r="R14" s="47">
        <f t="shared" si="9"/>
        <v>4.9095244774863232E-2</v>
      </c>
      <c r="S14" s="49">
        <v>0</v>
      </c>
      <c r="T14" s="50">
        <f t="shared" si="10"/>
        <v>17</v>
      </c>
      <c r="U14" s="51">
        <f t="shared" si="11"/>
        <v>5.0951595983815372E-2</v>
      </c>
      <c r="V14" s="52">
        <v>8</v>
      </c>
      <c r="W14" s="47">
        <f t="shared" si="12"/>
        <v>5.0147307716416969E-2</v>
      </c>
      <c r="X14" s="48">
        <v>7</v>
      </c>
      <c r="Y14" s="47">
        <f t="shared" si="13"/>
        <v>6.152764349125428E-2</v>
      </c>
      <c r="Z14" s="49">
        <v>0</v>
      </c>
      <c r="AA14" s="50">
        <f t="shared" si="14"/>
        <v>15</v>
      </c>
      <c r="AB14" s="51">
        <f t="shared" si="15"/>
        <v>5.4884742041712405E-2</v>
      </c>
      <c r="AC14" s="52">
        <v>6</v>
      </c>
      <c r="AD14" s="47">
        <f t="shared" si="16"/>
        <v>5.2636196157557678E-2</v>
      </c>
      <c r="AE14" s="48">
        <v>5</v>
      </c>
      <c r="AF14" s="47">
        <f t="shared" si="17"/>
        <v>6.4985703145308035E-2</v>
      </c>
      <c r="AG14" s="49">
        <v>0</v>
      </c>
      <c r="AH14" s="50">
        <f t="shared" si="18"/>
        <v>11</v>
      </c>
      <c r="AI14" s="51">
        <f t="shared" si="19"/>
        <v>5.7612737652542823E-2</v>
      </c>
      <c r="AJ14" s="52">
        <v>4</v>
      </c>
      <c r="AK14" s="47">
        <f t="shared" si="20"/>
        <v>6.307158625039419E-2</v>
      </c>
      <c r="AL14" s="48">
        <v>4</v>
      </c>
      <c r="AM14" s="47">
        <f t="shared" si="21"/>
        <v>0.10017530678687703</v>
      </c>
      <c r="AN14" s="49">
        <v>0</v>
      </c>
      <c r="AO14" s="50">
        <f t="shared" si="22"/>
        <v>8</v>
      </c>
      <c r="AP14" s="51">
        <f t="shared" si="23"/>
        <v>7.740686985970005E-2</v>
      </c>
      <c r="AQ14" s="52">
        <v>0</v>
      </c>
      <c r="AR14" s="47">
        <f t="shared" si="24"/>
        <v>0</v>
      </c>
      <c r="AS14" s="48">
        <v>3</v>
      </c>
      <c r="AT14" s="47">
        <f t="shared" si="25"/>
        <v>0.18761726078799248</v>
      </c>
      <c r="AU14" s="49">
        <v>0</v>
      </c>
      <c r="AV14" s="50">
        <f t="shared" si="26"/>
        <v>3</v>
      </c>
      <c r="AW14" s="51">
        <f t="shared" si="27"/>
        <v>7.2780203784570605E-2</v>
      </c>
      <c r="AX14" s="52">
        <v>0</v>
      </c>
      <c r="AY14" s="47">
        <f t="shared" si="28"/>
        <v>0</v>
      </c>
      <c r="AZ14" s="48">
        <v>0</v>
      </c>
      <c r="BA14" s="47">
        <f t="shared" si="29"/>
        <v>0</v>
      </c>
      <c r="BB14" s="49">
        <v>0</v>
      </c>
      <c r="BC14" s="50">
        <f t="shared" si="30"/>
        <v>0</v>
      </c>
      <c r="BD14" s="51">
        <f t="shared" si="31"/>
        <v>0</v>
      </c>
      <c r="BE14" s="52">
        <v>0</v>
      </c>
      <c r="BF14" s="47">
        <f t="shared" si="32"/>
        <v>0</v>
      </c>
      <c r="BG14" s="48">
        <v>0</v>
      </c>
      <c r="BH14" s="47">
        <f t="shared" si="33"/>
        <v>0</v>
      </c>
      <c r="BI14" s="49">
        <v>0</v>
      </c>
      <c r="BJ14" s="50">
        <f t="shared" si="34"/>
        <v>0</v>
      </c>
      <c r="BK14" s="51">
        <f t="shared" si="35"/>
        <v>0</v>
      </c>
      <c r="BL14" s="52">
        <v>0</v>
      </c>
      <c r="BM14" s="47">
        <f t="shared" si="36"/>
        <v>0</v>
      </c>
      <c r="BN14" s="52">
        <v>0</v>
      </c>
      <c r="BO14" s="47">
        <f t="shared" si="37"/>
        <v>0</v>
      </c>
      <c r="BP14" s="49">
        <v>0</v>
      </c>
      <c r="BQ14" s="50">
        <f t="shared" si="38"/>
        <v>0</v>
      </c>
      <c r="BR14" s="51">
        <f t="shared" si="39"/>
        <v>0</v>
      </c>
      <c r="BS14" s="52">
        <v>0</v>
      </c>
      <c r="BT14" s="47"/>
      <c r="BU14" s="46">
        <v>0</v>
      </c>
      <c r="BV14" s="47"/>
      <c r="BW14" s="49">
        <v>0</v>
      </c>
      <c r="BX14" s="50">
        <f t="shared" si="40"/>
        <v>0</v>
      </c>
      <c r="BY14" s="51"/>
      <c r="AHV14" s="20"/>
      <c r="AHW14" s="20"/>
      <c r="AHX14" s="20"/>
      <c r="AHY14" s="20"/>
      <c r="AHZ14" s="20"/>
      <c r="AIA14" s="20"/>
      <c r="AIB14" s="20"/>
      <c r="AIC14" s="20"/>
      <c r="AID14" s="20"/>
      <c r="AIE14" s="20"/>
      <c r="AIF14" s="20"/>
      <c r="AIG14" s="20"/>
      <c r="AIH14" s="20"/>
      <c r="AII14" s="20"/>
      <c r="AIJ14" s="20"/>
      <c r="AIK14" s="20"/>
      <c r="AIL14" s="20"/>
      <c r="AIM14" s="20"/>
      <c r="AIN14" s="20"/>
      <c r="AIO14" s="20"/>
      <c r="AIP14" s="20"/>
      <c r="AIQ14" s="20"/>
      <c r="AIR14" s="20"/>
      <c r="AIS14" s="20"/>
      <c r="AIT14" s="20"/>
      <c r="AIU14" s="20"/>
      <c r="AIV14" s="20"/>
      <c r="AIW14" s="20"/>
      <c r="AIX14" s="20"/>
      <c r="AIY14" s="20"/>
      <c r="AIZ14" s="20"/>
      <c r="AJA14" s="20"/>
      <c r="AJB14" s="20"/>
      <c r="AJC14" s="20"/>
      <c r="AJD14" s="20"/>
      <c r="AJE14" s="20"/>
      <c r="AJF14" s="20"/>
      <c r="AJG14" s="20"/>
      <c r="AJH14" s="20"/>
      <c r="AJI14" s="20"/>
      <c r="AJJ14" s="20"/>
      <c r="AJK14" s="20"/>
      <c r="AJL14" s="20"/>
      <c r="AJM14" s="20"/>
      <c r="AJN14" s="20"/>
      <c r="AJO14" s="20"/>
      <c r="AJP14" s="20"/>
      <c r="AJQ14" s="20"/>
      <c r="AJR14" s="20"/>
      <c r="AJS14" s="20"/>
      <c r="AJT14" s="20"/>
      <c r="AJU14" s="20"/>
      <c r="AJV14" s="20"/>
      <c r="AJW14" s="20"/>
      <c r="AJX14" s="20"/>
      <c r="AJY14" s="20"/>
      <c r="AJZ14" s="20"/>
      <c r="AKA14" s="20"/>
      <c r="AKB14" s="20"/>
      <c r="AKC14" s="20"/>
      <c r="AKD14" s="20"/>
      <c r="AKE14" s="20"/>
      <c r="AKF14" s="20"/>
      <c r="AKG14" s="20"/>
      <c r="AKH14" s="20"/>
      <c r="AKI14" s="20"/>
      <c r="AKJ14" s="20"/>
      <c r="AKK14" s="20"/>
      <c r="AKL14" s="20"/>
      <c r="AKM14" s="20"/>
      <c r="AKN14" s="20"/>
      <c r="AKO14" s="20"/>
      <c r="AKP14" s="20"/>
      <c r="AKQ14" s="20"/>
      <c r="AKR14" s="20"/>
      <c r="AKS14" s="20"/>
      <c r="AKT14" s="20"/>
      <c r="AKU14" s="20"/>
      <c r="AKV14" s="20"/>
      <c r="AKW14" s="20"/>
      <c r="AKX14" s="20"/>
      <c r="AKY14" s="20"/>
      <c r="AKZ14" s="20"/>
      <c r="ALA14" s="20"/>
      <c r="ALB14" s="20"/>
      <c r="ALC14" s="20"/>
      <c r="ALD14" s="20"/>
      <c r="ALE14" s="20"/>
      <c r="ALF14" s="20"/>
      <c r="ALG14" s="20"/>
      <c r="ALH14" s="20"/>
      <c r="ALI14" s="20"/>
      <c r="ALJ14" s="20"/>
      <c r="ALK14" s="20"/>
      <c r="ALL14" s="20"/>
      <c r="ALM14" s="20"/>
      <c r="ALN14" s="20"/>
      <c r="ALO14" s="20"/>
      <c r="ALP14" s="20"/>
      <c r="ALQ14" s="20"/>
      <c r="ALR14" s="20"/>
      <c r="ALS14" s="20"/>
      <c r="ALT14" s="20"/>
      <c r="ALU14" s="20"/>
      <c r="ALV14" s="20"/>
      <c r="ALW14" s="20"/>
      <c r="ALX14" s="20"/>
      <c r="ALY14" s="20"/>
      <c r="ALZ14" s="20"/>
      <c r="AMA14" s="20"/>
      <c r="AMB14" s="20"/>
      <c r="AMC14" s="20"/>
      <c r="AMD14" s="20"/>
      <c r="AME14" s="20"/>
      <c r="AMF14" s="20"/>
      <c r="AMG14" s="20"/>
      <c r="AMH14" s="20"/>
      <c r="AMI14" s="20"/>
      <c r="AMJ14" s="20"/>
    </row>
    <row r="15" spans="1:1024" s="22" customFormat="1" ht="13" x14ac:dyDescent="0.3">
      <c r="A15" s="41" t="s">
        <v>42</v>
      </c>
      <c r="B15" s="42">
        <v>2040911</v>
      </c>
      <c r="C15" s="43">
        <f t="shared" si="0"/>
        <v>6.985772602124829</v>
      </c>
      <c r="D15" s="44">
        <v>1981361</v>
      </c>
      <c r="E15" s="43">
        <f t="shared" si="1"/>
        <v>6.6265017529104311</v>
      </c>
      <c r="F15" s="44">
        <f t="shared" si="2"/>
        <v>4022272</v>
      </c>
      <c r="G15" s="45">
        <f t="shared" si="3"/>
        <v>6.8040547326350547</v>
      </c>
      <c r="H15" s="46">
        <v>22</v>
      </c>
      <c r="I15" s="47">
        <f t="shared" si="4"/>
        <v>0.10427034456609319</v>
      </c>
      <c r="J15" s="48">
        <v>15</v>
      </c>
      <c r="K15" s="47">
        <f t="shared" si="5"/>
        <v>9.2615460607557418E-2</v>
      </c>
      <c r="L15" s="49">
        <v>0</v>
      </c>
      <c r="M15" s="50">
        <f t="shared" si="6"/>
        <v>37</v>
      </c>
      <c r="N15" s="51">
        <f t="shared" si="7"/>
        <v>9.9209009250569788E-2</v>
      </c>
      <c r="O15" s="46">
        <v>18</v>
      </c>
      <c r="P15" s="47">
        <f t="shared" si="8"/>
        <v>9.420631182289213E-2</v>
      </c>
      <c r="Q15" s="48">
        <v>15</v>
      </c>
      <c r="R15" s="47">
        <f t="shared" si="9"/>
        <v>0.1052040959461355</v>
      </c>
      <c r="S15" s="49">
        <v>0</v>
      </c>
      <c r="T15" s="50">
        <f t="shared" si="10"/>
        <v>33</v>
      </c>
      <c r="U15" s="51">
        <f t="shared" si="11"/>
        <v>9.8906039262700446E-2</v>
      </c>
      <c r="V15" s="52">
        <v>17</v>
      </c>
      <c r="W15" s="47">
        <f t="shared" si="12"/>
        <v>0.10656302889738609</v>
      </c>
      <c r="X15" s="48">
        <v>14</v>
      </c>
      <c r="Y15" s="47">
        <f t="shared" si="13"/>
        <v>0.12305528698250856</v>
      </c>
      <c r="Z15" s="49">
        <v>0</v>
      </c>
      <c r="AA15" s="50">
        <f t="shared" si="14"/>
        <v>31</v>
      </c>
      <c r="AB15" s="51">
        <f t="shared" si="15"/>
        <v>0.11342846688620564</v>
      </c>
      <c r="AC15" s="52">
        <v>12</v>
      </c>
      <c r="AD15" s="47">
        <f t="shared" si="16"/>
        <v>0.10527239231511536</v>
      </c>
      <c r="AE15" s="48">
        <v>10</v>
      </c>
      <c r="AF15" s="47">
        <f t="shared" si="17"/>
        <v>0.12997140629061607</v>
      </c>
      <c r="AG15" s="49">
        <v>0</v>
      </c>
      <c r="AH15" s="50">
        <f t="shared" si="18"/>
        <v>22</v>
      </c>
      <c r="AI15" s="51">
        <f t="shared" si="19"/>
        <v>0.11522547530508565</v>
      </c>
      <c r="AJ15" s="52">
        <v>7</v>
      </c>
      <c r="AK15" s="47">
        <f t="shared" si="20"/>
        <v>0.11037527593818984</v>
      </c>
      <c r="AL15" s="48">
        <v>7</v>
      </c>
      <c r="AM15" s="47">
        <f t="shared" si="21"/>
        <v>0.1753067868770348</v>
      </c>
      <c r="AN15" s="49">
        <v>0</v>
      </c>
      <c r="AO15" s="50">
        <f t="shared" si="22"/>
        <v>14</v>
      </c>
      <c r="AP15" s="51">
        <f t="shared" si="23"/>
        <v>0.13546202225447507</v>
      </c>
      <c r="AQ15" s="52">
        <v>2</v>
      </c>
      <c r="AR15" s="47">
        <f t="shared" si="24"/>
        <v>7.9270709472849782E-2</v>
      </c>
      <c r="AS15" s="48">
        <v>4</v>
      </c>
      <c r="AT15" s="47">
        <f t="shared" si="25"/>
        <v>0.25015634771732331</v>
      </c>
      <c r="AU15" s="49">
        <v>0</v>
      </c>
      <c r="AV15" s="50">
        <f t="shared" si="26"/>
        <v>6</v>
      </c>
      <c r="AW15" s="51">
        <f t="shared" si="27"/>
        <v>0.14556040756914121</v>
      </c>
      <c r="AX15" s="52">
        <v>0</v>
      </c>
      <c r="AY15" s="47">
        <f t="shared" si="28"/>
        <v>0</v>
      </c>
      <c r="AZ15" s="48">
        <v>1</v>
      </c>
      <c r="BA15" s="47">
        <f t="shared" si="29"/>
        <v>0.4</v>
      </c>
      <c r="BB15" s="49">
        <v>0</v>
      </c>
      <c r="BC15" s="50">
        <f t="shared" si="30"/>
        <v>1</v>
      </c>
      <c r="BD15" s="51">
        <f t="shared" si="31"/>
        <v>0.15455950540958269</v>
      </c>
      <c r="BE15" s="52">
        <v>0</v>
      </c>
      <c r="BF15" s="47">
        <f t="shared" si="32"/>
        <v>0</v>
      </c>
      <c r="BG15" s="48">
        <v>0</v>
      </c>
      <c r="BH15" s="47">
        <f t="shared" si="33"/>
        <v>0</v>
      </c>
      <c r="BI15" s="49">
        <v>0</v>
      </c>
      <c r="BJ15" s="50">
        <f t="shared" si="34"/>
        <v>0</v>
      </c>
      <c r="BK15" s="51">
        <f t="shared" si="35"/>
        <v>0</v>
      </c>
      <c r="BL15" s="52">
        <v>0</v>
      </c>
      <c r="BM15" s="47">
        <f t="shared" si="36"/>
        <v>0</v>
      </c>
      <c r="BN15" s="52">
        <v>0</v>
      </c>
      <c r="BO15" s="47">
        <f t="shared" si="37"/>
        <v>0</v>
      </c>
      <c r="BP15" s="49">
        <v>0</v>
      </c>
      <c r="BQ15" s="50">
        <f t="shared" si="38"/>
        <v>0</v>
      </c>
      <c r="BR15" s="51">
        <f t="shared" si="39"/>
        <v>0</v>
      </c>
      <c r="BS15" s="52">
        <v>0</v>
      </c>
      <c r="BT15" s="47"/>
      <c r="BU15" s="46">
        <v>0</v>
      </c>
      <c r="BV15" s="47"/>
      <c r="BW15" s="49">
        <v>0</v>
      </c>
      <c r="BX15" s="50">
        <f t="shared" si="40"/>
        <v>0</v>
      </c>
      <c r="BY15" s="51"/>
      <c r="AHV15" s="20"/>
      <c r="AHW15" s="20"/>
      <c r="AHX15" s="20"/>
      <c r="AHY15" s="20"/>
      <c r="AHZ15" s="20"/>
      <c r="AIA15" s="20"/>
      <c r="AIB15" s="20"/>
      <c r="AIC15" s="20"/>
      <c r="AID15" s="20"/>
      <c r="AIE15" s="20"/>
      <c r="AIF15" s="20"/>
      <c r="AIG15" s="20"/>
      <c r="AIH15" s="20"/>
      <c r="AII15" s="20"/>
      <c r="AIJ15" s="20"/>
      <c r="AIK15" s="20"/>
      <c r="AIL15" s="20"/>
      <c r="AIM15" s="20"/>
      <c r="AIN15" s="20"/>
      <c r="AIO15" s="20"/>
      <c r="AIP15" s="20"/>
      <c r="AIQ15" s="20"/>
      <c r="AIR15" s="20"/>
      <c r="AIS15" s="20"/>
      <c r="AIT15" s="20"/>
      <c r="AIU15" s="20"/>
      <c r="AIV15" s="20"/>
      <c r="AIW15" s="20"/>
      <c r="AIX15" s="20"/>
      <c r="AIY15" s="20"/>
      <c r="AIZ15" s="20"/>
      <c r="AJA15" s="20"/>
      <c r="AJB15" s="20"/>
      <c r="AJC15" s="20"/>
      <c r="AJD15" s="20"/>
      <c r="AJE15" s="20"/>
      <c r="AJF15" s="20"/>
      <c r="AJG15" s="20"/>
      <c r="AJH15" s="20"/>
      <c r="AJI15" s="20"/>
      <c r="AJJ15" s="20"/>
      <c r="AJK15" s="20"/>
      <c r="AJL15" s="20"/>
      <c r="AJM15" s="20"/>
      <c r="AJN15" s="20"/>
      <c r="AJO15" s="20"/>
      <c r="AJP15" s="20"/>
      <c r="AJQ15" s="20"/>
      <c r="AJR15" s="20"/>
      <c r="AJS15" s="20"/>
      <c r="AJT15" s="20"/>
      <c r="AJU15" s="20"/>
      <c r="AJV15" s="20"/>
      <c r="AJW15" s="20"/>
      <c r="AJX15" s="20"/>
      <c r="AJY15" s="20"/>
      <c r="AJZ15" s="20"/>
      <c r="AKA15" s="20"/>
      <c r="AKB15" s="20"/>
      <c r="AKC15" s="20"/>
      <c r="AKD15" s="20"/>
      <c r="AKE15" s="20"/>
      <c r="AKF15" s="20"/>
      <c r="AKG15" s="20"/>
      <c r="AKH15" s="20"/>
      <c r="AKI15" s="20"/>
      <c r="AKJ15" s="20"/>
      <c r="AKK15" s="20"/>
      <c r="AKL15" s="20"/>
      <c r="AKM15" s="20"/>
      <c r="AKN15" s="20"/>
      <c r="AKO15" s="20"/>
      <c r="AKP15" s="20"/>
      <c r="AKQ15" s="20"/>
      <c r="AKR15" s="20"/>
      <c r="AKS15" s="20"/>
      <c r="AKT15" s="20"/>
      <c r="AKU15" s="20"/>
      <c r="AKV15" s="20"/>
      <c r="AKW15" s="20"/>
      <c r="AKX15" s="20"/>
      <c r="AKY15" s="20"/>
      <c r="AKZ15" s="20"/>
      <c r="ALA15" s="20"/>
      <c r="ALB15" s="20"/>
      <c r="ALC15" s="20"/>
      <c r="ALD15" s="20"/>
      <c r="ALE15" s="20"/>
      <c r="ALF15" s="20"/>
      <c r="ALG15" s="20"/>
      <c r="ALH15" s="20"/>
      <c r="ALI15" s="20"/>
      <c r="ALJ15" s="20"/>
      <c r="ALK15" s="20"/>
      <c r="ALL15" s="20"/>
      <c r="ALM15" s="20"/>
      <c r="ALN15" s="20"/>
      <c r="ALO15" s="20"/>
      <c r="ALP15" s="20"/>
      <c r="ALQ15" s="20"/>
      <c r="ALR15" s="20"/>
      <c r="ALS15" s="20"/>
      <c r="ALT15" s="20"/>
      <c r="ALU15" s="20"/>
      <c r="ALV15" s="20"/>
      <c r="ALW15" s="20"/>
      <c r="ALX15" s="20"/>
      <c r="ALY15" s="20"/>
      <c r="ALZ15" s="20"/>
      <c r="AMA15" s="20"/>
      <c r="AMB15" s="20"/>
      <c r="AMC15" s="20"/>
      <c r="AMD15" s="20"/>
      <c r="AME15" s="20"/>
      <c r="AMF15" s="20"/>
      <c r="AMG15" s="20"/>
      <c r="AMH15" s="20"/>
      <c r="AMI15" s="20"/>
      <c r="AMJ15" s="20"/>
    </row>
    <row r="16" spans="1:1024" s="22" customFormat="1" ht="13" x14ac:dyDescent="0.3">
      <c r="A16" s="41" t="s">
        <v>43</v>
      </c>
      <c r="B16" s="42">
        <v>1983871</v>
      </c>
      <c r="C16" s="43">
        <f t="shared" si="0"/>
        <v>6.7905321094109379</v>
      </c>
      <c r="D16" s="44">
        <v>1992159</v>
      </c>
      <c r="E16" s="43">
        <f t="shared" si="1"/>
        <v>6.6626147913360008</v>
      </c>
      <c r="F16" s="44">
        <f t="shared" si="2"/>
        <v>3976030</v>
      </c>
      <c r="G16" s="45">
        <f t="shared" si="3"/>
        <v>6.7258320020622566</v>
      </c>
      <c r="H16" s="46">
        <v>41</v>
      </c>
      <c r="I16" s="47">
        <f t="shared" si="4"/>
        <v>0.19432200578226455</v>
      </c>
      <c r="J16" s="48">
        <v>26</v>
      </c>
      <c r="K16" s="47">
        <f t="shared" si="5"/>
        <v>0.16053346505309954</v>
      </c>
      <c r="L16" s="49">
        <v>0</v>
      </c>
      <c r="M16" s="50">
        <f t="shared" si="6"/>
        <v>67</v>
      </c>
      <c r="N16" s="51">
        <f t="shared" si="7"/>
        <v>0.17964874648076148</v>
      </c>
      <c r="O16" s="46">
        <v>38</v>
      </c>
      <c r="P16" s="47">
        <f t="shared" si="8"/>
        <v>0.19887999162610559</v>
      </c>
      <c r="Q16" s="48">
        <v>21</v>
      </c>
      <c r="R16" s="47">
        <f t="shared" si="9"/>
        <v>0.14728573432458972</v>
      </c>
      <c r="S16" s="49">
        <v>0</v>
      </c>
      <c r="T16" s="50">
        <f t="shared" si="10"/>
        <v>59</v>
      </c>
      <c r="U16" s="51">
        <f t="shared" si="11"/>
        <v>0.17683200959088866</v>
      </c>
      <c r="V16" s="52">
        <v>33</v>
      </c>
      <c r="W16" s="47">
        <f t="shared" si="12"/>
        <v>0.20685764433022005</v>
      </c>
      <c r="X16" s="48">
        <v>20</v>
      </c>
      <c r="Y16" s="47">
        <f t="shared" si="13"/>
        <v>0.17579326711786938</v>
      </c>
      <c r="Z16" s="49">
        <v>0</v>
      </c>
      <c r="AA16" s="50">
        <f t="shared" si="14"/>
        <v>53</v>
      </c>
      <c r="AB16" s="51">
        <f t="shared" si="15"/>
        <v>0.19392608854738383</v>
      </c>
      <c r="AC16" s="52">
        <v>21</v>
      </c>
      <c r="AD16" s="47">
        <f t="shared" si="16"/>
        <v>0.18422668655145188</v>
      </c>
      <c r="AE16" s="48">
        <v>12</v>
      </c>
      <c r="AF16" s="47">
        <f t="shared" si="17"/>
        <v>0.1559656875487393</v>
      </c>
      <c r="AG16" s="49">
        <v>0</v>
      </c>
      <c r="AH16" s="50">
        <f t="shared" si="18"/>
        <v>33</v>
      </c>
      <c r="AI16" s="51">
        <f t="shared" si="19"/>
        <v>0.17283821295762844</v>
      </c>
      <c r="AJ16" s="52">
        <v>14</v>
      </c>
      <c r="AK16" s="47">
        <f t="shared" si="20"/>
        <v>0.22075055187637968</v>
      </c>
      <c r="AL16" s="48">
        <v>6</v>
      </c>
      <c r="AM16" s="47">
        <f t="shared" si="21"/>
        <v>0.15026296018031557</v>
      </c>
      <c r="AN16" s="49">
        <v>0</v>
      </c>
      <c r="AO16" s="50">
        <f t="shared" si="22"/>
        <v>20</v>
      </c>
      <c r="AP16" s="51">
        <f t="shared" si="23"/>
        <v>0.19351717464925011</v>
      </c>
      <c r="AQ16" s="52">
        <v>10</v>
      </c>
      <c r="AR16" s="47">
        <f t="shared" si="24"/>
        <v>0.39635354736424888</v>
      </c>
      <c r="AS16" s="48">
        <v>3</v>
      </c>
      <c r="AT16" s="47">
        <f t="shared" si="25"/>
        <v>0.18761726078799248</v>
      </c>
      <c r="AU16" s="49">
        <v>0</v>
      </c>
      <c r="AV16" s="50">
        <f t="shared" si="26"/>
        <v>13</v>
      </c>
      <c r="AW16" s="51">
        <f t="shared" si="27"/>
        <v>0.31538088306647261</v>
      </c>
      <c r="AX16" s="52">
        <v>4</v>
      </c>
      <c r="AY16" s="47">
        <f t="shared" si="28"/>
        <v>1.0075566750629723</v>
      </c>
      <c r="AZ16" s="48">
        <v>0</v>
      </c>
      <c r="BA16" s="47">
        <f t="shared" si="29"/>
        <v>0</v>
      </c>
      <c r="BB16" s="49">
        <v>0</v>
      </c>
      <c r="BC16" s="50">
        <f t="shared" si="30"/>
        <v>4</v>
      </c>
      <c r="BD16" s="51">
        <f t="shared" si="31"/>
        <v>0.61823802163833075</v>
      </c>
      <c r="BE16" s="52">
        <v>0</v>
      </c>
      <c r="BF16" s="47">
        <f t="shared" si="32"/>
        <v>0</v>
      </c>
      <c r="BG16" s="48">
        <v>0</v>
      </c>
      <c r="BH16" s="47">
        <f t="shared" si="33"/>
        <v>0</v>
      </c>
      <c r="BI16" s="49">
        <v>0</v>
      </c>
      <c r="BJ16" s="50">
        <f t="shared" si="34"/>
        <v>0</v>
      </c>
      <c r="BK16" s="51">
        <f t="shared" si="35"/>
        <v>0</v>
      </c>
      <c r="BL16" s="52">
        <v>0</v>
      </c>
      <c r="BM16" s="47">
        <f t="shared" si="36"/>
        <v>0</v>
      </c>
      <c r="BN16" s="52">
        <v>0</v>
      </c>
      <c r="BO16" s="47">
        <f t="shared" si="37"/>
        <v>0</v>
      </c>
      <c r="BP16" s="49">
        <v>0</v>
      </c>
      <c r="BQ16" s="50">
        <f t="shared" si="38"/>
        <v>0</v>
      </c>
      <c r="BR16" s="51">
        <f t="shared" si="39"/>
        <v>0</v>
      </c>
      <c r="BS16" s="52">
        <v>0</v>
      </c>
      <c r="BT16" s="47"/>
      <c r="BU16" s="46">
        <v>0</v>
      </c>
      <c r="BV16" s="47"/>
      <c r="BW16" s="49">
        <v>0</v>
      </c>
      <c r="BX16" s="50">
        <f t="shared" si="40"/>
        <v>0</v>
      </c>
      <c r="BY16" s="51"/>
      <c r="AHV16" s="20"/>
      <c r="AHW16" s="20"/>
      <c r="AHX16" s="20"/>
      <c r="AHY16" s="20"/>
      <c r="AHZ16" s="20"/>
      <c r="AIA16" s="20"/>
      <c r="AIB16" s="20"/>
      <c r="AIC16" s="20"/>
      <c r="AID16" s="20"/>
      <c r="AIE16" s="20"/>
      <c r="AIF16" s="20"/>
      <c r="AIG16" s="20"/>
      <c r="AIH16" s="20"/>
      <c r="AII16" s="20"/>
      <c r="AIJ16" s="20"/>
      <c r="AIK16" s="20"/>
      <c r="AIL16" s="20"/>
      <c r="AIM16" s="20"/>
      <c r="AIN16" s="20"/>
      <c r="AIO16" s="20"/>
      <c r="AIP16" s="20"/>
      <c r="AIQ16" s="20"/>
      <c r="AIR16" s="20"/>
      <c r="AIS16" s="20"/>
      <c r="AIT16" s="20"/>
      <c r="AIU16" s="20"/>
      <c r="AIV16" s="20"/>
      <c r="AIW16" s="20"/>
      <c r="AIX16" s="20"/>
      <c r="AIY16" s="20"/>
      <c r="AIZ16" s="20"/>
      <c r="AJA16" s="20"/>
      <c r="AJB16" s="20"/>
      <c r="AJC16" s="20"/>
      <c r="AJD16" s="20"/>
      <c r="AJE16" s="20"/>
      <c r="AJF16" s="20"/>
      <c r="AJG16" s="20"/>
      <c r="AJH16" s="20"/>
      <c r="AJI16" s="20"/>
      <c r="AJJ16" s="20"/>
      <c r="AJK16" s="20"/>
      <c r="AJL16" s="20"/>
      <c r="AJM16" s="20"/>
      <c r="AJN16" s="20"/>
      <c r="AJO16" s="20"/>
      <c r="AJP16" s="20"/>
      <c r="AJQ16" s="20"/>
      <c r="AJR16" s="20"/>
      <c r="AJS16" s="20"/>
      <c r="AJT16" s="20"/>
      <c r="AJU16" s="20"/>
      <c r="AJV16" s="20"/>
      <c r="AJW16" s="20"/>
      <c r="AJX16" s="20"/>
      <c r="AJY16" s="20"/>
      <c r="AJZ16" s="20"/>
      <c r="AKA16" s="20"/>
      <c r="AKB16" s="20"/>
      <c r="AKC16" s="20"/>
      <c r="AKD16" s="20"/>
      <c r="AKE16" s="20"/>
      <c r="AKF16" s="20"/>
      <c r="AKG16" s="20"/>
      <c r="AKH16" s="20"/>
      <c r="AKI16" s="20"/>
      <c r="AKJ16" s="20"/>
      <c r="AKK16" s="20"/>
      <c r="AKL16" s="20"/>
      <c r="AKM16" s="20"/>
      <c r="AKN16" s="20"/>
      <c r="AKO16" s="20"/>
      <c r="AKP16" s="20"/>
      <c r="AKQ16" s="20"/>
      <c r="AKR16" s="20"/>
      <c r="AKS16" s="20"/>
      <c r="AKT16" s="20"/>
      <c r="AKU16" s="20"/>
      <c r="AKV16" s="20"/>
      <c r="AKW16" s="20"/>
      <c r="AKX16" s="20"/>
      <c r="AKY16" s="20"/>
      <c r="AKZ16" s="20"/>
      <c r="ALA16" s="20"/>
      <c r="ALB16" s="20"/>
      <c r="ALC16" s="20"/>
      <c r="ALD16" s="20"/>
      <c r="ALE16" s="20"/>
      <c r="ALF16" s="20"/>
      <c r="ALG16" s="20"/>
      <c r="ALH16" s="20"/>
      <c r="ALI16" s="20"/>
      <c r="ALJ16" s="20"/>
      <c r="ALK16" s="20"/>
      <c r="ALL16" s="20"/>
      <c r="ALM16" s="20"/>
      <c r="ALN16" s="20"/>
      <c r="ALO16" s="20"/>
      <c r="ALP16" s="20"/>
      <c r="ALQ16" s="20"/>
      <c r="ALR16" s="20"/>
      <c r="ALS16" s="20"/>
      <c r="ALT16" s="20"/>
      <c r="ALU16" s="20"/>
      <c r="ALV16" s="20"/>
      <c r="ALW16" s="20"/>
      <c r="ALX16" s="20"/>
      <c r="ALY16" s="20"/>
      <c r="ALZ16" s="20"/>
      <c r="AMA16" s="20"/>
      <c r="AMB16" s="20"/>
      <c r="AMC16" s="20"/>
      <c r="AMD16" s="20"/>
      <c r="AME16" s="20"/>
      <c r="AMF16" s="20"/>
      <c r="AMG16" s="20"/>
      <c r="AMH16" s="20"/>
      <c r="AMI16" s="20"/>
      <c r="AMJ16" s="20"/>
    </row>
    <row r="17" spans="1:1024" s="22" customFormat="1" ht="13" x14ac:dyDescent="0.3">
      <c r="A17" s="41" t="s">
        <v>44</v>
      </c>
      <c r="B17" s="42">
        <v>1936734</v>
      </c>
      <c r="C17" s="43">
        <f t="shared" si="0"/>
        <v>6.6291882962087172</v>
      </c>
      <c r="D17" s="44">
        <v>1964167</v>
      </c>
      <c r="E17" s="43">
        <f t="shared" si="1"/>
        <v>6.5689978093385424</v>
      </c>
      <c r="F17" s="44">
        <f t="shared" si="2"/>
        <v>3900901</v>
      </c>
      <c r="G17" s="45">
        <f t="shared" si="3"/>
        <v>6.5987441701085405</v>
      </c>
      <c r="H17" s="46">
        <v>56</v>
      </c>
      <c r="I17" s="47">
        <f t="shared" si="4"/>
        <v>0.26541542253187356</v>
      </c>
      <c r="J17" s="48">
        <v>47</v>
      </c>
      <c r="K17" s="47">
        <f t="shared" si="5"/>
        <v>0.29019510990367992</v>
      </c>
      <c r="L17" s="49">
        <v>0</v>
      </c>
      <c r="M17" s="50">
        <f t="shared" si="6"/>
        <v>103</v>
      </c>
      <c r="N17" s="51">
        <f t="shared" si="7"/>
        <v>0.27617643115699153</v>
      </c>
      <c r="O17" s="46">
        <v>54</v>
      </c>
      <c r="P17" s="47">
        <f t="shared" si="8"/>
        <v>0.28261893546867639</v>
      </c>
      <c r="Q17" s="48">
        <v>42</v>
      </c>
      <c r="R17" s="47">
        <f t="shared" si="9"/>
        <v>0.29457146864917944</v>
      </c>
      <c r="S17" s="49">
        <v>0</v>
      </c>
      <c r="T17" s="50">
        <f t="shared" si="10"/>
        <v>96</v>
      </c>
      <c r="U17" s="51">
        <f t="shared" si="11"/>
        <v>0.28772665967331035</v>
      </c>
      <c r="V17" s="52">
        <v>44</v>
      </c>
      <c r="W17" s="47">
        <f t="shared" si="12"/>
        <v>0.27581019244029337</v>
      </c>
      <c r="X17" s="48">
        <v>34</v>
      </c>
      <c r="Y17" s="47">
        <f t="shared" si="13"/>
        <v>0.29884855410037797</v>
      </c>
      <c r="Z17" s="49">
        <v>0</v>
      </c>
      <c r="AA17" s="50">
        <f t="shared" si="14"/>
        <v>78</v>
      </c>
      <c r="AB17" s="51">
        <f t="shared" si="15"/>
        <v>0.2854006586169045</v>
      </c>
      <c r="AC17" s="52">
        <v>37</v>
      </c>
      <c r="AD17" s="47">
        <f t="shared" si="16"/>
        <v>0.32458987630493902</v>
      </c>
      <c r="AE17" s="48">
        <v>24</v>
      </c>
      <c r="AF17" s="47">
        <f t="shared" si="17"/>
        <v>0.31193137509747859</v>
      </c>
      <c r="AG17" s="49">
        <v>0</v>
      </c>
      <c r="AH17" s="50">
        <f t="shared" si="18"/>
        <v>61</v>
      </c>
      <c r="AI17" s="51">
        <f t="shared" si="19"/>
        <v>0.31948881789137379</v>
      </c>
      <c r="AJ17" s="52">
        <v>22</v>
      </c>
      <c r="AK17" s="47">
        <f t="shared" si="20"/>
        <v>0.34689372437716809</v>
      </c>
      <c r="AL17" s="48">
        <v>12</v>
      </c>
      <c r="AM17" s="47">
        <f t="shared" si="21"/>
        <v>0.30052592036063114</v>
      </c>
      <c r="AN17" s="49">
        <v>0</v>
      </c>
      <c r="AO17" s="50">
        <f t="shared" si="22"/>
        <v>34</v>
      </c>
      <c r="AP17" s="51">
        <f t="shared" si="23"/>
        <v>0.32897919690372524</v>
      </c>
      <c r="AQ17" s="52">
        <v>9</v>
      </c>
      <c r="AR17" s="47">
        <f t="shared" si="24"/>
        <v>0.356718192627824</v>
      </c>
      <c r="AS17" s="48">
        <v>6</v>
      </c>
      <c r="AT17" s="47">
        <f t="shared" si="25"/>
        <v>0.37523452157598497</v>
      </c>
      <c r="AU17" s="49">
        <v>0</v>
      </c>
      <c r="AV17" s="50">
        <f t="shared" si="26"/>
        <v>15</v>
      </c>
      <c r="AW17" s="51">
        <f t="shared" si="27"/>
        <v>0.36390101892285298</v>
      </c>
      <c r="AX17" s="52">
        <v>2</v>
      </c>
      <c r="AY17" s="47">
        <f t="shared" si="28"/>
        <v>0.50377833753148615</v>
      </c>
      <c r="AZ17" s="48">
        <v>1</v>
      </c>
      <c r="BA17" s="47">
        <f t="shared" si="29"/>
        <v>0.4</v>
      </c>
      <c r="BB17" s="49">
        <v>0</v>
      </c>
      <c r="BC17" s="50">
        <f t="shared" si="30"/>
        <v>3</v>
      </c>
      <c r="BD17" s="51">
        <f t="shared" si="31"/>
        <v>0.46367851622874806</v>
      </c>
      <c r="BE17" s="52">
        <v>0</v>
      </c>
      <c r="BF17" s="47">
        <f t="shared" si="32"/>
        <v>0</v>
      </c>
      <c r="BG17" s="48">
        <v>0</v>
      </c>
      <c r="BH17" s="47">
        <f t="shared" si="33"/>
        <v>0</v>
      </c>
      <c r="BI17" s="49">
        <v>0</v>
      </c>
      <c r="BJ17" s="50">
        <f t="shared" si="34"/>
        <v>0</v>
      </c>
      <c r="BK17" s="51">
        <f t="shared" si="35"/>
        <v>0</v>
      </c>
      <c r="BL17" s="52">
        <v>0</v>
      </c>
      <c r="BM17" s="47">
        <f t="shared" si="36"/>
        <v>0</v>
      </c>
      <c r="BN17" s="52">
        <v>0</v>
      </c>
      <c r="BO17" s="47">
        <f t="shared" si="37"/>
        <v>0</v>
      </c>
      <c r="BP17" s="49">
        <v>0</v>
      </c>
      <c r="BQ17" s="50">
        <f t="shared" si="38"/>
        <v>0</v>
      </c>
      <c r="BR17" s="51">
        <f t="shared" si="39"/>
        <v>0</v>
      </c>
      <c r="BS17" s="52">
        <v>0</v>
      </c>
      <c r="BT17" s="47"/>
      <c r="BU17" s="46">
        <v>0</v>
      </c>
      <c r="BV17" s="47"/>
      <c r="BW17" s="49">
        <v>0</v>
      </c>
      <c r="BX17" s="50">
        <f t="shared" si="40"/>
        <v>0</v>
      </c>
      <c r="BY17" s="51"/>
      <c r="AHV17" s="20"/>
      <c r="AHW17" s="20"/>
      <c r="AHX17" s="20"/>
      <c r="AHY17" s="20"/>
      <c r="AHZ17" s="20"/>
      <c r="AIA17" s="20"/>
      <c r="AIB17" s="20"/>
      <c r="AIC17" s="20"/>
      <c r="AID17" s="20"/>
      <c r="AIE17" s="20"/>
      <c r="AIF17" s="20"/>
      <c r="AIG17" s="20"/>
      <c r="AIH17" s="20"/>
      <c r="AII17" s="20"/>
      <c r="AIJ17" s="20"/>
      <c r="AIK17" s="20"/>
      <c r="AIL17" s="20"/>
      <c r="AIM17" s="20"/>
      <c r="AIN17" s="20"/>
      <c r="AIO17" s="20"/>
      <c r="AIP17" s="20"/>
      <c r="AIQ17" s="20"/>
      <c r="AIR17" s="20"/>
      <c r="AIS17" s="20"/>
      <c r="AIT17" s="20"/>
      <c r="AIU17" s="20"/>
      <c r="AIV17" s="20"/>
      <c r="AIW17" s="20"/>
      <c r="AIX17" s="20"/>
      <c r="AIY17" s="20"/>
      <c r="AIZ17" s="20"/>
      <c r="AJA17" s="20"/>
      <c r="AJB17" s="20"/>
      <c r="AJC17" s="20"/>
      <c r="AJD17" s="20"/>
      <c r="AJE17" s="20"/>
      <c r="AJF17" s="20"/>
      <c r="AJG17" s="20"/>
      <c r="AJH17" s="20"/>
      <c r="AJI17" s="20"/>
      <c r="AJJ17" s="20"/>
      <c r="AJK17" s="20"/>
      <c r="AJL17" s="20"/>
      <c r="AJM17" s="20"/>
      <c r="AJN17" s="20"/>
      <c r="AJO17" s="20"/>
      <c r="AJP17" s="20"/>
      <c r="AJQ17" s="20"/>
      <c r="AJR17" s="20"/>
      <c r="AJS17" s="20"/>
      <c r="AJT17" s="20"/>
      <c r="AJU17" s="20"/>
      <c r="AJV17" s="20"/>
      <c r="AJW17" s="20"/>
      <c r="AJX17" s="20"/>
      <c r="AJY17" s="20"/>
      <c r="AJZ17" s="20"/>
      <c r="AKA17" s="20"/>
      <c r="AKB17" s="20"/>
      <c r="AKC17" s="20"/>
      <c r="AKD17" s="20"/>
      <c r="AKE17" s="20"/>
      <c r="AKF17" s="20"/>
      <c r="AKG17" s="20"/>
      <c r="AKH17" s="20"/>
      <c r="AKI17" s="20"/>
      <c r="AKJ17" s="20"/>
      <c r="AKK17" s="20"/>
      <c r="AKL17" s="20"/>
      <c r="AKM17" s="20"/>
      <c r="AKN17" s="20"/>
      <c r="AKO17" s="20"/>
      <c r="AKP17" s="20"/>
      <c r="AKQ17" s="20"/>
      <c r="AKR17" s="20"/>
      <c r="AKS17" s="20"/>
      <c r="AKT17" s="20"/>
      <c r="AKU17" s="20"/>
      <c r="AKV17" s="20"/>
      <c r="AKW17" s="20"/>
      <c r="AKX17" s="20"/>
      <c r="AKY17" s="20"/>
      <c r="AKZ17" s="20"/>
      <c r="ALA17" s="20"/>
      <c r="ALB17" s="20"/>
      <c r="ALC17" s="20"/>
      <c r="ALD17" s="20"/>
      <c r="ALE17" s="20"/>
      <c r="ALF17" s="20"/>
      <c r="ALG17" s="20"/>
      <c r="ALH17" s="20"/>
      <c r="ALI17" s="20"/>
      <c r="ALJ17" s="20"/>
      <c r="ALK17" s="20"/>
      <c r="ALL17" s="20"/>
      <c r="ALM17" s="20"/>
      <c r="ALN17" s="20"/>
      <c r="ALO17" s="20"/>
      <c r="ALP17" s="20"/>
      <c r="ALQ17" s="20"/>
      <c r="ALR17" s="20"/>
      <c r="ALS17" s="20"/>
      <c r="ALT17" s="20"/>
      <c r="ALU17" s="20"/>
      <c r="ALV17" s="20"/>
      <c r="ALW17" s="20"/>
      <c r="ALX17" s="20"/>
      <c r="ALY17" s="20"/>
      <c r="ALZ17" s="20"/>
      <c r="AMA17" s="20"/>
      <c r="AMB17" s="20"/>
      <c r="AMC17" s="20"/>
      <c r="AMD17" s="20"/>
      <c r="AME17" s="20"/>
      <c r="AMF17" s="20"/>
      <c r="AMG17" s="20"/>
      <c r="AMH17" s="20"/>
      <c r="AMI17" s="20"/>
      <c r="AMJ17" s="20"/>
    </row>
    <row r="18" spans="1:1024" s="22" customFormat="1" ht="13" x14ac:dyDescent="0.3">
      <c r="A18" s="41" t="s">
        <v>45</v>
      </c>
      <c r="B18" s="42">
        <v>1769761</v>
      </c>
      <c r="C18" s="43">
        <f t="shared" si="0"/>
        <v>6.057661459078342</v>
      </c>
      <c r="D18" s="44">
        <v>1790194</v>
      </c>
      <c r="E18" s="43">
        <f t="shared" si="1"/>
        <v>5.98715916940413</v>
      </c>
      <c r="F18" s="44">
        <f t="shared" si="2"/>
        <v>3559955</v>
      </c>
      <c r="G18" s="45">
        <f t="shared" si="3"/>
        <v>6.0220016611800071</v>
      </c>
      <c r="H18" s="46">
        <v>121</v>
      </c>
      <c r="I18" s="47">
        <f t="shared" si="4"/>
        <v>0.57348689511351247</v>
      </c>
      <c r="J18" s="48">
        <v>66</v>
      </c>
      <c r="K18" s="47">
        <f t="shared" si="5"/>
        <v>0.4075080266732527</v>
      </c>
      <c r="L18" s="49">
        <v>0</v>
      </c>
      <c r="M18" s="50">
        <f t="shared" si="6"/>
        <v>187</v>
      </c>
      <c r="N18" s="51">
        <f t="shared" si="7"/>
        <v>0.50140769540152841</v>
      </c>
      <c r="O18" s="46">
        <v>111</v>
      </c>
      <c r="P18" s="47">
        <f t="shared" si="8"/>
        <v>0.58093892290783478</v>
      </c>
      <c r="Q18" s="48">
        <v>58</v>
      </c>
      <c r="R18" s="47">
        <f t="shared" si="9"/>
        <v>0.4067891709917239</v>
      </c>
      <c r="S18" s="49">
        <v>0</v>
      </c>
      <c r="T18" s="50">
        <f t="shared" si="10"/>
        <v>169</v>
      </c>
      <c r="U18" s="51">
        <f t="shared" si="11"/>
        <v>0.50651880713322339</v>
      </c>
      <c r="V18" s="52">
        <v>95</v>
      </c>
      <c r="W18" s="47">
        <f t="shared" si="12"/>
        <v>0.5954992791324516</v>
      </c>
      <c r="X18" s="48">
        <v>51</v>
      </c>
      <c r="Y18" s="47">
        <f t="shared" si="13"/>
        <v>0.44827283115056693</v>
      </c>
      <c r="Z18" s="49">
        <v>0</v>
      </c>
      <c r="AA18" s="50">
        <f t="shared" si="14"/>
        <v>146</v>
      </c>
      <c r="AB18" s="51">
        <f t="shared" si="15"/>
        <v>0.53421148920600081</v>
      </c>
      <c r="AC18" s="52">
        <v>57</v>
      </c>
      <c r="AD18" s="47">
        <f t="shared" si="16"/>
        <v>0.50004386349679797</v>
      </c>
      <c r="AE18" s="48">
        <v>36</v>
      </c>
      <c r="AF18" s="47">
        <f t="shared" si="17"/>
        <v>0.46789706264621783</v>
      </c>
      <c r="AG18" s="49">
        <v>0</v>
      </c>
      <c r="AH18" s="50">
        <f t="shared" si="18"/>
        <v>93</v>
      </c>
      <c r="AI18" s="51">
        <f t="shared" si="19"/>
        <v>0.48708950924422562</v>
      </c>
      <c r="AJ18" s="52">
        <v>26</v>
      </c>
      <c r="AK18" s="47">
        <f t="shared" si="20"/>
        <v>0.40996531062756231</v>
      </c>
      <c r="AL18" s="48">
        <v>18</v>
      </c>
      <c r="AM18" s="47">
        <f t="shared" si="21"/>
        <v>0.45078888054094662</v>
      </c>
      <c r="AN18" s="49">
        <v>0</v>
      </c>
      <c r="AO18" s="50">
        <f t="shared" si="22"/>
        <v>44</v>
      </c>
      <c r="AP18" s="51">
        <f t="shared" si="23"/>
        <v>0.42573778422835029</v>
      </c>
      <c r="AQ18" s="52">
        <v>7</v>
      </c>
      <c r="AR18" s="47">
        <f t="shared" si="24"/>
        <v>0.27744748315497425</v>
      </c>
      <c r="AS18" s="48">
        <v>5</v>
      </c>
      <c r="AT18" s="47">
        <f t="shared" si="25"/>
        <v>0.31269543464665417</v>
      </c>
      <c r="AU18" s="49">
        <v>0</v>
      </c>
      <c r="AV18" s="50">
        <f t="shared" si="26"/>
        <v>12</v>
      </c>
      <c r="AW18" s="51">
        <f t="shared" si="27"/>
        <v>0.29112081513828242</v>
      </c>
      <c r="AX18" s="52">
        <v>0</v>
      </c>
      <c r="AY18" s="47">
        <f t="shared" si="28"/>
        <v>0</v>
      </c>
      <c r="AZ18" s="48">
        <v>1</v>
      </c>
      <c r="BA18" s="47">
        <f t="shared" si="29"/>
        <v>0.4</v>
      </c>
      <c r="BB18" s="49">
        <v>0</v>
      </c>
      <c r="BC18" s="50">
        <f t="shared" si="30"/>
        <v>1</v>
      </c>
      <c r="BD18" s="51">
        <f t="shared" si="31"/>
        <v>0.15455950540958269</v>
      </c>
      <c r="BE18" s="52">
        <v>0</v>
      </c>
      <c r="BF18" s="47">
        <f t="shared" si="32"/>
        <v>0</v>
      </c>
      <c r="BG18" s="48">
        <v>1</v>
      </c>
      <c r="BH18" s="47">
        <f t="shared" si="33"/>
        <v>2.2727272727272729</v>
      </c>
      <c r="BI18" s="49">
        <v>0</v>
      </c>
      <c r="BJ18" s="50">
        <f t="shared" si="34"/>
        <v>1</v>
      </c>
      <c r="BK18" s="51">
        <f t="shared" si="35"/>
        <v>0.92592592592592582</v>
      </c>
      <c r="BL18" s="52">
        <v>0</v>
      </c>
      <c r="BM18" s="47">
        <f t="shared" si="36"/>
        <v>0</v>
      </c>
      <c r="BN18" s="52">
        <v>0</v>
      </c>
      <c r="BO18" s="47">
        <f t="shared" si="37"/>
        <v>0</v>
      </c>
      <c r="BP18" s="49">
        <v>0</v>
      </c>
      <c r="BQ18" s="50">
        <f t="shared" si="38"/>
        <v>0</v>
      </c>
      <c r="BR18" s="51">
        <f t="shared" si="39"/>
        <v>0</v>
      </c>
      <c r="BS18" s="52">
        <v>0</v>
      </c>
      <c r="BT18" s="47"/>
      <c r="BU18" s="46">
        <v>0</v>
      </c>
      <c r="BV18" s="47"/>
      <c r="BW18" s="49">
        <v>0</v>
      </c>
      <c r="BX18" s="50">
        <f t="shared" si="40"/>
        <v>0</v>
      </c>
      <c r="BY18" s="51"/>
      <c r="AHV18" s="20"/>
      <c r="AHW18" s="20"/>
      <c r="AHX18" s="20"/>
      <c r="AHY18" s="20"/>
      <c r="AHZ18" s="20"/>
      <c r="AIA18" s="20"/>
      <c r="AIB18" s="20"/>
      <c r="AIC18" s="20"/>
      <c r="AID18" s="20"/>
      <c r="AIE18" s="20"/>
      <c r="AIF18" s="20"/>
      <c r="AIG18" s="20"/>
      <c r="AIH18" s="20"/>
      <c r="AII18" s="20"/>
      <c r="AIJ18" s="20"/>
      <c r="AIK18" s="20"/>
      <c r="AIL18" s="20"/>
      <c r="AIM18" s="20"/>
      <c r="AIN18" s="20"/>
      <c r="AIO18" s="20"/>
      <c r="AIP18" s="20"/>
      <c r="AIQ18" s="20"/>
      <c r="AIR18" s="20"/>
      <c r="AIS18" s="20"/>
      <c r="AIT18" s="20"/>
      <c r="AIU18" s="20"/>
      <c r="AIV18" s="20"/>
      <c r="AIW18" s="20"/>
      <c r="AIX18" s="20"/>
      <c r="AIY18" s="20"/>
      <c r="AIZ18" s="20"/>
      <c r="AJA18" s="20"/>
      <c r="AJB18" s="20"/>
      <c r="AJC18" s="20"/>
      <c r="AJD18" s="20"/>
      <c r="AJE18" s="20"/>
      <c r="AJF18" s="20"/>
      <c r="AJG18" s="20"/>
      <c r="AJH18" s="20"/>
      <c r="AJI18" s="20"/>
      <c r="AJJ18" s="20"/>
      <c r="AJK18" s="20"/>
      <c r="AJL18" s="20"/>
      <c r="AJM18" s="20"/>
      <c r="AJN18" s="20"/>
      <c r="AJO18" s="20"/>
      <c r="AJP18" s="20"/>
      <c r="AJQ18" s="20"/>
      <c r="AJR18" s="20"/>
      <c r="AJS18" s="20"/>
      <c r="AJT18" s="20"/>
      <c r="AJU18" s="20"/>
      <c r="AJV18" s="20"/>
      <c r="AJW18" s="20"/>
      <c r="AJX18" s="20"/>
      <c r="AJY18" s="20"/>
      <c r="AJZ18" s="20"/>
      <c r="AKA18" s="20"/>
      <c r="AKB18" s="20"/>
      <c r="AKC18" s="20"/>
      <c r="AKD18" s="20"/>
      <c r="AKE18" s="20"/>
      <c r="AKF18" s="20"/>
      <c r="AKG18" s="20"/>
      <c r="AKH18" s="20"/>
      <c r="AKI18" s="20"/>
      <c r="AKJ18" s="20"/>
      <c r="AKK18" s="20"/>
      <c r="AKL18" s="20"/>
      <c r="AKM18" s="20"/>
      <c r="AKN18" s="20"/>
      <c r="AKO18" s="20"/>
      <c r="AKP18" s="20"/>
      <c r="AKQ18" s="20"/>
      <c r="AKR18" s="20"/>
      <c r="AKS18" s="20"/>
      <c r="AKT18" s="20"/>
      <c r="AKU18" s="20"/>
      <c r="AKV18" s="20"/>
      <c r="AKW18" s="20"/>
      <c r="AKX18" s="20"/>
      <c r="AKY18" s="20"/>
      <c r="AKZ18" s="20"/>
      <c r="ALA18" s="20"/>
      <c r="ALB18" s="20"/>
      <c r="ALC18" s="20"/>
      <c r="ALD18" s="20"/>
      <c r="ALE18" s="20"/>
      <c r="ALF18" s="20"/>
      <c r="ALG18" s="20"/>
      <c r="ALH18" s="20"/>
      <c r="ALI18" s="20"/>
      <c r="ALJ18" s="20"/>
      <c r="ALK18" s="20"/>
      <c r="ALL18" s="20"/>
      <c r="ALM18" s="20"/>
      <c r="ALN18" s="20"/>
      <c r="ALO18" s="20"/>
      <c r="ALP18" s="20"/>
      <c r="ALQ18" s="20"/>
      <c r="ALR18" s="20"/>
      <c r="ALS18" s="20"/>
      <c r="ALT18" s="20"/>
      <c r="ALU18" s="20"/>
      <c r="ALV18" s="20"/>
      <c r="ALW18" s="20"/>
      <c r="ALX18" s="20"/>
      <c r="ALY18" s="20"/>
      <c r="ALZ18" s="20"/>
      <c r="AMA18" s="20"/>
      <c r="AMB18" s="20"/>
      <c r="AMC18" s="20"/>
      <c r="AMD18" s="20"/>
      <c r="AME18" s="20"/>
      <c r="AMF18" s="20"/>
      <c r="AMG18" s="20"/>
      <c r="AMH18" s="20"/>
      <c r="AMI18" s="20"/>
      <c r="AMJ18" s="20"/>
    </row>
    <row r="19" spans="1:1024" s="22" customFormat="1" ht="13" x14ac:dyDescent="0.3">
      <c r="A19" s="41" t="s">
        <v>46</v>
      </c>
      <c r="B19" s="42">
        <v>1980181</v>
      </c>
      <c r="C19" s="43">
        <f t="shared" si="0"/>
        <v>6.7779017198928049</v>
      </c>
      <c r="D19" s="44">
        <v>2025216</v>
      </c>
      <c r="E19" s="43">
        <f t="shared" si="1"/>
        <v>6.7731712565364175</v>
      </c>
      <c r="F19" s="44">
        <f t="shared" si="2"/>
        <v>4005397</v>
      </c>
      <c r="G19" s="45">
        <f t="shared" si="3"/>
        <v>6.7755090689869446</v>
      </c>
      <c r="H19" s="46">
        <v>231</v>
      </c>
      <c r="I19" s="47">
        <f t="shared" si="4"/>
        <v>1.0948386179439784</v>
      </c>
      <c r="J19" s="48">
        <v>134</v>
      </c>
      <c r="K19" s="47">
        <f t="shared" si="5"/>
        <v>0.82736478142751302</v>
      </c>
      <c r="L19" s="49">
        <v>0</v>
      </c>
      <c r="M19" s="50">
        <f t="shared" si="6"/>
        <v>365</v>
      </c>
      <c r="N19" s="51">
        <f t="shared" si="7"/>
        <v>0.97868346963399921</v>
      </c>
      <c r="O19" s="46">
        <v>212</v>
      </c>
      <c r="P19" s="47">
        <f t="shared" si="8"/>
        <v>1.1095410059140629</v>
      </c>
      <c r="Q19" s="48">
        <v>127</v>
      </c>
      <c r="R19" s="47">
        <f t="shared" si="9"/>
        <v>0.89072801234394727</v>
      </c>
      <c r="S19" s="49">
        <v>0</v>
      </c>
      <c r="T19" s="50">
        <f t="shared" si="10"/>
        <v>339</v>
      </c>
      <c r="U19" s="51">
        <f t="shared" si="11"/>
        <v>1.0160347669713772</v>
      </c>
      <c r="V19" s="52">
        <v>179</v>
      </c>
      <c r="W19" s="47">
        <f t="shared" si="12"/>
        <v>1.1220460101548297</v>
      </c>
      <c r="X19" s="48">
        <v>104</v>
      </c>
      <c r="Y19" s="47">
        <f t="shared" si="13"/>
        <v>0.91412498901292083</v>
      </c>
      <c r="Z19" s="49">
        <v>0</v>
      </c>
      <c r="AA19" s="50">
        <f t="shared" si="14"/>
        <v>283</v>
      </c>
      <c r="AB19" s="51">
        <f t="shared" si="15"/>
        <v>1.035492133186974</v>
      </c>
      <c r="AC19" s="52">
        <v>122</v>
      </c>
      <c r="AD19" s="47">
        <f t="shared" si="16"/>
        <v>1.0702693218703394</v>
      </c>
      <c r="AE19" s="48">
        <v>79</v>
      </c>
      <c r="AF19" s="47">
        <f t="shared" si="17"/>
        <v>1.0267741096958669</v>
      </c>
      <c r="AG19" s="49">
        <v>0</v>
      </c>
      <c r="AH19" s="50">
        <f t="shared" si="18"/>
        <v>201</v>
      </c>
      <c r="AI19" s="51">
        <f t="shared" si="19"/>
        <v>1.0527418425601005</v>
      </c>
      <c r="AJ19" s="52">
        <v>68</v>
      </c>
      <c r="AK19" s="47">
        <f t="shared" si="20"/>
        <v>1.0722169662567014</v>
      </c>
      <c r="AL19" s="48">
        <v>57</v>
      </c>
      <c r="AM19" s="47">
        <f t="shared" si="21"/>
        <v>1.4274981217129978</v>
      </c>
      <c r="AN19" s="49">
        <v>0</v>
      </c>
      <c r="AO19" s="50">
        <f t="shared" si="22"/>
        <v>125</v>
      </c>
      <c r="AP19" s="51">
        <f t="shared" si="23"/>
        <v>1.2094823415578131</v>
      </c>
      <c r="AQ19" s="52">
        <v>22</v>
      </c>
      <c r="AR19" s="47">
        <f t="shared" si="24"/>
        <v>0.87197780420134752</v>
      </c>
      <c r="AS19" s="48">
        <v>28</v>
      </c>
      <c r="AT19" s="47">
        <f t="shared" si="25"/>
        <v>1.7510944340212633</v>
      </c>
      <c r="AU19" s="49">
        <v>0</v>
      </c>
      <c r="AV19" s="50">
        <f t="shared" si="26"/>
        <v>50</v>
      </c>
      <c r="AW19" s="51">
        <f t="shared" si="27"/>
        <v>1.2130033964095099</v>
      </c>
      <c r="AX19" s="52">
        <v>4</v>
      </c>
      <c r="AY19" s="47">
        <f t="shared" si="28"/>
        <v>1.0075566750629723</v>
      </c>
      <c r="AZ19" s="48">
        <v>4</v>
      </c>
      <c r="BA19" s="47">
        <f t="shared" si="29"/>
        <v>1.6</v>
      </c>
      <c r="BB19" s="49">
        <v>0</v>
      </c>
      <c r="BC19" s="50">
        <f t="shared" si="30"/>
        <v>8</v>
      </c>
      <c r="BD19" s="51">
        <f t="shared" si="31"/>
        <v>1.2364760432766615</v>
      </c>
      <c r="BE19" s="52">
        <v>0</v>
      </c>
      <c r="BF19" s="47">
        <f t="shared" si="32"/>
        <v>0</v>
      </c>
      <c r="BG19" s="48">
        <v>0</v>
      </c>
      <c r="BH19" s="47">
        <f t="shared" si="33"/>
        <v>0</v>
      </c>
      <c r="BI19" s="49">
        <v>0</v>
      </c>
      <c r="BJ19" s="50">
        <f t="shared" si="34"/>
        <v>0</v>
      </c>
      <c r="BK19" s="51">
        <f t="shared" si="35"/>
        <v>0</v>
      </c>
      <c r="BL19" s="52">
        <v>0</v>
      </c>
      <c r="BM19" s="47">
        <f t="shared" si="36"/>
        <v>0</v>
      </c>
      <c r="BN19" s="52">
        <v>0</v>
      </c>
      <c r="BO19" s="47">
        <f t="shared" si="37"/>
        <v>0</v>
      </c>
      <c r="BP19" s="49">
        <v>0</v>
      </c>
      <c r="BQ19" s="50">
        <f t="shared" si="38"/>
        <v>0</v>
      </c>
      <c r="BR19" s="51">
        <f t="shared" si="39"/>
        <v>0</v>
      </c>
      <c r="BS19" s="52">
        <v>0</v>
      </c>
      <c r="BT19" s="47"/>
      <c r="BU19" s="46">
        <v>0</v>
      </c>
      <c r="BV19" s="47"/>
      <c r="BW19" s="49">
        <v>0</v>
      </c>
      <c r="BX19" s="50">
        <f t="shared" si="40"/>
        <v>0</v>
      </c>
      <c r="BY19" s="51"/>
      <c r="AHV19" s="20"/>
      <c r="AHW19" s="20"/>
      <c r="AHX19" s="20"/>
      <c r="AHY19" s="20"/>
      <c r="AHZ19" s="20"/>
      <c r="AIA19" s="20"/>
      <c r="AIB19" s="20"/>
      <c r="AIC19" s="20"/>
      <c r="AID19" s="20"/>
      <c r="AIE19" s="20"/>
      <c r="AIF19" s="20"/>
      <c r="AIG19" s="20"/>
      <c r="AIH19" s="20"/>
      <c r="AII19" s="20"/>
      <c r="AIJ19" s="20"/>
      <c r="AIK19" s="20"/>
      <c r="AIL19" s="20"/>
      <c r="AIM19" s="20"/>
      <c r="AIN19" s="20"/>
      <c r="AIO19" s="20"/>
      <c r="AIP19" s="20"/>
      <c r="AIQ19" s="20"/>
      <c r="AIR19" s="20"/>
      <c r="AIS19" s="20"/>
      <c r="AIT19" s="20"/>
      <c r="AIU19" s="20"/>
      <c r="AIV19" s="20"/>
      <c r="AIW19" s="20"/>
      <c r="AIX19" s="20"/>
      <c r="AIY19" s="20"/>
      <c r="AIZ19" s="20"/>
      <c r="AJA19" s="20"/>
      <c r="AJB19" s="20"/>
      <c r="AJC19" s="20"/>
      <c r="AJD19" s="20"/>
      <c r="AJE19" s="20"/>
      <c r="AJF19" s="20"/>
      <c r="AJG19" s="20"/>
      <c r="AJH19" s="20"/>
      <c r="AJI19" s="20"/>
      <c r="AJJ19" s="20"/>
      <c r="AJK19" s="20"/>
      <c r="AJL19" s="20"/>
      <c r="AJM19" s="20"/>
      <c r="AJN19" s="20"/>
      <c r="AJO19" s="20"/>
      <c r="AJP19" s="20"/>
      <c r="AJQ19" s="20"/>
      <c r="AJR19" s="20"/>
      <c r="AJS19" s="20"/>
      <c r="AJT19" s="20"/>
      <c r="AJU19" s="20"/>
      <c r="AJV19" s="20"/>
      <c r="AJW19" s="20"/>
      <c r="AJX19" s="20"/>
      <c r="AJY19" s="20"/>
      <c r="AJZ19" s="20"/>
      <c r="AKA19" s="20"/>
      <c r="AKB19" s="20"/>
      <c r="AKC19" s="20"/>
      <c r="AKD19" s="20"/>
      <c r="AKE19" s="20"/>
      <c r="AKF19" s="20"/>
      <c r="AKG19" s="20"/>
      <c r="AKH19" s="20"/>
      <c r="AKI19" s="20"/>
      <c r="AKJ19" s="20"/>
      <c r="AKK19" s="20"/>
      <c r="AKL19" s="20"/>
      <c r="AKM19" s="20"/>
      <c r="AKN19" s="20"/>
      <c r="AKO19" s="20"/>
      <c r="AKP19" s="20"/>
      <c r="AKQ19" s="20"/>
      <c r="AKR19" s="20"/>
      <c r="AKS19" s="20"/>
      <c r="AKT19" s="20"/>
      <c r="AKU19" s="20"/>
      <c r="AKV19" s="20"/>
      <c r="AKW19" s="20"/>
      <c r="AKX19" s="20"/>
      <c r="AKY19" s="20"/>
      <c r="AKZ19" s="20"/>
      <c r="ALA19" s="20"/>
      <c r="ALB19" s="20"/>
      <c r="ALC19" s="20"/>
      <c r="ALD19" s="20"/>
      <c r="ALE19" s="20"/>
      <c r="ALF19" s="20"/>
      <c r="ALG19" s="20"/>
      <c r="ALH19" s="20"/>
      <c r="ALI19" s="20"/>
      <c r="ALJ19" s="20"/>
      <c r="ALK19" s="20"/>
      <c r="ALL19" s="20"/>
      <c r="ALM19" s="20"/>
      <c r="ALN19" s="20"/>
      <c r="ALO19" s="20"/>
      <c r="ALP19" s="20"/>
      <c r="ALQ19" s="20"/>
      <c r="ALR19" s="20"/>
      <c r="ALS19" s="20"/>
      <c r="ALT19" s="20"/>
      <c r="ALU19" s="20"/>
      <c r="ALV19" s="20"/>
      <c r="ALW19" s="20"/>
      <c r="ALX19" s="20"/>
      <c r="ALY19" s="20"/>
      <c r="ALZ19" s="20"/>
      <c r="AMA19" s="20"/>
      <c r="AMB19" s="20"/>
      <c r="AMC19" s="20"/>
      <c r="AMD19" s="20"/>
      <c r="AME19" s="20"/>
      <c r="AMF19" s="20"/>
      <c r="AMG19" s="20"/>
      <c r="AMH19" s="20"/>
      <c r="AMI19" s="20"/>
      <c r="AMJ19" s="20"/>
    </row>
    <row r="20" spans="1:1024" s="22" customFormat="1" ht="13" x14ac:dyDescent="0.3">
      <c r="A20" s="41" t="s">
        <v>47</v>
      </c>
      <c r="B20" s="42">
        <v>2039373</v>
      </c>
      <c r="C20" s="43">
        <f t="shared" si="0"/>
        <v>6.9805082283907121</v>
      </c>
      <c r="D20" s="44">
        <v>2097758</v>
      </c>
      <c r="E20" s="43">
        <f t="shared" si="1"/>
        <v>7.0157821134976821</v>
      </c>
      <c r="F20" s="44">
        <f t="shared" si="2"/>
        <v>4137131</v>
      </c>
      <c r="G20" s="45">
        <f t="shared" si="3"/>
        <v>6.9983496292844434</v>
      </c>
      <c r="H20" s="46">
        <v>428</v>
      </c>
      <c r="I20" s="47">
        <f t="shared" si="4"/>
        <v>2.0285321579221764</v>
      </c>
      <c r="J20" s="48">
        <v>255</v>
      </c>
      <c r="K20" s="47">
        <f t="shared" si="5"/>
        <v>1.5744628303284762</v>
      </c>
      <c r="L20" s="49">
        <v>0</v>
      </c>
      <c r="M20" s="50">
        <f t="shared" si="6"/>
        <v>683</v>
      </c>
      <c r="N20" s="51">
        <f t="shared" si="7"/>
        <v>1.8313446842740313</v>
      </c>
      <c r="O20" s="46">
        <v>394</v>
      </c>
      <c r="P20" s="47">
        <f t="shared" si="8"/>
        <v>2.0620714921233056</v>
      </c>
      <c r="Q20" s="48">
        <v>230</v>
      </c>
      <c r="R20" s="47">
        <f t="shared" si="9"/>
        <v>1.6131294711740778</v>
      </c>
      <c r="S20" s="49">
        <v>0</v>
      </c>
      <c r="T20" s="50">
        <f t="shared" si="10"/>
        <v>624</v>
      </c>
      <c r="U20" s="51">
        <f t="shared" si="11"/>
        <v>1.8702232878765175</v>
      </c>
      <c r="V20" s="52">
        <v>332</v>
      </c>
      <c r="W20" s="47">
        <f t="shared" si="12"/>
        <v>2.0811132702313042</v>
      </c>
      <c r="X20" s="48">
        <v>198</v>
      </c>
      <c r="Y20" s="47">
        <f t="shared" si="13"/>
        <v>1.7403533444669068</v>
      </c>
      <c r="Z20" s="49">
        <v>0</v>
      </c>
      <c r="AA20" s="50">
        <f t="shared" si="14"/>
        <v>530</v>
      </c>
      <c r="AB20" s="51">
        <f t="shared" si="15"/>
        <v>1.9392608854738382</v>
      </c>
      <c r="AC20" s="52">
        <v>237</v>
      </c>
      <c r="AD20" s="47">
        <f t="shared" si="16"/>
        <v>2.0791297482235285</v>
      </c>
      <c r="AE20" s="48">
        <v>154</v>
      </c>
      <c r="AF20" s="47">
        <f t="shared" si="17"/>
        <v>2.0015596568754872</v>
      </c>
      <c r="AG20" s="49">
        <v>0</v>
      </c>
      <c r="AH20" s="50">
        <f t="shared" si="18"/>
        <v>391</v>
      </c>
      <c r="AI20" s="51">
        <f t="shared" si="19"/>
        <v>2.0478709474676582</v>
      </c>
      <c r="AJ20" s="52">
        <v>126</v>
      </c>
      <c r="AK20" s="47">
        <f t="shared" si="20"/>
        <v>1.9867549668874174</v>
      </c>
      <c r="AL20" s="48">
        <v>75</v>
      </c>
      <c r="AM20" s="47">
        <f t="shared" si="21"/>
        <v>1.8782870022539442</v>
      </c>
      <c r="AN20" s="49">
        <v>0</v>
      </c>
      <c r="AO20" s="50">
        <f t="shared" si="22"/>
        <v>201</v>
      </c>
      <c r="AP20" s="51">
        <f t="shared" si="23"/>
        <v>1.9448476052249637</v>
      </c>
      <c r="AQ20" s="52">
        <v>50</v>
      </c>
      <c r="AR20" s="47">
        <f t="shared" si="24"/>
        <v>1.9817677368212445</v>
      </c>
      <c r="AS20" s="48">
        <v>25</v>
      </c>
      <c r="AT20" s="47">
        <f t="shared" si="25"/>
        <v>1.5634771732332706</v>
      </c>
      <c r="AU20" s="49">
        <v>0</v>
      </c>
      <c r="AV20" s="50">
        <f t="shared" si="26"/>
        <v>75</v>
      </c>
      <c r="AW20" s="51">
        <f t="shared" si="27"/>
        <v>1.8195050946142648</v>
      </c>
      <c r="AX20" s="52">
        <v>7</v>
      </c>
      <c r="AY20" s="47">
        <f t="shared" si="28"/>
        <v>1.7632241813602016</v>
      </c>
      <c r="AZ20" s="48">
        <v>4</v>
      </c>
      <c r="BA20" s="47">
        <f t="shared" si="29"/>
        <v>1.6</v>
      </c>
      <c r="BB20" s="49">
        <v>0</v>
      </c>
      <c r="BC20" s="50">
        <f t="shared" si="30"/>
        <v>11</v>
      </c>
      <c r="BD20" s="51">
        <f t="shared" si="31"/>
        <v>1.7001545595054095</v>
      </c>
      <c r="BE20" s="52">
        <v>2</v>
      </c>
      <c r="BF20" s="47">
        <f t="shared" si="32"/>
        <v>3.125</v>
      </c>
      <c r="BG20" s="48">
        <v>0</v>
      </c>
      <c r="BH20" s="47">
        <f t="shared" si="33"/>
        <v>0</v>
      </c>
      <c r="BI20" s="49">
        <v>0</v>
      </c>
      <c r="BJ20" s="50">
        <f t="shared" si="34"/>
        <v>2</v>
      </c>
      <c r="BK20" s="51">
        <f t="shared" si="35"/>
        <v>1.8518518518518516</v>
      </c>
      <c r="BL20" s="52">
        <v>0</v>
      </c>
      <c r="BM20" s="47">
        <f t="shared" si="36"/>
        <v>0</v>
      </c>
      <c r="BN20" s="52">
        <v>0</v>
      </c>
      <c r="BO20" s="47">
        <f t="shared" si="37"/>
        <v>0</v>
      </c>
      <c r="BP20" s="49">
        <v>0</v>
      </c>
      <c r="BQ20" s="50">
        <f t="shared" si="38"/>
        <v>0</v>
      </c>
      <c r="BR20" s="51">
        <f t="shared" si="39"/>
        <v>0</v>
      </c>
      <c r="BS20" s="52">
        <v>0</v>
      </c>
      <c r="BT20" s="47"/>
      <c r="BU20" s="46">
        <v>0</v>
      </c>
      <c r="BV20" s="47"/>
      <c r="BW20" s="49">
        <v>0</v>
      </c>
      <c r="BX20" s="50">
        <f t="shared" si="40"/>
        <v>0</v>
      </c>
      <c r="BY20" s="51"/>
      <c r="AHV20" s="20"/>
      <c r="AHW20" s="20"/>
      <c r="AHX20" s="20"/>
      <c r="AHY20" s="20"/>
      <c r="AHZ20" s="20"/>
      <c r="AIA20" s="20"/>
      <c r="AIB20" s="20"/>
      <c r="AIC20" s="20"/>
      <c r="AID20" s="20"/>
      <c r="AIE20" s="20"/>
      <c r="AIF20" s="20"/>
      <c r="AIG20" s="20"/>
      <c r="AIH20" s="20"/>
      <c r="AII20" s="20"/>
      <c r="AIJ20" s="20"/>
      <c r="AIK20" s="20"/>
      <c r="AIL20" s="20"/>
      <c r="AIM20" s="20"/>
      <c r="AIN20" s="20"/>
      <c r="AIO20" s="20"/>
      <c r="AIP20" s="20"/>
      <c r="AIQ20" s="20"/>
      <c r="AIR20" s="20"/>
      <c r="AIS20" s="20"/>
      <c r="AIT20" s="20"/>
      <c r="AIU20" s="20"/>
      <c r="AIV20" s="20"/>
      <c r="AIW20" s="20"/>
      <c r="AIX20" s="20"/>
      <c r="AIY20" s="20"/>
      <c r="AIZ20" s="20"/>
      <c r="AJA20" s="20"/>
      <c r="AJB20" s="20"/>
      <c r="AJC20" s="20"/>
      <c r="AJD20" s="20"/>
      <c r="AJE20" s="20"/>
      <c r="AJF20" s="20"/>
      <c r="AJG20" s="20"/>
      <c r="AJH20" s="20"/>
      <c r="AJI20" s="20"/>
      <c r="AJJ20" s="20"/>
      <c r="AJK20" s="20"/>
      <c r="AJL20" s="20"/>
      <c r="AJM20" s="20"/>
      <c r="AJN20" s="20"/>
      <c r="AJO20" s="20"/>
      <c r="AJP20" s="20"/>
      <c r="AJQ20" s="20"/>
      <c r="AJR20" s="20"/>
      <c r="AJS20" s="20"/>
      <c r="AJT20" s="20"/>
      <c r="AJU20" s="20"/>
      <c r="AJV20" s="20"/>
      <c r="AJW20" s="20"/>
      <c r="AJX20" s="20"/>
      <c r="AJY20" s="20"/>
      <c r="AJZ20" s="20"/>
      <c r="AKA20" s="20"/>
      <c r="AKB20" s="20"/>
      <c r="AKC20" s="20"/>
      <c r="AKD20" s="20"/>
      <c r="AKE20" s="20"/>
      <c r="AKF20" s="20"/>
      <c r="AKG20" s="20"/>
      <c r="AKH20" s="20"/>
      <c r="AKI20" s="20"/>
      <c r="AKJ20" s="20"/>
      <c r="AKK20" s="20"/>
      <c r="AKL20" s="20"/>
      <c r="AKM20" s="20"/>
      <c r="AKN20" s="20"/>
      <c r="AKO20" s="20"/>
      <c r="AKP20" s="20"/>
      <c r="AKQ20" s="20"/>
      <c r="AKR20" s="20"/>
      <c r="AKS20" s="20"/>
      <c r="AKT20" s="20"/>
      <c r="AKU20" s="20"/>
      <c r="AKV20" s="20"/>
      <c r="AKW20" s="20"/>
      <c r="AKX20" s="20"/>
      <c r="AKY20" s="20"/>
      <c r="AKZ20" s="20"/>
      <c r="ALA20" s="20"/>
      <c r="ALB20" s="20"/>
      <c r="ALC20" s="20"/>
      <c r="ALD20" s="20"/>
      <c r="ALE20" s="20"/>
      <c r="ALF20" s="20"/>
      <c r="ALG20" s="20"/>
      <c r="ALH20" s="20"/>
      <c r="ALI20" s="20"/>
      <c r="ALJ20" s="20"/>
      <c r="ALK20" s="20"/>
      <c r="ALL20" s="20"/>
      <c r="ALM20" s="20"/>
      <c r="ALN20" s="20"/>
      <c r="ALO20" s="20"/>
      <c r="ALP20" s="20"/>
      <c r="ALQ20" s="20"/>
      <c r="ALR20" s="20"/>
      <c r="ALS20" s="20"/>
      <c r="ALT20" s="20"/>
      <c r="ALU20" s="20"/>
      <c r="ALV20" s="20"/>
      <c r="ALW20" s="20"/>
      <c r="ALX20" s="20"/>
      <c r="ALY20" s="20"/>
      <c r="ALZ20" s="20"/>
      <c r="AMA20" s="20"/>
      <c r="AMB20" s="20"/>
      <c r="AMC20" s="20"/>
      <c r="AMD20" s="20"/>
      <c r="AME20" s="20"/>
      <c r="AMF20" s="20"/>
      <c r="AMG20" s="20"/>
      <c r="AMH20" s="20"/>
      <c r="AMI20" s="20"/>
      <c r="AMJ20" s="20"/>
    </row>
    <row r="21" spans="1:1024" s="22" customFormat="1" ht="13" x14ac:dyDescent="0.3">
      <c r="A21" s="41" t="s">
        <v>48</v>
      </c>
      <c r="B21" s="42">
        <v>1866897</v>
      </c>
      <c r="C21" s="43">
        <f t="shared" si="0"/>
        <v>6.3901453388163594</v>
      </c>
      <c r="D21" s="44">
        <v>1918667</v>
      </c>
      <c r="E21" s="43">
        <f t="shared" si="1"/>
        <v>6.4168267361431841</v>
      </c>
      <c r="F21" s="44">
        <f t="shared" si="2"/>
        <v>3785564</v>
      </c>
      <c r="G21" s="45">
        <f t="shared" si="3"/>
        <v>6.4036406911051484</v>
      </c>
      <c r="H21" s="46">
        <v>780</v>
      </c>
      <c r="I21" s="47">
        <f t="shared" si="4"/>
        <v>3.6968576709796674</v>
      </c>
      <c r="J21" s="48">
        <v>371</v>
      </c>
      <c r="K21" s="47">
        <f t="shared" si="5"/>
        <v>2.2906890590269202</v>
      </c>
      <c r="L21" s="49">
        <v>0</v>
      </c>
      <c r="M21" s="50">
        <f t="shared" si="6"/>
        <v>1151</v>
      </c>
      <c r="N21" s="51">
        <f t="shared" si="7"/>
        <v>3.0862045850650222</v>
      </c>
      <c r="O21" s="46">
        <v>711</v>
      </c>
      <c r="P21" s="47">
        <f t="shared" si="8"/>
        <v>3.7211493170042393</v>
      </c>
      <c r="Q21" s="48">
        <v>343</v>
      </c>
      <c r="R21" s="47">
        <f t="shared" si="9"/>
        <v>2.4056669939682984</v>
      </c>
      <c r="S21" s="49">
        <v>0</v>
      </c>
      <c r="T21" s="50">
        <f t="shared" si="10"/>
        <v>1054</v>
      </c>
      <c r="U21" s="51">
        <f t="shared" si="11"/>
        <v>3.1589989509965535</v>
      </c>
      <c r="V21" s="52">
        <v>599</v>
      </c>
      <c r="W21" s="47">
        <f t="shared" si="12"/>
        <v>3.7547796652667214</v>
      </c>
      <c r="X21" s="48">
        <v>291</v>
      </c>
      <c r="Y21" s="47">
        <f t="shared" si="13"/>
        <v>2.5577920365649995</v>
      </c>
      <c r="Z21" s="49">
        <v>0</v>
      </c>
      <c r="AA21" s="50">
        <f t="shared" si="14"/>
        <v>890</v>
      </c>
      <c r="AB21" s="51">
        <f t="shared" si="15"/>
        <v>3.2564946944749358</v>
      </c>
      <c r="AC21" s="52">
        <v>437</v>
      </c>
      <c r="AD21" s="47">
        <f t="shared" si="16"/>
        <v>3.8336696201421177</v>
      </c>
      <c r="AE21" s="48">
        <v>213</v>
      </c>
      <c r="AF21" s="47">
        <f t="shared" si="17"/>
        <v>2.7683909539901221</v>
      </c>
      <c r="AG21" s="49">
        <v>0</v>
      </c>
      <c r="AH21" s="50">
        <f t="shared" si="18"/>
        <v>650</v>
      </c>
      <c r="AI21" s="51">
        <f t="shared" si="19"/>
        <v>3.4043890431048029</v>
      </c>
      <c r="AJ21" s="52">
        <v>234</v>
      </c>
      <c r="AK21" s="47">
        <f t="shared" si="20"/>
        <v>3.6896877956480605</v>
      </c>
      <c r="AL21" s="48">
        <v>129</v>
      </c>
      <c r="AM21" s="47">
        <f t="shared" si="21"/>
        <v>3.2306536438767846</v>
      </c>
      <c r="AN21" s="49">
        <v>0</v>
      </c>
      <c r="AO21" s="50">
        <f t="shared" si="22"/>
        <v>363</v>
      </c>
      <c r="AP21" s="51">
        <f t="shared" si="23"/>
        <v>3.5123367198838897</v>
      </c>
      <c r="AQ21" s="52">
        <v>99</v>
      </c>
      <c r="AR21" s="47">
        <f t="shared" si="24"/>
        <v>3.9239001189060643</v>
      </c>
      <c r="AS21" s="48">
        <v>56</v>
      </c>
      <c r="AT21" s="47">
        <f t="shared" si="25"/>
        <v>3.5021888680425266</v>
      </c>
      <c r="AU21" s="49">
        <v>0</v>
      </c>
      <c r="AV21" s="50">
        <f t="shared" si="26"/>
        <v>155</v>
      </c>
      <c r="AW21" s="51">
        <f t="shared" si="27"/>
        <v>3.7603105288694807</v>
      </c>
      <c r="AX21" s="52">
        <v>13</v>
      </c>
      <c r="AY21" s="47">
        <f t="shared" si="28"/>
        <v>3.2745591939546599</v>
      </c>
      <c r="AZ21" s="48">
        <v>5</v>
      </c>
      <c r="BA21" s="47">
        <f t="shared" si="29"/>
        <v>2</v>
      </c>
      <c r="BB21" s="49">
        <v>0</v>
      </c>
      <c r="BC21" s="50">
        <f t="shared" si="30"/>
        <v>18</v>
      </c>
      <c r="BD21" s="51">
        <f t="shared" si="31"/>
        <v>2.7820710973724885</v>
      </c>
      <c r="BE21" s="52">
        <v>1</v>
      </c>
      <c r="BF21" s="47">
        <f t="shared" si="32"/>
        <v>1.5625</v>
      </c>
      <c r="BG21" s="48">
        <v>1</v>
      </c>
      <c r="BH21" s="47">
        <f t="shared" si="33"/>
        <v>2.2727272727272729</v>
      </c>
      <c r="BI21" s="49">
        <v>0</v>
      </c>
      <c r="BJ21" s="50">
        <f t="shared" si="34"/>
        <v>2</v>
      </c>
      <c r="BK21" s="51">
        <f t="shared" si="35"/>
        <v>1.8518518518518516</v>
      </c>
      <c r="BL21" s="52">
        <v>0</v>
      </c>
      <c r="BM21" s="47">
        <f t="shared" si="36"/>
        <v>0</v>
      </c>
      <c r="BN21" s="52">
        <v>0</v>
      </c>
      <c r="BO21" s="47">
        <f t="shared" si="37"/>
        <v>0</v>
      </c>
      <c r="BP21" s="49">
        <v>0</v>
      </c>
      <c r="BQ21" s="50">
        <f t="shared" si="38"/>
        <v>0</v>
      </c>
      <c r="BR21" s="51">
        <f t="shared" si="39"/>
        <v>0</v>
      </c>
      <c r="BS21" s="52">
        <v>0</v>
      </c>
      <c r="BT21" s="47"/>
      <c r="BU21" s="46">
        <v>0</v>
      </c>
      <c r="BV21" s="47"/>
      <c r="BW21" s="49">
        <v>0</v>
      </c>
      <c r="BX21" s="50">
        <f t="shared" si="40"/>
        <v>0</v>
      </c>
      <c r="BY21" s="51"/>
      <c r="AHV21" s="20"/>
      <c r="AHW21" s="20"/>
      <c r="AHX21" s="20"/>
      <c r="AHY21" s="20"/>
      <c r="AHZ21" s="20"/>
      <c r="AIA21" s="20"/>
      <c r="AIB21" s="20"/>
      <c r="AIC21" s="20"/>
      <c r="AID21" s="20"/>
      <c r="AIE21" s="20"/>
      <c r="AIF21" s="20"/>
      <c r="AIG21" s="20"/>
      <c r="AIH21" s="20"/>
      <c r="AII21" s="20"/>
      <c r="AIJ21" s="20"/>
      <c r="AIK21" s="20"/>
      <c r="AIL21" s="20"/>
      <c r="AIM21" s="20"/>
      <c r="AIN21" s="20"/>
      <c r="AIO21" s="20"/>
      <c r="AIP21" s="20"/>
      <c r="AIQ21" s="20"/>
      <c r="AIR21" s="20"/>
      <c r="AIS21" s="20"/>
      <c r="AIT21" s="20"/>
      <c r="AIU21" s="20"/>
      <c r="AIV21" s="20"/>
      <c r="AIW21" s="20"/>
      <c r="AIX21" s="20"/>
      <c r="AIY21" s="20"/>
      <c r="AIZ21" s="20"/>
      <c r="AJA21" s="20"/>
      <c r="AJB21" s="20"/>
      <c r="AJC21" s="20"/>
      <c r="AJD21" s="20"/>
      <c r="AJE21" s="20"/>
      <c r="AJF21" s="20"/>
      <c r="AJG21" s="20"/>
      <c r="AJH21" s="20"/>
      <c r="AJI21" s="20"/>
      <c r="AJJ21" s="20"/>
      <c r="AJK21" s="20"/>
      <c r="AJL21" s="20"/>
      <c r="AJM21" s="20"/>
      <c r="AJN21" s="20"/>
      <c r="AJO21" s="20"/>
      <c r="AJP21" s="20"/>
      <c r="AJQ21" s="20"/>
      <c r="AJR21" s="20"/>
      <c r="AJS21" s="20"/>
      <c r="AJT21" s="20"/>
      <c r="AJU21" s="20"/>
      <c r="AJV21" s="20"/>
      <c r="AJW21" s="20"/>
      <c r="AJX21" s="20"/>
      <c r="AJY21" s="20"/>
      <c r="AJZ21" s="20"/>
      <c r="AKA21" s="20"/>
      <c r="AKB21" s="20"/>
      <c r="AKC21" s="20"/>
      <c r="AKD21" s="20"/>
      <c r="AKE21" s="20"/>
      <c r="AKF21" s="20"/>
      <c r="AKG21" s="20"/>
      <c r="AKH21" s="20"/>
      <c r="AKI21" s="20"/>
      <c r="AKJ21" s="20"/>
      <c r="AKK21" s="20"/>
      <c r="AKL21" s="20"/>
      <c r="AKM21" s="20"/>
      <c r="AKN21" s="20"/>
      <c r="AKO21" s="20"/>
      <c r="AKP21" s="20"/>
      <c r="AKQ21" s="20"/>
      <c r="AKR21" s="20"/>
      <c r="AKS21" s="20"/>
      <c r="AKT21" s="20"/>
      <c r="AKU21" s="20"/>
      <c r="AKV21" s="20"/>
      <c r="AKW21" s="20"/>
      <c r="AKX21" s="20"/>
      <c r="AKY21" s="20"/>
      <c r="AKZ21" s="20"/>
      <c r="ALA21" s="20"/>
      <c r="ALB21" s="20"/>
      <c r="ALC21" s="20"/>
      <c r="ALD21" s="20"/>
      <c r="ALE21" s="20"/>
      <c r="ALF21" s="20"/>
      <c r="ALG21" s="20"/>
      <c r="ALH21" s="20"/>
      <c r="ALI21" s="20"/>
      <c r="ALJ21" s="20"/>
      <c r="ALK21" s="20"/>
      <c r="ALL21" s="20"/>
      <c r="ALM21" s="20"/>
      <c r="ALN21" s="20"/>
      <c r="ALO21" s="20"/>
      <c r="ALP21" s="20"/>
      <c r="ALQ21" s="20"/>
      <c r="ALR21" s="20"/>
      <c r="ALS21" s="20"/>
      <c r="ALT21" s="20"/>
      <c r="ALU21" s="20"/>
      <c r="ALV21" s="20"/>
      <c r="ALW21" s="20"/>
      <c r="ALX21" s="20"/>
      <c r="ALY21" s="20"/>
      <c r="ALZ21" s="20"/>
      <c r="AMA21" s="20"/>
      <c r="AMB21" s="20"/>
      <c r="AMC21" s="20"/>
      <c r="AMD21" s="20"/>
      <c r="AME21" s="20"/>
      <c r="AMF21" s="20"/>
      <c r="AMG21" s="20"/>
      <c r="AMH21" s="20"/>
      <c r="AMI21" s="20"/>
      <c r="AMJ21" s="20"/>
    </row>
    <row r="22" spans="1:1024" s="22" customFormat="1" ht="13" x14ac:dyDescent="0.3">
      <c r="A22" s="41" t="s">
        <v>49</v>
      </c>
      <c r="B22" s="42">
        <v>1585580</v>
      </c>
      <c r="C22" s="43">
        <f t="shared" si="0"/>
        <v>5.4272338786341416</v>
      </c>
      <c r="D22" s="44">
        <v>1648446</v>
      </c>
      <c r="E22" s="43">
        <f t="shared" si="1"/>
        <v>5.5130944379031321</v>
      </c>
      <c r="F22" s="44">
        <f t="shared" si="2"/>
        <v>3234026</v>
      </c>
      <c r="G22" s="45">
        <f t="shared" si="3"/>
        <v>5.4706618326072469</v>
      </c>
      <c r="H22" s="46">
        <v>1102</v>
      </c>
      <c r="I22" s="47">
        <f t="shared" si="4"/>
        <v>5.2229963505379402</v>
      </c>
      <c r="J22" s="48">
        <v>541</v>
      </c>
      <c r="K22" s="47">
        <f t="shared" si="5"/>
        <v>3.3403309459125707</v>
      </c>
      <c r="L22" s="49">
        <v>0</v>
      </c>
      <c r="M22" s="50">
        <f t="shared" si="6"/>
        <v>1643</v>
      </c>
      <c r="N22" s="51">
        <f t="shared" si="7"/>
        <v>4.4054162756401665</v>
      </c>
      <c r="O22" s="46">
        <v>1011</v>
      </c>
      <c r="P22" s="47">
        <f t="shared" si="8"/>
        <v>5.2912545140524418</v>
      </c>
      <c r="Q22" s="48">
        <v>497</v>
      </c>
      <c r="R22" s="47">
        <f t="shared" si="9"/>
        <v>3.4857623790152901</v>
      </c>
      <c r="S22" s="49">
        <v>0</v>
      </c>
      <c r="T22" s="50">
        <f t="shared" si="10"/>
        <v>1508</v>
      </c>
      <c r="U22" s="51">
        <f t="shared" si="11"/>
        <v>4.5197062790349172</v>
      </c>
      <c r="V22" s="52">
        <v>874</v>
      </c>
      <c r="W22" s="47">
        <f t="shared" si="12"/>
        <v>5.4785933680185543</v>
      </c>
      <c r="X22" s="48">
        <v>436</v>
      </c>
      <c r="Y22" s="47">
        <f t="shared" si="13"/>
        <v>3.832293223169553</v>
      </c>
      <c r="Z22" s="49">
        <v>0</v>
      </c>
      <c r="AA22" s="50">
        <f t="shared" si="14"/>
        <v>1310</v>
      </c>
      <c r="AB22" s="51">
        <f t="shared" si="15"/>
        <v>4.7932674716428831</v>
      </c>
      <c r="AC22" s="52">
        <v>635</v>
      </c>
      <c r="AD22" s="47">
        <f t="shared" si="16"/>
        <v>5.5706640933415219</v>
      </c>
      <c r="AE22" s="48">
        <v>313</v>
      </c>
      <c r="AF22" s="47">
        <f t="shared" si="17"/>
        <v>4.0681050168962827</v>
      </c>
      <c r="AG22" s="49">
        <v>0</v>
      </c>
      <c r="AH22" s="50">
        <f t="shared" si="18"/>
        <v>948</v>
      </c>
      <c r="AI22" s="51">
        <f t="shared" si="19"/>
        <v>4.9651704813282356</v>
      </c>
      <c r="AJ22" s="52">
        <v>363</v>
      </c>
      <c r="AK22" s="47">
        <f t="shared" si="20"/>
        <v>5.7237464522232733</v>
      </c>
      <c r="AL22" s="48">
        <v>172</v>
      </c>
      <c r="AM22" s="47">
        <f t="shared" si="21"/>
        <v>4.3075381918357118</v>
      </c>
      <c r="AN22" s="49">
        <v>0</v>
      </c>
      <c r="AO22" s="50">
        <f t="shared" si="22"/>
        <v>535</v>
      </c>
      <c r="AP22" s="51">
        <f t="shared" si="23"/>
        <v>5.1765844218674406</v>
      </c>
      <c r="AQ22" s="52">
        <v>138</v>
      </c>
      <c r="AR22" s="47">
        <f t="shared" si="24"/>
        <v>5.4696789536266346</v>
      </c>
      <c r="AS22" s="48">
        <v>64</v>
      </c>
      <c r="AT22" s="47">
        <f t="shared" si="25"/>
        <v>4.002501563477173</v>
      </c>
      <c r="AU22" s="49">
        <v>0</v>
      </c>
      <c r="AV22" s="50">
        <f t="shared" si="26"/>
        <v>202</v>
      </c>
      <c r="AW22" s="51">
        <f t="shared" si="27"/>
        <v>4.90053372149442</v>
      </c>
      <c r="AX22" s="52">
        <v>20</v>
      </c>
      <c r="AY22" s="47">
        <f t="shared" si="28"/>
        <v>5.037783375314862</v>
      </c>
      <c r="AZ22" s="48">
        <v>13</v>
      </c>
      <c r="BA22" s="47">
        <f t="shared" si="29"/>
        <v>5.2</v>
      </c>
      <c r="BB22" s="49">
        <v>0</v>
      </c>
      <c r="BC22" s="50">
        <f t="shared" si="30"/>
        <v>33</v>
      </c>
      <c r="BD22" s="51">
        <f t="shared" si="31"/>
        <v>5.1004636785162285</v>
      </c>
      <c r="BE22" s="52">
        <v>1</v>
      </c>
      <c r="BF22" s="47">
        <f t="shared" si="32"/>
        <v>1.5625</v>
      </c>
      <c r="BG22" s="48">
        <v>2</v>
      </c>
      <c r="BH22" s="47">
        <f t="shared" si="33"/>
        <v>4.5454545454545459</v>
      </c>
      <c r="BI22" s="49">
        <v>0</v>
      </c>
      <c r="BJ22" s="50">
        <f t="shared" si="34"/>
        <v>3</v>
      </c>
      <c r="BK22" s="51">
        <f t="shared" si="35"/>
        <v>2.7777777777777777</v>
      </c>
      <c r="BL22" s="52">
        <v>1</v>
      </c>
      <c r="BM22" s="47">
        <f t="shared" si="36"/>
        <v>50</v>
      </c>
      <c r="BN22" s="52">
        <v>0</v>
      </c>
      <c r="BO22" s="47">
        <f t="shared" si="37"/>
        <v>0</v>
      </c>
      <c r="BP22" s="49">
        <v>0</v>
      </c>
      <c r="BQ22" s="50">
        <f t="shared" si="38"/>
        <v>1</v>
      </c>
      <c r="BR22" s="51">
        <f t="shared" si="39"/>
        <v>20</v>
      </c>
      <c r="BS22" s="52">
        <v>0</v>
      </c>
      <c r="BT22" s="47"/>
      <c r="BU22" s="46">
        <v>0</v>
      </c>
      <c r="BV22" s="47"/>
      <c r="BW22" s="49">
        <v>0</v>
      </c>
      <c r="BX22" s="50">
        <f t="shared" si="40"/>
        <v>0</v>
      </c>
      <c r="BY22" s="51"/>
      <c r="AHV22" s="20"/>
      <c r="AHW22" s="20"/>
      <c r="AHX22" s="20"/>
      <c r="AHY22" s="20"/>
      <c r="AHZ22" s="20"/>
      <c r="AIA22" s="20"/>
      <c r="AIB22" s="20"/>
      <c r="AIC22" s="20"/>
      <c r="AID22" s="20"/>
      <c r="AIE22" s="20"/>
      <c r="AIF22" s="20"/>
      <c r="AIG22" s="20"/>
      <c r="AIH22" s="20"/>
      <c r="AII22" s="20"/>
      <c r="AIJ22" s="20"/>
      <c r="AIK22" s="20"/>
      <c r="AIL22" s="20"/>
      <c r="AIM22" s="20"/>
      <c r="AIN22" s="20"/>
      <c r="AIO22" s="20"/>
      <c r="AIP22" s="20"/>
      <c r="AIQ22" s="20"/>
      <c r="AIR22" s="20"/>
      <c r="AIS22" s="20"/>
      <c r="AIT22" s="20"/>
      <c r="AIU22" s="20"/>
      <c r="AIV22" s="20"/>
      <c r="AIW22" s="20"/>
      <c r="AIX22" s="20"/>
      <c r="AIY22" s="20"/>
      <c r="AIZ22" s="20"/>
      <c r="AJA22" s="20"/>
      <c r="AJB22" s="20"/>
      <c r="AJC22" s="20"/>
      <c r="AJD22" s="20"/>
      <c r="AJE22" s="20"/>
      <c r="AJF22" s="20"/>
      <c r="AJG22" s="20"/>
      <c r="AJH22" s="20"/>
      <c r="AJI22" s="20"/>
      <c r="AJJ22" s="20"/>
      <c r="AJK22" s="20"/>
      <c r="AJL22" s="20"/>
      <c r="AJM22" s="20"/>
      <c r="AJN22" s="20"/>
      <c r="AJO22" s="20"/>
      <c r="AJP22" s="20"/>
      <c r="AJQ22" s="20"/>
      <c r="AJR22" s="20"/>
      <c r="AJS22" s="20"/>
      <c r="AJT22" s="20"/>
      <c r="AJU22" s="20"/>
      <c r="AJV22" s="20"/>
      <c r="AJW22" s="20"/>
      <c r="AJX22" s="20"/>
      <c r="AJY22" s="20"/>
      <c r="AJZ22" s="20"/>
      <c r="AKA22" s="20"/>
      <c r="AKB22" s="20"/>
      <c r="AKC22" s="20"/>
      <c r="AKD22" s="20"/>
      <c r="AKE22" s="20"/>
      <c r="AKF22" s="20"/>
      <c r="AKG22" s="20"/>
      <c r="AKH22" s="20"/>
      <c r="AKI22" s="20"/>
      <c r="AKJ22" s="20"/>
      <c r="AKK22" s="20"/>
      <c r="AKL22" s="20"/>
      <c r="AKM22" s="20"/>
      <c r="AKN22" s="20"/>
      <c r="AKO22" s="20"/>
      <c r="AKP22" s="20"/>
      <c r="AKQ22" s="20"/>
      <c r="AKR22" s="20"/>
      <c r="AKS22" s="20"/>
      <c r="AKT22" s="20"/>
      <c r="AKU22" s="20"/>
      <c r="AKV22" s="20"/>
      <c r="AKW22" s="20"/>
      <c r="AKX22" s="20"/>
      <c r="AKY22" s="20"/>
      <c r="AKZ22" s="20"/>
      <c r="ALA22" s="20"/>
      <c r="ALB22" s="20"/>
      <c r="ALC22" s="20"/>
      <c r="ALD22" s="20"/>
      <c r="ALE22" s="20"/>
      <c r="ALF22" s="20"/>
      <c r="ALG22" s="20"/>
      <c r="ALH22" s="20"/>
      <c r="ALI22" s="20"/>
      <c r="ALJ22" s="20"/>
      <c r="ALK22" s="20"/>
      <c r="ALL22" s="20"/>
      <c r="ALM22" s="20"/>
      <c r="ALN22" s="20"/>
      <c r="ALO22" s="20"/>
      <c r="ALP22" s="20"/>
      <c r="ALQ22" s="20"/>
      <c r="ALR22" s="20"/>
      <c r="ALS22" s="20"/>
      <c r="ALT22" s="20"/>
      <c r="ALU22" s="20"/>
      <c r="ALV22" s="20"/>
      <c r="ALW22" s="20"/>
      <c r="ALX22" s="20"/>
      <c r="ALY22" s="20"/>
      <c r="ALZ22" s="20"/>
      <c r="AMA22" s="20"/>
      <c r="AMB22" s="20"/>
      <c r="AMC22" s="20"/>
      <c r="AMD22" s="20"/>
      <c r="AME22" s="20"/>
      <c r="AMF22" s="20"/>
      <c r="AMG22" s="20"/>
      <c r="AMH22" s="20"/>
      <c r="AMI22" s="20"/>
      <c r="AMJ22" s="20"/>
    </row>
    <row r="23" spans="1:1024" s="22" customFormat="1" ht="13" x14ac:dyDescent="0.3">
      <c r="A23" s="41" t="s">
        <v>50</v>
      </c>
      <c r="B23" s="42">
        <v>1455983</v>
      </c>
      <c r="C23" s="43">
        <f t="shared" si="0"/>
        <v>4.9836402227042313</v>
      </c>
      <c r="D23" s="44">
        <v>1550793</v>
      </c>
      <c r="E23" s="43">
        <f t="shared" si="1"/>
        <v>5.186501870633986</v>
      </c>
      <c r="F23" s="44">
        <f t="shared" si="2"/>
        <v>3006776</v>
      </c>
      <c r="G23" s="45">
        <f t="shared" si="3"/>
        <v>5.0862468954793458</v>
      </c>
      <c r="H23" s="46">
        <v>1466</v>
      </c>
      <c r="I23" s="47">
        <f t="shared" si="4"/>
        <v>6.9481965969951185</v>
      </c>
      <c r="J23" s="48">
        <v>738</v>
      </c>
      <c r="K23" s="47">
        <f t="shared" si="5"/>
        <v>4.556680661891825</v>
      </c>
      <c r="L23" s="49">
        <v>0</v>
      </c>
      <c r="M23" s="50">
        <f t="shared" si="6"/>
        <v>2204</v>
      </c>
      <c r="N23" s="51">
        <f t="shared" si="7"/>
        <v>5.9096393618447509</v>
      </c>
      <c r="O23" s="46">
        <v>1355</v>
      </c>
      <c r="P23" s="47">
        <f t="shared" si="8"/>
        <v>7.0916418066677132</v>
      </c>
      <c r="Q23" s="48">
        <v>670</v>
      </c>
      <c r="R23" s="47">
        <f t="shared" si="9"/>
        <v>4.6991162855940525</v>
      </c>
      <c r="S23" s="49">
        <v>0</v>
      </c>
      <c r="T23" s="50">
        <f t="shared" si="10"/>
        <v>2025</v>
      </c>
      <c r="U23" s="51">
        <f t="shared" si="11"/>
        <v>6.0692342274838902</v>
      </c>
      <c r="V23" s="52">
        <v>1146</v>
      </c>
      <c r="W23" s="47">
        <f t="shared" si="12"/>
        <v>7.1836018303767322</v>
      </c>
      <c r="X23" s="48">
        <v>569</v>
      </c>
      <c r="Y23" s="47">
        <f t="shared" si="13"/>
        <v>5.0013184495033842</v>
      </c>
      <c r="Z23" s="49">
        <v>0</v>
      </c>
      <c r="AA23" s="50">
        <f t="shared" si="14"/>
        <v>1715</v>
      </c>
      <c r="AB23" s="51">
        <f t="shared" si="15"/>
        <v>6.2751555067691189</v>
      </c>
      <c r="AC23" s="52">
        <v>839</v>
      </c>
      <c r="AD23" s="47">
        <f t="shared" si="16"/>
        <v>7.3602947626984827</v>
      </c>
      <c r="AE23" s="48">
        <v>418</v>
      </c>
      <c r="AF23" s="47">
        <f t="shared" si="17"/>
        <v>5.432804782947751</v>
      </c>
      <c r="AG23" s="49">
        <v>0</v>
      </c>
      <c r="AH23" s="50">
        <f t="shared" si="18"/>
        <v>1257</v>
      </c>
      <c r="AI23" s="51">
        <f t="shared" si="19"/>
        <v>6.5835646572042101</v>
      </c>
      <c r="AJ23" s="52">
        <v>469</v>
      </c>
      <c r="AK23" s="47">
        <f t="shared" si="20"/>
        <v>7.3951434878587197</v>
      </c>
      <c r="AL23" s="48">
        <v>235</v>
      </c>
      <c r="AM23" s="47">
        <f t="shared" si="21"/>
        <v>5.8852992737290259</v>
      </c>
      <c r="AN23" s="49">
        <v>0</v>
      </c>
      <c r="AO23" s="50">
        <f t="shared" si="22"/>
        <v>704</v>
      </c>
      <c r="AP23" s="51">
        <f t="shared" si="23"/>
        <v>6.8118045476536047</v>
      </c>
      <c r="AQ23" s="52">
        <v>190</v>
      </c>
      <c r="AR23" s="47">
        <f t="shared" si="24"/>
        <v>7.5307173999207295</v>
      </c>
      <c r="AS23" s="48">
        <v>87</v>
      </c>
      <c r="AT23" s="47">
        <f t="shared" si="25"/>
        <v>5.4409005628517821</v>
      </c>
      <c r="AU23" s="49">
        <v>0</v>
      </c>
      <c r="AV23" s="50">
        <f t="shared" si="26"/>
        <v>277</v>
      </c>
      <c r="AW23" s="51">
        <f t="shared" si="27"/>
        <v>6.7200388161086853</v>
      </c>
      <c r="AX23" s="52">
        <v>37</v>
      </c>
      <c r="AY23" s="47">
        <f t="shared" si="28"/>
        <v>9.3198992443324933</v>
      </c>
      <c r="AZ23" s="48">
        <v>16</v>
      </c>
      <c r="BA23" s="47">
        <f t="shared" si="29"/>
        <v>6.4</v>
      </c>
      <c r="BB23" s="49">
        <v>0</v>
      </c>
      <c r="BC23" s="50">
        <f t="shared" si="30"/>
        <v>53</v>
      </c>
      <c r="BD23" s="51">
        <f t="shared" si="31"/>
        <v>8.1916537867078816</v>
      </c>
      <c r="BE23" s="52">
        <v>7</v>
      </c>
      <c r="BF23" s="47">
        <f t="shared" si="32"/>
        <v>10.9375</v>
      </c>
      <c r="BG23" s="48">
        <v>4</v>
      </c>
      <c r="BH23" s="47">
        <f t="shared" si="33"/>
        <v>9.0909090909090917</v>
      </c>
      <c r="BI23" s="49">
        <v>0</v>
      </c>
      <c r="BJ23" s="50">
        <f t="shared" si="34"/>
        <v>11</v>
      </c>
      <c r="BK23" s="51">
        <f t="shared" si="35"/>
        <v>10.185185185185185</v>
      </c>
      <c r="BL23" s="52">
        <v>0</v>
      </c>
      <c r="BM23" s="47">
        <f t="shared" si="36"/>
        <v>0</v>
      </c>
      <c r="BN23" s="52">
        <v>0</v>
      </c>
      <c r="BO23" s="47">
        <f t="shared" si="37"/>
        <v>0</v>
      </c>
      <c r="BP23" s="49">
        <v>0</v>
      </c>
      <c r="BQ23" s="50">
        <f t="shared" si="38"/>
        <v>0</v>
      </c>
      <c r="BR23" s="51">
        <f t="shared" si="39"/>
        <v>0</v>
      </c>
      <c r="BS23" s="52">
        <v>0</v>
      </c>
      <c r="BT23" s="47"/>
      <c r="BU23" s="46">
        <v>0</v>
      </c>
      <c r="BV23" s="47"/>
      <c r="BW23" s="49">
        <v>0</v>
      </c>
      <c r="BX23" s="50">
        <f t="shared" si="40"/>
        <v>0</v>
      </c>
      <c r="BY23" s="51"/>
      <c r="AHV23" s="20"/>
      <c r="AHW23" s="20"/>
      <c r="AHX23" s="20"/>
      <c r="AHY23" s="20"/>
      <c r="AHZ23" s="20"/>
      <c r="AIA23" s="20"/>
      <c r="AIB23" s="20"/>
      <c r="AIC23" s="20"/>
      <c r="AID23" s="20"/>
      <c r="AIE23" s="20"/>
      <c r="AIF23" s="20"/>
      <c r="AIG23" s="20"/>
      <c r="AIH23" s="20"/>
      <c r="AII23" s="20"/>
      <c r="AIJ23" s="20"/>
      <c r="AIK23" s="20"/>
      <c r="AIL23" s="20"/>
      <c r="AIM23" s="20"/>
      <c r="AIN23" s="20"/>
      <c r="AIO23" s="20"/>
      <c r="AIP23" s="20"/>
      <c r="AIQ23" s="20"/>
      <c r="AIR23" s="20"/>
      <c r="AIS23" s="20"/>
      <c r="AIT23" s="20"/>
      <c r="AIU23" s="20"/>
      <c r="AIV23" s="20"/>
      <c r="AIW23" s="20"/>
      <c r="AIX23" s="20"/>
      <c r="AIY23" s="20"/>
      <c r="AIZ23" s="20"/>
      <c r="AJA23" s="20"/>
      <c r="AJB23" s="20"/>
      <c r="AJC23" s="20"/>
      <c r="AJD23" s="20"/>
      <c r="AJE23" s="20"/>
      <c r="AJF23" s="20"/>
      <c r="AJG23" s="20"/>
      <c r="AJH23" s="20"/>
      <c r="AJI23" s="20"/>
      <c r="AJJ23" s="20"/>
      <c r="AJK23" s="20"/>
      <c r="AJL23" s="20"/>
      <c r="AJM23" s="20"/>
      <c r="AJN23" s="20"/>
      <c r="AJO23" s="20"/>
      <c r="AJP23" s="20"/>
      <c r="AJQ23" s="20"/>
      <c r="AJR23" s="20"/>
      <c r="AJS23" s="20"/>
      <c r="AJT23" s="20"/>
      <c r="AJU23" s="20"/>
      <c r="AJV23" s="20"/>
      <c r="AJW23" s="20"/>
      <c r="AJX23" s="20"/>
      <c r="AJY23" s="20"/>
      <c r="AJZ23" s="20"/>
      <c r="AKA23" s="20"/>
      <c r="AKB23" s="20"/>
      <c r="AKC23" s="20"/>
      <c r="AKD23" s="20"/>
      <c r="AKE23" s="20"/>
      <c r="AKF23" s="20"/>
      <c r="AKG23" s="20"/>
      <c r="AKH23" s="20"/>
      <c r="AKI23" s="20"/>
      <c r="AKJ23" s="20"/>
      <c r="AKK23" s="20"/>
      <c r="AKL23" s="20"/>
      <c r="AKM23" s="20"/>
      <c r="AKN23" s="20"/>
      <c r="AKO23" s="20"/>
      <c r="AKP23" s="20"/>
      <c r="AKQ23" s="20"/>
      <c r="AKR23" s="20"/>
      <c r="AKS23" s="20"/>
      <c r="AKT23" s="20"/>
      <c r="AKU23" s="20"/>
      <c r="AKV23" s="20"/>
      <c r="AKW23" s="20"/>
      <c r="AKX23" s="20"/>
      <c r="AKY23" s="20"/>
      <c r="AKZ23" s="20"/>
      <c r="ALA23" s="20"/>
      <c r="ALB23" s="20"/>
      <c r="ALC23" s="20"/>
      <c r="ALD23" s="20"/>
      <c r="ALE23" s="20"/>
      <c r="ALF23" s="20"/>
      <c r="ALG23" s="20"/>
      <c r="ALH23" s="20"/>
      <c r="ALI23" s="20"/>
      <c r="ALJ23" s="20"/>
      <c r="ALK23" s="20"/>
      <c r="ALL23" s="20"/>
      <c r="ALM23" s="20"/>
      <c r="ALN23" s="20"/>
      <c r="ALO23" s="20"/>
      <c r="ALP23" s="20"/>
      <c r="ALQ23" s="20"/>
      <c r="ALR23" s="20"/>
      <c r="ALS23" s="20"/>
      <c r="ALT23" s="20"/>
      <c r="ALU23" s="20"/>
      <c r="ALV23" s="20"/>
      <c r="ALW23" s="20"/>
      <c r="ALX23" s="20"/>
      <c r="ALY23" s="20"/>
      <c r="ALZ23" s="20"/>
      <c r="AMA23" s="20"/>
      <c r="AMB23" s="20"/>
      <c r="AMC23" s="20"/>
      <c r="AMD23" s="20"/>
      <c r="AME23" s="20"/>
      <c r="AMF23" s="20"/>
      <c r="AMG23" s="20"/>
      <c r="AMH23" s="20"/>
      <c r="AMI23" s="20"/>
      <c r="AMJ23" s="20"/>
    </row>
    <row r="24" spans="1:1024" s="22" customFormat="1" ht="13" x14ac:dyDescent="0.3">
      <c r="A24" s="41" t="s">
        <v>51</v>
      </c>
      <c r="B24" s="42">
        <v>1389405</v>
      </c>
      <c r="C24" s="43">
        <f t="shared" si="0"/>
        <v>4.7557523979513299</v>
      </c>
      <c r="D24" s="44">
        <v>1510747</v>
      </c>
      <c r="E24" s="43">
        <f t="shared" si="1"/>
        <v>5.0525712597069257</v>
      </c>
      <c r="F24" s="44">
        <f t="shared" si="2"/>
        <v>2900152</v>
      </c>
      <c r="G24" s="45">
        <f t="shared" si="3"/>
        <v>4.9058822826902357</v>
      </c>
      <c r="H24" s="46">
        <v>2333</v>
      </c>
      <c r="I24" s="47">
        <f t="shared" si="4"/>
        <v>11.057396085122518</v>
      </c>
      <c r="J24" s="48">
        <v>1235</v>
      </c>
      <c r="K24" s="47">
        <f t="shared" si="5"/>
        <v>7.6253395900222269</v>
      </c>
      <c r="L24" s="49">
        <v>0</v>
      </c>
      <c r="M24" s="50">
        <f t="shared" si="6"/>
        <v>3568</v>
      </c>
      <c r="N24" s="51">
        <f t="shared" si="7"/>
        <v>9.5669660812441339</v>
      </c>
      <c r="O24" s="46">
        <v>2144</v>
      </c>
      <c r="P24" s="47">
        <f t="shared" si="8"/>
        <v>11.221018474904486</v>
      </c>
      <c r="Q24" s="48">
        <v>1117</v>
      </c>
      <c r="R24" s="47">
        <f t="shared" si="9"/>
        <v>7.8341983447888914</v>
      </c>
      <c r="S24" s="49">
        <v>0</v>
      </c>
      <c r="T24" s="50">
        <f t="shared" si="10"/>
        <v>3261</v>
      </c>
      <c r="U24" s="51">
        <f t="shared" si="11"/>
        <v>9.7737149707777604</v>
      </c>
      <c r="V24" s="52">
        <v>1817</v>
      </c>
      <c r="W24" s="47">
        <f t="shared" si="12"/>
        <v>11.389707265091205</v>
      </c>
      <c r="X24" s="48">
        <v>949</v>
      </c>
      <c r="Y24" s="47">
        <f t="shared" si="13"/>
        <v>8.3413905247429021</v>
      </c>
      <c r="Z24" s="49">
        <v>0</v>
      </c>
      <c r="AA24" s="50">
        <f t="shared" si="14"/>
        <v>2766</v>
      </c>
      <c r="AB24" s="51">
        <f t="shared" si="15"/>
        <v>10.120746432491767</v>
      </c>
      <c r="AC24" s="52">
        <v>1347</v>
      </c>
      <c r="AD24" s="47">
        <f t="shared" si="16"/>
        <v>11.816826037371699</v>
      </c>
      <c r="AE24" s="48">
        <v>688</v>
      </c>
      <c r="AF24" s="47">
        <f t="shared" si="17"/>
        <v>8.9420327527943844</v>
      </c>
      <c r="AG24" s="49">
        <v>0</v>
      </c>
      <c r="AH24" s="50">
        <f t="shared" si="18"/>
        <v>2035</v>
      </c>
      <c r="AI24" s="51">
        <f t="shared" si="19"/>
        <v>10.658356465720422</v>
      </c>
      <c r="AJ24" s="52">
        <v>756</v>
      </c>
      <c r="AK24" s="47">
        <f t="shared" si="20"/>
        <v>11.920529801324504</v>
      </c>
      <c r="AL24" s="48">
        <v>390</v>
      </c>
      <c r="AM24" s="47">
        <f t="shared" si="21"/>
        <v>9.7670924117205118</v>
      </c>
      <c r="AN24" s="49">
        <v>0</v>
      </c>
      <c r="AO24" s="50">
        <f t="shared" si="22"/>
        <v>1146</v>
      </c>
      <c r="AP24" s="51">
        <f t="shared" si="23"/>
        <v>11.088534107402031</v>
      </c>
      <c r="AQ24" s="52">
        <v>310</v>
      </c>
      <c r="AR24" s="47">
        <f t="shared" si="24"/>
        <v>12.286959968291717</v>
      </c>
      <c r="AS24" s="48">
        <v>159</v>
      </c>
      <c r="AT24" s="47">
        <f t="shared" si="25"/>
        <v>9.9437148217636029</v>
      </c>
      <c r="AU24" s="49">
        <v>0</v>
      </c>
      <c r="AV24" s="50">
        <f t="shared" si="26"/>
        <v>469</v>
      </c>
      <c r="AW24" s="51">
        <f t="shared" si="27"/>
        <v>11.377971858321203</v>
      </c>
      <c r="AX24" s="52">
        <v>44</v>
      </c>
      <c r="AY24" s="47">
        <f t="shared" si="28"/>
        <v>11.083123425692696</v>
      </c>
      <c r="AZ24" s="48">
        <v>23</v>
      </c>
      <c r="BA24" s="47">
        <f t="shared" si="29"/>
        <v>9.1999999999999993</v>
      </c>
      <c r="BB24" s="49">
        <v>0</v>
      </c>
      <c r="BC24" s="50">
        <f t="shared" si="30"/>
        <v>67</v>
      </c>
      <c r="BD24" s="51">
        <f t="shared" si="31"/>
        <v>10.35548686244204</v>
      </c>
      <c r="BE24" s="52">
        <v>6</v>
      </c>
      <c r="BF24" s="47">
        <f t="shared" si="32"/>
        <v>9.375</v>
      </c>
      <c r="BG24" s="48">
        <v>4</v>
      </c>
      <c r="BH24" s="47">
        <f t="shared" si="33"/>
        <v>9.0909090909090917</v>
      </c>
      <c r="BI24" s="49">
        <v>0</v>
      </c>
      <c r="BJ24" s="50">
        <f t="shared" si="34"/>
        <v>10</v>
      </c>
      <c r="BK24" s="51">
        <f t="shared" si="35"/>
        <v>9.2592592592592595</v>
      </c>
      <c r="BL24" s="52">
        <v>0</v>
      </c>
      <c r="BM24" s="47">
        <f t="shared" si="36"/>
        <v>0</v>
      </c>
      <c r="BN24" s="52">
        <v>1</v>
      </c>
      <c r="BO24" s="47">
        <f t="shared" si="37"/>
        <v>33.333333333333329</v>
      </c>
      <c r="BP24" s="49">
        <v>0</v>
      </c>
      <c r="BQ24" s="50">
        <f t="shared" si="38"/>
        <v>1</v>
      </c>
      <c r="BR24" s="51">
        <f t="shared" si="39"/>
        <v>20</v>
      </c>
      <c r="BS24" s="52">
        <v>0</v>
      </c>
      <c r="BT24" s="47"/>
      <c r="BU24" s="46">
        <v>0</v>
      </c>
      <c r="BV24" s="47"/>
      <c r="BW24" s="49">
        <v>0</v>
      </c>
      <c r="BX24" s="50">
        <f t="shared" si="40"/>
        <v>0</v>
      </c>
      <c r="BY24" s="51"/>
      <c r="AHV24" s="20"/>
      <c r="AHW24" s="20"/>
      <c r="AHX24" s="20"/>
      <c r="AHY24" s="20"/>
      <c r="AHZ24" s="20"/>
      <c r="AIA24" s="20"/>
      <c r="AIB24" s="20"/>
      <c r="AIC24" s="20"/>
      <c r="AID24" s="20"/>
      <c r="AIE24" s="20"/>
      <c r="AIF24" s="20"/>
      <c r="AIG24" s="20"/>
      <c r="AIH24" s="20"/>
      <c r="AII24" s="20"/>
      <c r="AIJ24" s="20"/>
      <c r="AIK24" s="20"/>
      <c r="AIL24" s="20"/>
      <c r="AIM24" s="20"/>
      <c r="AIN24" s="20"/>
      <c r="AIO24" s="20"/>
      <c r="AIP24" s="20"/>
      <c r="AIQ24" s="20"/>
      <c r="AIR24" s="20"/>
      <c r="AIS24" s="20"/>
      <c r="AIT24" s="20"/>
      <c r="AIU24" s="20"/>
      <c r="AIV24" s="20"/>
      <c r="AIW24" s="20"/>
      <c r="AIX24" s="20"/>
      <c r="AIY24" s="20"/>
      <c r="AIZ24" s="20"/>
      <c r="AJA24" s="20"/>
      <c r="AJB24" s="20"/>
      <c r="AJC24" s="20"/>
      <c r="AJD24" s="20"/>
      <c r="AJE24" s="20"/>
      <c r="AJF24" s="20"/>
      <c r="AJG24" s="20"/>
      <c r="AJH24" s="20"/>
      <c r="AJI24" s="20"/>
      <c r="AJJ24" s="20"/>
      <c r="AJK24" s="20"/>
      <c r="AJL24" s="20"/>
      <c r="AJM24" s="20"/>
      <c r="AJN24" s="20"/>
      <c r="AJO24" s="20"/>
      <c r="AJP24" s="20"/>
      <c r="AJQ24" s="20"/>
      <c r="AJR24" s="20"/>
      <c r="AJS24" s="20"/>
      <c r="AJT24" s="20"/>
      <c r="AJU24" s="20"/>
      <c r="AJV24" s="20"/>
      <c r="AJW24" s="20"/>
      <c r="AJX24" s="20"/>
      <c r="AJY24" s="20"/>
      <c r="AJZ24" s="20"/>
      <c r="AKA24" s="20"/>
      <c r="AKB24" s="20"/>
      <c r="AKC24" s="20"/>
      <c r="AKD24" s="20"/>
      <c r="AKE24" s="20"/>
      <c r="AKF24" s="20"/>
      <c r="AKG24" s="20"/>
      <c r="AKH24" s="20"/>
      <c r="AKI24" s="20"/>
      <c r="AKJ24" s="20"/>
      <c r="AKK24" s="20"/>
      <c r="AKL24" s="20"/>
      <c r="AKM24" s="20"/>
      <c r="AKN24" s="20"/>
      <c r="AKO24" s="20"/>
      <c r="AKP24" s="20"/>
      <c r="AKQ24" s="20"/>
      <c r="AKR24" s="20"/>
      <c r="AKS24" s="20"/>
      <c r="AKT24" s="20"/>
      <c r="AKU24" s="20"/>
      <c r="AKV24" s="20"/>
      <c r="AKW24" s="20"/>
      <c r="AKX24" s="20"/>
      <c r="AKY24" s="20"/>
      <c r="AKZ24" s="20"/>
      <c r="ALA24" s="20"/>
      <c r="ALB24" s="20"/>
      <c r="ALC24" s="20"/>
      <c r="ALD24" s="20"/>
      <c r="ALE24" s="20"/>
      <c r="ALF24" s="20"/>
      <c r="ALG24" s="20"/>
      <c r="ALH24" s="20"/>
      <c r="ALI24" s="20"/>
      <c r="ALJ24" s="20"/>
      <c r="ALK24" s="20"/>
      <c r="ALL24" s="20"/>
      <c r="ALM24" s="20"/>
      <c r="ALN24" s="20"/>
      <c r="ALO24" s="20"/>
      <c r="ALP24" s="20"/>
      <c r="ALQ24" s="20"/>
      <c r="ALR24" s="20"/>
      <c r="ALS24" s="20"/>
      <c r="ALT24" s="20"/>
      <c r="ALU24" s="20"/>
      <c r="ALV24" s="20"/>
      <c r="ALW24" s="20"/>
      <c r="ALX24" s="20"/>
      <c r="ALY24" s="20"/>
      <c r="ALZ24" s="20"/>
      <c r="AMA24" s="20"/>
      <c r="AMB24" s="20"/>
      <c r="AMC24" s="20"/>
      <c r="AMD24" s="20"/>
      <c r="AME24" s="20"/>
      <c r="AMF24" s="20"/>
      <c r="AMG24" s="20"/>
      <c r="AMH24" s="20"/>
      <c r="AMI24" s="20"/>
      <c r="AMJ24" s="20"/>
    </row>
    <row r="25" spans="1:1024" s="22" customFormat="1" ht="13" x14ac:dyDescent="0.3">
      <c r="A25" s="41" t="s">
        <v>52</v>
      </c>
      <c r="B25" s="42">
        <v>918891</v>
      </c>
      <c r="C25" s="43">
        <f t="shared" si="0"/>
        <v>3.1452442424677445</v>
      </c>
      <c r="D25" s="44">
        <v>1066234</v>
      </c>
      <c r="E25" s="43">
        <f t="shared" si="1"/>
        <v>3.5659334518104977</v>
      </c>
      <c r="F25" s="44">
        <f t="shared" si="2"/>
        <v>1985125</v>
      </c>
      <c r="G25" s="45">
        <f t="shared" si="3"/>
        <v>3.3580272918196887</v>
      </c>
      <c r="H25" s="46">
        <v>3165</v>
      </c>
      <c r="I25" s="47">
        <f t="shared" si="4"/>
        <v>15.000710934167497</v>
      </c>
      <c r="J25" s="48">
        <v>1925</v>
      </c>
      <c r="K25" s="47">
        <f t="shared" si="5"/>
        <v>11.88565077796987</v>
      </c>
      <c r="L25" s="49">
        <v>0</v>
      </c>
      <c r="M25" s="50">
        <f t="shared" si="6"/>
        <v>5090</v>
      </c>
      <c r="N25" s="51">
        <f t="shared" si="7"/>
        <v>13.647942083389195</v>
      </c>
      <c r="O25" s="46">
        <v>2889</v>
      </c>
      <c r="P25" s="47">
        <f t="shared" si="8"/>
        <v>15.120113047574188</v>
      </c>
      <c r="Q25" s="48">
        <v>1737</v>
      </c>
      <c r="R25" s="47">
        <f t="shared" si="9"/>
        <v>12.182634310562491</v>
      </c>
      <c r="S25" s="49">
        <v>0</v>
      </c>
      <c r="T25" s="50">
        <f t="shared" si="10"/>
        <v>4626</v>
      </c>
      <c r="U25" s="51">
        <f t="shared" si="11"/>
        <v>13.864828413007643</v>
      </c>
      <c r="V25" s="52">
        <v>2451</v>
      </c>
      <c r="W25" s="47">
        <f t="shared" si="12"/>
        <v>15.363881401617252</v>
      </c>
      <c r="X25" s="48">
        <v>1405</v>
      </c>
      <c r="Y25" s="47">
        <f t="shared" si="13"/>
        <v>12.349477015030324</v>
      </c>
      <c r="Z25" s="49">
        <v>0</v>
      </c>
      <c r="AA25" s="50">
        <f t="shared" si="14"/>
        <v>3856</v>
      </c>
      <c r="AB25" s="51">
        <f t="shared" si="15"/>
        <v>14.109037687522868</v>
      </c>
      <c r="AC25" s="52">
        <v>1794</v>
      </c>
      <c r="AD25" s="47">
        <f t="shared" si="16"/>
        <v>15.738222651109746</v>
      </c>
      <c r="AE25" s="48">
        <v>1022</v>
      </c>
      <c r="AF25" s="47">
        <f t="shared" si="17"/>
        <v>13.283077722900963</v>
      </c>
      <c r="AG25" s="49">
        <v>0</v>
      </c>
      <c r="AH25" s="50">
        <f t="shared" si="18"/>
        <v>2816</v>
      </c>
      <c r="AI25" s="51">
        <f t="shared" si="19"/>
        <v>14.748860839050963</v>
      </c>
      <c r="AJ25" s="52">
        <v>1062</v>
      </c>
      <c r="AK25" s="47">
        <f t="shared" si="20"/>
        <v>16.74550614947966</v>
      </c>
      <c r="AL25" s="48">
        <v>557</v>
      </c>
      <c r="AM25" s="47">
        <f t="shared" si="21"/>
        <v>13.949411470072626</v>
      </c>
      <c r="AN25" s="49">
        <v>0</v>
      </c>
      <c r="AO25" s="50">
        <f t="shared" si="22"/>
        <v>1619</v>
      </c>
      <c r="AP25" s="51">
        <f t="shared" si="23"/>
        <v>15.665215287856798</v>
      </c>
      <c r="AQ25" s="52">
        <v>421</v>
      </c>
      <c r="AR25" s="47">
        <f t="shared" si="24"/>
        <v>16.686484344034881</v>
      </c>
      <c r="AS25" s="48">
        <v>225</v>
      </c>
      <c r="AT25" s="47">
        <f t="shared" si="25"/>
        <v>14.071294559099437</v>
      </c>
      <c r="AU25" s="49">
        <v>0</v>
      </c>
      <c r="AV25" s="50">
        <f t="shared" si="26"/>
        <v>646</v>
      </c>
      <c r="AW25" s="51">
        <f t="shared" si="27"/>
        <v>15.672003881610868</v>
      </c>
      <c r="AX25" s="52">
        <v>69</v>
      </c>
      <c r="AY25" s="47">
        <f t="shared" si="28"/>
        <v>17.380352644836272</v>
      </c>
      <c r="AZ25" s="48">
        <v>28</v>
      </c>
      <c r="BA25" s="47">
        <f t="shared" si="29"/>
        <v>11.200000000000001</v>
      </c>
      <c r="BB25" s="49">
        <v>0</v>
      </c>
      <c r="BC25" s="50">
        <f t="shared" si="30"/>
        <v>97</v>
      </c>
      <c r="BD25" s="51">
        <f t="shared" si="31"/>
        <v>14.992272024729521</v>
      </c>
      <c r="BE25" s="52">
        <v>6</v>
      </c>
      <c r="BF25" s="47">
        <f t="shared" si="32"/>
        <v>9.375</v>
      </c>
      <c r="BG25" s="48">
        <v>7</v>
      </c>
      <c r="BH25" s="47">
        <f t="shared" si="33"/>
        <v>15.909090909090908</v>
      </c>
      <c r="BI25" s="49">
        <v>0</v>
      </c>
      <c r="BJ25" s="50">
        <f t="shared" si="34"/>
        <v>13</v>
      </c>
      <c r="BK25" s="51">
        <f t="shared" si="35"/>
        <v>12.037037037037036</v>
      </c>
      <c r="BL25" s="52">
        <v>0</v>
      </c>
      <c r="BM25" s="47">
        <f t="shared" si="36"/>
        <v>0</v>
      </c>
      <c r="BN25" s="52">
        <v>2</v>
      </c>
      <c r="BO25" s="47">
        <f t="shared" si="37"/>
        <v>66.666666666666657</v>
      </c>
      <c r="BP25" s="49">
        <v>0</v>
      </c>
      <c r="BQ25" s="50">
        <f t="shared" si="38"/>
        <v>2</v>
      </c>
      <c r="BR25" s="51">
        <f t="shared" si="39"/>
        <v>40</v>
      </c>
      <c r="BS25" s="52">
        <v>0</v>
      </c>
      <c r="BT25" s="47"/>
      <c r="BU25" s="46">
        <v>0</v>
      </c>
      <c r="BV25" s="47"/>
      <c r="BW25" s="49">
        <v>0</v>
      </c>
      <c r="BX25" s="50">
        <f t="shared" si="40"/>
        <v>0</v>
      </c>
      <c r="BY25" s="51"/>
      <c r="AHV25" s="20"/>
      <c r="AHW25" s="20"/>
      <c r="AHX25" s="20"/>
      <c r="AHY25" s="20"/>
      <c r="AHZ25" s="20"/>
      <c r="AIA25" s="20"/>
      <c r="AIB25" s="20"/>
      <c r="AIC25" s="20"/>
      <c r="AID25" s="20"/>
      <c r="AIE25" s="20"/>
      <c r="AIF25" s="20"/>
      <c r="AIG25" s="20"/>
      <c r="AIH25" s="20"/>
      <c r="AII25" s="20"/>
      <c r="AIJ25" s="20"/>
      <c r="AIK25" s="20"/>
      <c r="AIL25" s="20"/>
      <c r="AIM25" s="20"/>
      <c r="AIN25" s="20"/>
      <c r="AIO25" s="20"/>
      <c r="AIP25" s="20"/>
      <c r="AIQ25" s="20"/>
      <c r="AIR25" s="20"/>
      <c r="AIS25" s="20"/>
      <c r="AIT25" s="20"/>
      <c r="AIU25" s="20"/>
      <c r="AIV25" s="20"/>
      <c r="AIW25" s="20"/>
      <c r="AIX25" s="20"/>
      <c r="AIY25" s="20"/>
      <c r="AIZ25" s="20"/>
      <c r="AJA25" s="20"/>
      <c r="AJB25" s="20"/>
      <c r="AJC25" s="20"/>
      <c r="AJD25" s="20"/>
      <c r="AJE25" s="20"/>
      <c r="AJF25" s="20"/>
      <c r="AJG25" s="20"/>
      <c r="AJH25" s="20"/>
      <c r="AJI25" s="20"/>
      <c r="AJJ25" s="20"/>
      <c r="AJK25" s="20"/>
      <c r="AJL25" s="20"/>
      <c r="AJM25" s="20"/>
      <c r="AJN25" s="20"/>
      <c r="AJO25" s="20"/>
      <c r="AJP25" s="20"/>
      <c r="AJQ25" s="20"/>
      <c r="AJR25" s="20"/>
      <c r="AJS25" s="20"/>
      <c r="AJT25" s="20"/>
      <c r="AJU25" s="20"/>
      <c r="AJV25" s="20"/>
      <c r="AJW25" s="20"/>
      <c r="AJX25" s="20"/>
      <c r="AJY25" s="20"/>
      <c r="AJZ25" s="20"/>
      <c r="AKA25" s="20"/>
      <c r="AKB25" s="20"/>
      <c r="AKC25" s="20"/>
      <c r="AKD25" s="20"/>
      <c r="AKE25" s="20"/>
      <c r="AKF25" s="20"/>
      <c r="AKG25" s="20"/>
      <c r="AKH25" s="20"/>
      <c r="AKI25" s="20"/>
      <c r="AKJ25" s="20"/>
      <c r="AKK25" s="20"/>
      <c r="AKL25" s="20"/>
      <c r="AKM25" s="20"/>
      <c r="AKN25" s="20"/>
      <c r="AKO25" s="20"/>
      <c r="AKP25" s="20"/>
      <c r="AKQ25" s="20"/>
      <c r="AKR25" s="20"/>
      <c r="AKS25" s="20"/>
      <c r="AKT25" s="20"/>
      <c r="AKU25" s="20"/>
      <c r="AKV25" s="20"/>
      <c r="AKW25" s="20"/>
      <c r="AKX25" s="20"/>
      <c r="AKY25" s="20"/>
      <c r="AKZ25" s="20"/>
      <c r="ALA25" s="20"/>
      <c r="ALB25" s="20"/>
      <c r="ALC25" s="20"/>
      <c r="ALD25" s="20"/>
      <c r="ALE25" s="20"/>
      <c r="ALF25" s="20"/>
      <c r="ALG25" s="20"/>
      <c r="ALH25" s="20"/>
      <c r="ALI25" s="20"/>
      <c r="ALJ25" s="20"/>
      <c r="ALK25" s="20"/>
      <c r="ALL25" s="20"/>
      <c r="ALM25" s="20"/>
      <c r="ALN25" s="20"/>
      <c r="ALO25" s="20"/>
      <c r="ALP25" s="20"/>
      <c r="ALQ25" s="20"/>
      <c r="ALR25" s="20"/>
      <c r="ALS25" s="20"/>
      <c r="ALT25" s="20"/>
      <c r="ALU25" s="20"/>
      <c r="ALV25" s="20"/>
      <c r="ALW25" s="20"/>
      <c r="ALX25" s="20"/>
      <c r="ALY25" s="20"/>
      <c r="ALZ25" s="20"/>
      <c r="AMA25" s="20"/>
      <c r="AMB25" s="20"/>
      <c r="AMC25" s="20"/>
      <c r="AMD25" s="20"/>
      <c r="AME25" s="20"/>
      <c r="AMF25" s="20"/>
      <c r="AMG25" s="20"/>
      <c r="AMH25" s="20"/>
      <c r="AMI25" s="20"/>
      <c r="AMJ25" s="20"/>
    </row>
    <row r="26" spans="1:1024" s="22" customFormat="1" ht="13" x14ac:dyDescent="0.3">
      <c r="A26" s="41" t="s">
        <v>53</v>
      </c>
      <c r="B26" s="42">
        <v>655504</v>
      </c>
      <c r="C26" s="43">
        <f t="shared" si="0"/>
        <v>2.2437048375863688</v>
      </c>
      <c r="D26" s="44">
        <v>836293</v>
      </c>
      <c r="E26" s="43">
        <f t="shared" si="1"/>
        <v>2.7969143585882246</v>
      </c>
      <c r="F26" s="44">
        <f t="shared" si="2"/>
        <v>1491797</v>
      </c>
      <c r="G26" s="45">
        <f t="shared" si="3"/>
        <v>2.5235161714525467</v>
      </c>
      <c r="H26" s="46">
        <v>4161</v>
      </c>
      <c r="I26" s="47">
        <f t="shared" si="4"/>
        <v>19.721313806341534</v>
      </c>
      <c r="J26" s="48">
        <v>2956</v>
      </c>
      <c r="K26" s="47">
        <f t="shared" si="5"/>
        <v>18.251420103729316</v>
      </c>
      <c r="L26" s="49">
        <v>0</v>
      </c>
      <c r="M26" s="50">
        <f t="shared" si="6"/>
        <v>7117</v>
      </c>
      <c r="N26" s="51">
        <f t="shared" si="7"/>
        <v>19.082986995575816</v>
      </c>
      <c r="O26" s="46">
        <v>3728</v>
      </c>
      <c r="P26" s="47">
        <f t="shared" si="8"/>
        <v>19.511173915318995</v>
      </c>
      <c r="Q26" s="48">
        <v>2617</v>
      </c>
      <c r="R26" s="47">
        <f t="shared" si="9"/>
        <v>18.354607939402438</v>
      </c>
      <c r="S26" s="49">
        <v>0</v>
      </c>
      <c r="T26" s="50">
        <f t="shared" si="10"/>
        <v>6345</v>
      </c>
      <c r="U26" s="51">
        <f t="shared" si="11"/>
        <v>19.016933912782857</v>
      </c>
      <c r="V26" s="52">
        <v>3149</v>
      </c>
      <c r="W26" s="47">
        <f t="shared" si="12"/>
        <v>19.739233999874632</v>
      </c>
      <c r="X26" s="48">
        <v>2100</v>
      </c>
      <c r="Y26" s="47">
        <f t="shared" si="13"/>
        <v>18.458293047376287</v>
      </c>
      <c r="Z26" s="49">
        <v>0</v>
      </c>
      <c r="AA26" s="50">
        <f t="shared" si="14"/>
        <v>5249</v>
      </c>
      <c r="AB26" s="51">
        <f t="shared" si="15"/>
        <v>19.206000731796561</v>
      </c>
      <c r="AC26" s="52">
        <v>2267</v>
      </c>
      <c r="AD26" s="47">
        <f t="shared" si="16"/>
        <v>19.88770944819721</v>
      </c>
      <c r="AE26" s="48">
        <v>1407</v>
      </c>
      <c r="AF26" s="47">
        <f t="shared" si="17"/>
        <v>18.286976865089681</v>
      </c>
      <c r="AG26" s="49">
        <v>0</v>
      </c>
      <c r="AH26" s="50">
        <f t="shared" si="18"/>
        <v>3674</v>
      </c>
      <c r="AI26" s="51">
        <f t="shared" si="19"/>
        <v>19.2426543759493</v>
      </c>
      <c r="AJ26" s="52">
        <v>1282</v>
      </c>
      <c r="AK26" s="47">
        <f t="shared" si="20"/>
        <v>20.21444339325134</v>
      </c>
      <c r="AL26" s="48">
        <v>755</v>
      </c>
      <c r="AM26" s="47">
        <f t="shared" si="21"/>
        <v>18.908089156023038</v>
      </c>
      <c r="AN26" s="49">
        <v>0</v>
      </c>
      <c r="AO26" s="50">
        <f t="shared" si="22"/>
        <v>2037</v>
      </c>
      <c r="AP26" s="51">
        <f t="shared" si="23"/>
        <v>19.709724238026123</v>
      </c>
      <c r="AQ26" s="52">
        <v>510</v>
      </c>
      <c r="AR26" s="47">
        <f t="shared" si="24"/>
        <v>20.214030915576693</v>
      </c>
      <c r="AS26" s="48">
        <v>290</v>
      </c>
      <c r="AT26" s="47">
        <f t="shared" si="25"/>
        <v>18.13633520950594</v>
      </c>
      <c r="AU26" s="49">
        <v>0</v>
      </c>
      <c r="AV26" s="50">
        <f t="shared" si="26"/>
        <v>800</v>
      </c>
      <c r="AW26" s="51">
        <f t="shared" si="27"/>
        <v>19.408054342552159</v>
      </c>
      <c r="AX26" s="52">
        <v>69</v>
      </c>
      <c r="AY26" s="47">
        <f t="shared" si="28"/>
        <v>17.380352644836272</v>
      </c>
      <c r="AZ26" s="48">
        <v>49</v>
      </c>
      <c r="BA26" s="47">
        <f t="shared" si="29"/>
        <v>19.600000000000001</v>
      </c>
      <c r="BB26" s="49">
        <v>0</v>
      </c>
      <c r="BC26" s="50">
        <f t="shared" si="30"/>
        <v>118</v>
      </c>
      <c r="BD26" s="51">
        <f t="shared" si="31"/>
        <v>18.238021638330757</v>
      </c>
      <c r="BE26" s="52">
        <v>14</v>
      </c>
      <c r="BF26" s="47">
        <f t="shared" si="32"/>
        <v>21.875</v>
      </c>
      <c r="BG26" s="48">
        <v>7</v>
      </c>
      <c r="BH26" s="47">
        <f t="shared" si="33"/>
        <v>15.909090909090908</v>
      </c>
      <c r="BI26" s="49">
        <v>0</v>
      </c>
      <c r="BJ26" s="50">
        <f t="shared" si="34"/>
        <v>21</v>
      </c>
      <c r="BK26" s="51">
        <f t="shared" si="35"/>
        <v>19.444444444444446</v>
      </c>
      <c r="BL26" s="52">
        <v>1</v>
      </c>
      <c r="BM26" s="47">
        <f t="shared" si="36"/>
        <v>50</v>
      </c>
      <c r="BN26" s="52">
        <v>0</v>
      </c>
      <c r="BO26" s="47">
        <f t="shared" si="37"/>
        <v>0</v>
      </c>
      <c r="BP26" s="49">
        <v>0</v>
      </c>
      <c r="BQ26" s="50">
        <f t="shared" si="38"/>
        <v>1</v>
      </c>
      <c r="BR26" s="51">
        <f t="shared" si="39"/>
        <v>20</v>
      </c>
      <c r="BS26" s="52">
        <v>0</v>
      </c>
      <c r="BT26" s="47"/>
      <c r="BU26" s="46">
        <v>0</v>
      </c>
      <c r="BV26" s="47"/>
      <c r="BW26" s="49">
        <v>0</v>
      </c>
      <c r="BX26" s="50">
        <f t="shared" si="40"/>
        <v>0</v>
      </c>
      <c r="BY26" s="51"/>
      <c r="AHV26" s="20"/>
      <c r="AHW26" s="20"/>
      <c r="AHX26" s="20"/>
      <c r="AHY26" s="20"/>
      <c r="AHZ26" s="20"/>
      <c r="AIA26" s="20"/>
      <c r="AIB26" s="20"/>
      <c r="AIC26" s="20"/>
      <c r="AID26" s="20"/>
      <c r="AIE26" s="20"/>
      <c r="AIF26" s="20"/>
      <c r="AIG26" s="20"/>
      <c r="AIH26" s="20"/>
      <c r="AII26" s="20"/>
      <c r="AIJ26" s="20"/>
      <c r="AIK26" s="20"/>
      <c r="AIL26" s="20"/>
      <c r="AIM26" s="20"/>
      <c r="AIN26" s="20"/>
      <c r="AIO26" s="20"/>
      <c r="AIP26" s="20"/>
      <c r="AIQ26" s="20"/>
      <c r="AIR26" s="20"/>
      <c r="AIS26" s="20"/>
      <c r="AIT26" s="20"/>
      <c r="AIU26" s="20"/>
      <c r="AIV26" s="20"/>
      <c r="AIW26" s="20"/>
      <c r="AIX26" s="20"/>
      <c r="AIY26" s="20"/>
      <c r="AIZ26" s="20"/>
      <c r="AJA26" s="20"/>
      <c r="AJB26" s="20"/>
      <c r="AJC26" s="20"/>
      <c r="AJD26" s="20"/>
      <c r="AJE26" s="20"/>
      <c r="AJF26" s="20"/>
      <c r="AJG26" s="20"/>
      <c r="AJH26" s="20"/>
      <c r="AJI26" s="20"/>
      <c r="AJJ26" s="20"/>
      <c r="AJK26" s="20"/>
      <c r="AJL26" s="20"/>
      <c r="AJM26" s="20"/>
      <c r="AJN26" s="20"/>
      <c r="AJO26" s="20"/>
      <c r="AJP26" s="20"/>
      <c r="AJQ26" s="20"/>
      <c r="AJR26" s="20"/>
      <c r="AJS26" s="20"/>
      <c r="AJT26" s="20"/>
      <c r="AJU26" s="20"/>
      <c r="AJV26" s="20"/>
      <c r="AJW26" s="20"/>
      <c r="AJX26" s="20"/>
      <c r="AJY26" s="20"/>
      <c r="AJZ26" s="20"/>
      <c r="AKA26" s="20"/>
      <c r="AKB26" s="20"/>
      <c r="AKC26" s="20"/>
      <c r="AKD26" s="20"/>
      <c r="AKE26" s="20"/>
      <c r="AKF26" s="20"/>
      <c r="AKG26" s="20"/>
      <c r="AKH26" s="20"/>
      <c r="AKI26" s="20"/>
      <c r="AKJ26" s="20"/>
      <c r="AKK26" s="20"/>
      <c r="AKL26" s="20"/>
      <c r="AKM26" s="20"/>
      <c r="AKN26" s="20"/>
      <c r="AKO26" s="20"/>
      <c r="AKP26" s="20"/>
      <c r="AKQ26" s="20"/>
      <c r="AKR26" s="20"/>
      <c r="AKS26" s="20"/>
      <c r="AKT26" s="20"/>
      <c r="AKU26" s="20"/>
      <c r="AKV26" s="20"/>
      <c r="AKW26" s="20"/>
      <c r="AKX26" s="20"/>
      <c r="AKY26" s="20"/>
      <c r="AKZ26" s="20"/>
      <c r="ALA26" s="20"/>
      <c r="ALB26" s="20"/>
      <c r="ALC26" s="20"/>
      <c r="ALD26" s="20"/>
      <c r="ALE26" s="20"/>
      <c r="ALF26" s="20"/>
      <c r="ALG26" s="20"/>
      <c r="ALH26" s="20"/>
      <c r="ALI26" s="20"/>
      <c r="ALJ26" s="20"/>
      <c r="ALK26" s="20"/>
      <c r="ALL26" s="20"/>
      <c r="ALM26" s="20"/>
      <c r="ALN26" s="20"/>
      <c r="ALO26" s="20"/>
      <c r="ALP26" s="20"/>
      <c r="ALQ26" s="20"/>
      <c r="ALR26" s="20"/>
      <c r="ALS26" s="20"/>
      <c r="ALT26" s="20"/>
      <c r="ALU26" s="20"/>
      <c r="ALV26" s="20"/>
      <c r="ALW26" s="20"/>
      <c r="ALX26" s="20"/>
      <c r="ALY26" s="20"/>
      <c r="ALZ26" s="20"/>
      <c r="AMA26" s="20"/>
      <c r="AMB26" s="20"/>
      <c r="AMC26" s="20"/>
      <c r="AMD26" s="20"/>
      <c r="AME26" s="20"/>
      <c r="AMF26" s="20"/>
      <c r="AMG26" s="20"/>
      <c r="AMH26" s="20"/>
      <c r="AMI26" s="20"/>
      <c r="AMJ26" s="20"/>
    </row>
    <row r="27" spans="1:1024" s="22" customFormat="1" ht="13" x14ac:dyDescent="0.3">
      <c r="A27" s="41" t="s">
        <v>54</v>
      </c>
      <c r="B27" s="42">
        <v>362168</v>
      </c>
      <c r="C27" s="43">
        <f t="shared" si="0"/>
        <v>1.2396539054208364</v>
      </c>
      <c r="D27" s="44">
        <v>556269</v>
      </c>
      <c r="E27" s="43">
        <f t="shared" si="1"/>
        <v>1.8603967190177522</v>
      </c>
      <c r="F27" s="44">
        <f t="shared" si="2"/>
        <v>918437</v>
      </c>
      <c r="G27" s="45">
        <f t="shared" si="3"/>
        <v>1.5536233294210691</v>
      </c>
      <c r="H27" s="46">
        <v>3969</v>
      </c>
      <c r="I27" s="47">
        <f t="shared" si="4"/>
        <v>18.811318071946538</v>
      </c>
      <c r="J27" s="48">
        <v>3454</v>
      </c>
      <c r="K27" s="47">
        <f t="shared" si="5"/>
        <v>21.326253395900221</v>
      </c>
      <c r="L27" s="49">
        <v>0</v>
      </c>
      <c r="M27" s="50">
        <f t="shared" si="6"/>
        <v>7423</v>
      </c>
      <c r="N27" s="51">
        <f t="shared" si="7"/>
        <v>19.903472315323771</v>
      </c>
      <c r="O27" s="46">
        <v>3589</v>
      </c>
      <c r="P27" s="47">
        <f t="shared" si="8"/>
        <v>18.783691840686657</v>
      </c>
      <c r="Q27" s="48">
        <v>2999</v>
      </c>
      <c r="R27" s="47">
        <f t="shared" si="9"/>
        <v>21.033805582830691</v>
      </c>
      <c r="S27" s="49">
        <v>0</v>
      </c>
      <c r="T27" s="50">
        <f t="shared" si="10"/>
        <v>6588</v>
      </c>
      <c r="U27" s="51">
        <f t="shared" si="11"/>
        <v>19.745242020080923</v>
      </c>
      <c r="V27" s="52">
        <v>2951</v>
      </c>
      <c r="W27" s="47">
        <f t="shared" si="12"/>
        <v>18.498088133893312</v>
      </c>
      <c r="X27" s="48">
        <v>2331</v>
      </c>
      <c r="Y27" s="47">
        <f t="shared" si="13"/>
        <v>20.488705282587677</v>
      </c>
      <c r="Z27" s="49">
        <v>0</v>
      </c>
      <c r="AA27" s="50">
        <f t="shared" si="14"/>
        <v>5282</v>
      </c>
      <c r="AB27" s="51">
        <f t="shared" si="15"/>
        <v>19.326747164288328</v>
      </c>
      <c r="AC27" s="52">
        <v>2055</v>
      </c>
      <c r="AD27" s="47">
        <f t="shared" si="16"/>
        <v>18.027897183963507</v>
      </c>
      <c r="AE27" s="48">
        <v>1518</v>
      </c>
      <c r="AF27" s="47">
        <f t="shared" si="17"/>
        <v>19.729659474915518</v>
      </c>
      <c r="AG27" s="49">
        <v>0</v>
      </c>
      <c r="AH27" s="50">
        <f t="shared" si="18"/>
        <v>3573</v>
      </c>
      <c r="AI27" s="51">
        <f t="shared" si="19"/>
        <v>18.713664693866864</v>
      </c>
      <c r="AJ27" s="52">
        <v>1097</v>
      </c>
      <c r="AK27" s="47">
        <f t="shared" si="20"/>
        <v>17.297382529170608</v>
      </c>
      <c r="AL27" s="48">
        <v>737</v>
      </c>
      <c r="AM27" s="47">
        <f t="shared" si="21"/>
        <v>18.457300275482094</v>
      </c>
      <c r="AN27" s="49">
        <v>0</v>
      </c>
      <c r="AO27" s="50">
        <f t="shared" si="22"/>
        <v>1834</v>
      </c>
      <c r="AP27" s="51">
        <f t="shared" si="23"/>
        <v>17.745524915336237</v>
      </c>
      <c r="AQ27" s="52">
        <v>429</v>
      </c>
      <c r="AR27" s="47">
        <f t="shared" si="24"/>
        <v>17.003567181926279</v>
      </c>
      <c r="AS27" s="48">
        <v>314</v>
      </c>
      <c r="AT27" s="47">
        <f t="shared" si="25"/>
        <v>19.63727329580988</v>
      </c>
      <c r="AU27" s="49">
        <v>0</v>
      </c>
      <c r="AV27" s="50">
        <f t="shared" si="26"/>
        <v>743</v>
      </c>
      <c r="AW27" s="51">
        <f t="shared" si="27"/>
        <v>18.025230470645319</v>
      </c>
      <c r="AX27" s="52">
        <v>75</v>
      </c>
      <c r="AY27" s="47">
        <f t="shared" si="28"/>
        <v>18.89168765743073</v>
      </c>
      <c r="AZ27" s="48">
        <v>51</v>
      </c>
      <c r="BA27" s="47">
        <f t="shared" si="29"/>
        <v>20.399999999999999</v>
      </c>
      <c r="BB27" s="49">
        <v>0</v>
      </c>
      <c r="BC27" s="50">
        <f t="shared" si="30"/>
        <v>126</v>
      </c>
      <c r="BD27" s="51">
        <f t="shared" si="31"/>
        <v>19.474497681607421</v>
      </c>
      <c r="BE27" s="52">
        <v>16</v>
      </c>
      <c r="BF27" s="47">
        <f t="shared" si="32"/>
        <v>25</v>
      </c>
      <c r="BG27" s="48">
        <v>8</v>
      </c>
      <c r="BH27" s="47">
        <f t="shared" si="33"/>
        <v>18.181818181818183</v>
      </c>
      <c r="BI27" s="49">
        <v>0</v>
      </c>
      <c r="BJ27" s="50">
        <f t="shared" si="34"/>
        <v>24</v>
      </c>
      <c r="BK27" s="51">
        <f t="shared" si="35"/>
        <v>22.222222222222221</v>
      </c>
      <c r="BL27" s="52">
        <v>0</v>
      </c>
      <c r="BM27" s="47">
        <f t="shared" si="36"/>
        <v>0</v>
      </c>
      <c r="BN27" s="52">
        <v>0</v>
      </c>
      <c r="BO27" s="47">
        <f t="shared" si="37"/>
        <v>0</v>
      </c>
      <c r="BP27" s="49">
        <v>0</v>
      </c>
      <c r="BQ27" s="50">
        <f t="shared" si="38"/>
        <v>0</v>
      </c>
      <c r="BR27" s="51">
        <f t="shared" si="39"/>
        <v>0</v>
      </c>
      <c r="BS27" s="52">
        <v>0</v>
      </c>
      <c r="BT27" s="47"/>
      <c r="BU27" s="46">
        <v>0</v>
      </c>
      <c r="BV27" s="47"/>
      <c r="BW27" s="49">
        <v>0</v>
      </c>
      <c r="BX27" s="50">
        <f t="shared" si="40"/>
        <v>0</v>
      </c>
      <c r="BY27" s="51"/>
      <c r="AHV27" s="20"/>
      <c r="AHW27" s="20"/>
      <c r="AHX27" s="20"/>
      <c r="AHY27" s="20"/>
      <c r="AHZ27" s="20"/>
      <c r="AIA27" s="20"/>
      <c r="AIB27" s="20"/>
      <c r="AIC27" s="20"/>
      <c r="AID27" s="20"/>
      <c r="AIE27" s="20"/>
      <c r="AIF27" s="20"/>
      <c r="AIG27" s="20"/>
      <c r="AIH27" s="20"/>
      <c r="AII27" s="20"/>
      <c r="AIJ27" s="20"/>
      <c r="AIK27" s="20"/>
      <c r="AIL27" s="20"/>
      <c r="AIM27" s="20"/>
      <c r="AIN27" s="20"/>
      <c r="AIO27" s="20"/>
      <c r="AIP27" s="20"/>
      <c r="AIQ27" s="20"/>
      <c r="AIR27" s="20"/>
      <c r="AIS27" s="20"/>
      <c r="AIT27" s="20"/>
      <c r="AIU27" s="20"/>
      <c r="AIV27" s="20"/>
      <c r="AIW27" s="20"/>
      <c r="AIX27" s="20"/>
      <c r="AIY27" s="20"/>
      <c r="AIZ27" s="20"/>
      <c r="AJA27" s="20"/>
      <c r="AJB27" s="20"/>
      <c r="AJC27" s="20"/>
      <c r="AJD27" s="20"/>
      <c r="AJE27" s="20"/>
      <c r="AJF27" s="20"/>
      <c r="AJG27" s="20"/>
      <c r="AJH27" s="20"/>
      <c r="AJI27" s="20"/>
      <c r="AJJ27" s="20"/>
      <c r="AJK27" s="20"/>
      <c r="AJL27" s="20"/>
      <c r="AJM27" s="20"/>
      <c r="AJN27" s="20"/>
      <c r="AJO27" s="20"/>
      <c r="AJP27" s="20"/>
      <c r="AJQ27" s="20"/>
      <c r="AJR27" s="20"/>
      <c r="AJS27" s="20"/>
      <c r="AJT27" s="20"/>
      <c r="AJU27" s="20"/>
      <c r="AJV27" s="20"/>
      <c r="AJW27" s="20"/>
      <c r="AJX27" s="20"/>
      <c r="AJY27" s="20"/>
      <c r="AJZ27" s="20"/>
      <c r="AKA27" s="20"/>
      <c r="AKB27" s="20"/>
      <c r="AKC27" s="20"/>
      <c r="AKD27" s="20"/>
      <c r="AKE27" s="20"/>
      <c r="AKF27" s="20"/>
      <c r="AKG27" s="20"/>
      <c r="AKH27" s="20"/>
      <c r="AKI27" s="20"/>
      <c r="AKJ27" s="20"/>
      <c r="AKK27" s="20"/>
      <c r="AKL27" s="20"/>
      <c r="AKM27" s="20"/>
      <c r="AKN27" s="20"/>
      <c r="AKO27" s="20"/>
      <c r="AKP27" s="20"/>
      <c r="AKQ27" s="20"/>
      <c r="AKR27" s="20"/>
      <c r="AKS27" s="20"/>
      <c r="AKT27" s="20"/>
      <c r="AKU27" s="20"/>
      <c r="AKV27" s="20"/>
      <c r="AKW27" s="20"/>
      <c r="AKX27" s="20"/>
      <c r="AKY27" s="20"/>
      <c r="AKZ27" s="20"/>
      <c r="ALA27" s="20"/>
      <c r="ALB27" s="20"/>
      <c r="ALC27" s="20"/>
      <c r="ALD27" s="20"/>
      <c r="ALE27" s="20"/>
      <c r="ALF27" s="20"/>
      <c r="ALG27" s="20"/>
      <c r="ALH27" s="20"/>
      <c r="ALI27" s="20"/>
      <c r="ALJ27" s="20"/>
      <c r="ALK27" s="20"/>
      <c r="ALL27" s="20"/>
      <c r="ALM27" s="20"/>
      <c r="ALN27" s="20"/>
      <c r="ALO27" s="20"/>
      <c r="ALP27" s="20"/>
      <c r="ALQ27" s="20"/>
      <c r="ALR27" s="20"/>
      <c r="ALS27" s="20"/>
      <c r="ALT27" s="20"/>
      <c r="ALU27" s="20"/>
      <c r="ALV27" s="20"/>
      <c r="ALW27" s="20"/>
      <c r="ALX27" s="20"/>
      <c r="ALY27" s="20"/>
      <c r="ALZ27" s="20"/>
      <c r="AMA27" s="20"/>
      <c r="AMB27" s="20"/>
      <c r="AMC27" s="20"/>
      <c r="AMD27" s="20"/>
      <c r="AME27" s="20"/>
      <c r="AMF27" s="20"/>
      <c r="AMG27" s="20"/>
      <c r="AMH27" s="20"/>
      <c r="AMI27" s="20"/>
      <c r="AMJ27" s="20"/>
    </row>
    <row r="28" spans="1:1024" s="22" customFormat="1" ht="13" x14ac:dyDescent="0.3">
      <c r="A28" s="41" t="s">
        <v>55</v>
      </c>
      <c r="B28" s="42">
        <v>167009</v>
      </c>
      <c r="C28" s="43">
        <f t="shared" si="0"/>
        <v>0.57165006044274613</v>
      </c>
      <c r="D28" s="44">
        <v>361950</v>
      </c>
      <c r="E28" s="43">
        <f t="shared" si="1"/>
        <v>1.2105125262210825</v>
      </c>
      <c r="F28" s="44">
        <f t="shared" si="2"/>
        <v>528959</v>
      </c>
      <c r="G28" s="45">
        <f t="shared" si="3"/>
        <v>0.89478433763800824</v>
      </c>
      <c r="H28" s="46">
        <v>3207</v>
      </c>
      <c r="I28" s="47">
        <f t="shared" si="4"/>
        <v>15.199772501066402</v>
      </c>
      <c r="J28" s="48">
        <v>4419</v>
      </c>
      <c r="K28" s="47">
        <f t="shared" si="5"/>
        <v>27.284514694986417</v>
      </c>
      <c r="L28" s="49">
        <v>0</v>
      </c>
      <c r="M28" s="50">
        <f t="shared" si="6"/>
        <v>7626</v>
      </c>
      <c r="N28" s="51">
        <f t="shared" si="7"/>
        <v>20.447781203914733</v>
      </c>
      <c r="O28" s="46">
        <v>2838</v>
      </c>
      <c r="P28" s="47">
        <f t="shared" si="8"/>
        <v>14.853195164075995</v>
      </c>
      <c r="Q28" s="48">
        <v>3773</v>
      </c>
      <c r="R28" s="47">
        <f t="shared" si="9"/>
        <v>26.462336933651283</v>
      </c>
      <c r="S28" s="49">
        <v>0</v>
      </c>
      <c r="T28" s="50">
        <f t="shared" si="10"/>
        <v>6611</v>
      </c>
      <c r="U28" s="51">
        <f t="shared" si="11"/>
        <v>19.814176532294319</v>
      </c>
      <c r="V28" s="52">
        <v>2254</v>
      </c>
      <c r="W28" s="47">
        <f t="shared" si="12"/>
        <v>14.129003949100483</v>
      </c>
      <c r="X28" s="48">
        <v>2863</v>
      </c>
      <c r="Y28" s="47">
        <f t="shared" si="13"/>
        <v>25.164806187922999</v>
      </c>
      <c r="Z28" s="49">
        <v>0</v>
      </c>
      <c r="AA28" s="50">
        <f t="shared" si="14"/>
        <v>5117</v>
      </c>
      <c r="AB28" s="51">
        <f t="shared" si="15"/>
        <v>18.723015001829491</v>
      </c>
      <c r="AC28" s="52">
        <v>1529</v>
      </c>
      <c r="AD28" s="47">
        <f t="shared" si="16"/>
        <v>13.413457320817615</v>
      </c>
      <c r="AE28" s="48">
        <v>1790</v>
      </c>
      <c r="AF28" s="47">
        <f t="shared" si="17"/>
        <v>23.264881726020274</v>
      </c>
      <c r="AG28" s="49">
        <v>0</v>
      </c>
      <c r="AH28" s="50">
        <f t="shared" si="18"/>
        <v>3319</v>
      </c>
      <c r="AI28" s="51">
        <f t="shared" si="19"/>
        <v>17.3833342062536</v>
      </c>
      <c r="AJ28" s="52">
        <v>809</v>
      </c>
      <c r="AK28" s="47">
        <f t="shared" si="20"/>
        <v>12.756228319142227</v>
      </c>
      <c r="AL28" s="48">
        <v>836</v>
      </c>
      <c r="AM28" s="47">
        <f t="shared" si="21"/>
        <v>20.9366391184573</v>
      </c>
      <c r="AN28" s="49">
        <v>0</v>
      </c>
      <c r="AO28" s="50">
        <f t="shared" si="22"/>
        <v>1645</v>
      </c>
      <c r="AP28" s="51">
        <f t="shared" si="23"/>
        <v>15.916787614900823</v>
      </c>
      <c r="AQ28" s="52">
        <v>325</v>
      </c>
      <c r="AR28" s="47">
        <f t="shared" si="24"/>
        <v>12.881490289338091</v>
      </c>
      <c r="AS28" s="48">
        <v>328</v>
      </c>
      <c r="AT28" s="47">
        <f t="shared" si="25"/>
        <v>20.512820512820511</v>
      </c>
      <c r="AU28" s="49">
        <v>0</v>
      </c>
      <c r="AV28" s="50">
        <f t="shared" si="26"/>
        <v>653</v>
      </c>
      <c r="AW28" s="51">
        <f t="shared" si="27"/>
        <v>15.8418243571082</v>
      </c>
      <c r="AX28" s="52">
        <v>53</v>
      </c>
      <c r="AY28" s="47">
        <f t="shared" si="28"/>
        <v>13.350125944584383</v>
      </c>
      <c r="AZ28" s="48">
        <v>54</v>
      </c>
      <c r="BA28" s="47">
        <f t="shared" si="29"/>
        <v>21.6</v>
      </c>
      <c r="BB28" s="49">
        <v>0</v>
      </c>
      <c r="BC28" s="50">
        <f t="shared" si="30"/>
        <v>107</v>
      </c>
      <c r="BD28" s="51">
        <f t="shared" si="31"/>
        <v>16.537867078825347</v>
      </c>
      <c r="BE28" s="52">
        <v>11</v>
      </c>
      <c r="BF28" s="47">
        <f t="shared" si="32"/>
        <v>17.1875</v>
      </c>
      <c r="BG28" s="48">
        <v>10</v>
      </c>
      <c r="BH28" s="47">
        <f t="shared" si="33"/>
        <v>22.727272727272727</v>
      </c>
      <c r="BI28" s="49">
        <v>0</v>
      </c>
      <c r="BJ28" s="50">
        <f t="shared" si="34"/>
        <v>21</v>
      </c>
      <c r="BK28" s="51">
        <f t="shared" si="35"/>
        <v>19.444444444444446</v>
      </c>
      <c r="BL28" s="52">
        <v>0</v>
      </c>
      <c r="BM28" s="47">
        <f t="shared" si="36"/>
        <v>0</v>
      </c>
      <c r="BN28" s="52">
        <v>0</v>
      </c>
      <c r="BO28" s="47">
        <f t="shared" si="37"/>
        <v>0</v>
      </c>
      <c r="BP28" s="49">
        <v>0</v>
      </c>
      <c r="BQ28" s="50">
        <f t="shared" si="38"/>
        <v>0</v>
      </c>
      <c r="BR28" s="51">
        <f t="shared" si="39"/>
        <v>0</v>
      </c>
      <c r="BS28" s="52">
        <v>0</v>
      </c>
      <c r="BT28" s="47"/>
      <c r="BU28" s="46">
        <v>0</v>
      </c>
      <c r="BV28" s="47"/>
      <c r="BW28" s="49">
        <v>0</v>
      </c>
      <c r="BX28" s="50">
        <f t="shared" si="40"/>
        <v>0</v>
      </c>
      <c r="BY28" s="51"/>
      <c r="AHV28" s="20"/>
      <c r="AHW28" s="20"/>
      <c r="AHX28" s="20"/>
      <c r="AHY28" s="20"/>
      <c r="AHZ28" s="20"/>
      <c r="AIA28" s="20"/>
      <c r="AIB28" s="20"/>
      <c r="AIC28" s="20"/>
      <c r="AID28" s="20"/>
      <c r="AIE28" s="20"/>
      <c r="AIF28" s="20"/>
      <c r="AIG28" s="20"/>
      <c r="AIH28" s="20"/>
      <c r="AII28" s="20"/>
      <c r="AIJ28" s="20"/>
      <c r="AIK28" s="20"/>
      <c r="AIL28" s="20"/>
      <c r="AIM28" s="20"/>
      <c r="AIN28" s="20"/>
      <c r="AIO28" s="20"/>
      <c r="AIP28" s="20"/>
      <c r="AIQ28" s="20"/>
      <c r="AIR28" s="20"/>
      <c r="AIS28" s="20"/>
      <c r="AIT28" s="20"/>
      <c r="AIU28" s="20"/>
      <c r="AIV28" s="20"/>
      <c r="AIW28" s="20"/>
      <c r="AIX28" s="20"/>
      <c r="AIY28" s="20"/>
      <c r="AIZ28" s="20"/>
      <c r="AJA28" s="20"/>
      <c r="AJB28" s="20"/>
      <c r="AJC28" s="20"/>
      <c r="AJD28" s="20"/>
      <c r="AJE28" s="20"/>
      <c r="AJF28" s="20"/>
      <c r="AJG28" s="20"/>
      <c r="AJH28" s="20"/>
      <c r="AJI28" s="20"/>
      <c r="AJJ28" s="20"/>
      <c r="AJK28" s="20"/>
      <c r="AJL28" s="20"/>
      <c r="AJM28" s="20"/>
      <c r="AJN28" s="20"/>
      <c r="AJO28" s="20"/>
      <c r="AJP28" s="20"/>
      <c r="AJQ28" s="20"/>
      <c r="AJR28" s="20"/>
      <c r="AJS28" s="20"/>
      <c r="AJT28" s="20"/>
      <c r="AJU28" s="20"/>
      <c r="AJV28" s="20"/>
      <c r="AJW28" s="20"/>
      <c r="AJX28" s="20"/>
      <c r="AJY28" s="20"/>
      <c r="AJZ28" s="20"/>
      <c r="AKA28" s="20"/>
      <c r="AKB28" s="20"/>
      <c r="AKC28" s="20"/>
      <c r="AKD28" s="20"/>
      <c r="AKE28" s="20"/>
      <c r="AKF28" s="20"/>
      <c r="AKG28" s="20"/>
      <c r="AKH28" s="20"/>
      <c r="AKI28" s="20"/>
      <c r="AKJ28" s="20"/>
      <c r="AKK28" s="20"/>
      <c r="AKL28" s="20"/>
      <c r="AKM28" s="20"/>
      <c r="AKN28" s="20"/>
      <c r="AKO28" s="20"/>
      <c r="AKP28" s="20"/>
      <c r="AKQ28" s="20"/>
      <c r="AKR28" s="20"/>
      <c r="AKS28" s="20"/>
      <c r="AKT28" s="20"/>
      <c r="AKU28" s="20"/>
      <c r="AKV28" s="20"/>
      <c r="AKW28" s="20"/>
      <c r="AKX28" s="20"/>
      <c r="AKY28" s="20"/>
      <c r="AKZ28" s="20"/>
      <c r="ALA28" s="20"/>
      <c r="ALB28" s="20"/>
      <c r="ALC28" s="20"/>
      <c r="ALD28" s="20"/>
      <c r="ALE28" s="20"/>
      <c r="ALF28" s="20"/>
      <c r="ALG28" s="20"/>
      <c r="ALH28" s="20"/>
      <c r="ALI28" s="20"/>
      <c r="ALJ28" s="20"/>
      <c r="ALK28" s="20"/>
      <c r="ALL28" s="20"/>
      <c r="ALM28" s="20"/>
      <c r="ALN28" s="20"/>
      <c r="ALO28" s="20"/>
      <c r="ALP28" s="20"/>
      <c r="ALQ28" s="20"/>
      <c r="ALR28" s="20"/>
      <c r="ALS28" s="20"/>
      <c r="ALT28" s="20"/>
      <c r="ALU28" s="20"/>
      <c r="ALV28" s="20"/>
      <c r="ALW28" s="20"/>
      <c r="ALX28" s="20"/>
      <c r="ALY28" s="20"/>
      <c r="ALZ28" s="20"/>
      <c r="AMA28" s="20"/>
      <c r="AMB28" s="20"/>
      <c r="AMC28" s="20"/>
      <c r="AMD28" s="20"/>
      <c r="AME28" s="20"/>
      <c r="AMF28" s="20"/>
      <c r="AMG28" s="20"/>
      <c r="AMH28" s="20"/>
      <c r="AMI28" s="20"/>
      <c r="AMJ28" s="20"/>
    </row>
    <row r="29" spans="1:1024" s="22" customFormat="1" ht="13" x14ac:dyDescent="0.3">
      <c r="A29" s="53"/>
      <c r="B29" s="54"/>
      <c r="C29" s="55"/>
      <c r="D29" s="56"/>
      <c r="E29" s="55"/>
      <c r="F29" s="56"/>
      <c r="G29" s="57"/>
      <c r="H29" s="50"/>
      <c r="I29" s="58"/>
      <c r="J29" s="50"/>
      <c r="K29" s="58"/>
      <c r="L29" s="59"/>
      <c r="M29" s="50"/>
      <c r="N29" s="60"/>
      <c r="O29" s="50"/>
      <c r="P29" s="58"/>
      <c r="Q29" s="50"/>
      <c r="R29" s="58"/>
      <c r="S29" s="59"/>
      <c r="T29" s="50"/>
      <c r="U29" s="60"/>
      <c r="V29" s="61"/>
      <c r="W29" s="58"/>
      <c r="X29" s="50"/>
      <c r="Y29" s="58"/>
      <c r="Z29" s="59"/>
      <c r="AA29" s="50"/>
      <c r="AB29" s="60"/>
      <c r="AC29" s="61"/>
      <c r="AD29" s="58"/>
      <c r="AE29" s="50"/>
      <c r="AF29" s="58"/>
      <c r="AG29" s="59"/>
      <c r="AH29" s="50"/>
      <c r="AI29" s="60"/>
      <c r="AJ29" s="61"/>
      <c r="AK29" s="58"/>
      <c r="AL29" s="50"/>
      <c r="AM29" s="58"/>
      <c r="AN29" s="59"/>
      <c r="AO29" s="50"/>
      <c r="AP29" s="60"/>
      <c r="AQ29" s="61"/>
      <c r="AR29" s="58"/>
      <c r="AS29" s="50"/>
      <c r="AT29" s="58"/>
      <c r="AU29" s="59"/>
      <c r="AV29" s="50"/>
      <c r="AW29" s="60"/>
      <c r="AX29" s="61"/>
      <c r="AY29" s="58"/>
      <c r="AZ29" s="50"/>
      <c r="BA29" s="58"/>
      <c r="BB29" s="59"/>
      <c r="BC29" s="50"/>
      <c r="BD29" s="60"/>
      <c r="BE29" s="61"/>
      <c r="BF29" s="58"/>
      <c r="BG29" s="50"/>
      <c r="BH29" s="58"/>
      <c r="BI29" s="59"/>
      <c r="BJ29" s="50"/>
      <c r="BK29" s="60"/>
      <c r="BL29" s="61"/>
      <c r="BM29" s="58"/>
      <c r="BN29" s="50"/>
      <c r="BO29" s="58"/>
      <c r="BP29" s="59"/>
      <c r="BQ29" s="50"/>
      <c r="BR29" s="60"/>
      <c r="BS29" s="61"/>
      <c r="BT29" s="58"/>
      <c r="BU29" s="50"/>
      <c r="BV29" s="58"/>
      <c r="BW29" s="59"/>
      <c r="BX29" s="50"/>
      <c r="BY29" s="60"/>
      <c r="AHV29" s="20"/>
      <c r="AHW29" s="20"/>
      <c r="AHX29" s="20"/>
      <c r="AHY29" s="20"/>
      <c r="AHZ29" s="20"/>
      <c r="AIA29" s="20"/>
      <c r="AIB29" s="20"/>
      <c r="AIC29" s="20"/>
      <c r="AID29" s="20"/>
      <c r="AIE29" s="20"/>
      <c r="AIF29" s="20"/>
      <c r="AIG29" s="20"/>
      <c r="AIH29" s="20"/>
      <c r="AII29" s="20"/>
      <c r="AIJ29" s="20"/>
      <c r="AIK29" s="20"/>
      <c r="AIL29" s="20"/>
      <c r="AIM29" s="20"/>
      <c r="AIN29" s="20"/>
      <c r="AIO29" s="20"/>
      <c r="AIP29" s="20"/>
      <c r="AIQ29" s="20"/>
      <c r="AIR29" s="20"/>
      <c r="AIS29" s="20"/>
      <c r="AIT29" s="20"/>
      <c r="AIU29" s="20"/>
      <c r="AIV29" s="20"/>
      <c r="AIW29" s="20"/>
      <c r="AIX29" s="20"/>
      <c r="AIY29" s="20"/>
      <c r="AIZ29" s="20"/>
      <c r="AJA29" s="20"/>
      <c r="AJB29" s="20"/>
      <c r="AJC29" s="20"/>
      <c r="AJD29" s="20"/>
      <c r="AJE29" s="20"/>
      <c r="AJF29" s="20"/>
      <c r="AJG29" s="20"/>
      <c r="AJH29" s="20"/>
      <c r="AJI29" s="20"/>
      <c r="AJJ29" s="20"/>
      <c r="AJK29" s="20"/>
      <c r="AJL29" s="20"/>
      <c r="AJM29" s="20"/>
      <c r="AJN29" s="20"/>
      <c r="AJO29" s="20"/>
      <c r="AJP29" s="20"/>
      <c r="AJQ29" s="20"/>
      <c r="AJR29" s="20"/>
      <c r="AJS29" s="20"/>
      <c r="AJT29" s="20"/>
      <c r="AJU29" s="20"/>
      <c r="AJV29" s="20"/>
      <c r="AJW29" s="20"/>
      <c r="AJX29" s="20"/>
      <c r="AJY29" s="20"/>
      <c r="AJZ29" s="20"/>
      <c r="AKA29" s="20"/>
      <c r="AKB29" s="20"/>
      <c r="AKC29" s="20"/>
      <c r="AKD29" s="20"/>
      <c r="AKE29" s="20"/>
      <c r="AKF29" s="20"/>
      <c r="AKG29" s="20"/>
      <c r="AKH29" s="20"/>
      <c r="AKI29" s="20"/>
      <c r="AKJ29" s="20"/>
      <c r="AKK29" s="20"/>
      <c r="AKL29" s="20"/>
      <c r="AKM29" s="20"/>
      <c r="AKN29" s="20"/>
      <c r="AKO29" s="20"/>
      <c r="AKP29" s="20"/>
      <c r="AKQ29" s="20"/>
      <c r="AKR29" s="20"/>
      <c r="AKS29" s="20"/>
      <c r="AKT29" s="20"/>
      <c r="AKU29" s="20"/>
      <c r="AKV29" s="20"/>
      <c r="AKW29" s="20"/>
      <c r="AKX29" s="20"/>
      <c r="AKY29" s="20"/>
      <c r="AKZ29" s="20"/>
      <c r="ALA29" s="20"/>
      <c r="ALB29" s="20"/>
      <c r="ALC29" s="20"/>
      <c r="ALD29" s="20"/>
      <c r="ALE29" s="20"/>
      <c r="ALF29" s="20"/>
      <c r="ALG29" s="20"/>
      <c r="ALH29" s="20"/>
      <c r="ALI29" s="20"/>
      <c r="ALJ29" s="20"/>
      <c r="ALK29" s="20"/>
      <c r="ALL29" s="20"/>
      <c r="ALM29" s="20"/>
      <c r="ALN29" s="20"/>
      <c r="ALO29" s="20"/>
      <c r="ALP29" s="20"/>
      <c r="ALQ29" s="20"/>
      <c r="ALR29" s="20"/>
      <c r="ALS29" s="20"/>
      <c r="ALT29" s="20"/>
      <c r="ALU29" s="20"/>
      <c r="ALV29" s="20"/>
      <c r="ALW29" s="20"/>
      <c r="ALX29" s="20"/>
      <c r="ALY29" s="20"/>
      <c r="ALZ29" s="20"/>
      <c r="AMA29" s="20"/>
      <c r="AMB29" s="20"/>
      <c r="AMC29" s="20"/>
      <c r="AMD29" s="20"/>
      <c r="AME29" s="20"/>
      <c r="AMF29" s="20"/>
      <c r="AMG29" s="20"/>
      <c r="AMH29" s="20"/>
      <c r="AMI29" s="20"/>
      <c r="AMJ29" s="20"/>
    </row>
    <row r="30" spans="1:1024" s="22" customFormat="1" ht="13" x14ac:dyDescent="0.3">
      <c r="A30" s="62" t="s">
        <v>56</v>
      </c>
      <c r="B30" s="42">
        <f t="shared" ref="B30:AG30" si="41">SUM(B10:B28)</f>
        <v>29215251</v>
      </c>
      <c r="C30" s="63">
        <f t="shared" si="41"/>
        <v>99.999999999999986</v>
      </c>
      <c r="D30" s="44">
        <f t="shared" si="41"/>
        <v>29900558</v>
      </c>
      <c r="E30" s="63">
        <f t="shared" si="41"/>
        <v>100</v>
      </c>
      <c r="F30" s="44">
        <f t="shared" si="41"/>
        <v>59115809</v>
      </c>
      <c r="G30" s="64">
        <f t="shared" si="41"/>
        <v>100</v>
      </c>
      <c r="H30" s="65">
        <f t="shared" si="41"/>
        <v>21099</v>
      </c>
      <c r="I30" s="66">
        <f t="shared" si="41"/>
        <v>100.00000000000003</v>
      </c>
      <c r="J30" s="65">
        <f t="shared" si="41"/>
        <v>16196</v>
      </c>
      <c r="K30" s="67">
        <f t="shared" si="41"/>
        <v>100</v>
      </c>
      <c r="L30" s="68">
        <f t="shared" si="41"/>
        <v>0</v>
      </c>
      <c r="M30" s="65">
        <f t="shared" si="41"/>
        <v>37295</v>
      </c>
      <c r="N30" s="69">
        <f t="shared" si="41"/>
        <v>100</v>
      </c>
      <c r="O30" s="65">
        <f t="shared" si="41"/>
        <v>19107</v>
      </c>
      <c r="P30" s="66">
        <f t="shared" si="41"/>
        <v>100.00000000000001</v>
      </c>
      <c r="Q30" s="65">
        <f t="shared" si="41"/>
        <v>14258</v>
      </c>
      <c r="R30" s="67">
        <f t="shared" si="41"/>
        <v>100.00000000000001</v>
      </c>
      <c r="S30" s="68">
        <f t="shared" si="41"/>
        <v>0</v>
      </c>
      <c r="T30" s="65">
        <f t="shared" si="41"/>
        <v>33365</v>
      </c>
      <c r="U30" s="69">
        <f t="shared" si="41"/>
        <v>100</v>
      </c>
      <c r="V30" s="70">
        <f t="shared" si="41"/>
        <v>15953</v>
      </c>
      <c r="W30" s="66">
        <f t="shared" si="41"/>
        <v>100</v>
      </c>
      <c r="X30" s="65">
        <f t="shared" si="41"/>
        <v>11377</v>
      </c>
      <c r="Y30" s="67">
        <f t="shared" si="41"/>
        <v>100</v>
      </c>
      <c r="Z30" s="68">
        <f t="shared" si="41"/>
        <v>0</v>
      </c>
      <c r="AA30" s="65">
        <f t="shared" si="41"/>
        <v>27330</v>
      </c>
      <c r="AB30" s="69">
        <f t="shared" si="41"/>
        <v>100.00000000000001</v>
      </c>
      <c r="AC30" s="70">
        <f t="shared" si="41"/>
        <v>11399</v>
      </c>
      <c r="AD30" s="66">
        <f t="shared" si="41"/>
        <v>100</v>
      </c>
      <c r="AE30" s="65">
        <f t="shared" si="41"/>
        <v>7694</v>
      </c>
      <c r="AF30" s="67">
        <f t="shared" si="41"/>
        <v>100</v>
      </c>
      <c r="AG30" s="68">
        <f t="shared" si="41"/>
        <v>0</v>
      </c>
      <c r="AH30" s="65">
        <f t="shared" ref="AH30:BM30" si="42">SUM(AH10:AH28)</f>
        <v>19093</v>
      </c>
      <c r="AI30" s="69">
        <f t="shared" si="42"/>
        <v>100</v>
      </c>
      <c r="AJ30" s="70">
        <f t="shared" si="42"/>
        <v>6342</v>
      </c>
      <c r="AK30" s="66">
        <f t="shared" si="42"/>
        <v>100</v>
      </c>
      <c r="AL30" s="65">
        <f t="shared" si="42"/>
        <v>3993</v>
      </c>
      <c r="AM30" s="67">
        <f t="shared" si="42"/>
        <v>100</v>
      </c>
      <c r="AN30" s="68">
        <f t="shared" si="42"/>
        <v>0</v>
      </c>
      <c r="AO30" s="65">
        <f t="shared" si="42"/>
        <v>10335</v>
      </c>
      <c r="AP30" s="69">
        <f t="shared" si="42"/>
        <v>100</v>
      </c>
      <c r="AQ30" s="70">
        <f t="shared" si="42"/>
        <v>2523</v>
      </c>
      <c r="AR30" s="66">
        <f t="shared" si="42"/>
        <v>100.00000000000001</v>
      </c>
      <c r="AS30" s="65">
        <f t="shared" si="42"/>
        <v>1599</v>
      </c>
      <c r="AT30" s="67">
        <f t="shared" si="42"/>
        <v>100</v>
      </c>
      <c r="AU30" s="68">
        <f t="shared" si="42"/>
        <v>0</v>
      </c>
      <c r="AV30" s="65">
        <f t="shared" si="42"/>
        <v>4122</v>
      </c>
      <c r="AW30" s="69">
        <f t="shared" si="42"/>
        <v>99.999999999999986</v>
      </c>
      <c r="AX30" s="70">
        <f t="shared" si="42"/>
        <v>397</v>
      </c>
      <c r="AY30" s="66">
        <f t="shared" si="42"/>
        <v>99.999999999999986</v>
      </c>
      <c r="AZ30" s="65">
        <f t="shared" si="42"/>
        <v>250</v>
      </c>
      <c r="BA30" s="67">
        <f t="shared" si="42"/>
        <v>100</v>
      </c>
      <c r="BB30" s="68">
        <f t="shared" si="42"/>
        <v>0</v>
      </c>
      <c r="BC30" s="65">
        <f t="shared" si="42"/>
        <v>647</v>
      </c>
      <c r="BD30" s="69">
        <f t="shared" si="42"/>
        <v>100</v>
      </c>
      <c r="BE30" s="70">
        <f t="shared" si="42"/>
        <v>64</v>
      </c>
      <c r="BF30" s="66">
        <f t="shared" si="42"/>
        <v>100</v>
      </c>
      <c r="BG30" s="65">
        <f t="shared" si="42"/>
        <v>44</v>
      </c>
      <c r="BH30" s="67">
        <f t="shared" si="42"/>
        <v>100</v>
      </c>
      <c r="BI30" s="68">
        <f t="shared" si="42"/>
        <v>0</v>
      </c>
      <c r="BJ30" s="65">
        <f t="shared" si="42"/>
        <v>108</v>
      </c>
      <c r="BK30" s="69">
        <f t="shared" si="42"/>
        <v>99.999999999999986</v>
      </c>
      <c r="BL30" s="70">
        <f t="shared" si="42"/>
        <v>2</v>
      </c>
      <c r="BM30" s="66">
        <f t="shared" si="42"/>
        <v>100</v>
      </c>
      <c r="BN30" s="65">
        <f t="shared" ref="BN30:BS30" si="43">SUM(BN10:BN28)</f>
        <v>3</v>
      </c>
      <c r="BO30" s="67">
        <f t="shared" si="43"/>
        <v>99.999999999999986</v>
      </c>
      <c r="BP30" s="68">
        <f t="shared" si="43"/>
        <v>0</v>
      </c>
      <c r="BQ30" s="65">
        <f t="shared" si="43"/>
        <v>5</v>
      </c>
      <c r="BR30" s="69">
        <f t="shared" si="43"/>
        <v>100</v>
      </c>
      <c r="BS30" s="70">
        <f t="shared" si="43"/>
        <v>0</v>
      </c>
      <c r="BT30" s="66"/>
      <c r="BU30" s="65">
        <f>SUM(BU10:BU28)</f>
        <v>0</v>
      </c>
      <c r="BV30" s="67"/>
      <c r="BW30" s="68">
        <f>SUM(BW10:BW28)</f>
        <v>0</v>
      </c>
      <c r="BX30" s="65">
        <f>SUM(BX10:BX28)</f>
        <v>0</v>
      </c>
      <c r="BY30" s="69"/>
      <c r="AHV30" s="20"/>
      <c r="AHW30" s="20"/>
      <c r="AHX30" s="20"/>
      <c r="AHY30" s="20"/>
      <c r="AHZ30" s="20"/>
      <c r="AIA30" s="20"/>
      <c r="AIB30" s="20"/>
      <c r="AIC30" s="20"/>
      <c r="AID30" s="20"/>
      <c r="AIE30" s="20"/>
      <c r="AIF30" s="20"/>
      <c r="AIG30" s="20"/>
      <c r="AIH30" s="20"/>
      <c r="AII30" s="20"/>
      <c r="AIJ30" s="20"/>
      <c r="AIK30" s="20"/>
      <c r="AIL30" s="20"/>
      <c r="AIM30" s="20"/>
      <c r="AIN30" s="20"/>
      <c r="AIO30" s="20"/>
      <c r="AIP30" s="20"/>
      <c r="AIQ30" s="20"/>
      <c r="AIR30" s="20"/>
      <c r="AIS30" s="20"/>
      <c r="AIT30" s="20"/>
      <c r="AIU30" s="20"/>
      <c r="AIV30" s="20"/>
      <c r="AIW30" s="20"/>
      <c r="AIX30" s="20"/>
      <c r="AIY30" s="20"/>
      <c r="AIZ30" s="20"/>
      <c r="AJA30" s="20"/>
      <c r="AJB30" s="20"/>
      <c r="AJC30" s="20"/>
      <c r="AJD30" s="20"/>
      <c r="AJE30" s="20"/>
      <c r="AJF30" s="20"/>
      <c r="AJG30" s="20"/>
      <c r="AJH30" s="20"/>
      <c r="AJI30" s="20"/>
      <c r="AJJ30" s="20"/>
      <c r="AJK30" s="20"/>
      <c r="AJL30" s="20"/>
      <c r="AJM30" s="20"/>
      <c r="AJN30" s="20"/>
      <c r="AJO30" s="20"/>
      <c r="AJP30" s="20"/>
      <c r="AJQ30" s="20"/>
      <c r="AJR30" s="20"/>
      <c r="AJS30" s="20"/>
      <c r="AJT30" s="20"/>
      <c r="AJU30" s="20"/>
      <c r="AJV30" s="20"/>
      <c r="AJW30" s="20"/>
      <c r="AJX30" s="20"/>
      <c r="AJY30" s="20"/>
      <c r="AJZ30" s="20"/>
      <c r="AKA30" s="20"/>
      <c r="AKB30" s="20"/>
      <c r="AKC30" s="20"/>
      <c r="AKD30" s="20"/>
      <c r="AKE30" s="20"/>
      <c r="AKF30" s="20"/>
      <c r="AKG30" s="20"/>
      <c r="AKH30" s="20"/>
      <c r="AKI30" s="20"/>
      <c r="AKJ30" s="20"/>
      <c r="AKK30" s="20"/>
      <c r="AKL30" s="20"/>
      <c r="AKM30" s="20"/>
      <c r="AKN30" s="20"/>
      <c r="AKO30" s="20"/>
      <c r="AKP30" s="20"/>
      <c r="AKQ30" s="20"/>
      <c r="AKR30" s="20"/>
      <c r="AKS30" s="20"/>
      <c r="AKT30" s="20"/>
      <c r="AKU30" s="20"/>
      <c r="AKV30" s="20"/>
      <c r="AKW30" s="20"/>
      <c r="AKX30" s="20"/>
      <c r="AKY30" s="20"/>
      <c r="AKZ30" s="20"/>
      <c r="ALA30" s="20"/>
      <c r="ALB30" s="20"/>
      <c r="ALC30" s="20"/>
      <c r="ALD30" s="20"/>
      <c r="ALE30" s="20"/>
      <c r="ALF30" s="20"/>
      <c r="ALG30" s="20"/>
      <c r="ALH30" s="20"/>
      <c r="ALI30" s="20"/>
      <c r="ALJ30" s="20"/>
      <c r="ALK30" s="20"/>
      <c r="ALL30" s="20"/>
      <c r="ALM30" s="20"/>
      <c r="ALN30" s="20"/>
      <c r="ALO30" s="20"/>
      <c r="ALP30" s="20"/>
      <c r="ALQ30" s="20"/>
      <c r="ALR30" s="20"/>
      <c r="ALS30" s="20"/>
      <c r="ALT30" s="20"/>
      <c r="ALU30" s="20"/>
      <c r="ALV30" s="20"/>
      <c r="ALW30" s="20"/>
      <c r="ALX30" s="20"/>
      <c r="ALY30" s="20"/>
      <c r="ALZ30" s="20"/>
      <c r="AMA30" s="20"/>
      <c r="AMB30" s="20"/>
      <c r="AMC30" s="20"/>
      <c r="AMD30" s="20"/>
      <c r="AME30" s="20"/>
      <c r="AMF30" s="20"/>
      <c r="AMG30" s="20"/>
      <c r="AMH30" s="20"/>
      <c r="AMI30" s="20"/>
      <c r="AMJ30" s="20"/>
    </row>
    <row r="31" spans="1:1024" s="22" customFormat="1" ht="13" x14ac:dyDescent="0.3">
      <c r="A31" s="71"/>
      <c r="B31" s="72"/>
      <c r="C31" s="73"/>
      <c r="D31" s="73"/>
      <c r="E31" s="73"/>
      <c r="F31" s="73"/>
      <c r="G31" s="74"/>
      <c r="H31" s="50"/>
      <c r="I31" s="50"/>
      <c r="J31" s="50"/>
      <c r="K31" s="50"/>
      <c r="L31" s="59"/>
      <c r="M31" s="50"/>
      <c r="N31" s="75"/>
      <c r="O31" s="50"/>
      <c r="P31" s="50"/>
      <c r="Q31" s="50"/>
      <c r="R31" s="50"/>
      <c r="S31" s="59"/>
      <c r="T31" s="50"/>
      <c r="U31" s="75"/>
      <c r="V31" s="61"/>
      <c r="W31" s="50"/>
      <c r="X31" s="50"/>
      <c r="Y31" s="50"/>
      <c r="Z31" s="59"/>
      <c r="AA31" s="50"/>
      <c r="AB31" s="75"/>
      <c r="AC31" s="61"/>
      <c r="AD31" s="50"/>
      <c r="AE31" s="50"/>
      <c r="AF31" s="50"/>
      <c r="AG31" s="59"/>
      <c r="AH31" s="50"/>
      <c r="AI31" s="75"/>
      <c r="AJ31" s="61"/>
      <c r="AK31" s="50"/>
      <c r="AL31" s="50"/>
      <c r="AM31" s="50"/>
      <c r="AN31" s="59"/>
      <c r="AO31" s="50"/>
      <c r="AP31" s="75"/>
      <c r="AQ31" s="61"/>
      <c r="AR31" s="50"/>
      <c r="AS31" s="50"/>
      <c r="AT31" s="50"/>
      <c r="AU31" s="59"/>
      <c r="AV31" s="50"/>
      <c r="AW31" s="75"/>
      <c r="AX31" s="61"/>
      <c r="AY31" s="50"/>
      <c r="AZ31" s="50"/>
      <c r="BA31" s="50"/>
      <c r="BB31" s="59"/>
      <c r="BC31" s="50"/>
      <c r="BD31" s="75"/>
      <c r="BE31" s="61"/>
      <c r="BF31" s="50"/>
      <c r="BG31" s="50"/>
      <c r="BH31" s="50"/>
      <c r="BI31" s="59"/>
      <c r="BJ31" s="50"/>
      <c r="BK31" s="75"/>
      <c r="BL31" s="61"/>
      <c r="BM31" s="50"/>
      <c r="BN31" s="50"/>
      <c r="BO31" s="50"/>
      <c r="BP31" s="59"/>
      <c r="BQ31" s="50"/>
      <c r="BR31" s="75"/>
      <c r="BS31" s="61"/>
      <c r="BT31" s="50"/>
      <c r="BU31" s="50"/>
      <c r="BV31" s="50"/>
      <c r="BW31" s="59"/>
      <c r="BX31" s="50"/>
      <c r="BY31" s="75"/>
      <c r="AHV31" s="20"/>
      <c r="AHW31" s="20"/>
      <c r="AHX31" s="20"/>
      <c r="AHY31" s="20"/>
      <c r="AHZ31" s="20"/>
      <c r="AIA31" s="20"/>
      <c r="AIB31" s="20"/>
      <c r="AIC31" s="20"/>
      <c r="AID31" s="20"/>
      <c r="AIE31" s="20"/>
      <c r="AIF31" s="20"/>
      <c r="AIG31" s="20"/>
      <c r="AIH31" s="20"/>
      <c r="AII31" s="20"/>
      <c r="AIJ31" s="20"/>
      <c r="AIK31" s="20"/>
      <c r="AIL31" s="20"/>
      <c r="AIM31" s="20"/>
      <c r="AIN31" s="20"/>
      <c r="AIO31" s="20"/>
      <c r="AIP31" s="20"/>
      <c r="AIQ31" s="20"/>
      <c r="AIR31" s="20"/>
      <c r="AIS31" s="20"/>
      <c r="AIT31" s="20"/>
      <c r="AIU31" s="20"/>
      <c r="AIV31" s="20"/>
      <c r="AIW31" s="20"/>
      <c r="AIX31" s="20"/>
      <c r="AIY31" s="20"/>
      <c r="AIZ31" s="20"/>
      <c r="AJA31" s="20"/>
      <c r="AJB31" s="20"/>
      <c r="AJC31" s="20"/>
      <c r="AJD31" s="20"/>
      <c r="AJE31" s="20"/>
      <c r="AJF31" s="20"/>
      <c r="AJG31" s="20"/>
      <c r="AJH31" s="20"/>
      <c r="AJI31" s="20"/>
      <c r="AJJ31" s="20"/>
      <c r="AJK31" s="20"/>
      <c r="AJL31" s="20"/>
      <c r="AJM31" s="20"/>
      <c r="AJN31" s="20"/>
      <c r="AJO31" s="20"/>
      <c r="AJP31" s="20"/>
      <c r="AJQ31" s="20"/>
      <c r="AJR31" s="20"/>
      <c r="AJS31" s="20"/>
      <c r="AJT31" s="20"/>
      <c r="AJU31" s="20"/>
      <c r="AJV31" s="20"/>
      <c r="AJW31" s="20"/>
      <c r="AJX31" s="20"/>
      <c r="AJY31" s="20"/>
      <c r="AJZ31" s="20"/>
      <c r="AKA31" s="20"/>
      <c r="AKB31" s="20"/>
      <c r="AKC31" s="20"/>
      <c r="AKD31" s="20"/>
      <c r="AKE31" s="20"/>
      <c r="AKF31" s="20"/>
      <c r="AKG31" s="20"/>
      <c r="AKH31" s="20"/>
      <c r="AKI31" s="20"/>
      <c r="AKJ31" s="20"/>
      <c r="AKK31" s="20"/>
      <c r="AKL31" s="20"/>
      <c r="AKM31" s="20"/>
      <c r="AKN31" s="20"/>
      <c r="AKO31" s="20"/>
      <c r="AKP31" s="20"/>
      <c r="AKQ31" s="20"/>
      <c r="AKR31" s="20"/>
      <c r="AKS31" s="20"/>
      <c r="AKT31" s="20"/>
      <c r="AKU31" s="20"/>
      <c r="AKV31" s="20"/>
      <c r="AKW31" s="20"/>
      <c r="AKX31" s="20"/>
      <c r="AKY31" s="20"/>
      <c r="AKZ31" s="20"/>
      <c r="ALA31" s="20"/>
      <c r="ALB31" s="20"/>
      <c r="ALC31" s="20"/>
      <c r="ALD31" s="20"/>
      <c r="ALE31" s="20"/>
      <c r="ALF31" s="20"/>
      <c r="ALG31" s="20"/>
      <c r="ALH31" s="20"/>
      <c r="ALI31" s="20"/>
      <c r="ALJ31" s="20"/>
      <c r="ALK31" s="20"/>
      <c r="ALL31" s="20"/>
      <c r="ALM31" s="20"/>
      <c r="ALN31" s="20"/>
      <c r="ALO31" s="20"/>
      <c r="ALP31" s="20"/>
      <c r="ALQ31" s="20"/>
      <c r="ALR31" s="20"/>
      <c r="ALS31" s="20"/>
      <c r="ALT31" s="20"/>
      <c r="ALU31" s="20"/>
      <c r="ALV31" s="20"/>
      <c r="ALW31" s="20"/>
      <c r="ALX31" s="20"/>
      <c r="ALY31" s="20"/>
      <c r="ALZ31" s="20"/>
      <c r="AMA31" s="20"/>
      <c r="AMB31" s="20"/>
      <c r="AMC31" s="20"/>
      <c r="AMD31" s="20"/>
      <c r="AME31" s="20"/>
      <c r="AMF31" s="20"/>
      <c r="AMG31" s="20"/>
      <c r="AMH31" s="20"/>
      <c r="AMI31" s="20"/>
      <c r="AMJ31" s="20"/>
    </row>
    <row r="32" spans="1:1024" s="22" customFormat="1" ht="13" x14ac:dyDescent="0.3">
      <c r="A32" s="76" t="s">
        <v>36</v>
      </c>
      <c r="B32" s="77"/>
      <c r="C32" s="77"/>
      <c r="D32" s="77"/>
      <c r="E32" s="77"/>
      <c r="F32" s="77"/>
      <c r="G32" s="77"/>
      <c r="H32" s="78">
        <v>0</v>
      </c>
      <c r="I32" s="79"/>
      <c r="J32" s="79">
        <v>0</v>
      </c>
      <c r="K32" s="79"/>
      <c r="L32" s="80"/>
      <c r="M32" s="79">
        <v>0</v>
      </c>
      <c r="N32" s="81"/>
      <c r="O32" s="78">
        <v>0</v>
      </c>
      <c r="P32" s="79"/>
      <c r="Q32" s="79">
        <v>0</v>
      </c>
      <c r="R32" s="79"/>
      <c r="S32" s="80"/>
      <c r="T32" s="79">
        <v>0</v>
      </c>
      <c r="U32" s="81"/>
      <c r="V32" s="78">
        <v>0</v>
      </c>
      <c r="W32" s="79"/>
      <c r="X32" s="79">
        <v>0</v>
      </c>
      <c r="Y32" s="79"/>
      <c r="Z32" s="80"/>
      <c r="AA32" s="79">
        <v>0</v>
      </c>
      <c r="AB32" s="81"/>
      <c r="AC32" s="78">
        <v>0</v>
      </c>
      <c r="AD32" s="79"/>
      <c r="AE32" s="79">
        <v>0</v>
      </c>
      <c r="AF32" s="79"/>
      <c r="AG32" s="80"/>
      <c r="AH32" s="79">
        <v>0</v>
      </c>
      <c r="AI32" s="81"/>
      <c r="AJ32" s="78">
        <v>0</v>
      </c>
      <c r="AK32" s="79"/>
      <c r="AL32" s="79">
        <v>0</v>
      </c>
      <c r="AM32" s="79"/>
      <c r="AN32" s="80"/>
      <c r="AO32" s="79">
        <v>0</v>
      </c>
      <c r="AP32" s="81"/>
      <c r="AQ32" s="78">
        <v>0</v>
      </c>
      <c r="AR32" s="79"/>
      <c r="AS32" s="79">
        <v>0</v>
      </c>
      <c r="AT32" s="79"/>
      <c r="AU32" s="80"/>
      <c r="AV32" s="79">
        <v>0</v>
      </c>
      <c r="AW32" s="81"/>
      <c r="AX32" s="78">
        <v>0</v>
      </c>
      <c r="AY32" s="79"/>
      <c r="AZ32" s="79">
        <v>0</v>
      </c>
      <c r="BA32" s="79"/>
      <c r="BB32" s="80"/>
      <c r="BC32" s="79">
        <v>0</v>
      </c>
      <c r="BD32" s="81"/>
      <c r="BE32" s="78">
        <v>0</v>
      </c>
      <c r="BF32" s="79"/>
      <c r="BG32" s="79">
        <v>0</v>
      </c>
      <c r="BH32" s="79"/>
      <c r="BI32" s="80"/>
      <c r="BJ32" s="79">
        <v>0</v>
      </c>
      <c r="BK32" s="81"/>
      <c r="BL32" s="78">
        <v>0</v>
      </c>
      <c r="BM32" s="79"/>
      <c r="BN32" s="79">
        <v>0</v>
      </c>
      <c r="BO32" s="79"/>
      <c r="BP32" s="80"/>
      <c r="BQ32" s="79">
        <v>0</v>
      </c>
      <c r="BR32" s="81"/>
      <c r="BS32" s="78">
        <v>0</v>
      </c>
      <c r="BT32" s="79"/>
      <c r="BU32" s="79">
        <v>0</v>
      </c>
      <c r="BV32" s="79"/>
      <c r="BW32" s="80"/>
      <c r="BX32" s="79">
        <v>0</v>
      </c>
      <c r="BY32" s="81"/>
      <c r="AHV32" s="20"/>
      <c r="AHW32" s="20"/>
      <c r="AHX32" s="20"/>
      <c r="AHY32" s="20"/>
      <c r="AHZ32" s="20"/>
      <c r="AIA32" s="20"/>
      <c r="AIB32" s="20"/>
      <c r="AIC32" s="20"/>
      <c r="AID32" s="20"/>
      <c r="AIE32" s="20"/>
      <c r="AIF32" s="20"/>
      <c r="AIG32" s="20"/>
      <c r="AIH32" s="20"/>
      <c r="AII32" s="20"/>
      <c r="AIJ32" s="20"/>
      <c r="AIK32" s="20"/>
      <c r="AIL32" s="20"/>
      <c r="AIM32" s="20"/>
      <c r="AIN32" s="20"/>
      <c r="AIO32" s="20"/>
      <c r="AIP32" s="20"/>
      <c r="AIQ32" s="20"/>
      <c r="AIR32" s="20"/>
      <c r="AIS32" s="20"/>
      <c r="AIT32" s="20"/>
      <c r="AIU32" s="20"/>
      <c r="AIV32" s="20"/>
      <c r="AIW32" s="20"/>
      <c r="AIX32" s="20"/>
      <c r="AIY32" s="20"/>
      <c r="AIZ32" s="20"/>
      <c r="AJA32" s="20"/>
      <c r="AJB32" s="20"/>
      <c r="AJC32" s="20"/>
      <c r="AJD32" s="20"/>
      <c r="AJE32" s="20"/>
      <c r="AJF32" s="20"/>
      <c r="AJG32" s="20"/>
      <c r="AJH32" s="20"/>
      <c r="AJI32" s="20"/>
      <c r="AJJ32" s="20"/>
      <c r="AJK32" s="20"/>
      <c r="AJL32" s="20"/>
      <c r="AJM32" s="20"/>
      <c r="AJN32" s="20"/>
      <c r="AJO32" s="20"/>
      <c r="AJP32" s="20"/>
      <c r="AJQ32" s="20"/>
      <c r="AJR32" s="20"/>
      <c r="AJS32" s="20"/>
      <c r="AJT32" s="20"/>
      <c r="AJU32" s="20"/>
      <c r="AJV32" s="20"/>
      <c r="AJW32" s="20"/>
      <c r="AJX32" s="20"/>
      <c r="AJY32" s="20"/>
      <c r="AJZ32" s="20"/>
      <c r="AKA32" s="20"/>
      <c r="AKB32" s="20"/>
      <c r="AKC32" s="20"/>
      <c r="AKD32" s="20"/>
      <c r="AKE32" s="20"/>
      <c r="AKF32" s="20"/>
      <c r="AKG32" s="20"/>
      <c r="AKH32" s="20"/>
      <c r="AKI32" s="20"/>
      <c r="AKJ32" s="20"/>
      <c r="AKK32" s="20"/>
      <c r="AKL32" s="20"/>
      <c r="AKM32" s="20"/>
      <c r="AKN32" s="20"/>
      <c r="AKO32" s="20"/>
      <c r="AKP32" s="20"/>
      <c r="AKQ32" s="20"/>
      <c r="AKR32" s="20"/>
      <c r="AKS32" s="20"/>
      <c r="AKT32" s="20"/>
      <c r="AKU32" s="20"/>
      <c r="AKV32" s="20"/>
      <c r="AKW32" s="20"/>
      <c r="AKX32" s="20"/>
      <c r="AKY32" s="20"/>
      <c r="AKZ32" s="20"/>
      <c r="ALA32" s="20"/>
      <c r="ALB32" s="20"/>
      <c r="ALC32" s="20"/>
      <c r="ALD32" s="20"/>
      <c r="ALE32" s="20"/>
      <c r="ALF32" s="20"/>
      <c r="ALG32" s="20"/>
      <c r="ALH32" s="20"/>
      <c r="ALI32" s="20"/>
      <c r="ALJ32" s="20"/>
      <c r="ALK32" s="20"/>
      <c r="ALL32" s="20"/>
      <c r="ALM32" s="20"/>
      <c r="ALN32" s="20"/>
      <c r="ALO32" s="20"/>
      <c r="ALP32" s="20"/>
      <c r="ALQ32" s="20"/>
      <c r="ALR32" s="20"/>
      <c r="ALS32" s="20"/>
      <c r="ALT32" s="20"/>
      <c r="ALU32" s="20"/>
      <c r="ALV32" s="20"/>
      <c r="ALW32" s="20"/>
      <c r="ALX32" s="20"/>
      <c r="ALY32" s="20"/>
      <c r="ALZ32" s="20"/>
      <c r="AMA32" s="20"/>
      <c r="AMB32" s="20"/>
      <c r="AMC32" s="20"/>
      <c r="AMD32" s="20"/>
      <c r="AME32" s="20"/>
      <c r="AMF32" s="20"/>
      <c r="AMG32" s="20"/>
      <c r="AMH32" s="20"/>
      <c r="AMI32" s="20"/>
      <c r="AMJ32" s="20"/>
    </row>
    <row r="33" spans="1:1024" s="22" customFormat="1" ht="13" x14ac:dyDescent="0.3">
      <c r="A33" s="35" t="s">
        <v>57</v>
      </c>
      <c r="B33" s="82">
        <f>B30+B32</f>
        <v>29215251</v>
      </c>
      <c r="C33" s="82"/>
      <c r="D33" s="82">
        <f>D30+D32</f>
        <v>29900558</v>
      </c>
      <c r="E33" s="82"/>
      <c r="F33" s="83">
        <f>F30+F32</f>
        <v>59115809</v>
      </c>
      <c r="G33" s="82"/>
      <c r="H33" s="84">
        <f>H30+H32</f>
        <v>21099</v>
      </c>
      <c r="I33" s="85"/>
      <c r="J33" s="85">
        <f>J30+J32</f>
        <v>16196</v>
      </c>
      <c r="K33" s="85"/>
      <c r="L33" s="86">
        <f>L30+L32</f>
        <v>0</v>
      </c>
      <c r="M33" s="86">
        <f>M30+M32</f>
        <v>37295</v>
      </c>
      <c r="N33" s="87"/>
      <c r="O33" s="84">
        <f>O30+O32</f>
        <v>19107</v>
      </c>
      <c r="P33" s="85"/>
      <c r="Q33" s="85">
        <f>Q30+Q32</f>
        <v>14258</v>
      </c>
      <c r="R33" s="85"/>
      <c r="S33" s="86">
        <f>S30+S32</f>
        <v>0</v>
      </c>
      <c r="T33" s="86">
        <f>T30+T32</f>
        <v>33365</v>
      </c>
      <c r="U33" s="87"/>
      <c r="V33" s="84">
        <f>V30+V32</f>
        <v>15953</v>
      </c>
      <c r="W33" s="85"/>
      <c r="X33" s="85">
        <f>X30+X32</f>
        <v>11377</v>
      </c>
      <c r="Y33" s="85"/>
      <c r="Z33" s="86">
        <f>Z30+Z32</f>
        <v>0</v>
      </c>
      <c r="AA33" s="86">
        <f>AA30+AA32</f>
        <v>27330</v>
      </c>
      <c r="AB33" s="87"/>
      <c r="AC33" s="84">
        <f>AC30+AC32</f>
        <v>11399</v>
      </c>
      <c r="AD33" s="85"/>
      <c r="AE33" s="85">
        <f>AE30+AE32</f>
        <v>7694</v>
      </c>
      <c r="AF33" s="85"/>
      <c r="AG33" s="86">
        <f>AG30+AG32</f>
        <v>0</v>
      </c>
      <c r="AH33" s="86">
        <f>AH30+AH32</f>
        <v>19093</v>
      </c>
      <c r="AI33" s="87"/>
      <c r="AJ33" s="84">
        <f>AJ30+AJ32</f>
        <v>6342</v>
      </c>
      <c r="AK33" s="85"/>
      <c r="AL33" s="85">
        <f>AL30+AL32</f>
        <v>3993</v>
      </c>
      <c r="AM33" s="85"/>
      <c r="AN33" s="86">
        <f>AN30+AN32</f>
        <v>0</v>
      </c>
      <c r="AO33" s="86">
        <f>AO30+AO32</f>
        <v>10335</v>
      </c>
      <c r="AP33" s="87"/>
      <c r="AQ33" s="84">
        <f>AQ30+AQ32</f>
        <v>2523</v>
      </c>
      <c r="AR33" s="85"/>
      <c r="AS33" s="85">
        <f>AS30+AS32</f>
        <v>1599</v>
      </c>
      <c r="AT33" s="85"/>
      <c r="AU33" s="86">
        <f>AU30+AU32</f>
        <v>0</v>
      </c>
      <c r="AV33" s="86">
        <f>AV30+AV32</f>
        <v>4122</v>
      </c>
      <c r="AW33" s="87"/>
      <c r="AX33" s="84">
        <f>AX30+AX32</f>
        <v>397</v>
      </c>
      <c r="AY33" s="85"/>
      <c r="AZ33" s="85">
        <f>AZ30+AZ32</f>
        <v>250</v>
      </c>
      <c r="BA33" s="85"/>
      <c r="BB33" s="86">
        <f>BB30+BB32</f>
        <v>0</v>
      </c>
      <c r="BC33" s="86">
        <f>BC30+BC32</f>
        <v>647</v>
      </c>
      <c r="BD33" s="87"/>
      <c r="BE33" s="84">
        <f>BE30+BE32</f>
        <v>64</v>
      </c>
      <c r="BF33" s="85"/>
      <c r="BG33" s="85">
        <f>BG30+BG32</f>
        <v>44</v>
      </c>
      <c r="BH33" s="85"/>
      <c r="BI33" s="86">
        <f>BI30+BI32</f>
        <v>0</v>
      </c>
      <c r="BJ33" s="86">
        <f>BJ30+BJ32</f>
        <v>108</v>
      </c>
      <c r="BK33" s="87"/>
      <c r="BL33" s="84">
        <f>BL30+BL32</f>
        <v>2</v>
      </c>
      <c r="BM33" s="85"/>
      <c r="BN33" s="85">
        <f>BN30+BN32</f>
        <v>3</v>
      </c>
      <c r="BO33" s="85"/>
      <c r="BP33" s="86">
        <f>BP30+BP32</f>
        <v>0</v>
      </c>
      <c r="BQ33" s="86">
        <f>BQ30+BQ32</f>
        <v>5</v>
      </c>
      <c r="BR33" s="87"/>
      <c r="BS33" s="84">
        <f>BS30+BS32</f>
        <v>0</v>
      </c>
      <c r="BT33" s="85"/>
      <c r="BU33" s="85">
        <f>BU30+BU32</f>
        <v>0</v>
      </c>
      <c r="BV33" s="85"/>
      <c r="BW33" s="86">
        <f>BW30+BW32</f>
        <v>0</v>
      </c>
      <c r="BX33" s="86">
        <f>BX30+BX32</f>
        <v>0</v>
      </c>
      <c r="BY33" s="87"/>
      <c r="AHV33" s="20"/>
      <c r="AHW33" s="20"/>
      <c r="AHX33" s="20"/>
      <c r="AHY33" s="20"/>
      <c r="AHZ33" s="20"/>
      <c r="AIA33" s="20"/>
      <c r="AIB33" s="20"/>
      <c r="AIC33" s="20"/>
      <c r="AID33" s="20"/>
      <c r="AIE33" s="20"/>
      <c r="AIF33" s="20"/>
      <c r="AIG33" s="20"/>
      <c r="AIH33" s="20"/>
      <c r="AII33" s="20"/>
      <c r="AIJ33" s="20"/>
      <c r="AIK33" s="20"/>
      <c r="AIL33" s="20"/>
      <c r="AIM33" s="20"/>
      <c r="AIN33" s="20"/>
      <c r="AIO33" s="20"/>
      <c r="AIP33" s="20"/>
      <c r="AIQ33" s="20"/>
      <c r="AIR33" s="20"/>
      <c r="AIS33" s="20"/>
      <c r="AIT33" s="20"/>
      <c r="AIU33" s="20"/>
      <c r="AIV33" s="20"/>
      <c r="AIW33" s="20"/>
      <c r="AIX33" s="20"/>
      <c r="AIY33" s="20"/>
      <c r="AIZ33" s="20"/>
      <c r="AJA33" s="20"/>
      <c r="AJB33" s="20"/>
      <c r="AJC33" s="20"/>
      <c r="AJD33" s="20"/>
      <c r="AJE33" s="20"/>
      <c r="AJF33" s="20"/>
      <c r="AJG33" s="20"/>
      <c r="AJH33" s="20"/>
      <c r="AJI33" s="20"/>
      <c r="AJJ33" s="20"/>
      <c r="AJK33" s="20"/>
      <c r="AJL33" s="20"/>
      <c r="AJM33" s="20"/>
      <c r="AJN33" s="20"/>
      <c r="AJO33" s="20"/>
      <c r="AJP33" s="20"/>
      <c r="AJQ33" s="20"/>
      <c r="AJR33" s="20"/>
      <c r="AJS33" s="20"/>
      <c r="AJT33" s="20"/>
      <c r="AJU33" s="20"/>
      <c r="AJV33" s="20"/>
      <c r="AJW33" s="20"/>
      <c r="AJX33" s="20"/>
      <c r="AJY33" s="20"/>
      <c r="AJZ33" s="20"/>
      <c r="AKA33" s="20"/>
      <c r="AKB33" s="20"/>
      <c r="AKC33" s="20"/>
      <c r="AKD33" s="20"/>
      <c r="AKE33" s="20"/>
      <c r="AKF33" s="20"/>
      <c r="AKG33" s="20"/>
      <c r="AKH33" s="20"/>
      <c r="AKI33" s="20"/>
      <c r="AKJ33" s="20"/>
      <c r="AKK33" s="20"/>
      <c r="AKL33" s="20"/>
      <c r="AKM33" s="20"/>
      <c r="AKN33" s="20"/>
      <c r="AKO33" s="20"/>
      <c r="AKP33" s="20"/>
      <c r="AKQ33" s="20"/>
      <c r="AKR33" s="20"/>
      <c r="AKS33" s="20"/>
      <c r="AKT33" s="20"/>
      <c r="AKU33" s="20"/>
      <c r="AKV33" s="20"/>
      <c r="AKW33" s="20"/>
      <c r="AKX33" s="20"/>
      <c r="AKY33" s="20"/>
      <c r="AKZ33" s="20"/>
      <c r="ALA33" s="20"/>
      <c r="ALB33" s="20"/>
      <c r="ALC33" s="20"/>
      <c r="ALD33" s="20"/>
      <c r="ALE33" s="20"/>
      <c r="ALF33" s="20"/>
      <c r="ALG33" s="20"/>
      <c r="ALH33" s="20"/>
      <c r="ALI33" s="20"/>
      <c r="ALJ33" s="20"/>
      <c r="ALK33" s="20"/>
      <c r="ALL33" s="20"/>
      <c r="ALM33" s="20"/>
      <c r="ALN33" s="20"/>
      <c r="ALO33" s="20"/>
      <c r="ALP33" s="20"/>
      <c r="ALQ33" s="20"/>
      <c r="ALR33" s="20"/>
      <c r="ALS33" s="20"/>
      <c r="ALT33" s="20"/>
      <c r="ALU33" s="20"/>
      <c r="ALV33" s="20"/>
      <c r="ALW33" s="20"/>
      <c r="ALX33" s="20"/>
      <c r="ALY33" s="20"/>
      <c r="ALZ33" s="20"/>
      <c r="AMA33" s="20"/>
      <c r="AMB33" s="20"/>
      <c r="AMC33" s="20"/>
      <c r="AMD33" s="20"/>
      <c r="AME33" s="20"/>
      <c r="AMF33" s="20"/>
      <c r="AMG33" s="20"/>
      <c r="AMH33" s="20"/>
      <c r="AMI33" s="20"/>
      <c r="AMJ33" s="20"/>
    </row>
    <row r="34" spans="1:1024" s="22" customFormat="1" ht="13" x14ac:dyDescent="0.3">
      <c r="AH34" s="88"/>
      <c r="AHV34" s="20"/>
      <c r="AHW34" s="20"/>
      <c r="AHX34" s="20"/>
      <c r="AHY34" s="20"/>
      <c r="AHZ34" s="20"/>
      <c r="AIA34" s="20"/>
      <c r="AIB34" s="20"/>
      <c r="AIC34" s="20"/>
      <c r="AID34" s="20"/>
      <c r="AIE34" s="20"/>
      <c r="AIF34" s="20"/>
      <c r="AIG34" s="20"/>
      <c r="AIH34" s="20"/>
      <c r="AII34" s="20"/>
      <c r="AIJ34" s="20"/>
      <c r="AIK34" s="20"/>
      <c r="AIL34" s="20"/>
      <c r="AIM34" s="20"/>
      <c r="AIN34" s="20"/>
      <c r="AIO34" s="20"/>
      <c r="AIP34" s="20"/>
      <c r="AIQ34" s="20"/>
      <c r="AIR34" s="20"/>
      <c r="AIS34" s="20"/>
      <c r="AIT34" s="20"/>
      <c r="AIU34" s="20"/>
      <c r="AIV34" s="20"/>
      <c r="AIW34" s="20"/>
      <c r="AIX34" s="20"/>
      <c r="AIY34" s="20"/>
      <c r="AIZ34" s="20"/>
      <c r="AJA34" s="20"/>
      <c r="AJB34" s="20"/>
      <c r="AJC34" s="20"/>
      <c r="AJD34" s="20"/>
      <c r="AJE34" s="20"/>
      <c r="AJF34" s="20"/>
      <c r="AJG34" s="20"/>
      <c r="AJH34" s="20"/>
      <c r="AJI34" s="20"/>
      <c r="AJJ34" s="20"/>
      <c r="AJK34" s="20"/>
      <c r="AJL34" s="20"/>
      <c r="AJM34" s="20"/>
      <c r="AJN34" s="20"/>
      <c r="AJO34" s="20"/>
      <c r="AJP34" s="20"/>
      <c r="AJQ34" s="20"/>
      <c r="AJR34" s="20"/>
      <c r="AJS34" s="20"/>
      <c r="AJT34" s="20"/>
      <c r="AJU34" s="20"/>
      <c r="AJV34" s="20"/>
      <c r="AJW34" s="20"/>
      <c r="AJX34" s="20"/>
      <c r="AJY34" s="20"/>
      <c r="AJZ34" s="20"/>
      <c r="AKA34" s="20"/>
      <c r="AKB34" s="20"/>
      <c r="AKC34" s="20"/>
      <c r="AKD34" s="20"/>
      <c r="AKE34" s="20"/>
      <c r="AKF34" s="20"/>
      <c r="AKG34" s="20"/>
      <c r="AKH34" s="20"/>
      <c r="AKI34" s="20"/>
      <c r="AKJ34" s="20"/>
      <c r="AKK34" s="20"/>
      <c r="AKL34" s="20"/>
      <c r="AKM34" s="20"/>
      <c r="AKN34" s="20"/>
      <c r="AKO34" s="20"/>
      <c r="AKP34" s="20"/>
      <c r="AKQ34" s="20"/>
      <c r="AKR34" s="20"/>
      <c r="AKS34" s="20"/>
      <c r="AKT34" s="20"/>
      <c r="AKU34" s="20"/>
      <c r="AKV34" s="20"/>
      <c r="AKW34" s="20"/>
      <c r="AKX34" s="20"/>
      <c r="AKY34" s="20"/>
      <c r="AKZ34" s="20"/>
      <c r="ALA34" s="20"/>
      <c r="ALB34" s="20"/>
      <c r="ALC34" s="20"/>
      <c r="ALD34" s="20"/>
      <c r="ALE34" s="20"/>
      <c r="ALF34" s="20"/>
      <c r="ALG34" s="20"/>
      <c r="ALH34" s="20"/>
      <c r="ALI34" s="20"/>
      <c r="ALJ34" s="20"/>
      <c r="ALK34" s="20"/>
      <c r="ALL34" s="20"/>
      <c r="ALM34" s="20"/>
      <c r="ALN34" s="20"/>
      <c r="ALO34" s="20"/>
      <c r="ALP34" s="20"/>
      <c r="ALQ34" s="20"/>
      <c r="ALR34" s="20"/>
      <c r="ALS34" s="20"/>
      <c r="ALT34" s="20"/>
      <c r="ALU34" s="20"/>
      <c r="ALV34" s="20"/>
      <c r="ALW34" s="20"/>
      <c r="ALX34" s="20"/>
      <c r="ALY34" s="20"/>
      <c r="ALZ34" s="20"/>
      <c r="AMA34" s="20"/>
      <c r="AMB34" s="20"/>
      <c r="AMC34" s="20"/>
      <c r="AMD34" s="20"/>
      <c r="AME34" s="20"/>
      <c r="AMF34" s="20"/>
      <c r="AMG34" s="20"/>
      <c r="AMH34" s="20"/>
      <c r="AMI34" s="20"/>
      <c r="AMJ34" s="20"/>
    </row>
    <row r="35" spans="1:1024" s="22" customFormat="1" ht="13" x14ac:dyDescent="0.3">
      <c r="AHV35" s="20"/>
      <c r="AHW35" s="20"/>
      <c r="AHX35" s="20"/>
      <c r="AHY35" s="20"/>
      <c r="AHZ35" s="20"/>
      <c r="AIA35" s="20"/>
      <c r="AIB35" s="20"/>
      <c r="AIC35" s="20"/>
      <c r="AID35" s="20"/>
      <c r="AIE35" s="20"/>
      <c r="AIF35" s="20"/>
      <c r="AIG35" s="20"/>
      <c r="AIH35" s="20"/>
      <c r="AII35" s="20"/>
      <c r="AIJ35" s="20"/>
      <c r="AIK35" s="20"/>
      <c r="AIL35" s="20"/>
      <c r="AIM35" s="20"/>
      <c r="AIN35" s="20"/>
      <c r="AIO35" s="20"/>
      <c r="AIP35" s="20"/>
      <c r="AIQ35" s="20"/>
      <c r="AIR35" s="20"/>
      <c r="AIS35" s="20"/>
      <c r="AIT35" s="20"/>
      <c r="AIU35" s="20"/>
      <c r="AIV35" s="20"/>
      <c r="AIW35" s="20"/>
      <c r="AIX35" s="20"/>
      <c r="AIY35" s="20"/>
      <c r="AIZ35" s="20"/>
      <c r="AJA35" s="20"/>
      <c r="AJB35" s="20"/>
      <c r="AJC35" s="20"/>
      <c r="AJD35" s="20"/>
      <c r="AJE35" s="20"/>
      <c r="AJF35" s="20"/>
      <c r="AJG35" s="20"/>
      <c r="AJH35" s="20"/>
      <c r="AJI35" s="20"/>
      <c r="AJJ35" s="20"/>
      <c r="AJK35" s="20"/>
      <c r="AJL35" s="20"/>
      <c r="AJM35" s="20"/>
      <c r="AJN35" s="20"/>
      <c r="AJO35" s="20"/>
      <c r="AJP35" s="20"/>
      <c r="AJQ35" s="20"/>
      <c r="AJR35" s="20"/>
      <c r="AJS35" s="20"/>
      <c r="AJT35" s="20"/>
      <c r="AJU35" s="20"/>
      <c r="AJV35" s="20"/>
      <c r="AJW35" s="20"/>
      <c r="AJX35" s="20"/>
      <c r="AJY35" s="20"/>
      <c r="AJZ35" s="20"/>
      <c r="AKA35" s="20"/>
      <c r="AKB35" s="20"/>
      <c r="AKC35" s="20"/>
      <c r="AKD35" s="20"/>
      <c r="AKE35" s="20"/>
      <c r="AKF35" s="20"/>
      <c r="AKG35" s="20"/>
      <c r="AKH35" s="20"/>
      <c r="AKI35" s="20"/>
      <c r="AKJ35" s="20"/>
      <c r="AKK35" s="20"/>
      <c r="AKL35" s="20"/>
      <c r="AKM35" s="20"/>
      <c r="AKN35" s="20"/>
      <c r="AKO35" s="20"/>
      <c r="AKP35" s="20"/>
      <c r="AKQ35" s="20"/>
      <c r="AKR35" s="20"/>
      <c r="AKS35" s="20"/>
      <c r="AKT35" s="20"/>
      <c r="AKU35" s="20"/>
      <c r="AKV35" s="20"/>
      <c r="AKW35" s="20"/>
      <c r="AKX35" s="20"/>
      <c r="AKY35" s="20"/>
      <c r="AKZ35" s="20"/>
      <c r="ALA35" s="20"/>
      <c r="ALB35" s="20"/>
      <c r="ALC35" s="20"/>
      <c r="ALD35" s="20"/>
      <c r="ALE35" s="20"/>
      <c r="ALF35" s="20"/>
      <c r="ALG35" s="20"/>
      <c r="ALH35" s="20"/>
      <c r="ALI35" s="20"/>
      <c r="ALJ35" s="20"/>
      <c r="ALK35" s="20"/>
      <c r="ALL35" s="20"/>
      <c r="ALM35" s="20"/>
      <c r="ALN35" s="20"/>
      <c r="ALO35" s="20"/>
      <c r="ALP35" s="20"/>
      <c r="ALQ35" s="20"/>
      <c r="ALR35" s="20"/>
      <c r="ALS35" s="20"/>
      <c r="ALT35" s="20"/>
      <c r="ALU35" s="20"/>
      <c r="ALV35" s="20"/>
      <c r="ALW35" s="20"/>
      <c r="ALX35" s="20"/>
      <c r="ALY35" s="20"/>
      <c r="ALZ35" s="20"/>
      <c r="AMA35" s="20"/>
      <c r="AMB35" s="20"/>
      <c r="AMC35" s="20"/>
      <c r="AMD35" s="20"/>
      <c r="AME35" s="20"/>
      <c r="AMF35" s="20"/>
      <c r="AMG35" s="20"/>
      <c r="AMH35" s="20"/>
      <c r="AMI35" s="20"/>
      <c r="AMJ35" s="20"/>
    </row>
    <row r="36" spans="1:1024" s="22" customFormat="1" ht="15.5" x14ac:dyDescent="0.35">
      <c r="A36" s="17" t="s">
        <v>3</v>
      </c>
      <c r="B36" s="89"/>
      <c r="C36" s="89"/>
      <c r="D36" s="89"/>
      <c r="E36" s="89"/>
      <c r="F36" s="89"/>
      <c r="AS36" s="48"/>
      <c r="AT36" s="48"/>
      <c r="AHV36" s="20"/>
      <c r="AHW36" s="20"/>
      <c r="AHX36" s="20"/>
      <c r="AHY36" s="20"/>
      <c r="AHZ36" s="20"/>
      <c r="AIA36" s="20"/>
      <c r="AIB36" s="20"/>
      <c r="AIC36" s="20"/>
      <c r="AID36" s="20"/>
      <c r="AIE36" s="20"/>
      <c r="AIF36" s="20"/>
      <c r="AIG36" s="20"/>
      <c r="AIH36" s="20"/>
      <c r="AII36" s="20"/>
      <c r="AIJ36" s="20"/>
      <c r="AIK36" s="20"/>
      <c r="AIL36" s="20"/>
      <c r="AIM36" s="20"/>
      <c r="AIN36" s="20"/>
      <c r="AIO36" s="20"/>
      <c r="AIP36" s="20"/>
      <c r="AIQ36" s="20"/>
      <c r="AIR36" s="20"/>
      <c r="AIS36" s="20"/>
      <c r="AIT36" s="20"/>
      <c r="AIU36" s="20"/>
      <c r="AIV36" s="20"/>
      <c r="AIW36" s="20"/>
      <c r="AIX36" s="20"/>
      <c r="AIY36" s="20"/>
      <c r="AIZ36" s="20"/>
      <c r="AJA36" s="20"/>
      <c r="AJB36" s="20"/>
      <c r="AJC36" s="20"/>
      <c r="AJD36" s="20"/>
      <c r="AJE36" s="20"/>
      <c r="AJF36" s="20"/>
      <c r="AJG36" s="20"/>
      <c r="AJH36" s="20"/>
      <c r="AJI36" s="20"/>
      <c r="AJJ36" s="20"/>
      <c r="AJK36" s="20"/>
      <c r="AJL36" s="20"/>
      <c r="AJM36" s="20"/>
      <c r="AJN36" s="20"/>
      <c r="AJO36" s="20"/>
      <c r="AJP36" s="20"/>
      <c r="AJQ36" s="20"/>
      <c r="AJR36" s="20"/>
      <c r="AJS36" s="20"/>
      <c r="AJT36" s="20"/>
      <c r="AJU36" s="20"/>
      <c r="AJV36" s="20"/>
      <c r="AJW36" s="20"/>
      <c r="AJX36" s="20"/>
      <c r="AJY36" s="20"/>
      <c r="AJZ36" s="20"/>
      <c r="AKA36" s="20"/>
      <c r="AKB36" s="20"/>
      <c r="AKC36" s="20"/>
      <c r="AKD36" s="20"/>
      <c r="AKE36" s="20"/>
      <c r="AKF36" s="20"/>
      <c r="AKG36" s="20"/>
      <c r="AKH36" s="20"/>
      <c r="AKI36" s="20"/>
      <c r="AKJ36" s="20"/>
      <c r="AKK36" s="20"/>
      <c r="AKL36" s="20"/>
      <c r="AKM36" s="20"/>
      <c r="AKN36" s="20"/>
      <c r="AKO36" s="20"/>
      <c r="AKP36" s="20"/>
      <c r="AKQ36" s="20"/>
      <c r="AKR36" s="20"/>
      <c r="AKS36" s="20"/>
      <c r="AKT36" s="20"/>
      <c r="AKU36" s="20"/>
      <c r="AKV36" s="20"/>
      <c r="AKW36" s="20"/>
      <c r="AKX36" s="20"/>
      <c r="AKY36" s="20"/>
      <c r="AKZ36" s="20"/>
      <c r="ALA36" s="20"/>
      <c r="ALB36" s="20"/>
      <c r="ALC36" s="20"/>
      <c r="ALD36" s="20"/>
      <c r="ALE36" s="20"/>
      <c r="ALF36" s="20"/>
      <c r="ALG36" s="20"/>
      <c r="ALH36" s="20"/>
      <c r="ALI36" s="20"/>
      <c r="ALJ36" s="20"/>
      <c r="ALK36" s="20"/>
      <c r="ALL36" s="20"/>
      <c r="ALM36" s="20"/>
      <c r="ALN36" s="20"/>
      <c r="ALO36" s="20"/>
      <c r="ALP36" s="20"/>
      <c r="ALQ36" s="20"/>
      <c r="ALR36" s="20"/>
      <c r="ALS36" s="20"/>
      <c r="ALT36" s="20"/>
      <c r="ALU36" s="20"/>
      <c r="ALV36" s="20"/>
      <c r="ALW36" s="20"/>
      <c r="ALX36" s="20"/>
      <c r="ALY36" s="20"/>
      <c r="ALZ36" s="20"/>
      <c r="AMA36" s="20"/>
      <c r="AMB36" s="20"/>
      <c r="AMC36" s="20"/>
      <c r="AMD36" s="20"/>
      <c r="AME36" s="20"/>
      <c r="AMF36" s="20"/>
      <c r="AMG36" s="20"/>
      <c r="AMH36" s="20"/>
      <c r="AMI36" s="20"/>
      <c r="AMJ36" s="20"/>
    </row>
    <row r="37" spans="1:1024" s="22" customFormat="1" ht="13" x14ac:dyDescent="0.3">
      <c r="A37" s="89" t="s">
        <v>58</v>
      </c>
      <c r="B37" s="20" t="s">
        <v>59</v>
      </c>
      <c r="C37" s="20"/>
      <c r="D37" s="20"/>
      <c r="E37" s="90"/>
      <c r="F37" s="90"/>
      <c r="AHV37" s="20"/>
      <c r="AHW37" s="20"/>
      <c r="AHX37" s="20"/>
      <c r="AHY37" s="20"/>
      <c r="AHZ37" s="20"/>
      <c r="AIA37" s="20"/>
      <c r="AIB37" s="20"/>
      <c r="AIC37" s="20"/>
      <c r="AID37" s="20"/>
      <c r="AIE37" s="20"/>
      <c r="AIF37" s="20"/>
      <c r="AIG37" s="20"/>
      <c r="AIH37" s="20"/>
      <c r="AII37" s="20"/>
      <c r="AIJ37" s="20"/>
      <c r="AIK37" s="20"/>
      <c r="AIL37" s="20"/>
      <c r="AIM37" s="20"/>
      <c r="AIN37" s="20"/>
      <c r="AIO37" s="20"/>
      <c r="AIP37" s="20"/>
      <c r="AIQ37" s="20"/>
      <c r="AIR37" s="20"/>
      <c r="AIS37" s="20"/>
      <c r="AIT37" s="20"/>
      <c r="AIU37" s="20"/>
      <c r="AIV37" s="20"/>
      <c r="AIW37" s="20"/>
      <c r="AIX37" s="20"/>
      <c r="AIY37" s="20"/>
      <c r="AIZ37" s="20"/>
      <c r="AJA37" s="20"/>
      <c r="AJB37" s="20"/>
      <c r="AJC37" s="20"/>
      <c r="AJD37" s="20"/>
      <c r="AJE37" s="20"/>
      <c r="AJF37" s="20"/>
      <c r="AJG37" s="20"/>
      <c r="AJH37" s="20"/>
      <c r="AJI37" s="20"/>
      <c r="AJJ37" s="20"/>
      <c r="AJK37" s="20"/>
      <c r="AJL37" s="20"/>
      <c r="AJM37" s="20"/>
      <c r="AJN37" s="20"/>
      <c r="AJO37" s="20"/>
      <c r="AJP37" s="20"/>
      <c r="AJQ37" s="20"/>
      <c r="AJR37" s="20"/>
      <c r="AJS37" s="20"/>
      <c r="AJT37" s="20"/>
      <c r="AJU37" s="20"/>
      <c r="AJV37" s="20"/>
      <c r="AJW37" s="20"/>
      <c r="AJX37" s="20"/>
      <c r="AJY37" s="20"/>
      <c r="AJZ37" s="20"/>
      <c r="AKA37" s="20"/>
      <c r="AKB37" s="20"/>
      <c r="AKC37" s="20"/>
      <c r="AKD37" s="20"/>
      <c r="AKE37" s="20"/>
      <c r="AKF37" s="20"/>
      <c r="AKG37" s="20"/>
      <c r="AKH37" s="20"/>
      <c r="AKI37" s="20"/>
      <c r="AKJ37" s="20"/>
      <c r="AKK37" s="20"/>
      <c r="AKL37" s="20"/>
      <c r="AKM37" s="20"/>
      <c r="AKN37" s="20"/>
      <c r="AKO37" s="20"/>
      <c r="AKP37" s="20"/>
      <c r="AKQ37" s="20"/>
      <c r="AKR37" s="20"/>
      <c r="AKS37" s="20"/>
      <c r="AKT37" s="20"/>
      <c r="AKU37" s="20"/>
      <c r="AKV37" s="20"/>
      <c r="AKW37" s="20"/>
      <c r="AKX37" s="20"/>
      <c r="AKY37" s="20"/>
      <c r="AKZ37" s="20"/>
      <c r="ALA37" s="20"/>
      <c r="ALB37" s="20"/>
      <c r="ALC37" s="20"/>
      <c r="ALD37" s="20"/>
      <c r="ALE37" s="20"/>
      <c r="ALF37" s="20"/>
      <c r="ALG37" s="20"/>
      <c r="ALH37" s="20"/>
      <c r="ALI37" s="20"/>
      <c r="ALJ37" s="20"/>
      <c r="ALK37" s="20"/>
      <c r="ALL37" s="20"/>
      <c r="ALM37" s="20"/>
      <c r="ALN37" s="20"/>
      <c r="ALO37" s="20"/>
      <c r="ALP37" s="20"/>
      <c r="ALQ37" s="20"/>
      <c r="ALR37" s="20"/>
      <c r="ALS37" s="20"/>
      <c r="ALT37" s="20"/>
      <c r="ALU37" s="20"/>
      <c r="ALV37" s="20"/>
      <c r="ALW37" s="20"/>
      <c r="ALX37" s="20"/>
      <c r="ALY37" s="20"/>
      <c r="ALZ37" s="20"/>
      <c r="AMA37" s="20"/>
      <c r="AMB37" s="20"/>
      <c r="AMC37" s="20"/>
      <c r="AMD37" s="20"/>
      <c r="AME37" s="20"/>
      <c r="AMF37" s="20"/>
      <c r="AMG37" s="20"/>
      <c r="AMH37" s="20"/>
      <c r="AMI37" s="20"/>
      <c r="AMJ37" s="20"/>
    </row>
    <row r="38" spans="1:1024" s="22" customFormat="1" ht="13" x14ac:dyDescent="0.3">
      <c r="A38" s="89" t="s">
        <v>60</v>
      </c>
      <c r="B38" s="20"/>
      <c r="C38" s="20"/>
      <c r="D38" s="20"/>
      <c r="E38" s="20"/>
      <c r="F38" s="20"/>
      <c r="AHV38" s="20"/>
      <c r="AHW38" s="20"/>
      <c r="AHX38" s="20"/>
      <c r="AHY38" s="20"/>
      <c r="AHZ38" s="20"/>
      <c r="AIA38" s="20"/>
      <c r="AIB38" s="20"/>
      <c r="AIC38" s="20"/>
      <c r="AID38" s="20"/>
      <c r="AIE38" s="20"/>
      <c r="AIF38" s="20"/>
      <c r="AIG38" s="20"/>
      <c r="AIH38" s="20"/>
      <c r="AII38" s="20"/>
      <c r="AIJ38" s="20"/>
      <c r="AIK38" s="20"/>
      <c r="AIL38" s="20"/>
      <c r="AIM38" s="20"/>
      <c r="AIN38" s="20"/>
      <c r="AIO38" s="20"/>
      <c r="AIP38" s="20"/>
      <c r="AIQ38" s="20"/>
      <c r="AIR38" s="20"/>
      <c r="AIS38" s="20"/>
      <c r="AIT38" s="20"/>
      <c r="AIU38" s="20"/>
      <c r="AIV38" s="20"/>
      <c r="AIW38" s="20"/>
      <c r="AIX38" s="20"/>
      <c r="AIY38" s="20"/>
      <c r="AIZ38" s="20"/>
      <c r="AJA38" s="20"/>
      <c r="AJB38" s="20"/>
      <c r="AJC38" s="20"/>
      <c r="AJD38" s="20"/>
      <c r="AJE38" s="20"/>
      <c r="AJF38" s="20"/>
      <c r="AJG38" s="20"/>
      <c r="AJH38" s="20"/>
      <c r="AJI38" s="20"/>
      <c r="AJJ38" s="20"/>
      <c r="AJK38" s="20"/>
      <c r="AJL38" s="20"/>
      <c r="AJM38" s="20"/>
      <c r="AJN38" s="20"/>
      <c r="AJO38" s="20"/>
      <c r="AJP38" s="20"/>
      <c r="AJQ38" s="20"/>
      <c r="AJR38" s="20"/>
      <c r="AJS38" s="20"/>
      <c r="AJT38" s="20"/>
      <c r="AJU38" s="20"/>
      <c r="AJV38" s="20"/>
      <c r="AJW38" s="20"/>
      <c r="AJX38" s="20"/>
      <c r="AJY38" s="20"/>
      <c r="AJZ38" s="20"/>
      <c r="AKA38" s="20"/>
      <c r="AKB38" s="20"/>
      <c r="AKC38" s="20"/>
      <c r="AKD38" s="20"/>
      <c r="AKE38" s="20"/>
      <c r="AKF38" s="20"/>
      <c r="AKG38" s="20"/>
      <c r="AKH38" s="20"/>
      <c r="AKI38" s="20"/>
      <c r="AKJ38" s="20"/>
      <c r="AKK38" s="20"/>
      <c r="AKL38" s="20"/>
      <c r="AKM38" s="20"/>
      <c r="AKN38" s="20"/>
      <c r="AKO38" s="20"/>
      <c r="AKP38" s="20"/>
      <c r="AKQ38" s="20"/>
      <c r="AKR38" s="20"/>
      <c r="AKS38" s="20"/>
      <c r="AKT38" s="20"/>
      <c r="AKU38" s="20"/>
      <c r="AKV38" s="20"/>
      <c r="AKW38" s="20"/>
      <c r="AKX38" s="20"/>
      <c r="AKY38" s="20"/>
      <c r="AKZ38" s="20"/>
      <c r="ALA38" s="20"/>
      <c r="ALB38" s="20"/>
      <c r="ALC38" s="20"/>
      <c r="ALD38" s="20"/>
      <c r="ALE38" s="20"/>
      <c r="ALF38" s="20"/>
      <c r="ALG38" s="20"/>
      <c r="ALH38" s="20"/>
      <c r="ALI38" s="20"/>
      <c r="ALJ38" s="20"/>
      <c r="ALK38" s="20"/>
      <c r="ALL38" s="20"/>
      <c r="ALM38" s="20"/>
      <c r="ALN38" s="20"/>
      <c r="ALO38" s="20"/>
      <c r="ALP38" s="20"/>
      <c r="ALQ38" s="20"/>
      <c r="ALR38" s="20"/>
      <c r="ALS38" s="20"/>
      <c r="ALT38" s="20"/>
      <c r="ALU38" s="20"/>
      <c r="ALV38" s="20"/>
      <c r="ALW38" s="20"/>
      <c r="ALX38" s="20"/>
      <c r="ALY38" s="20"/>
      <c r="ALZ38" s="20"/>
      <c r="AMA38" s="20"/>
      <c r="AMB38" s="20"/>
      <c r="AMC38" s="20"/>
      <c r="AMD38" s="20"/>
      <c r="AME38" s="20"/>
      <c r="AMF38" s="20"/>
      <c r="AMG38" s="20"/>
      <c r="AMH38" s="20"/>
      <c r="AMI38" s="20"/>
      <c r="AMJ38" s="20"/>
    </row>
    <row r="39" spans="1:1024" ht="13" x14ac:dyDescent="0.3">
      <c r="A39" s="22" t="s">
        <v>61</v>
      </c>
      <c r="B39" s="91" t="s">
        <v>5</v>
      </c>
    </row>
    <row r="40" spans="1:1024" ht="13" x14ac:dyDescent="0.3">
      <c r="A40" s="22" t="s">
        <v>62</v>
      </c>
      <c r="B40" s="20" t="s">
        <v>63</v>
      </c>
    </row>
  </sheetData>
  <mergeCells count="13">
    <mergeCell ref="B7:G7"/>
    <mergeCell ref="H7:BY7"/>
    <mergeCell ref="B8:G8"/>
    <mergeCell ref="H8:N8"/>
    <mergeCell ref="O8:U8"/>
    <mergeCell ref="V8:AB8"/>
    <mergeCell ref="AC8:AI8"/>
    <mergeCell ref="AJ8:AP8"/>
    <mergeCell ref="AQ8:AW8"/>
    <mergeCell ref="AX8:BD8"/>
    <mergeCell ref="BE8:BK8"/>
    <mergeCell ref="BL8:BR8"/>
    <mergeCell ref="BS8:BY8"/>
  </mergeCells>
  <hyperlinks>
    <hyperlink ref="B39" r:id="rId1"/>
  </hyperlinks>
  <pageMargins left="0.78749999999999998" right="0.78749999999999998" top="1.05277777777778" bottom="1.05277777777778" header="0.78749999999999998" footer="0.78749999999999998"/>
  <pageSetup firstPageNumber="0" orientation="portrait" horizontalDpi="300" verticalDpi="300"/>
  <headerFooter>
    <oddHeader>&amp;C&amp;"Times New Roman,Regular"&amp;12&amp;A</oddHeader>
    <oddFooter>&amp;C&amp;"Times New Roman,Regular"&amp;12Page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40"/>
  <sheetViews>
    <sheetView zoomScale="120" zoomScaleNormal="120" workbookViewId="0">
      <selection activeCell="B8" sqref="B8"/>
    </sheetView>
  </sheetViews>
  <sheetFormatPr baseColWidth="10" defaultColWidth="8.7265625" defaultRowHeight="12.5" x14ac:dyDescent="0.25"/>
  <cols>
    <col min="1" max="1" width="11.81640625" style="20" customWidth="1"/>
    <col min="2" max="1025" width="11.54296875" style="20"/>
  </cols>
  <sheetData>
    <row r="1" spans="1:109" ht="18.5" x14ac:dyDescent="0.45">
      <c r="A1" s="21" t="s">
        <v>19</v>
      </c>
      <c r="B1" s="22"/>
      <c r="C1" s="22"/>
      <c r="D1" s="22"/>
      <c r="E1" s="22"/>
      <c r="F1" s="22"/>
      <c r="G1" s="22"/>
      <c r="H1" s="22"/>
      <c r="I1" s="22"/>
      <c r="J1" s="22"/>
      <c r="K1" s="22"/>
      <c r="L1" s="22"/>
      <c r="M1" s="22"/>
      <c r="N1" s="22"/>
      <c r="O1" s="22"/>
      <c r="P1" s="22"/>
      <c r="Q1" s="22"/>
      <c r="R1" s="22"/>
      <c r="S1" s="22"/>
      <c r="T1" s="22"/>
      <c r="U1" s="22"/>
      <c r="V1" s="22"/>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c r="BS1" s="22"/>
      <c r="BT1" s="22"/>
      <c r="BU1" s="22"/>
      <c r="BV1" s="22"/>
      <c r="BW1" s="22"/>
      <c r="BX1" s="22"/>
      <c r="BY1" s="22"/>
      <c r="BZ1" s="22"/>
      <c r="CA1" s="22"/>
      <c r="CB1" s="22"/>
      <c r="CC1" s="22"/>
    </row>
    <row r="2" spans="1:109" s="25" customFormat="1" ht="18.5" x14ac:dyDescent="0.45">
      <c r="A2" s="23" t="s">
        <v>20</v>
      </c>
      <c r="B2" s="24" t="s">
        <v>64</v>
      </c>
      <c r="C2" s="24"/>
      <c r="D2" s="24"/>
      <c r="E2" s="24"/>
      <c r="F2" s="24"/>
      <c r="G2" s="24"/>
      <c r="H2" s="24"/>
      <c r="I2" s="24"/>
      <c r="J2" s="24"/>
      <c r="K2" s="24"/>
      <c r="L2" s="24"/>
      <c r="M2" s="24"/>
      <c r="N2" s="24"/>
      <c r="O2" s="24"/>
      <c r="P2" s="24"/>
      <c r="Q2" s="24"/>
      <c r="R2" s="24"/>
      <c r="S2" s="24"/>
      <c r="T2" s="24"/>
      <c r="U2" s="24"/>
      <c r="V2" s="24"/>
      <c r="W2" s="24"/>
      <c r="X2" s="24"/>
      <c r="Y2" s="24"/>
      <c r="Z2" s="24"/>
      <c r="AA2" s="24"/>
      <c r="AB2" s="24"/>
      <c r="AC2" s="24"/>
      <c r="AD2" s="24"/>
      <c r="AE2" s="24"/>
      <c r="AF2" s="24"/>
      <c r="AG2" s="24"/>
      <c r="AH2" s="24"/>
      <c r="AI2" s="24"/>
      <c r="AJ2" s="24"/>
      <c r="AK2" s="24"/>
      <c r="AL2" s="24"/>
      <c r="AM2" s="24"/>
      <c r="AN2" s="24"/>
      <c r="AO2" s="24"/>
      <c r="AP2" s="24"/>
      <c r="AQ2" s="24"/>
      <c r="AR2" s="24"/>
      <c r="AS2" s="24"/>
      <c r="AT2" s="24"/>
      <c r="AU2" s="24"/>
      <c r="AV2" s="24"/>
      <c r="AW2" s="24"/>
      <c r="AX2" s="24"/>
      <c r="AY2" s="24"/>
      <c r="AZ2" s="24"/>
      <c r="BA2" s="24"/>
      <c r="BB2" s="24"/>
      <c r="BC2" s="24"/>
      <c r="BD2" s="24"/>
      <c r="BE2" s="24"/>
      <c r="BF2" s="24"/>
      <c r="BG2" s="24"/>
      <c r="BH2" s="24"/>
      <c r="BI2" s="24"/>
      <c r="BJ2" s="24"/>
      <c r="BK2" s="24"/>
      <c r="BL2" s="24"/>
      <c r="BM2" s="24"/>
      <c r="BN2" s="24"/>
      <c r="BO2" s="24"/>
      <c r="BP2" s="24"/>
      <c r="BQ2" s="24"/>
      <c r="BR2" s="24"/>
      <c r="BS2" s="24"/>
      <c r="BT2" s="24"/>
      <c r="BU2" s="24"/>
      <c r="BV2" s="24"/>
      <c r="BW2" s="24"/>
      <c r="BX2" s="24"/>
      <c r="BY2" s="24"/>
      <c r="BZ2" s="24"/>
      <c r="CA2" s="24"/>
      <c r="CB2" s="24"/>
      <c r="CC2" s="24"/>
    </row>
    <row r="3" spans="1:109" s="26" customFormat="1" ht="15.5" x14ac:dyDescent="0.35">
      <c r="A3" s="17" t="s">
        <v>22</v>
      </c>
      <c r="B3" s="14"/>
      <c r="C3" s="14"/>
      <c r="D3" s="14"/>
      <c r="E3" s="14"/>
      <c r="F3" s="14"/>
      <c r="G3" s="14"/>
      <c r="H3" s="14"/>
      <c r="I3" s="14"/>
      <c r="J3" s="14"/>
      <c r="K3" s="14"/>
      <c r="L3" s="14"/>
      <c r="M3" s="14"/>
      <c r="N3" s="14"/>
      <c r="O3" s="14"/>
      <c r="P3" s="14"/>
      <c r="Q3" s="14"/>
      <c r="R3" s="14"/>
      <c r="S3" s="14"/>
      <c r="T3" s="14"/>
      <c r="U3" s="14"/>
      <c r="V3" s="14"/>
      <c r="W3" s="14"/>
      <c r="X3" s="14"/>
      <c r="Y3" s="14"/>
      <c r="Z3" s="14"/>
      <c r="AA3" s="14"/>
      <c r="AB3" s="14"/>
      <c r="AC3" s="14"/>
      <c r="AD3" s="14"/>
      <c r="AE3" s="14"/>
      <c r="AF3" s="14"/>
      <c r="AG3" s="14"/>
      <c r="AH3" s="14"/>
      <c r="AI3" s="14"/>
      <c r="AJ3" s="14"/>
      <c r="AK3" s="14"/>
      <c r="AL3" s="14"/>
      <c r="AM3" s="14"/>
      <c r="AN3" s="14"/>
      <c r="AO3" s="14"/>
      <c r="AP3" s="14"/>
      <c r="AQ3" s="14"/>
      <c r="AR3" s="14"/>
      <c r="AS3" s="14"/>
      <c r="AT3" s="14"/>
      <c r="AU3" s="14"/>
      <c r="AV3" s="14"/>
      <c r="AW3" s="14"/>
      <c r="AX3" s="14"/>
      <c r="AY3" s="14"/>
      <c r="AZ3" s="14"/>
      <c r="BA3" s="14"/>
      <c r="BB3" s="14"/>
      <c r="BC3" s="14"/>
      <c r="BD3" s="14"/>
      <c r="BE3" s="14"/>
      <c r="BF3" s="14"/>
      <c r="BG3" s="14"/>
      <c r="BH3" s="14"/>
      <c r="BI3" s="14"/>
      <c r="BJ3" s="14"/>
      <c r="BK3" s="14"/>
      <c r="BL3" s="14"/>
      <c r="BM3" s="14"/>
      <c r="BN3" s="14"/>
      <c r="BO3" s="14"/>
      <c r="BP3" s="14"/>
      <c r="BQ3" s="14"/>
      <c r="BR3" s="14"/>
      <c r="BS3" s="14"/>
      <c r="BT3" s="14"/>
      <c r="BU3" s="14"/>
      <c r="BV3" s="14"/>
      <c r="BW3" s="14"/>
      <c r="BX3" s="14"/>
      <c r="BY3" s="14"/>
      <c r="BZ3" s="14"/>
      <c r="CA3" s="14"/>
      <c r="CB3" s="14"/>
      <c r="CC3" s="14"/>
    </row>
    <row r="4" spans="1:109" s="26" customFormat="1" ht="15.5" x14ac:dyDescent="0.35">
      <c r="A4" s="27" t="s">
        <v>23</v>
      </c>
      <c r="B4" s="14"/>
      <c r="C4" s="14"/>
      <c r="D4" s="14"/>
      <c r="E4" s="14"/>
      <c r="F4" s="14"/>
      <c r="G4" s="14"/>
      <c r="H4" s="14"/>
      <c r="I4" s="14"/>
      <c r="J4" s="14"/>
      <c r="K4" s="14"/>
      <c r="L4" s="14"/>
      <c r="M4" s="14"/>
      <c r="N4" s="14"/>
      <c r="O4" s="14"/>
      <c r="P4" s="14"/>
      <c r="Q4" s="14"/>
      <c r="R4" s="14"/>
      <c r="S4" s="14"/>
      <c r="T4" s="14"/>
      <c r="U4" s="14"/>
      <c r="V4" s="14"/>
      <c r="W4" s="14"/>
      <c r="X4" s="14"/>
      <c r="Y4" s="14"/>
      <c r="Z4" s="14"/>
      <c r="AA4" s="14"/>
      <c r="AB4" s="14"/>
      <c r="AC4" s="14"/>
      <c r="AD4" s="14"/>
      <c r="AE4" s="14"/>
      <c r="AF4" s="14"/>
      <c r="AG4" s="14"/>
      <c r="AH4" s="14"/>
      <c r="AI4" s="14"/>
      <c r="AJ4" s="14"/>
      <c r="AK4" s="14"/>
      <c r="AL4" s="14"/>
      <c r="AM4" s="14"/>
      <c r="AN4" s="14"/>
      <c r="AO4" s="14"/>
      <c r="AP4" s="14"/>
      <c r="AQ4" s="14"/>
      <c r="AR4" s="14"/>
      <c r="AS4" s="14"/>
      <c r="AT4" s="14"/>
      <c r="AU4" s="14"/>
      <c r="AV4" s="14"/>
      <c r="AW4" s="14"/>
      <c r="AX4" s="14"/>
      <c r="AY4" s="14"/>
      <c r="AZ4" s="14"/>
      <c r="BA4" s="14"/>
      <c r="BB4" s="14"/>
      <c r="BC4" s="14"/>
      <c r="BD4" s="14"/>
      <c r="BE4" s="14"/>
      <c r="BF4" s="14"/>
      <c r="BG4" s="14"/>
      <c r="BH4" s="14"/>
      <c r="BI4" s="14"/>
      <c r="BJ4" s="14"/>
      <c r="BK4" s="14"/>
      <c r="BL4" s="14"/>
      <c r="BM4" s="14"/>
      <c r="BN4" s="14"/>
      <c r="BO4" s="14"/>
      <c r="BP4" s="14"/>
      <c r="BQ4" s="14"/>
      <c r="BR4" s="14"/>
      <c r="BS4" s="14"/>
      <c r="BT4" s="14"/>
      <c r="BU4" s="14"/>
      <c r="BV4" s="14"/>
      <c r="BW4" s="14"/>
      <c r="BX4" s="14"/>
      <c r="BY4" s="14"/>
      <c r="BZ4" s="14"/>
      <c r="CA4" s="14"/>
      <c r="CB4" s="14"/>
      <c r="CC4" s="14"/>
    </row>
    <row r="5" spans="1:109" ht="13" x14ac:dyDescent="0.3">
      <c r="A5" s="22"/>
      <c r="B5" s="22"/>
      <c r="C5" s="22"/>
      <c r="D5" s="22"/>
      <c r="E5" s="22"/>
      <c r="F5" s="22"/>
      <c r="G5" s="22"/>
      <c r="H5" s="22"/>
      <c r="I5" s="22"/>
      <c r="J5" s="22"/>
      <c r="K5" s="22"/>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2"/>
      <c r="AS5" s="22"/>
      <c r="AT5" s="22"/>
      <c r="AU5" s="22"/>
      <c r="AV5" s="22"/>
      <c r="AW5" s="22"/>
      <c r="AX5" s="22"/>
      <c r="AY5" s="22"/>
      <c r="AZ5" s="22"/>
      <c r="BA5" s="22"/>
      <c r="BB5" s="22"/>
      <c r="BC5" s="22"/>
      <c r="BD5" s="22"/>
      <c r="BE5" s="22"/>
      <c r="BF5" s="22"/>
      <c r="BG5" s="22"/>
      <c r="BH5" s="22"/>
      <c r="BI5" s="22"/>
      <c r="BJ5" s="22"/>
      <c r="BK5" s="22"/>
      <c r="BL5" s="22"/>
      <c r="BM5" s="22"/>
      <c r="BN5" s="22"/>
      <c r="BO5" s="22"/>
      <c r="BP5" s="22"/>
      <c r="BQ5" s="22"/>
      <c r="BR5" s="22"/>
      <c r="BS5" s="22"/>
      <c r="BT5" s="22"/>
      <c r="BU5" s="22"/>
      <c r="BV5" s="22"/>
      <c r="BW5" s="22"/>
      <c r="BX5" s="22"/>
      <c r="BY5" s="22"/>
      <c r="BZ5" s="22"/>
      <c r="CA5" s="22"/>
      <c r="CB5" s="22"/>
      <c r="CC5" s="22"/>
    </row>
    <row r="6" spans="1:109" ht="13" x14ac:dyDescent="0.3">
      <c r="A6" s="22"/>
      <c r="B6" s="22"/>
      <c r="C6" s="22"/>
      <c r="D6" s="22"/>
      <c r="E6" s="22"/>
      <c r="F6" s="22"/>
      <c r="G6" s="22"/>
      <c r="H6" s="22"/>
      <c r="I6" s="22"/>
      <c r="J6" s="22"/>
      <c r="K6" s="22"/>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2"/>
      <c r="AS6" s="22"/>
      <c r="AT6" s="22"/>
      <c r="AU6" s="22"/>
      <c r="AV6" s="22"/>
      <c r="AW6" s="22"/>
      <c r="AX6" s="22"/>
      <c r="AY6" s="22"/>
      <c r="AZ6" s="22"/>
      <c r="BA6" s="22"/>
      <c r="BB6" s="22"/>
      <c r="BC6" s="22"/>
      <c r="BD6" s="22"/>
      <c r="BE6" s="22"/>
      <c r="BF6" s="22"/>
      <c r="BG6" s="22"/>
      <c r="BH6" s="22"/>
      <c r="BI6" s="22"/>
      <c r="BJ6" s="22"/>
      <c r="BK6" s="22"/>
      <c r="BL6" s="22"/>
      <c r="BM6" s="22"/>
      <c r="BN6" s="22"/>
      <c r="BO6" s="22"/>
      <c r="BP6" s="22"/>
      <c r="BQ6" s="22"/>
      <c r="BR6" s="22"/>
      <c r="BS6" s="22"/>
      <c r="BT6" s="22"/>
      <c r="BU6" s="22"/>
      <c r="BV6" s="22"/>
      <c r="BW6" s="22"/>
      <c r="BX6" s="22"/>
      <c r="BY6" s="22"/>
      <c r="BZ6" s="22"/>
      <c r="CA6" s="22"/>
      <c r="CB6" s="22"/>
      <c r="CC6" s="22"/>
    </row>
    <row r="7" spans="1:109" ht="13" x14ac:dyDescent="0.3">
      <c r="A7" s="29"/>
      <c r="B7" s="92"/>
      <c r="C7" s="93"/>
      <c r="D7" s="93"/>
      <c r="E7" s="93"/>
      <c r="F7" s="93"/>
      <c r="G7" s="94"/>
      <c r="H7" s="6" t="s">
        <v>65</v>
      </c>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6"/>
      <c r="AR7" s="6"/>
      <c r="AS7" s="6"/>
      <c r="AT7" s="6"/>
      <c r="AU7" s="6"/>
      <c r="AV7" s="6"/>
      <c r="AW7" s="6"/>
      <c r="AX7" s="6"/>
      <c r="AY7" s="6"/>
      <c r="AZ7" s="6"/>
      <c r="BA7" s="6"/>
      <c r="BB7" s="6"/>
      <c r="BC7" s="6"/>
      <c r="BD7" s="6"/>
      <c r="BE7" s="6"/>
      <c r="BF7" s="6"/>
      <c r="BG7" s="6"/>
      <c r="BH7" s="6"/>
      <c r="BI7" s="6"/>
      <c r="BJ7" s="6"/>
      <c r="BK7" s="6"/>
      <c r="BL7" s="6"/>
      <c r="BM7" s="6"/>
      <c r="BN7" s="6"/>
      <c r="BO7" s="6"/>
      <c r="BP7" s="6"/>
      <c r="BQ7" s="6"/>
      <c r="BR7" s="6"/>
      <c r="BS7" s="6"/>
      <c r="BT7" s="6"/>
      <c r="BU7" s="6"/>
      <c r="BV7" s="6"/>
      <c r="BW7" s="6"/>
      <c r="BX7" s="6"/>
      <c r="BY7" s="6"/>
      <c r="BZ7" s="30"/>
      <c r="CA7" s="30"/>
      <c r="CB7" s="30"/>
      <c r="CC7" s="30"/>
      <c r="CD7" s="30"/>
      <c r="CE7" s="30"/>
      <c r="CF7" s="30"/>
      <c r="CG7" s="30"/>
      <c r="CH7" s="30"/>
      <c r="CI7" s="30"/>
      <c r="CJ7" s="30"/>
      <c r="CK7" s="30"/>
      <c r="CL7" s="30"/>
      <c r="CM7" s="30"/>
      <c r="CN7" s="30"/>
      <c r="CO7" s="30"/>
      <c r="CP7" s="30"/>
      <c r="CQ7" s="30"/>
      <c r="CR7" s="30"/>
      <c r="CS7" s="30"/>
      <c r="CT7" s="30"/>
      <c r="CU7" s="30"/>
      <c r="CV7" s="30"/>
      <c r="CW7" s="30"/>
      <c r="CX7" s="30"/>
      <c r="CY7" s="30"/>
      <c r="CZ7" s="30"/>
      <c r="DA7" s="30"/>
      <c r="DB7" s="30"/>
      <c r="DC7" s="30"/>
      <c r="DD7" s="30"/>
      <c r="DE7" s="30"/>
    </row>
    <row r="8" spans="1:109" s="34" customFormat="1" ht="13" x14ac:dyDescent="0.3">
      <c r="A8" s="32" t="s">
        <v>25</v>
      </c>
      <c r="B8" s="5" t="s">
        <v>26</v>
      </c>
      <c r="C8" s="5"/>
      <c r="D8" s="5"/>
      <c r="E8" s="5"/>
      <c r="F8" s="5"/>
      <c r="G8" s="5"/>
      <c r="H8" s="8">
        <v>44048</v>
      </c>
      <c r="I8" s="8"/>
      <c r="J8" s="8"/>
      <c r="K8" s="8"/>
      <c r="L8" s="8"/>
      <c r="M8" s="8"/>
      <c r="N8" s="8"/>
      <c r="O8" s="8">
        <v>43835</v>
      </c>
      <c r="P8" s="8"/>
      <c r="Q8" s="8"/>
      <c r="R8" s="8"/>
      <c r="S8" s="8"/>
      <c r="T8" s="8"/>
      <c r="U8" s="8"/>
      <c r="V8" s="7" t="s">
        <v>27</v>
      </c>
      <c r="W8" s="7"/>
      <c r="X8" s="7"/>
      <c r="Y8" s="7"/>
      <c r="Z8" s="7"/>
      <c r="AA8" s="7"/>
      <c r="AB8" s="7"/>
      <c r="AC8" s="7" t="s">
        <v>28</v>
      </c>
      <c r="AD8" s="7"/>
      <c r="AE8" s="7"/>
      <c r="AF8" s="7"/>
      <c r="AG8" s="7"/>
      <c r="AH8" s="7"/>
      <c r="AI8" s="7"/>
      <c r="AJ8" s="7">
        <v>44108</v>
      </c>
      <c r="AK8" s="7"/>
      <c r="AL8" s="7"/>
      <c r="AM8" s="7"/>
      <c r="AN8" s="7"/>
      <c r="AO8" s="7"/>
      <c r="AP8" s="7"/>
      <c r="AQ8" s="7">
        <v>43894</v>
      </c>
      <c r="AR8" s="7"/>
      <c r="AS8" s="7"/>
      <c r="AT8" s="7"/>
      <c r="AU8" s="7"/>
      <c r="AV8" s="7"/>
      <c r="AW8" s="7"/>
      <c r="AX8" s="7" t="s">
        <v>29</v>
      </c>
      <c r="AY8" s="7"/>
      <c r="AZ8" s="7"/>
      <c r="BA8" s="7"/>
      <c r="BB8" s="7"/>
      <c r="BC8" s="7"/>
      <c r="BD8" s="7"/>
      <c r="BE8" s="7" t="s">
        <v>30</v>
      </c>
      <c r="BF8" s="7"/>
      <c r="BG8" s="7"/>
      <c r="BH8" s="7"/>
      <c r="BI8" s="7"/>
      <c r="BJ8" s="7"/>
      <c r="BK8" s="7"/>
      <c r="BL8" s="7" t="s">
        <v>31</v>
      </c>
      <c r="BM8" s="7"/>
      <c r="BN8" s="7"/>
      <c r="BO8" s="7"/>
      <c r="BP8" s="7"/>
      <c r="BQ8" s="7"/>
      <c r="BR8" s="7"/>
      <c r="BS8" s="7">
        <v>43985</v>
      </c>
      <c r="BT8" s="7"/>
      <c r="BU8" s="7"/>
      <c r="BV8" s="7"/>
      <c r="BW8" s="7"/>
      <c r="BX8" s="7"/>
      <c r="BY8" s="7"/>
      <c r="BZ8" s="33"/>
      <c r="CA8" s="33"/>
      <c r="CB8" s="33"/>
      <c r="CC8" s="33"/>
    </row>
    <row r="9" spans="1:109" ht="13" x14ac:dyDescent="0.3">
      <c r="A9" s="35"/>
      <c r="B9" s="36" t="s">
        <v>32</v>
      </c>
      <c r="C9" s="37" t="s">
        <v>33</v>
      </c>
      <c r="D9" s="38" t="s">
        <v>34</v>
      </c>
      <c r="E9" s="37" t="s">
        <v>33</v>
      </c>
      <c r="F9" s="39" t="s">
        <v>35</v>
      </c>
      <c r="G9" s="40" t="s">
        <v>33</v>
      </c>
      <c r="H9" s="38" t="s">
        <v>32</v>
      </c>
      <c r="I9" s="37" t="s">
        <v>33</v>
      </c>
      <c r="J9" s="38" t="s">
        <v>34</v>
      </c>
      <c r="K9" s="37" t="s">
        <v>33</v>
      </c>
      <c r="L9" s="38" t="s">
        <v>36</v>
      </c>
      <c r="M9" s="38" t="s">
        <v>35</v>
      </c>
      <c r="N9" s="40" t="s">
        <v>33</v>
      </c>
      <c r="O9" s="38" t="s">
        <v>32</v>
      </c>
      <c r="P9" s="37" t="s">
        <v>33</v>
      </c>
      <c r="Q9" s="38" t="s">
        <v>34</v>
      </c>
      <c r="R9" s="37" t="s">
        <v>33</v>
      </c>
      <c r="S9" s="38" t="s">
        <v>36</v>
      </c>
      <c r="T9" s="38" t="s">
        <v>35</v>
      </c>
      <c r="U9" s="40" t="s">
        <v>33</v>
      </c>
      <c r="V9" s="36" t="s">
        <v>32</v>
      </c>
      <c r="W9" s="37" t="s">
        <v>33</v>
      </c>
      <c r="X9" s="38" t="s">
        <v>34</v>
      </c>
      <c r="Y9" s="37" t="s">
        <v>33</v>
      </c>
      <c r="Z9" s="38" t="s">
        <v>36</v>
      </c>
      <c r="AA9" s="38" t="s">
        <v>35</v>
      </c>
      <c r="AB9" s="40" t="s">
        <v>33</v>
      </c>
      <c r="AC9" s="36" t="s">
        <v>32</v>
      </c>
      <c r="AD9" s="37" t="s">
        <v>33</v>
      </c>
      <c r="AE9" s="38" t="s">
        <v>34</v>
      </c>
      <c r="AF9" s="37" t="s">
        <v>33</v>
      </c>
      <c r="AG9" s="38" t="s">
        <v>36</v>
      </c>
      <c r="AH9" s="38" t="s">
        <v>35</v>
      </c>
      <c r="AI9" s="40" t="s">
        <v>33</v>
      </c>
      <c r="AJ9" s="36" t="s">
        <v>32</v>
      </c>
      <c r="AK9" s="37" t="s">
        <v>33</v>
      </c>
      <c r="AL9" s="38" t="s">
        <v>34</v>
      </c>
      <c r="AM9" s="37" t="s">
        <v>33</v>
      </c>
      <c r="AN9" s="38" t="s">
        <v>36</v>
      </c>
      <c r="AO9" s="38" t="s">
        <v>35</v>
      </c>
      <c r="AP9" s="40" t="s">
        <v>33</v>
      </c>
      <c r="AQ9" s="36" t="s">
        <v>32</v>
      </c>
      <c r="AR9" s="37" t="s">
        <v>33</v>
      </c>
      <c r="AS9" s="38" t="s">
        <v>34</v>
      </c>
      <c r="AT9" s="37" t="s">
        <v>33</v>
      </c>
      <c r="AU9" s="38" t="s">
        <v>36</v>
      </c>
      <c r="AV9" s="38" t="s">
        <v>35</v>
      </c>
      <c r="AW9" s="40" t="s">
        <v>33</v>
      </c>
      <c r="AX9" s="36" t="s">
        <v>32</v>
      </c>
      <c r="AY9" s="37" t="s">
        <v>33</v>
      </c>
      <c r="AZ9" s="38" t="s">
        <v>34</v>
      </c>
      <c r="BA9" s="37" t="s">
        <v>33</v>
      </c>
      <c r="BB9" s="38" t="s">
        <v>36</v>
      </c>
      <c r="BC9" s="38" t="s">
        <v>35</v>
      </c>
      <c r="BD9" s="40" t="s">
        <v>33</v>
      </c>
      <c r="BE9" s="36" t="s">
        <v>32</v>
      </c>
      <c r="BF9" s="37" t="s">
        <v>33</v>
      </c>
      <c r="BG9" s="38" t="s">
        <v>34</v>
      </c>
      <c r="BH9" s="37" t="s">
        <v>33</v>
      </c>
      <c r="BI9" s="38" t="s">
        <v>36</v>
      </c>
      <c r="BJ9" s="38" t="s">
        <v>35</v>
      </c>
      <c r="BK9" s="40" t="s">
        <v>33</v>
      </c>
      <c r="BL9" s="36" t="s">
        <v>32</v>
      </c>
      <c r="BM9" s="37" t="s">
        <v>33</v>
      </c>
      <c r="BN9" s="38" t="s">
        <v>34</v>
      </c>
      <c r="BO9" s="37" t="s">
        <v>33</v>
      </c>
      <c r="BP9" s="38" t="s">
        <v>36</v>
      </c>
      <c r="BQ9" s="38" t="s">
        <v>35</v>
      </c>
      <c r="BR9" s="40" t="s">
        <v>33</v>
      </c>
      <c r="BS9" s="36" t="s">
        <v>32</v>
      </c>
      <c r="BT9" s="37" t="s">
        <v>33</v>
      </c>
      <c r="BU9" s="38" t="s">
        <v>34</v>
      </c>
      <c r="BV9" s="37" t="s">
        <v>33</v>
      </c>
      <c r="BW9" s="38" t="s">
        <v>36</v>
      </c>
      <c r="BX9" s="38" t="s">
        <v>35</v>
      </c>
      <c r="BY9" s="40" t="s">
        <v>33</v>
      </c>
      <c r="BZ9" s="22"/>
      <c r="CA9" s="22"/>
      <c r="CB9" s="22"/>
      <c r="CC9" s="22"/>
    </row>
    <row r="10" spans="1:109" ht="13" x14ac:dyDescent="0.3">
      <c r="A10" s="41" t="s">
        <v>37</v>
      </c>
      <c r="B10" s="42">
        <v>1802527</v>
      </c>
      <c r="C10" s="43">
        <f t="shared" ref="C10:C28" si="0">B10/B$30*100</f>
        <v>6.1698152105556101</v>
      </c>
      <c r="D10" s="44">
        <v>1712903</v>
      </c>
      <c r="E10" s="43">
        <f t="shared" ref="E10:E28" si="1">D10/D$30*100</f>
        <v>5.7286656657042991</v>
      </c>
      <c r="F10" s="44">
        <f t="shared" ref="F10:F28" si="2">B10+D10</f>
        <v>3515430</v>
      </c>
      <c r="G10" s="45">
        <f t="shared" ref="G10:G28" si="3">F10/F$30*100</f>
        <v>5.9466833990210644</v>
      </c>
      <c r="H10" s="46">
        <v>1</v>
      </c>
      <c r="I10" s="47">
        <f t="shared" ref="I10:I28" si="4">H10/H$30*100</f>
        <v>4.5409136318227223E-3</v>
      </c>
      <c r="J10" s="48">
        <v>1</v>
      </c>
      <c r="K10" s="47">
        <f t="shared" ref="K10:K28" si="5">J10/J$30*100</f>
        <v>5.8654466537626845E-3</v>
      </c>
      <c r="L10" s="49">
        <v>0</v>
      </c>
      <c r="M10" s="50">
        <f t="shared" ref="M10:M28" si="6">H10+J10</f>
        <v>2</v>
      </c>
      <c r="N10" s="51">
        <f t="shared" ref="N10:N28" si="7">M10/M$30*100</f>
        <v>5.11888613037803E-3</v>
      </c>
      <c r="O10" s="46">
        <v>0</v>
      </c>
      <c r="P10" s="47">
        <f t="shared" ref="P10:P28" si="8">O10/O$30*100</f>
        <v>0</v>
      </c>
      <c r="Q10" s="48">
        <v>1</v>
      </c>
      <c r="R10" s="47">
        <f t="shared" ref="R10:R28" si="9">Q10/Q$30*100</f>
        <v>6.5487884741322853E-3</v>
      </c>
      <c r="S10" s="49">
        <v>0</v>
      </c>
      <c r="T10" s="50">
        <f t="shared" ref="T10:T28" si="10">O10+Q10</f>
        <v>1</v>
      </c>
      <c r="U10" s="51">
        <f t="shared" ref="U10:U28" si="11">T10/T$30*100</f>
        <v>2.8171394765754854E-3</v>
      </c>
      <c r="V10" s="52">
        <v>0</v>
      </c>
      <c r="W10" s="47">
        <f t="shared" ref="W10:W28" si="12">V10/V$30*100</f>
        <v>0</v>
      </c>
      <c r="X10" s="48">
        <v>1</v>
      </c>
      <c r="Y10" s="47">
        <f t="shared" ref="Y10:Y28" si="13">X10/X$30*100</f>
        <v>7.8070106956046534E-3</v>
      </c>
      <c r="Z10" s="49">
        <v>0</v>
      </c>
      <c r="AA10" s="50">
        <f t="shared" ref="AA10:AA28" si="14">V10+X10</f>
        <v>1</v>
      </c>
      <c r="AB10" s="51">
        <f t="shared" ref="AB10:AB28" si="15">AA10/AA$30*100</f>
        <v>3.2841801044369272E-3</v>
      </c>
      <c r="AC10" s="52">
        <v>0</v>
      </c>
      <c r="AD10" s="47">
        <f t="shared" ref="AD10:AD28" si="16">AC10/AC$30*100</f>
        <v>0</v>
      </c>
      <c r="AE10" s="48">
        <v>1</v>
      </c>
      <c r="AF10" s="47">
        <f t="shared" ref="AF10:AF28" si="17">AE10/AE$30*100</f>
        <v>1.034875297526648E-2</v>
      </c>
      <c r="AG10" s="49">
        <v>0</v>
      </c>
      <c r="AH10" s="50">
        <f t="shared" ref="AH10:AH28" si="18">AC10+AE10</f>
        <v>1</v>
      </c>
      <c r="AI10" s="51">
        <f t="shared" ref="AI10:AI28" si="19">AH10/AH$30*100</f>
        <v>4.2267213322625639E-3</v>
      </c>
      <c r="AJ10" s="52">
        <v>0</v>
      </c>
      <c r="AK10" s="47">
        <f t="shared" ref="AK10:AK28" si="20">AJ10/AJ$30*100</f>
        <v>0</v>
      </c>
      <c r="AL10" s="48">
        <v>0</v>
      </c>
      <c r="AM10" s="47">
        <f t="shared" ref="AM10:AM28" si="21">AL10/AL$30*100</f>
        <v>0</v>
      </c>
      <c r="AN10" s="49">
        <v>0</v>
      </c>
      <c r="AO10" s="50">
        <f t="shared" ref="AO10:AO28" si="22">AJ10+AL10</f>
        <v>0</v>
      </c>
      <c r="AP10" s="51">
        <f t="shared" ref="AP10:AP28" si="23">AO10/AO$30*100</f>
        <v>0</v>
      </c>
      <c r="AQ10" s="52">
        <v>0</v>
      </c>
      <c r="AR10" s="47">
        <f t="shared" ref="AR10:AR28" si="24">AQ10/AQ$30*100</f>
        <v>0</v>
      </c>
      <c r="AS10" s="48">
        <v>0</v>
      </c>
      <c r="AT10" s="47">
        <f t="shared" ref="AT10:AT28" si="25">AS10/AS$30*100</f>
        <v>0</v>
      </c>
      <c r="AU10" s="49">
        <v>0</v>
      </c>
      <c r="AV10" s="50">
        <f t="shared" ref="AV10:AV28" si="26">AQ10+AS10</f>
        <v>0</v>
      </c>
      <c r="AW10" s="51">
        <f t="shared" ref="AW10:AW28" si="27">AV10/AV$30*100</f>
        <v>0</v>
      </c>
      <c r="AX10" s="52">
        <v>0</v>
      </c>
      <c r="AY10" s="47">
        <f t="shared" ref="AY10:AY28" si="28">AX10/AX$30*100</f>
        <v>0</v>
      </c>
      <c r="AZ10" s="48">
        <v>0</v>
      </c>
      <c r="BA10" s="47">
        <f t="shared" ref="BA10:BA28" si="29">AZ10/AZ$30*100</f>
        <v>0</v>
      </c>
      <c r="BB10" s="49">
        <v>0</v>
      </c>
      <c r="BC10" s="50">
        <f t="shared" ref="BC10:BC28" si="30">AX10+AZ10</f>
        <v>0</v>
      </c>
      <c r="BD10" s="51">
        <f t="shared" ref="BD10:BD28" si="31">BC10/BC$30*100</f>
        <v>0</v>
      </c>
      <c r="BE10" s="52">
        <v>0</v>
      </c>
      <c r="BF10" s="47">
        <f t="shared" ref="BF10:BF28" si="32">BE10/BE$30*100</f>
        <v>0</v>
      </c>
      <c r="BG10" s="48">
        <v>0</v>
      </c>
      <c r="BH10" s="47">
        <f t="shared" ref="BH10:BH28" si="33">BG10/BG$30*100</f>
        <v>0</v>
      </c>
      <c r="BI10" s="49">
        <v>0</v>
      </c>
      <c r="BJ10" s="50">
        <f t="shared" ref="BJ10:BJ28" si="34">BE10+BG10</f>
        <v>0</v>
      </c>
      <c r="BK10" s="51">
        <f t="shared" ref="BK10:BK28" si="35">BJ10/BJ$30*100</f>
        <v>0</v>
      </c>
      <c r="BL10" s="52">
        <v>0</v>
      </c>
      <c r="BM10" s="47">
        <f t="shared" ref="BM10:BM28" si="36">BL10/BL$30*100</f>
        <v>0</v>
      </c>
      <c r="BN10" s="48">
        <v>0</v>
      </c>
      <c r="BO10" s="47">
        <f t="shared" ref="BO10:BO28" si="37">BN10/BN$30*100</f>
        <v>0</v>
      </c>
      <c r="BP10" s="49">
        <v>0</v>
      </c>
      <c r="BQ10" s="50">
        <f t="shared" ref="BQ10:BQ28" si="38">BL10+BN10</f>
        <v>0</v>
      </c>
      <c r="BR10" s="51">
        <f t="shared" ref="BR10:BR28" si="39">BQ10/BQ$30*100</f>
        <v>0</v>
      </c>
      <c r="BS10" s="52">
        <v>0</v>
      </c>
      <c r="BT10" s="47">
        <f t="shared" ref="BT10:BT28" si="40">BS10/BS$30*100</f>
        <v>0</v>
      </c>
      <c r="BU10" s="48">
        <v>0</v>
      </c>
      <c r="BV10" s="47">
        <f t="shared" ref="BV10:BV28" si="41">BU10/BU$30*100</f>
        <v>0</v>
      </c>
      <c r="BW10" s="49">
        <v>0</v>
      </c>
      <c r="BX10" s="50">
        <f t="shared" ref="BX10:BX28" si="42">BS10+BU10</f>
        <v>0</v>
      </c>
      <c r="BY10" s="51">
        <f t="shared" ref="BY10:BY28" si="43">BX10/BX$30*100</f>
        <v>0</v>
      </c>
      <c r="BZ10" s="22"/>
      <c r="CA10" s="22"/>
      <c r="CB10" s="22"/>
      <c r="CC10" s="22"/>
    </row>
    <row r="11" spans="1:109" ht="13" x14ac:dyDescent="0.3">
      <c r="A11" s="41" t="s">
        <v>38</v>
      </c>
      <c r="B11" s="42">
        <v>1898484</v>
      </c>
      <c r="C11" s="43">
        <f t="shared" si="0"/>
        <v>6.4982635268134441</v>
      </c>
      <c r="D11" s="44">
        <v>1809836</v>
      </c>
      <c r="E11" s="43">
        <f t="shared" si="1"/>
        <v>6.0528502511558484</v>
      </c>
      <c r="F11" s="44">
        <f t="shared" si="2"/>
        <v>3708320</v>
      </c>
      <c r="G11" s="45">
        <f t="shared" si="3"/>
        <v>6.2729751359742032</v>
      </c>
      <c r="H11" s="46">
        <v>0</v>
      </c>
      <c r="I11" s="47">
        <f t="shared" si="4"/>
        <v>0</v>
      </c>
      <c r="J11" s="48">
        <v>0</v>
      </c>
      <c r="K11" s="47">
        <f t="shared" si="5"/>
        <v>0</v>
      </c>
      <c r="L11" s="49">
        <v>0</v>
      </c>
      <c r="M11" s="50">
        <f t="shared" si="6"/>
        <v>0</v>
      </c>
      <c r="N11" s="51">
        <f t="shared" si="7"/>
        <v>0</v>
      </c>
      <c r="O11" s="46">
        <v>0</v>
      </c>
      <c r="P11" s="47">
        <f t="shared" si="8"/>
        <v>0</v>
      </c>
      <c r="Q11" s="48">
        <v>0</v>
      </c>
      <c r="R11" s="47">
        <f t="shared" si="9"/>
        <v>0</v>
      </c>
      <c r="S11" s="49">
        <v>0</v>
      </c>
      <c r="T11" s="50">
        <f t="shared" si="10"/>
        <v>0</v>
      </c>
      <c r="U11" s="51">
        <f t="shared" si="11"/>
        <v>0</v>
      </c>
      <c r="V11" s="52">
        <v>0</v>
      </c>
      <c r="W11" s="47">
        <f t="shared" si="12"/>
        <v>0</v>
      </c>
      <c r="X11" s="48">
        <v>0</v>
      </c>
      <c r="Y11" s="47">
        <f t="shared" si="13"/>
        <v>0</v>
      </c>
      <c r="Z11" s="49">
        <v>0</v>
      </c>
      <c r="AA11" s="50">
        <f t="shared" si="14"/>
        <v>0</v>
      </c>
      <c r="AB11" s="51">
        <f t="shared" si="15"/>
        <v>0</v>
      </c>
      <c r="AC11" s="52">
        <v>0</v>
      </c>
      <c r="AD11" s="47">
        <f t="shared" si="16"/>
        <v>0</v>
      </c>
      <c r="AE11" s="48">
        <v>0</v>
      </c>
      <c r="AF11" s="47">
        <f t="shared" si="17"/>
        <v>0</v>
      </c>
      <c r="AG11" s="49">
        <v>0</v>
      </c>
      <c r="AH11" s="50">
        <f t="shared" si="18"/>
        <v>0</v>
      </c>
      <c r="AI11" s="51">
        <f t="shared" si="19"/>
        <v>0</v>
      </c>
      <c r="AJ11" s="52">
        <v>0</v>
      </c>
      <c r="AK11" s="47">
        <f t="shared" si="20"/>
        <v>0</v>
      </c>
      <c r="AL11" s="48">
        <v>0</v>
      </c>
      <c r="AM11" s="47">
        <f t="shared" si="21"/>
        <v>0</v>
      </c>
      <c r="AN11" s="49">
        <v>0</v>
      </c>
      <c r="AO11" s="50">
        <f t="shared" si="22"/>
        <v>0</v>
      </c>
      <c r="AP11" s="51">
        <f t="shared" si="23"/>
        <v>0</v>
      </c>
      <c r="AQ11" s="52">
        <v>0</v>
      </c>
      <c r="AR11" s="47">
        <f t="shared" si="24"/>
        <v>0</v>
      </c>
      <c r="AS11" s="48">
        <v>0</v>
      </c>
      <c r="AT11" s="47">
        <f t="shared" si="25"/>
        <v>0</v>
      </c>
      <c r="AU11" s="49">
        <v>0</v>
      </c>
      <c r="AV11" s="50">
        <f t="shared" si="26"/>
        <v>0</v>
      </c>
      <c r="AW11" s="51">
        <f t="shared" si="27"/>
        <v>0</v>
      </c>
      <c r="AX11" s="52">
        <v>0</v>
      </c>
      <c r="AY11" s="47">
        <f t="shared" si="28"/>
        <v>0</v>
      </c>
      <c r="AZ11" s="48">
        <v>0</v>
      </c>
      <c r="BA11" s="47">
        <f t="shared" si="29"/>
        <v>0</v>
      </c>
      <c r="BB11" s="49">
        <v>0</v>
      </c>
      <c r="BC11" s="50">
        <f t="shared" si="30"/>
        <v>0</v>
      </c>
      <c r="BD11" s="51">
        <f t="shared" si="31"/>
        <v>0</v>
      </c>
      <c r="BE11" s="52">
        <v>0</v>
      </c>
      <c r="BF11" s="47">
        <f t="shared" si="32"/>
        <v>0</v>
      </c>
      <c r="BG11" s="48">
        <v>0</v>
      </c>
      <c r="BH11" s="47">
        <f t="shared" si="33"/>
        <v>0</v>
      </c>
      <c r="BI11" s="49">
        <v>0</v>
      </c>
      <c r="BJ11" s="50">
        <f t="shared" si="34"/>
        <v>0</v>
      </c>
      <c r="BK11" s="51">
        <f t="shared" si="35"/>
        <v>0</v>
      </c>
      <c r="BL11" s="52">
        <v>0</v>
      </c>
      <c r="BM11" s="47">
        <f t="shared" si="36"/>
        <v>0</v>
      </c>
      <c r="BN11" s="48">
        <v>0</v>
      </c>
      <c r="BO11" s="47">
        <f t="shared" si="37"/>
        <v>0</v>
      </c>
      <c r="BP11" s="49">
        <v>0</v>
      </c>
      <c r="BQ11" s="50">
        <f t="shared" si="38"/>
        <v>0</v>
      </c>
      <c r="BR11" s="51">
        <f t="shared" si="39"/>
        <v>0</v>
      </c>
      <c r="BS11" s="95">
        <v>0</v>
      </c>
      <c r="BT11" s="47">
        <f t="shared" si="40"/>
        <v>0</v>
      </c>
      <c r="BU11" s="95">
        <v>0</v>
      </c>
      <c r="BV11" s="47">
        <f t="shared" si="41"/>
        <v>0</v>
      </c>
      <c r="BW11" s="49">
        <v>0</v>
      </c>
      <c r="BX11" s="50">
        <f t="shared" si="42"/>
        <v>0</v>
      </c>
      <c r="BY11" s="51">
        <f t="shared" si="43"/>
        <v>0</v>
      </c>
      <c r="BZ11" s="22"/>
      <c r="CA11" s="22"/>
      <c r="CB11" s="22"/>
      <c r="CC11" s="22"/>
    </row>
    <row r="12" spans="1:109" ht="13" x14ac:dyDescent="0.3">
      <c r="A12" s="41" t="s">
        <v>39</v>
      </c>
      <c r="B12" s="42">
        <v>1768144</v>
      </c>
      <c r="C12" s="43">
        <f t="shared" si="0"/>
        <v>6.052126678630966</v>
      </c>
      <c r="D12" s="44">
        <v>1682638</v>
      </c>
      <c r="E12" s="43">
        <f t="shared" si="1"/>
        <v>5.6274468188854536</v>
      </c>
      <c r="F12" s="44">
        <f t="shared" si="2"/>
        <v>3450782</v>
      </c>
      <c r="G12" s="45">
        <f t="shared" si="3"/>
        <v>5.8373251730345093</v>
      </c>
      <c r="H12" s="46">
        <v>0</v>
      </c>
      <c r="I12" s="47">
        <f t="shared" si="4"/>
        <v>0</v>
      </c>
      <c r="J12" s="48">
        <v>1</v>
      </c>
      <c r="K12" s="47">
        <f t="shared" si="5"/>
        <v>5.8654466537626845E-3</v>
      </c>
      <c r="L12" s="49">
        <v>0</v>
      </c>
      <c r="M12" s="50">
        <f t="shared" si="6"/>
        <v>1</v>
      </c>
      <c r="N12" s="51">
        <f t="shared" si="7"/>
        <v>2.559443065189015E-3</v>
      </c>
      <c r="O12" s="46">
        <v>0</v>
      </c>
      <c r="P12" s="47">
        <f t="shared" si="8"/>
        <v>0</v>
      </c>
      <c r="Q12" s="48">
        <v>1</v>
      </c>
      <c r="R12" s="47">
        <f t="shared" si="9"/>
        <v>6.5487884741322853E-3</v>
      </c>
      <c r="S12" s="49">
        <v>0</v>
      </c>
      <c r="T12" s="50">
        <f t="shared" si="10"/>
        <v>1</v>
      </c>
      <c r="U12" s="51">
        <f t="shared" si="11"/>
        <v>2.8171394765754854E-3</v>
      </c>
      <c r="V12" s="52">
        <v>0</v>
      </c>
      <c r="W12" s="47">
        <f t="shared" si="12"/>
        <v>0</v>
      </c>
      <c r="X12" s="48">
        <v>1</v>
      </c>
      <c r="Y12" s="47">
        <f t="shared" si="13"/>
        <v>7.8070106956046534E-3</v>
      </c>
      <c r="Z12" s="49">
        <v>0</v>
      </c>
      <c r="AA12" s="50">
        <f t="shared" si="14"/>
        <v>1</v>
      </c>
      <c r="AB12" s="51">
        <f t="shared" si="15"/>
        <v>3.2841801044369272E-3</v>
      </c>
      <c r="AC12" s="52">
        <v>0</v>
      </c>
      <c r="AD12" s="47">
        <f t="shared" si="16"/>
        <v>0</v>
      </c>
      <c r="AE12" s="48">
        <v>1</v>
      </c>
      <c r="AF12" s="47">
        <f t="shared" si="17"/>
        <v>1.034875297526648E-2</v>
      </c>
      <c r="AG12" s="49">
        <v>0</v>
      </c>
      <c r="AH12" s="50">
        <f t="shared" si="18"/>
        <v>1</v>
      </c>
      <c r="AI12" s="51">
        <f t="shared" si="19"/>
        <v>4.2267213322625639E-3</v>
      </c>
      <c r="AJ12" s="52">
        <v>0</v>
      </c>
      <c r="AK12" s="47">
        <f t="shared" si="20"/>
        <v>0</v>
      </c>
      <c r="AL12" s="48">
        <v>1</v>
      </c>
      <c r="AM12" s="47">
        <f t="shared" si="21"/>
        <v>1.6414970453053183E-2</v>
      </c>
      <c r="AN12" s="49">
        <v>0</v>
      </c>
      <c r="AO12" s="50">
        <f t="shared" si="22"/>
        <v>1</v>
      </c>
      <c r="AP12" s="51">
        <f t="shared" si="23"/>
        <v>6.4487005868317532E-3</v>
      </c>
      <c r="AQ12" s="52">
        <v>0</v>
      </c>
      <c r="AR12" s="47">
        <f t="shared" si="24"/>
        <v>0</v>
      </c>
      <c r="AS12" s="48">
        <v>0</v>
      </c>
      <c r="AT12" s="47">
        <f t="shared" si="25"/>
        <v>0</v>
      </c>
      <c r="AU12" s="49">
        <v>0</v>
      </c>
      <c r="AV12" s="50">
        <f t="shared" si="26"/>
        <v>0</v>
      </c>
      <c r="AW12" s="51">
        <f t="shared" si="27"/>
        <v>0</v>
      </c>
      <c r="AX12" s="52">
        <v>0</v>
      </c>
      <c r="AY12" s="47">
        <f t="shared" si="28"/>
        <v>0</v>
      </c>
      <c r="AZ12" s="48">
        <v>0</v>
      </c>
      <c r="BA12" s="47">
        <f t="shared" si="29"/>
        <v>0</v>
      </c>
      <c r="BB12" s="49">
        <v>0</v>
      </c>
      <c r="BC12" s="50">
        <f t="shared" si="30"/>
        <v>0</v>
      </c>
      <c r="BD12" s="51">
        <f t="shared" si="31"/>
        <v>0</v>
      </c>
      <c r="BE12" s="52">
        <v>0</v>
      </c>
      <c r="BF12" s="47">
        <f t="shared" si="32"/>
        <v>0</v>
      </c>
      <c r="BG12" s="48">
        <v>0</v>
      </c>
      <c r="BH12" s="47">
        <f t="shared" si="33"/>
        <v>0</v>
      </c>
      <c r="BI12" s="49">
        <v>0</v>
      </c>
      <c r="BJ12" s="50">
        <f t="shared" si="34"/>
        <v>0</v>
      </c>
      <c r="BK12" s="51">
        <f t="shared" si="35"/>
        <v>0</v>
      </c>
      <c r="BL12" s="52">
        <v>0</v>
      </c>
      <c r="BM12" s="47">
        <f t="shared" si="36"/>
        <v>0</v>
      </c>
      <c r="BN12" s="48">
        <v>0</v>
      </c>
      <c r="BO12" s="47">
        <f t="shared" si="37"/>
        <v>0</v>
      </c>
      <c r="BP12" s="49">
        <v>0</v>
      </c>
      <c r="BQ12" s="50">
        <f t="shared" si="38"/>
        <v>0</v>
      </c>
      <c r="BR12" s="51">
        <f t="shared" si="39"/>
        <v>0</v>
      </c>
      <c r="BS12" s="95">
        <v>0</v>
      </c>
      <c r="BT12" s="47">
        <f t="shared" si="40"/>
        <v>0</v>
      </c>
      <c r="BU12" s="95">
        <v>0</v>
      </c>
      <c r="BV12" s="47">
        <f t="shared" si="41"/>
        <v>0</v>
      </c>
      <c r="BW12" s="49">
        <v>0</v>
      </c>
      <c r="BX12" s="50">
        <f t="shared" si="42"/>
        <v>0</v>
      </c>
      <c r="BY12" s="51">
        <f t="shared" si="43"/>
        <v>0</v>
      </c>
      <c r="BZ12" s="22"/>
      <c r="CA12" s="22"/>
      <c r="CB12" s="22"/>
      <c r="CC12" s="22"/>
    </row>
    <row r="13" spans="1:109" ht="13" x14ac:dyDescent="0.3">
      <c r="A13" s="41" t="s">
        <v>40</v>
      </c>
      <c r="B13" s="42">
        <v>1680191</v>
      </c>
      <c r="C13" s="43">
        <f t="shared" si="0"/>
        <v>5.7510750121571776</v>
      </c>
      <c r="D13" s="44">
        <v>1590604</v>
      </c>
      <c r="E13" s="43">
        <f t="shared" si="1"/>
        <v>5.3196465430511362</v>
      </c>
      <c r="F13" s="44">
        <f t="shared" si="2"/>
        <v>3270795</v>
      </c>
      <c r="G13" s="45">
        <f t="shared" si="3"/>
        <v>5.5328600848547973</v>
      </c>
      <c r="H13" s="46">
        <v>5</v>
      </c>
      <c r="I13" s="47">
        <f t="shared" si="4"/>
        <v>2.2704568159113616E-2</v>
      </c>
      <c r="J13" s="48">
        <v>3</v>
      </c>
      <c r="K13" s="47">
        <f t="shared" si="5"/>
        <v>1.7596339961288052E-2</v>
      </c>
      <c r="L13" s="49">
        <v>0</v>
      </c>
      <c r="M13" s="50">
        <f t="shared" si="6"/>
        <v>8</v>
      </c>
      <c r="N13" s="51">
        <f t="shared" si="7"/>
        <v>2.047554452151212E-2</v>
      </c>
      <c r="O13" s="46">
        <v>5</v>
      </c>
      <c r="P13" s="47">
        <f t="shared" si="8"/>
        <v>2.4719434419340484E-2</v>
      </c>
      <c r="Q13" s="48">
        <v>3</v>
      </c>
      <c r="R13" s="47">
        <f t="shared" si="9"/>
        <v>1.9646365422396856E-2</v>
      </c>
      <c r="S13" s="49">
        <v>0</v>
      </c>
      <c r="T13" s="50">
        <f t="shared" si="10"/>
        <v>8</v>
      </c>
      <c r="U13" s="51">
        <f t="shared" si="11"/>
        <v>2.2537115812603883E-2</v>
      </c>
      <c r="V13" s="52">
        <v>5</v>
      </c>
      <c r="W13" s="47">
        <f t="shared" si="12"/>
        <v>2.834467120181406E-2</v>
      </c>
      <c r="X13" s="48">
        <v>3</v>
      </c>
      <c r="Y13" s="47">
        <f t="shared" si="13"/>
        <v>2.342103208681396E-2</v>
      </c>
      <c r="Z13" s="49">
        <v>0</v>
      </c>
      <c r="AA13" s="50">
        <f t="shared" si="14"/>
        <v>8</v>
      </c>
      <c r="AB13" s="51">
        <f t="shared" si="15"/>
        <v>2.6273440835495418E-2</v>
      </c>
      <c r="AC13" s="52">
        <v>5</v>
      </c>
      <c r="AD13" s="47">
        <f t="shared" si="16"/>
        <v>3.5724492712203487E-2</v>
      </c>
      <c r="AE13" s="48">
        <v>3</v>
      </c>
      <c r="AF13" s="47">
        <f t="shared" si="17"/>
        <v>3.1046258925799441E-2</v>
      </c>
      <c r="AG13" s="49">
        <v>0</v>
      </c>
      <c r="AH13" s="50">
        <f t="shared" si="18"/>
        <v>8</v>
      </c>
      <c r="AI13" s="51">
        <f t="shared" si="19"/>
        <v>3.3813770658100512E-2</v>
      </c>
      <c r="AJ13" s="52">
        <v>3</v>
      </c>
      <c r="AK13" s="47">
        <f t="shared" si="20"/>
        <v>3.1864046733935211E-2</v>
      </c>
      <c r="AL13" s="48">
        <v>3</v>
      </c>
      <c r="AM13" s="47">
        <f t="shared" si="21"/>
        <v>4.9244911359159552E-2</v>
      </c>
      <c r="AN13" s="49">
        <v>0</v>
      </c>
      <c r="AO13" s="50">
        <f t="shared" si="22"/>
        <v>6</v>
      </c>
      <c r="AP13" s="51">
        <f t="shared" si="23"/>
        <v>3.8692203520990516E-2</v>
      </c>
      <c r="AQ13" s="52">
        <v>2</v>
      </c>
      <c r="AR13" s="47">
        <f t="shared" si="24"/>
        <v>4.3792423910663458E-2</v>
      </c>
      <c r="AS13" s="48">
        <v>3</v>
      </c>
      <c r="AT13" s="47">
        <f t="shared" si="25"/>
        <v>0.10578279266572638</v>
      </c>
      <c r="AU13" s="49">
        <v>0</v>
      </c>
      <c r="AV13" s="50">
        <f t="shared" si="26"/>
        <v>5</v>
      </c>
      <c r="AW13" s="51">
        <f t="shared" si="27"/>
        <v>6.7540186410914499E-2</v>
      </c>
      <c r="AX13" s="52">
        <v>1</v>
      </c>
      <c r="AY13" s="47">
        <f t="shared" si="28"/>
        <v>7.1736011477761846E-2</v>
      </c>
      <c r="AZ13" s="48">
        <v>1</v>
      </c>
      <c r="BA13" s="47">
        <f t="shared" si="29"/>
        <v>0.1111111111111111</v>
      </c>
      <c r="BB13" s="49">
        <v>0</v>
      </c>
      <c r="BC13" s="50">
        <f t="shared" si="30"/>
        <v>2</v>
      </c>
      <c r="BD13" s="51">
        <f t="shared" si="31"/>
        <v>8.7183958151700089E-2</v>
      </c>
      <c r="BE13" s="52">
        <v>0</v>
      </c>
      <c r="BF13" s="47">
        <f t="shared" si="32"/>
        <v>0</v>
      </c>
      <c r="BG13" s="48">
        <v>0</v>
      </c>
      <c r="BH13" s="47">
        <f t="shared" si="33"/>
        <v>0</v>
      </c>
      <c r="BI13" s="49">
        <v>0</v>
      </c>
      <c r="BJ13" s="50">
        <f t="shared" si="34"/>
        <v>0</v>
      </c>
      <c r="BK13" s="51">
        <f t="shared" si="35"/>
        <v>0</v>
      </c>
      <c r="BL13" s="52">
        <v>0</v>
      </c>
      <c r="BM13" s="47">
        <f t="shared" si="36"/>
        <v>0</v>
      </c>
      <c r="BN13" s="48">
        <v>0</v>
      </c>
      <c r="BO13" s="47">
        <f t="shared" si="37"/>
        <v>0</v>
      </c>
      <c r="BP13" s="49">
        <v>0</v>
      </c>
      <c r="BQ13" s="50">
        <f t="shared" si="38"/>
        <v>0</v>
      </c>
      <c r="BR13" s="51">
        <f t="shared" si="39"/>
        <v>0</v>
      </c>
      <c r="BS13" s="20">
        <v>0</v>
      </c>
      <c r="BT13" s="47">
        <f t="shared" si="40"/>
        <v>0</v>
      </c>
      <c r="BU13" s="20">
        <v>0</v>
      </c>
      <c r="BV13" s="47">
        <f t="shared" si="41"/>
        <v>0</v>
      </c>
      <c r="BW13" s="49">
        <v>0</v>
      </c>
      <c r="BX13" s="50">
        <f t="shared" si="42"/>
        <v>0</v>
      </c>
      <c r="BY13" s="51">
        <f t="shared" si="43"/>
        <v>0</v>
      </c>
      <c r="BZ13" s="22"/>
      <c r="CA13" s="22"/>
      <c r="CB13" s="22"/>
      <c r="CC13" s="22"/>
    </row>
    <row r="14" spans="1:109" ht="13" x14ac:dyDescent="0.3">
      <c r="A14" s="41" t="s">
        <v>41</v>
      </c>
      <c r="B14" s="42">
        <v>1913637</v>
      </c>
      <c r="C14" s="43">
        <f t="shared" si="0"/>
        <v>6.5501302727127007</v>
      </c>
      <c r="D14" s="44">
        <v>1804323</v>
      </c>
      <c r="E14" s="43">
        <f t="shared" si="1"/>
        <v>6.0344124681552769</v>
      </c>
      <c r="F14" s="44">
        <f t="shared" si="2"/>
        <v>3717960</v>
      </c>
      <c r="G14" s="45">
        <f t="shared" si="3"/>
        <v>6.2892821106448862</v>
      </c>
      <c r="H14" s="46">
        <v>11</v>
      </c>
      <c r="I14" s="47">
        <f t="shared" si="4"/>
        <v>4.9950049950049952E-2</v>
      </c>
      <c r="J14" s="48">
        <v>9</v>
      </c>
      <c r="K14" s="47">
        <f t="shared" si="5"/>
        <v>5.2789019883864155E-2</v>
      </c>
      <c r="L14" s="49">
        <v>0</v>
      </c>
      <c r="M14" s="50">
        <f t="shared" si="6"/>
        <v>20</v>
      </c>
      <c r="N14" s="51">
        <f t="shared" si="7"/>
        <v>5.1188861303780295E-2</v>
      </c>
      <c r="O14" s="46">
        <v>11</v>
      </c>
      <c r="P14" s="47">
        <f t="shared" si="8"/>
        <v>5.4382755722549067E-2</v>
      </c>
      <c r="Q14" s="48">
        <v>8</v>
      </c>
      <c r="R14" s="47">
        <f t="shared" si="9"/>
        <v>5.2390307793058283E-2</v>
      </c>
      <c r="S14" s="49">
        <v>0</v>
      </c>
      <c r="T14" s="50">
        <f t="shared" si="10"/>
        <v>19</v>
      </c>
      <c r="U14" s="51">
        <f t="shared" si="11"/>
        <v>5.3525650054934225E-2</v>
      </c>
      <c r="V14" s="52">
        <v>9</v>
      </c>
      <c r="W14" s="47">
        <f t="shared" si="12"/>
        <v>5.1020408163265307E-2</v>
      </c>
      <c r="X14" s="48">
        <v>7</v>
      </c>
      <c r="Y14" s="47">
        <f t="shared" si="13"/>
        <v>5.4649074869232574E-2</v>
      </c>
      <c r="Z14" s="49">
        <v>0</v>
      </c>
      <c r="AA14" s="50">
        <f t="shared" si="14"/>
        <v>16</v>
      </c>
      <c r="AB14" s="51">
        <f t="shared" si="15"/>
        <v>5.2546881670990836E-2</v>
      </c>
      <c r="AC14" s="52">
        <v>6</v>
      </c>
      <c r="AD14" s="47">
        <f t="shared" si="16"/>
        <v>4.2869391254644187E-2</v>
      </c>
      <c r="AE14" s="48">
        <v>6</v>
      </c>
      <c r="AF14" s="47">
        <f t="shared" si="17"/>
        <v>6.2092517851598882E-2</v>
      </c>
      <c r="AG14" s="49">
        <v>0</v>
      </c>
      <c r="AH14" s="50">
        <f t="shared" si="18"/>
        <v>12</v>
      </c>
      <c r="AI14" s="51">
        <f t="shared" si="19"/>
        <v>5.0720655987150774E-2</v>
      </c>
      <c r="AJ14" s="52">
        <v>5</v>
      </c>
      <c r="AK14" s="47">
        <f t="shared" si="20"/>
        <v>5.3106744556558678E-2</v>
      </c>
      <c r="AL14" s="48">
        <v>4</v>
      </c>
      <c r="AM14" s="47">
        <f t="shared" si="21"/>
        <v>6.5659881812212731E-2</v>
      </c>
      <c r="AN14" s="49">
        <v>0</v>
      </c>
      <c r="AO14" s="50">
        <f t="shared" si="22"/>
        <v>9</v>
      </c>
      <c r="AP14" s="51">
        <f t="shared" si="23"/>
        <v>5.8038305281485777E-2</v>
      </c>
      <c r="AQ14" s="52">
        <v>3</v>
      </c>
      <c r="AR14" s="47">
        <f t="shared" si="24"/>
        <v>6.5688635865995187E-2</v>
      </c>
      <c r="AS14" s="48">
        <v>4</v>
      </c>
      <c r="AT14" s="47">
        <f t="shared" si="25"/>
        <v>0.14104372355430184</v>
      </c>
      <c r="AU14" s="49">
        <v>0</v>
      </c>
      <c r="AV14" s="50">
        <f t="shared" si="26"/>
        <v>7</v>
      </c>
      <c r="AW14" s="51">
        <f t="shared" si="27"/>
        <v>9.455626097528029E-2</v>
      </c>
      <c r="AX14" s="52">
        <v>0</v>
      </c>
      <c r="AY14" s="47">
        <f t="shared" si="28"/>
        <v>0</v>
      </c>
      <c r="AZ14" s="48">
        <v>2</v>
      </c>
      <c r="BA14" s="47">
        <f t="shared" si="29"/>
        <v>0.22222222222222221</v>
      </c>
      <c r="BB14" s="49">
        <v>0</v>
      </c>
      <c r="BC14" s="50">
        <f t="shared" si="30"/>
        <v>2</v>
      </c>
      <c r="BD14" s="51">
        <f t="shared" si="31"/>
        <v>8.7183958151700089E-2</v>
      </c>
      <c r="BE14" s="52">
        <v>0</v>
      </c>
      <c r="BF14" s="47">
        <f t="shared" si="32"/>
        <v>0</v>
      </c>
      <c r="BG14" s="48">
        <v>1</v>
      </c>
      <c r="BH14" s="47">
        <f t="shared" si="33"/>
        <v>0.5181347150259068</v>
      </c>
      <c r="BI14" s="49">
        <v>0</v>
      </c>
      <c r="BJ14" s="50">
        <f t="shared" si="34"/>
        <v>1</v>
      </c>
      <c r="BK14" s="51">
        <f t="shared" si="35"/>
        <v>0.22573363431151239</v>
      </c>
      <c r="BL14" s="52">
        <v>0</v>
      </c>
      <c r="BM14" s="47">
        <f t="shared" si="36"/>
        <v>0</v>
      </c>
      <c r="BN14" s="48">
        <v>0</v>
      </c>
      <c r="BO14" s="47">
        <f t="shared" si="37"/>
        <v>0</v>
      </c>
      <c r="BP14" s="49">
        <v>0</v>
      </c>
      <c r="BQ14" s="50">
        <f t="shared" si="38"/>
        <v>0</v>
      </c>
      <c r="BR14" s="51">
        <f t="shared" si="39"/>
        <v>0</v>
      </c>
      <c r="BS14" s="20">
        <v>0</v>
      </c>
      <c r="BT14" s="47">
        <f t="shared" si="40"/>
        <v>0</v>
      </c>
      <c r="BU14" s="20">
        <v>0</v>
      </c>
      <c r="BV14" s="47">
        <f t="shared" si="41"/>
        <v>0</v>
      </c>
      <c r="BW14" s="49">
        <v>0</v>
      </c>
      <c r="BX14" s="50">
        <f t="shared" si="42"/>
        <v>0</v>
      </c>
      <c r="BY14" s="51">
        <f t="shared" si="43"/>
        <v>0</v>
      </c>
      <c r="BZ14" s="22"/>
      <c r="CA14" s="22"/>
      <c r="CB14" s="22"/>
      <c r="CC14" s="22"/>
    </row>
    <row r="15" spans="1:109" ht="13" x14ac:dyDescent="0.3">
      <c r="A15" s="41" t="s">
        <v>42</v>
      </c>
      <c r="B15" s="42">
        <v>2040911</v>
      </c>
      <c r="C15" s="43">
        <f t="shared" si="0"/>
        <v>6.985772602124829</v>
      </c>
      <c r="D15" s="44">
        <v>1981361</v>
      </c>
      <c r="E15" s="43">
        <f t="shared" si="1"/>
        <v>6.6265017529104311</v>
      </c>
      <c r="F15" s="44">
        <f t="shared" si="2"/>
        <v>4022272</v>
      </c>
      <c r="G15" s="45">
        <f t="shared" si="3"/>
        <v>6.8040547326350547</v>
      </c>
      <c r="H15" s="46">
        <v>25</v>
      </c>
      <c r="I15" s="47">
        <f t="shared" si="4"/>
        <v>0.11352284079556806</v>
      </c>
      <c r="J15" s="48">
        <v>16</v>
      </c>
      <c r="K15" s="47">
        <f t="shared" si="5"/>
        <v>9.3847146460202951E-2</v>
      </c>
      <c r="L15" s="49">
        <v>0</v>
      </c>
      <c r="M15" s="50">
        <f t="shared" si="6"/>
        <v>41</v>
      </c>
      <c r="N15" s="51">
        <f t="shared" si="7"/>
        <v>0.1049371656727496</v>
      </c>
      <c r="O15" s="46">
        <v>22</v>
      </c>
      <c r="P15" s="47">
        <f t="shared" si="8"/>
        <v>0.10876551144509813</v>
      </c>
      <c r="Q15" s="48">
        <v>16</v>
      </c>
      <c r="R15" s="47">
        <f t="shared" si="9"/>
        <v>0.10478061558611657</v>
      </c>
      <c r="S15" s="49">
        <v>0</v>
      </c>
      <c r="T15" s="50">
        <f t="shared" si="10"/>
        <v>38</v>
      </c>
      <c r="U15" s="51">
        <f t="shared" si="11"/>
        <v>0.10705130010986845</v>
      </c>
      <c r="V15" s="52">
        <v>21</v>
      </c>
      <c r="W15" s="47">
        <f t="shared" si="12"/>
        <v>0.11904761904761905</v>
      </c>
      <c r="X15" s="48">
        <v>16</v>
      </c>
      <c r="Y15" s="47">
        <f t="shared" si="13"/>
        <v>0.12491217112967445</v>
      </c>
      <c r="Z15" s="49">
        <v>0</v>
      </c>
      <c r="AA15" s="50">
        <f t="shared" si="14"/>
        <v>37</v>
      </c>
      <c r="AB15" s="51">
        <f t="shared" si="15"/>
        <v>0.1215146638641663</v>
      </c>
      <c r="AC15" s="52">
        <v>16</v>
      </c>
      <c r="AD15" s="47">
        <f t="shared" si="16"/>
        <v>0.11431837667905116</v>
      </c>
      <c r="AE15" s="48">
        <v>13</v>
      </c>
      <c r="AF15" s="47">
        <f t="shared" si="17"/>
        <v>0.13453378867846424</v>
      </c>
      <c r="AG15" s="49">
        <v>0</v>
      </c>
      <c r="AH15" s="50">
        <f t="shared" si="18"/>
        <v>29</v>
      </c>
      <c r="AI15" s="51">
        <f t="shared" si="19"/>
        <v>0.12257491863561436</v>
      </c>
      <c r="AJ15" s="52">
        <v>12</v>
      </c>
      <c r="AK15" s="47">
        <f t="shared" si="20"/>
        <v>0.12745618693574085</v>
      </c>
      <c r="AL15" s="48">
        <v>11</v>
      </c>
      <c r="AM15" s="47">
        <f t="shared" si="21"/>
        <v>0.18056467498358503</v>
      </c>
      <c r="AN15" s="49">
        <v>0</v>
      </c>
      <c r="AO15" s="50">
        <f t="shared" si="22"/>
        <v>23</v>
      </c>
      <c r="AP15" s="51">
        <f t="shared" si="23"/>
        <v>0.14832011349713031</v>
      </c>
      <c r="AQ15" s="52">
        <v>4</v>
      </c>
      <c r="AR15" s="47">
        <f t="shared" si="24"/>
        <v>8.7584847821326917E-2</v>
      </c>
      <c r="AS15" s="48">
        <v>6</v>
      </c>
      <c r="AT15" s="47">
        <f t="shared" si="25"/>
        <v>0.21156558533145275</v>
      </c>
      <c r="AU15" s="49">
        <v>0</v>
      </c>
      <c r="AV15" s="50">
        <f t="shared" si="26"/>
        <v>10</v>
      </c>
      <c r="AW15" s="51">
        <f t="shared" si="27"/>
        <v>0.135080372821829</v>
      </c>
      <c r="AX15" s="52">
        <v>1</v>
      </c>
      <c r="AY15" s="47">
        <f t="shared" si="28"/>
        <v>7.1736011477761846E-2</v>
      </c>
      <c r="AZ15" s="48">
        <v>3</v>
      </c>
      <c r="BA15" s="47">
        <f t="shared" si="29"/>
        <v>0.33333333333333337</v>
      </c>
      <c r="BB15" s="49">
        <v>0</v>
      </c>
      <c r="BC15" s="50">
        <f t="shared" si="30"/>
        <v>4</v>
      </c>
      <c r="BD15" s="51">
        <f t="shared" si="31"/>
        <v>0.17436791630340018</v>
      </c>
      <c r="BE15" s="52">
        <v>0</v>
      </c>
      <c r="BF15" s="47">
        <f t="shared" si="32"/>
        <v>0</v>
      </c>
      <c r="BG15" s="48">
        <v>1</v>
      </c>
      <c r="BH15" s="47">
        <f t="shared" si="33"/>
        <v>0.5181347150259068</v>
      </c>
      <c r="BI15" s="49">
        <v>0</v>
      </c>
      <c r="BJ15" s="50">
        <f t="shared" si="34"/>
        <v>1</v>
      </c>
      <c r="BK15" s="51">
        <f t="shared" si="35"/>
        <v>0.22573363431151239</v>
      </c>
      <c r="BL15" s="52">
        <v>0</v>
      </c>
      <c r="BM15" s="47">
        <f t="shared" si="36"/>
        <v>0</v>
      </c>
      <c r="BN15" s="48">
        <v>0</v>
      </c>
      <c r="BO15" s="47">
        <f t="shared" si="37"/>
        <v>0</v>
      </c>
      <c r="BP15" s="49">
        <v>0</v>
      </c>
      <c r="BQ15" s="50">
        <f t="shared" si="38"/>
        <v>0</v>
      </c>
      <c r="BR15" s="51">
        <f t="shared" si="39"/>
        <v>0</v>
      </c>
      <c r="BS15" s="20">
        <v>0</v>
      </c>
      <c r="BT15" s="47">
        <f t="shared" si="40"/>
        <v>0</v>
      </c>
      <c r="BU15" s="20">
        <v>0</v>
      </c>
      <c r="BV15" s="47">
        <f t="shared" si="41"/>
        <v>0</v>
      </c>
      <c r="BW15" s="49">
        <v>0</v>
      </c>
      <c r="BX15" s="50">
        <f t="shared" si="42"/>
        <v>0</v>
      </c>
      <c r="BY15" s="51">
        <f t="shared" si="43"/>
        <v>0</v>
      </c>
      <c r="BZ15" s="22"/>
      <c r="CA15" s="22"/>
      <c r="CB15" s="22"/>
      <c r="CC15" s="22"/>
    </row>
    <row r="16" spans="1:109" ht="13" x14ac:dyDescent="0.3">
      <c r="A16" s="41" t="s">
        <v>43</v>
      </c>
      <c r="B16" s="42">
        <v>1983871</v>
      </c>
      <c r="C16" s="43">
        <f t="shared" si="0"/>
        <v>6.7905321094109379</v>
      </c>
      <c r="D16" s="44">
        <v>1992159</v>
      </c>
      <c r="E16" s="43">
        <f t="shared" si="1"/>
        <v>6.6626147913360008</v>
      </c>
      <c r="F16" s="44">
        <f t="shared" si="2"/>
        <v>3976030</v>
      </c>
      <c r="G16" s="45">
        <f t="shared" si="3"/>
        <v>6.7258320020622566</v>
      </c>
      <c r="H16" s="46">
        <v>42</v>
      </c>
      <c r="I16" s="47">
        <f t="shared" si="4"/>
        <v>0.19071837253655435</v>
      </c>
      <c r="J16" s="48">
        <v>26</v>
      </c>
      <c r="K16" s="47">
        <f t="shared" si="5"/>
        <v>0.15250161299782977</v>
      </c>
      <c r="L16" s="49">
        <v>0</v>
      </c>
      <c r="M16" s="50">
        <f t="shared" si="6"/>
        <v>68</v>
      </c>
      <c r="N16" s="51">
        <f t="shared" si="7"/>
        <v>0.17404212843285302</v>
      </c>
      <c r="O16" s="46">
        <v>42</v>
      </c>
      <c r="P16" s="47">
        <f t="shared" si="8"/>
        <v>0.2076432491224601</v>
      </c>
      <c r="Q16" s="48">
        <v>23</v>
      </c>
      <c r="R16" s="47">
        <f t="shared" si="9"/>
        <v>0.15062213490504256</v>
      </c>
      <c r="S16" s="49">
        <v>0</v>
      </c>
      <c r="T16" s="50">
        <f t="shared" si="10"/>
        <v>65</v>
      </c>
      <c r="U16" s="51">
        <f t="shared" si="11"/>
        <v>0.18311406597740654</v>
      </c>
      <c r="V16" s="52">
        <v>36</v>
      </c>
      <c r="W16" s="47">
        <f t="shared" si="12"/>
        <v>0.20408163265306123</v>
      </c>
      <c r="X16" s="48">
        <v>20</v>
      </c>
      <c r="Y16" s="47">
        <f t="shared" si="13"/>
        <v>0.15614021391209307</v>
      </c>
      <c r="Z16" s="49">
        <v>0</v>
      </c>
      <c r="AA16" s="50">
        <f t="shared" si="14"/>
        <v>56</v>
      </c>
      <c r="AB16" s="51">
        <f t="shared" si="15"/>
        <v>0.18391408584846794</v>
      </c>
      <c r="AC16" s="52">
        <v>29</v>
      </c>
      <c r="AD16" s="47">
        <f t="shared" si="16"/>
        <v>0.20720205773078021</v>
      </c>
      <c r="AE16" s="48">
        <v>15</v>
      </c>
      <c r="AF16" s="47">
        <f t="shared" si="17"/>
        <v>0.15523129462899721</v>
      </c>
      <c r="AG16" s="49">
        <v>0</v>
      </c>
      <c r="AH16" s="50">
        <f t="shared" si="18"/>
        <v>44</v>
      </c>
      <c r="AI16" s="51">
        <f t="shared" si="19"/>
        <v>0.1859757386195528</v>
      </c>
      <c r="AJ16" s="52">
        <v>21</v>
      </c>
      <c r="AK16" s="47">
        <f t="shared" si="20"/>
        <v>0.22304832713754646</v>
      </c>
      <c r="AL16" s="48">
        <v>13</v>
      </c>
      <c r="AM16" s="47">
        <f t="shared" si="21"/>
        <v>0.21339461588969141</v>
      </c>
      <c r="AN16" s="49">
        <v>0</v>
      </c>
      <c r="AO16" s="50">
        <f t="shared" si="22"/>
        <v>34</v>
      </c>
      <c r="AP16" s="51">
        <f t="shared" si="23"/>
        <v>0.21925581995227961</v>
      </c>
      <c r="AQ16" s="52">
        <v>17</v>
      </c>
      <c r="AR16" s="47">
        <f t="shared" si="24"/>
        <v>0.37223560324063937</v>
      </c>
      <c r="AS16" s="48">
        <v>7</v>
      </c>
      <c r="AT16" s="47">
        <f t="shared" si="25"/>
        <v>0.24682651622002821</v>
      </c>
      <c r="AU16" s="49">
        <v>0</v>
      </c>
      <c r="AV16" s="50">
        <f t="shared" si="26"/>
        <v>24</v>
      </c>
      <c r="AW16" s="51">
        <f t="shared" si="27"/>
        <v>0.32419289477238955</v>
      </c>
      <c r="AX16" s="52">
        <v>9</v>
      </c>
      <c r="AY16" s="47">
        <f t="shared" si="28"/>
        <v>0.64562410329985653</v>
      </c>
      <c r="AZ16" s="48">
        <v>3</v>
      </c>
      <c r="BA16" s="47">
        <f t="shared" si="29"/>
        <v>0.33333333333333337</v>
      </c>
      <c r="BB16" s="49">
        <v>0</v>
      </c>
      <c r="BC16" s="50">
        <f t="shared" si="30"/>
        <v>12</v>
      </c>
      <c r="BD16" s="51">
        <f t="shared" si="31"/>
        <v>0.52310374891020051</v>
      </c>
      <c r="BE16" s="52">
        <v>0</v>
      </c>
      <c r="BF16" s="47">
        <f t="shared" si="32"/>
        <v>0</v>
      </c>
      <c r="BG16" s="48">
        <v>0</v>
      </c>
      <c r="BH16" s="47">
        <f t="shared" si="33"/>
        <v>0</v>
      </c>
      <c r="BI16" s="49">
        <v>0</v>
      </c>
      <c r="BJ16" s="50">
        <f t="shared" si="34"/>
        <v>0</v>
      </c>
      <c r="BK16" s="51">
        <f t="shared" si="35"/>
        <v>0</v>
      </c>
      <c r="BL16" s="52">
        <v>0</v>
      </c>
      <c r="BM16" s="47">
        <f t="shared" si="36"/>
        <v>0</v>
      </c>
      <c r="BN16" s="48">
        <v>0</v>
      </c>
      <c r="BO16" s="47">
        <f t="shared" si="37"/>
        <v>0</v>
      </c>
      <c r="BP16" s="49">
        <v>0</v>
      </c>
      <c r="BQ16" s="50">
        <f t="shared" si="38"/>
        <v>0</v>
      </c>
      <c r="BR16" s="51">
        <f t="shared" si="39"/>
        <v>0</v>
      </c>
      <c r="BS16" s="20">
        <v>0</v>
      </c>
      <c r="BT16" s="47">
        <f t="shared" si="40"/>
        <v>0</v>
      </c>
      <c r="BU16" s="20">
        <v>0</v>
      </c>
      <c r="BV16" s="47">
        <f t="shared" si="41"/>
        <v>0</v>
      </c>
      <c r="BW16" s="49">
        <v>0</v>
      </c>
      <c r="BX16" s="50">
        <f t="shared" si="42"/>
        <v>0</v>
      </c>
      <c r="BY16" s="51">
        <f t="shared" si="43"/>
        <v>0</v>
      </c>
      <c r="BZ16" s="22"/>
      <c r="CA16" s="22"/>
      <c r="CB16" s="22"/>
      <c r="CC16" s="22"/>
    </row>
    <row r="17" spans="1:81" ht="13" x14ac:dyDescent="0.3">
      <c r="A17" s="41" t="s">
        <v>44</v>
      </c>
      <c r="B17" s="42">
        <v>1936734</v>
      </c>
      <c r="C17" s="43">
        <f t="shared" si="0"/>
        <v>6.6291882962087172</v>
      </c>
      <c r="D17" s="44">
        <v>1964167</v>
      </c>
      <c r="E17" s="43">
        <f t="shared" si="1"/>
        <v>6.5689978093385424</v>
      </c>
      <c r="F17" s="44">
        <f t="shared" si="2"/>
        <v>3900901</v>
      </c>
      <c r="G17" s="45">
        <f t="shared" si="3"/>
        <v>6.5987441701085405</v>
      </c>
      <c r="H17" s="46">
        <v>61</v>
      </c>
      <c r="I17" s="47">
        <f t="shared" si="4"/>
        <v>0.27699573154118606</v>
      </c>
      <c r="J17" s="48">
        <v>47</v>
      </c>
      <c r="K17" s="47">
        <f t="shared" si="5"/>
        <v>0.27567599272684612</v>
      </c>
      <c r="L17" s="49">
        <v>0</v>
      </c>
      <c r="M17" s="50">
        <f t="shared" si="6"/>
        <v>108</v>
      </c>
      <c r="N17" s="51">
        <f t="shared" si="7"/>
        <v>0.27641985104041361</v>
      </c>
      <c r="O17" s="46">
        <v>56</v>
      </c>
      <c r="P17" s="47">
        <f t="shared" si="8"/>
        <v>0.27685766549661345</v>
      </c>
      <c r="Q17" s="48">
        <v>44</v>
      </c>
      <c r="R17" s="47">
        <f t="shared" si="9"/>
        <v>0.2881466928618206</v>
      </c>
      <c r="S17" s="49">
        <v>0</v>
      </c>
      <c r="T17" s="50">
        <f t="shared" si="10"/>
        <v>100</v>
      </c>
      <c r="U17" s="51">
        <f t="shared" si="11"/>
        <v>0.28171394765754854</v>
      </c>
      <c r="V17" s="52">
        <v>51</v>
      </c>
      <c r="W17" s="47">
        <f t="shared" si="12"/>
        <v>0.28911564625850339</v>
      </c>
      <c r="X17" s="48">
        <v>39</v>
      </c>
      <c r="Y17" s="47">
        <f t="shared" si="13"/>
        <v>0.3044734171285815</v>
      </c>
      <c r="Z17" s="49">
        <v>0</v>
      </c>
      <c r="AA17" s="50">
        <f t="shared" si="14"/>
        <v>90</v>
      </c>
      <c r="AB17" s="51">
        <f t="shared" si="15"/>
        <v>0.29557620939932344</v>
      </c>
      <c r="AC17" s="52">
        <v>46</v>
      </c>
      <c r="AD17" s="47">
        <f t="shared" si="16"/>
        <v>0.32866533295227207</v>
      </c>
      <c r="AE17" s="48">
        <v>30</v>
      </c>
      <c r="AF17" s="47">
        <f t="shared" si="17"/>
        <v>0.31046258925799441</v>
      </c>
      <c r="AG17" s="49">
        <v>0</v>
      </c>
      <c r="AH17" s="50">
        <f t="shared" si="18"/>
        <v>76</v>
      </c>
      <c r="AI17" s="51">
        <f t="shared" si="19"/>
        <v>0.32123082125195485</v>
      </c>
      <c r="AJ17" s="52">
        <v>34</v>
      </c>
      <c r="AK17" s="47">
        <f t="shared" si="20"/>
        <v>0.36112586298459903</v>
      </c>
      <c r="AL17" s="48">
        <v>18</v>
      </c>
      <c r="AM17" s="47">
        <f t="shared" si="21"/>
        <v>0.29546946815495734</v>
      </c>
      <c r="AN17" s="49">
        <v>0</v>
      </c>
      <c r="AO17" s="50">
        <f t="shared" si="22"/>
        <v>52</v>
      </c>
      <c r="AP17" s="51">
        <f t="shared" si="23"/>
        <v>0.33533243051525119</v>
      </c>
      <c r="AQ17" s="52">
        <v>16</v>
      </c>
      <c r="AR17" s="47">
        <f t="shared" si="24"/>
        <v>0.35033939128530767</v>
      </c>
      <c r="AS17" s="48">
        <v>8</v>
      </c>
      <c r="AT17" s="47">
        <f t="shared" si="25"/>
        <v>0.28208744710860367</v>
      </c>
      <c r="AU17" s="49">
        <v>0</v>
      </c>
      <c r="AV17" s="50">
        <f t="shared" si="26"/>
        <v>24</v>
      </c>
      <c r="AW17" s="51">
        <f t="shared" si="27"/>
        <v>0.32419289477238955</v>
      </c>
      <c r="AX17" s="52">
        <v>5</v>
      </c>
      <c r="AY17" s="47">
        <f t="shared" si="28"/>
        <v>0.3586800573888092</v>
      </c>
      <c r="AZ17" s="48">
        <v>4</v>
      </c>
      <c r="BA17" s="47">
        <f t="shared" si="29"/>
        <v>0.44444444444444442</v>
      </c>
      <c r="BB17" s="49">
        <v>0</v>
      </c>
      <c r="BC17" s="50">
        <f t="shared" si="30"/>
        <v>9</v>
      </c>
      <c r="BD17" s="51">
        <f t="shared" si="31"/>
        <v>0.39232781168265041</v>
      </c>
      <c r="BE17" s="52">
        <v>0</v>
      </c>
      <c r="BF17" s="47">
        <f t="shared" si="32"/>
        <v>0</v>
      </c>
      <c r="BG17" s="48">
        <v>0</v>
      </c>
      <c r="BH17" s="47">
        <f t="shared" si="33"/>
        <v>0</v>
      </c>
      <c r="BI17" s="49">
        <v>0</v>
      </c>
      <c r="BJ17" s="50">
        <f t="shared" si="34"/>
        <v>0</v>
      </c>
      <c r="BK17" s="51">
        <f t="shared" si="35"/>
        <v>0</v>
      </c>
      <c r="BL17" s="52">
        <v>0</v>
      </c>
      <c r="BM17" s="47">
        <f t="shared" si="36"/>
        <v>0</v>
      </c>
      <c r="BN17" s="48">
        <v>0</v>
      </c>
      <c r="BO17" s="47">
        <f t="shared" si="37"/>
        <v>0</v>
      </c>
      <c r="BP17" s="49">
        <v>0</v>
      </c>
      <c r="BQ17" s="50">
        <f t="shared" si="38"/>
        <v>0</v>
      </c>
      <c r="BR17" s="51">
        <f t="shared" si="39"/>
        <v>0</v>
      </c>
      <c r="BS17" s="20">
        <v>0</v>
      </c>
      <c r="BT17" s="47">
        <f t="shared" si="40"/>
        <v>0</v>
      </c>
      <c r="BU17" s="20">
        <v>0</v>
      </c>
      <c r="BV17" s="47">
        <f t="shared" si="41"/>
        <v>0</v>
      </c>
      <c r="BW17" s="49">
        <v>0</v>
      </c>
      <c r="BX17" s="50">
        <f t="shared" si="42"/>
        <v>0</v>
      </c>
      <c r="BY17" s="51">
        <f t="shared" si="43"/>
        <v>0</v>
      </c>
      <c r="BZ17" s="22"/>
      <c r="CA17" s="22"/>
      <c r="CB17" s="22"/>
      <c r="CC17" s="22"/>
    </row>
    <row r="18" spans="1:81" ht="13" x14ac:dyDescent="0.3">
      <c r="A18" s="41" t="s">
        <v>45</v>
      </c>
      <c r="B18" s="42">
        <v>1769761</v>
      </c>
      <c r="C18" s="43">
        <f t="shared" si="0"/>
        <v>6.057661459078342</v>
      </c>
      <c r="D18" s="44">
        <v>1790194</v>
      </c>
      <c r="E18" s="43">
        <f t="shared" si="1"/>
        <v>5.98715916940413</v>
      </c>
      <c r="F18" s="44">
        <f t="shared" si="2"/>
        <v>3559955</v>
      </c>
      <c r="G18" s="45">
        <f t="shared" si="3"/>
        <v>6.0220016611800071</v>
      </c>
      <c r="H18" s="46">
        <v>125</v>
      </c>
      <c r="I18" s="47">
        <f t="shared" si="4"/>
        <v>0.56761420397784035</v>
      </c>
      <c r="J18" s="48">
        <v>67</v>
      </c>
      <c r="K18" s="47">
        <f t="shared" si="5"/>
        <v>0.39298492580209987</v>
      </c>
      <c r="L18" s="49">
        <v>0</v>
      </c>
      <c r="M18" s="50">
        <f t="shared" si="6"/>
        <v>192</v>
      </c>
      <c r="N18" s="51">
        <f t="shared" si="7"/>
        <v>0.49141306851629085</v>
      </c>
      <c r="O18" s="46">
        <v>119</v>
      </c>
      <c r="P18" s="47">
        <f t="shared" si="8"/>
        <v>0.58832253918030364</v>
      </c>
      <c r="Q18" s="48">
        <v>60</v>
      </c>
      <c r="R18" s="47">
        <f t="shared" si="9"/>
        <v>0.39292730844793711</v>
      </c>
      <c r="S18" s="49">
        <v>0</v>
      </c>
      <c r="T18" s="50">
        <f t="shared" si="10"/>
        <v>179</v>
      </c>
      <c r="U18" s="51">
        <f t="shared" si="11"/>
        <v>0.50426796630701187</v>
      </c>
      <c r="V18" s="52">
        <v>110</v>
      </c>
      <c r="W18" s="47">
        <f t="shared" si="12"/>
        <v>0.62358276643990929</v>
      </c>
      <c r="X18" s="48">
        <v>56</v>
      </c>
      <c r="Y18" s="47">
        <f t="shared" si="13"/>
        <v>0.43719259895386059</v>
      </c>
      <c r="Z18" s="49">
        <v>0</v>
      </c>
      <c r="AA18" s="50">
        <f t="shared" si="14"/>
        <v>166</v>
      </c>
      <c r="AB18" s="51">
        <f t="shared" si="15"/>
        <v>0.54517389733652988</v>
      </c>
      <c r="AC18" s="52">
        <v>87</v>
      </c>
      <c r="AD18" s="47">
        <f t="shared" si="16"/>
        <v>0.62160617319234068</v>
      </c>
      <c r="AE18" s="48">
        <v>47</v>
      </c>
      <c r="AF18" s="47">
        <f t="shared" si="17"/>
        <v>0.48639138983752456</v>
      </c>
      <c r="AG18" s="49">
        <v>0</v>
      </c>
      <c r="AH18" s="50">
        <f t="shared" si="18"/>
        <v>134</v>
      </c>
      <c r="AI18" s="51">
        <f t="shared" si="19"/>
        <v>0.56638065852318353</v>
      </c>
      <c r="AJ18" s="52">
        <v>57</v>
      </c>
      <c r="AK18" s="47">
        <f t="shared" si="20"/>
        <v>0.605416887944769</v>
      </c>
      <c r="AL18" s="48">
        <v>33</v>
      </c>
      <c r="AM18" s="47">
        <f t="shared" si="21"/>
        <v>0.54169402495075514</v>
      </c>
      <c r="AN18" s="49">
        <v>0</v>
      </c>
      <c r="AO18" s="50">
        <f t="shared" si="22"/>
        <v>90</v>
      </c>
      <c r="AP18" s="51">
        <f t="shared" si="23"/>
        <v>0.5803830528148578</v>
      </c>
      <c r="AQ18" s="52">
        <v>26</v>
      </c>
      <c r="AR18" s="47">
        <f t="shared" si="24"/>
        <v>0.5693015108386249</v>
      </c>
      <c r="AS18" s="48">
        <v>15</v>
      </c>
      <c r="AT18" s="47">
        <f t="shared" si="25"/>
        <v>0.52891396332863183</v>
      </c>
      <c r="AU18" s="49">
        <v>0</v>
      </c>
      <c r="AV18" s="50">
        <f t="shared" si="26"/>
        <v>41</v>
      </c>
      <c r="AW18" s="51">
        <f t="shared" si="27"/>
        <v>0.55382952856949885</v>
      </c>
      <c r="AX18" s="52">
        <v>9</v>
      </c>
      <c r="AY18" s="47">
        <f t="shared" si="28"/>
        <v>0.64562410329985653</v>
      </c>
      <c r="AZ18" s="48">
        <v>4</v>
      </c>
      <c r="BA18" s="47">
        <f t="shared" si="29"/>
        <v>0.44444444444444442</v>
      </c>
      <c r="BB18" s="49">
        <v>0</v>
      </c>
      <c r="BC18" s="50">
        <f t="shared" si="30"/>
        <v>13</v>
      </c>
      <c r="BD18" s="51">
        <f t="shared" si="31"/>
        <v>0.56669572798605061</v>
      </c>
      <c r="BE18" s="52">
        <v>1</v>
      </c>
      <c r="BF18" s="47">
        <f t="shared" si="32"/>
        <v>0.4</v>
      </c>
      <c r="BG18" s="48">
        <v>2</v>
      </c>
      <c r="BH18" s="47">
        <f t="shared" si="33"/>
        <v>1.0362694300518136</v>
      </c>
      <c r="BI18" s="49">
        <v>0</v>
      </c>
      <c r="BJ18" s="50">
        <f t="shared" si="34"/>
        <v>3</v>
      </c>
      <c r="BK18" s="51">
        <f t="shared" si="35"/>
        <v>0.67720090293453727</v>
      </c>
      <c r="BL18" s="52">
        <v>0</v>
      </c>
      <c r="BM18" s="47">
        <f t="shared" si="36"/>
        <v>0</v>
      </c>
      <c r="BN18" s="48">
        <v>1</v>
      </c>
      <c r="BO18" s="47">
        <f t="shared" si="37"/>
        <v>6.666666666666667</v>
      </c>
      <c r="BP18" s="49">
        <v>0</v>
      </c>
      <c r="BQ18" s="50">
        <f t="shared" si="38"/>
        <v>1</v>
      </c>
      <c r="BR18" s="51">
        <f t="shared" si="39"/>
        <v>2.1739130434782608</v>
      </c>
      <c r="BS18" s="20">
        <v>0</v>
      </c>
      <c r="BT18" s="47">
        <f t="shared" si="40"/>
        <v>0</v>
      </c>
      <c r="BU18" s="20">
        <v>0</v>
      </c>
      <c r="BV18" s="47">
        <f t="shared" si="41"/>
        <v>0</v>
      </c>
      <c r="BW18" s="49">
        <v>0</v>
      </c>
      <c r="BX18" s="50">
        <f t="shared" si="42"/>
        <v>0</v>
      </c>
      <c r="BY18" s="51">
        <f t="shared" si="43"/>
        <v>0</v>
      </c>
      <c r="BZ18" s="22"/>
      <c r="CA18" s="22"/>
      <c r="CB18" s="22"/>
      <c r="CC18" s="22"/>
    </row>
    <row r="19" spans="1:81" ht="13" x14ac:dyDescent="0.3">
      <c r="A19" s="41" t="s">
        <v>46</v>
      </c>
      <c r="B19" s="42">
        <v>1980181</v>
      </c>
      <c r="C19" s="43">
        <f t="shared" si="0"/>
        <v>6.7779017198928049</v>
      </c>
      <c r="D19" s="44">
        <v>2025216</v>
      </c>
      <c r="E19" s="43">
        <f t="shared" si="1"/>
        <v>6.7731712565364175</v>
      </c>
      <c r="F19" s="44">
        <f t="shared" si="2"/>
        <v>4005397</v>
      </c>
      <c r="G19" s="45">
        <f t="shared" si="3"/>
        <v>6.7755090689869446</v>
      </c>
      <c r="H19" s="46">
        <v>235</v>
      </c>
      <c r="I19" s="47">
        <f t="shared" si="4"/>
        <v>1.0671147034783399</v>
      </c>
      <c r="J19" s="48">
        <v>142</v>
      </c>
      <c r="K19" s="47">
        <f t="shared" si="5"/>
        <v>0.83289342483430107</v>
      </c>
      <c r="L19" s="49">
        <v>0</v>
      </c>
      <c r="M19" s="50">
        <f t="shared" si="6"/>
        <v>377</v>
      </c>
      <c r="N19" s="51">
        <f t="shared" si="7"/>
        <v>0.96491003557625865</v>
      </c>
      <c r="O19" s="46">
        <v>219</v>
      </c>
      <c r="P19" s="47">
        <f t="shared" si="8"/>
        <v>1.0827112275671134</v>
      </c>
      <c r="Q19" s="48">
        <v>135</v>
      </c>
      <c r="R19" s="47">
        <f t="shared" si="9"/>
        <v>0.88408644400785852</v>
      </c>
      <c r="S19" s="49">
        <v>0</v>
      </c>
      <c r="T19" s="50">
        <f t="shared" si="10"/>
        <v>354</v>
      </c>
      <c r="U19" s="51">
        <f t="shared" si="11"/>
        <v>0.99726737470772175</v>
      </c>
      <c r="V19" s="52">
        <v>198</v>
      </c>
      <c r="W19" s="47">
        <f t="shared" si="12"/>
        <v>1.1224489795918366</v>
      </c>
      <c r="X19" s="48">
        <v>116</v>
      </c>
      <c r="Y19" s="47">
        <f t="shared" si="13"/>
        <v>0.90561324069013982</v>
      </c>
      <c r="Z19" s="49">
        <v>0</v>
      </c>
      <c r="AA19" s="50">
        <f t="shared" si="14"/>
        <v>314</v>
      </c>
      <c r="AB19" s="51">
        <f t="shared" si="15"/>
        <v>1.0312325527931951</v>
      </c>
      <c r="AC19" s="52">
        <v>163</v>
      </c>
      <c r="AD19" s="47">
        <f t="shared" si="16"/>
        <v>1.1646184624178335</v>
      </c>
      <c r="AE19" s="48">
        <v>99</v>
      </c>
      <c r="AF19" s="47">
        <f t="shared" si="17"/>
        <v>1.0245265445513816</v>
      </c>
      <c r="AG19" s="49">
        <v>0</v>
      </c>
      <c r="AH19" s="50">
        <f t="shared" si="18"/>
        <v>262</v>
      </c>
      <c r="AI19" s="51">
        <f t="shared" si="19"/>
        <v>1.1074009890527918</v>
      </c>
      <c r="AJ19" s="52">
        <v>115</v>
      </c>
      <c r="AK19" s="47">
        <f t="shared" si="20"/>
        <v>1.2214551248008496</v>
      </c>
      <c r="AL19" s="48">
        <v>76</v>
      </c>
      <c r="AM19" s="47">
        <f t="shared" si="21"/>
        <v>1.2475377544320421</v>
      </c>
      <c r="AN19" s="49">
        <v>0</v>
      </c>
      <c r="AO19" s="50">
        <f t="shared" si="22"/>
        <v>191</v>
      </c>
      <c r="AP19" s="51">
        <f t="shared" si="23"/>
        <v>1.2317018120848648</v>
      </c>
      <c r="AQ19" s="52">
        <v>56</v>
      </c>
      <c r="AR19" s="47">
        <f t="shared" si="24"/>
        <v>1.2261878694985766</v>
      </c>
      <c r="AS19" s="48">
        <v>47</v>
      </c>
      <c r="AT19" s="47">
        <f t="shared" si="25"/>
        <v>1.6572637517630464</v>
      </c>
      <c r="AU19" s="49">
        <v>0</v>
      </c>
      <c r="AV19" s="50">
        <f t="shared" si="26"/>
        <v>103</v>
      </c>
      <c r="AW19" s="51">
        <f t="shared" si="27"/>
        <v>1.3913278400648386</v>
      </c>
      <c r="AX19" s="52">
        <v>15</v>
      </c>
      <c r="AY19" s="47">
        <f t="shared" si="28"/>
        <v>1.0760401721664277</v>
      </c>
      <c r="AZ19" s="48">
        <v>18</v>
      </c>
      <c r="BA19" s="47">
        <f t="shared" si="29"/>
        <v>2</v>
      </c>
      <c r="BB19" s="49">
        <v>0</v>
      </c>
      <c r="BC19" s="50">
        <f t="shared" si="30"/>
        <v>33</v>
      </c>
      <c r="BD19" s="51">
        <f t="shared" si="31"/>
        <v>1.4385353095030515</v>
      </c>
      <c r="BE19" s="52">
        <v>2</v>
      </c>
      <c r="BF19" s="47">
        <f t="shared" si="32"/>
        <v>0.8</v>
      </c>
      <c r="BG19" s="48">
        <v>5</v>
      </c>
      <c r="BH19" s="47">
        <f t="shared" si="33"/>
        <v>2.5906735751295336</v>
      </c>
      <c r="BI19" s="49">
        <v>0</v>
      </c>
      <c r="BJ19" s="50">
        <f t="shared" si="34"/>
        <v>7</v>
      </c>
      <c r="BK19" s="51">
        <f t="shared" si="35"/>
        <v>1.5801354401805869</v>
      </c>
      <c r="BL19" s="52">
        <v>0</v>
      </c>
      <c r="BM19" s="47">
        <f t="shared" si="36"/>
        <v>0</v>
      </c>
      <c r="BN19" s="48">
        <v>0</v>
      </c>
      <c r="BO19" s="47">
        <f t="shared" si="37"/>
        <v>0</v>
      </c>
      <c r="BP19" s="49">
        <v>0</v>
      </c>
      <c r="BQ19" s="50">
        <f t="shared" si="38"/>
        <v>0</v>
      </c>
      <c r="BR19" s="51">
        <f t="shared" si="39"/>
        <v>0</v>
      </c>
      <c r="BS19" s="20">
        <v>0</v>
      </c>
      <c r="BT19" s="47">
        <f t="shared" si="40"/>
        <v>0</v>
      </c>
      <c r="BU19" s="20">
        <v>0</v>
      </c>
      <c r="BV19" s="47">
        <f t="shared" si="41"/>
        <v>0</v>
      </c>
      <c r="BW19" s="49">
        <v>0</v>
      </c>
      <c r="BX19" s="50">
        <f t="shared" si="42"/>
        <v>0</v>
      </c>
      <c r="BY19" s="51">
        <f t="shared" si="43"/>
        <v>0</v>
      </c>
      <c r="BZ19" s="22"/>
      <c r="CA19" s="22"/>
      <c r="CB19" s="22"/>
      <c r="CC19" s="22"/>
    </row>
    <row r="20" spans="1:81" ht="13" x14ac:dyDescent="0.3">
      <c r="A20" s="41" t="s">
        <v>47</v>
      </c>
      <c r="B20" s="42">
        <v>2039373</v>
      </c>
      <c r="C20" s="43">
        <f t="shared" si="0"/>
        <v>6.9805082283907121</v>
      </c>
      <c r="D20" s="44">
        <v>2097758</v>
      </c>
      <c r="E20" s="43">
        <f t="shared" si="1"/>
        <v>7.0157821134976821</v>
      </c>
      <c r="F20" s="44">
        <f t="shared" si="2"/>
        <v>4137131</v>
      </c>
      <c r="G20" s="45">
        <f t="shared" si="3"/>
        <v>6.9983496292844434</v>
      </c>
      <c r="H20" s="46">
        <v>437</v>
      </c>
      <c r="I20" s="47">
        <f t="shared" si="4"/>
        <v>1.9843792571065297</v>
      </c>
      <c r="J20" s="48">
        <v>266</v>
      </c>
      <c r="K20" s="47">
        <f t="shared" si="5"/>
        <v>1.560208809900874</v>
      </c>
      <c r="L20" s="49">
        <v>0</v>
      </c>
      <c r="M20" s="50">
        <f t="shared" si="6"/>
        <v>703</v>
      </c>
      <c r="N20" s="51">
        <f t="shared" si="7"/>
        <v>1.7992884748278772</v>
      </c>
      <c r="O20" s="46">
        <v>412</v>
      </c>
      <c r="P20" s="47">
        <f t="shared" si="8"/>
        <v>2.0368813961536563</v>
      </c>
      <c r="Q20" s="48">
        <v>247</v>
      </c>
      <c r="R20" s="47">
        <f t="shared" si="9"/>
        <v>1.6175507531106743</v>
      </c>
      <c r="S20" s="49">
        <v>0</v>
      </c>
      <c r="T20" s="50">
        <f t="shared" si="10"/>
        <v>659</v>
      </c>
      <c r="U20" s="51">
        <f t="shared" si="11"/>
        <v>1.8564949150632448</v>
      </c>
      <c r="V20" s="52">
        <v>370</v>
      </c>
      <c r="W20" s="47">
        <f t="shared" si="12"/>
        <v>2.0975056689342404</v>
      </c>
      <c r="X20" s="48">
        <v>218</v>
      </c>
      <c r="Y20" s="47">
        <f t="shared" si="13"/>
        <v>1.7019283316418146</v>
      </c>
      <c r="Z20" s="49">
        <v>0</v>
      </c>
      <c r="AA20" s="50">
        <f t="shared" si="14"/>
        <v>588</v>
      </c>
      <c r="AB20" s="51">
        <f t="shared" si="15"/>
        <v>1.9310979014089131</v>
      </c>
      <c r="AC20" s="52">
        <v>288</v>
      </c>
      <c r="AD20" s="47">
        <f t="shared" si="16"/>
        <v>2.0577307802229208</v>
      </c>
      <c r="AE20" s="48">
        <v>185</v>
      </c>
      <c r="AF20" s="47">
        <f t="shared" si="17"/>
        <v>1.9145193004242989</v>
      </c>
      <c r="AG20" s="49">
        <v>0</v>
      </c>
      <c r="AH20" s="50">
        <f t="shared" si="18"/>
        <v>473</v>
      </c>
      <c r="AI20" s="51">
        <f t="shared" si="19"/>
        <v>1.9992391901601927</v>
      </c>
      <c r="AJ20" s="52">
        <v>199</v>
      </c>
      <c r="AK20" s="47">
        <f t="shared" si="20"/>
        <v>2.1136484333510355</v>
      </c>
      <c r="AL20" s="48">
        <v>122</v>
      </c>
      <c r="AM20" s="47">
        <f t="shared" si="21"/>
        <v>2.0026263952724883</v>
      </c>
      <c r="AN20" s="49">
        <v>0</v>
      </c>
      <c r="AO20" s="50">
        <f t="shared" si="22"/>
        <v>321</v>
      </c>
      <c r="AP20" s="51">
        <f t="shared" si="23"/>
        <v>2.0700328883729928</v>
      </c>
      <c r="AQ20" s="52">
        <v>98</v>
      </c>
      <c r="AR20" s="47">
        <f t="shared" si="24"/>
        <v>2.1458287716225093</v>
      </c>
      <c r="AS20" s="48">
        <v>54</v>
      </c>
      <c r="AT20" s="47">
        <f t="shared" si="25"/>
        <v>1.9040902679830749</v>
      </c>
      <c r="AU20" s="49">
        <v>0</v>
      </c>
      <c r="AV20" s="50">
        <f t="shared" si="26"/>
        <v>152</v>
      </c>
      <c r="AW20" s="51">
        <f t="shared" si="27"/>
        <v>2.0532216668918006</v>
      </c>
      <c r="AX20" s="52">
        <v>35</v>
      </c>
      <c r="AY20" s="47">
        <f t="shared" si="28"/>
        <v>2.5107604017216643</v>
      </c>
      <c r="AZ20" s="48">
        <v>22</v>
      </c>
      <c r="BA20" s="47">
        <f t="shared" si="29"/>
        <v>2.4444444444444446</v>
      </c>
      <c r="BB20" s="49">
        <v>0</v>
      </c>
      <c r="BC20" s="50">
        <f t="shared" si="30"/>
        <v>57</v>
      </c>
      <c r="BD20" s="51">
        <f t="shared" si="31"/>
        <v>2.4847428073234523</v>
      </c>
      <c r="BE20" s="52">
        <v>8</v>
      </c>
      <c r="BF20" s="47">
        <f t="shared" si="32"/>
        <v>3.2</v>
      </c>
      <c r="BG20" s="48">
        <v>8</v>
      </c>
      <c r="BH20" s="47">
        <f t="shared" si="33"/>
        <v>4.1450777202072544</v>
      </c>
      <c r="BI20" s="49">
        <v>0</v>
      </c>
      <c r="BJ20" s="50">
        <f t="shared" si="34"/>
        <v>16</v>
      </c>
      <c r="BK20" s="51">
        <f t="shared" si="35"/>
        <v>3.6117381489841982</v>
      </c>
      <c r="BL20" s="52">
        <v>0</v>
      </c>
      <c r="BM20" s="47">
        <f t="shared" si="36"/>
        <v>0</v>
      </c>
      <c r="BN20" s="48">
        <v>0</v>
      </c>
      <c r="BO20" s="47">
        <f t="shared" si="37"/>
        <v>0</v>
      </c>
      <c r="BP20" s="49">
        <v>0</v>
      </c>
      <c r="BQ20" s="50">
        <f t="shared" si="38"/>
        <v>0</v>
      </c>
      <c r="BR20" s="51">
        <f t="shared" si="39"/>
        <v>0</v>
      </c>
      <c r="BS20" s="20">
        <v>0</v>
      </c>
      <c r="BT20" s="47">
        <f t="shared" si="40"/>
        <v>0</v>
      </c>
      <c r="BU20" s="20">
        <v>0</v>
      </c>
      <c r="BV20" s="47">
        <f t="shared" si="41"/>
        <v>0</v>
      </c>
      <c r="BW20" s="49">
        <v>0</v>
      </c>
      <c r="BX20" s="50">
        <f t="shared" si="42"/>
        <v>0</v>
      </c>
      <c r="BY20" s="51">
        <f t="shared" si="43"/>
        <v>0</v>
      </c>
      <c r="BZ20" s="22"/>
      <c r="CA20" s="22"/>
      <c r="CB20" s="22"/>
      <c r="CC20" s="22"/>
    </row>
    <row r="21" spans="1:81" ht="13" x14ac:dyDescent="0.3">
      <c r="A21" s="41" t="s">
        <v>48</v>
      </c>
      <c r="B21" s="42">
        <v>1866897</v>
      </c>
      <c r="C21" s="43">
        <f t="shared" si="0"/>
        <v>6.3901453388163594</v>
      </c>
      <c r="D21" s="44">
        <v>1918667</v>
      </c>
      <c r="E21" s="43">
        <f t="shared" si="1"/>
        <v>6.4168267361431841</v>
      </c>
      <c r="F21" s="44">
        <f t="shared" si="2"/>
        <v>3785564</v>
      </c>
      <c r="G21" s="45">
        <f t="shared" si="3"/>
        <v>6.4036406911051484</v>
      </c>
      <c r="H21" s="46">
        <v>806</v>
      </c>
      <c r="I21" s="47">
        <f t="shared" si="4"/>
        <v>3.659976387249114</v>
      </c>
      <c r="J21" s="48">
        <v>385</v>
      </c>
      <c r="K21" s="47">
        <f t="shared" si="5"/>
        <v>2.2581969616986335</v>
      </c>
      <c r="L21" s="49">
        <v>0</v>
      </c>
      <c r="M21" s="50">
        <f t="shared" si="6"/>
        <v>1191</v>
      </c>
      <c r="N21" s="51">
        <f t="shared" si="7"/>
        <v>3.0482966906401168</v>
      </c>
      <c r="O21" s="46">
        <v>756</v>
      </c>
      <c r="P21" s="47">
        <f t="shared" si="8"/>
        <v>3.7375784842042812</v>
      </c>
      <c r="Q21" s="48">
        <v>361</v>
      </c>
      <c r="R21" s="47">
        <f t="shared" si="9"/>
        <v>2.3641126391617551</v>
      </c>
      <c r="S21" s="49">
        <v>0</v>
      </c>
      <c r="T21" s="50">
        <f t="shared" si="10"/>
        <v>1117</v>
      </c>
      <c r="U21" s="51">
        <f t="shared" si="11"/>
        <v>3.1467447953348167</v>
      </c>
      <c r="V21" s="52">
        <v>675</v>
      </c>
      <c r="W21" s="47">
        <f t="shared" si="12"/>
        <v>3.8265306122448979</v>
      </c>
      <c r="X21" s="48">
        <v>328</v>
      </c>
      <c r="Y21" s="47">
        <f t="shared" si="13"/>
        <v>2.5606995081583261</v>
      </c>
      <c r="Z21" s="49">
        <v>0</v>
      </c>
      <c r="AA21" s="50">
        <f t="shared" si="14"/>
        <v>1003</v>
      </c>
      <c r="AB21" s="51">
        <f t="shared" si="15"/>
        <v>3.2940326447502382</v>
      </c>
      <c r="AC21" s="52">
        <v>531</v>
      </c>
      <c r="AD21" s="47">
        <f t="shared" si="16"/>
        <v>3.7939411260360103</v>
      </c>
      <c r="AE21" s="48">
        <v>261</v>
      </c>
      <c r="AF21" s="47">
        <f t="shared" si="17"/>
        <v>2.7010245265445514</v>
      </c>
      <c r="AG21" s="49">
        <v>0</v>
      </c>
      <c r="AH21" s="50">
        <f t="shared" si="18"/>
        <v>792</v>
      </c>
      <c r="AI21" s="51">
        <f t="shared" si="19"/>
        <v>3.3475632951519509</v>
      </c>
      <c r="AJ21" s="52">
        <v>362</v>
      </c>
      <c r="AK21" s="47">
        <f t="shared" si="20"/>
        <v>3.8449283058948485</v>
      </c>
      <c r="AL21" s="48">
        <v>188</v>
      </c>
      <c r="AM21" s="47">
        <f t="shared" si="21"/>
        <v>3.086014445173999</v>
      </c>
      <c r="AN21" s="49">
        <v>0</v>
      </c>
      <c r="AO21" s="50">
        <f t="shared" si="22"/>
        <v>550</v>
      </c>
      <c r="AP21" s="51">
        <f t="shared" si="23"/>
        <v>3.5467853227574642</v>
      </c>
      <c r="AQ21" s="52">
        <v>183</v>
      </c>
      <c r="AR21" s="47">
        <f t="shared" si="24"/>
        <v>4.0070067878257056</v>
      </c>
      <c r="AS21" s="48">
        <v>106</v>
      </c>
      <c r="AT21" s="47">
        <f t="shared" si="25"/>
        <v>3.7376586741889986</v>
      </c>
      <c r="AU21" s="49">
        <v>0</v>
      </c>
      <c r="AV21" s="50">
        <f t="shared" si="26"/>
        <v>289</v>
      </c>
      <c r="AW21" s="51">
        <f t="shared" si="27"/>
        <v>3.903822774550858</v>
      </c>
      <c r="AX21" s="52">
        <v>58</v>
      </c>
      <c r="AY21" s="47">
        <f t="shared" si="28"/>
        <v>4.160688665710186</v>
      </c>
      <c r="AZ21" s="48">
        <v>31</v>
      </c>
      <c r="BA21" s="47">
        <f t="shared" si="29"/>
        <v>3.4444444444444446</v>
      </c>
      <c r="BB21" s="49">
        <v>0</v>
      </c>
      <c r="BC21" s="50">
        <f t="shared" si="30"/>
        <v>89</v>
      </c>
      <c r="BD21" s="51">
        <f t="shared" si="31"/>
        <v>3.879686137750654</v>
      </c>
      <c r="BE21" s="52">
        <v>9</v>
      </c>
      <c r="BF21" s="47">
        <f t="shared" si="32"/>
        <v>3.5999999999999996</v>
      </c>
      <c r="BG21" s="48">
        <v>5</v>
      </c>
      <c r="BH21" s="47">
        <f t="shared" si="33"/>
        <v>2.5906735751295336</v>
      </c>
      <c r="BI21" s="49">
        <v>0</v>
      </c>
      <c r="BJ21" s="50">
        <f t="shared" si="34"/>
        <v>14</v>
      </c>
      <c r="BK21" s="51">
        <f t="shared" si="35"/>
        <v>3.1602708803611739</v>
      </c>
      <c r="BL21" s="52">
        <v>1</v>
      </c>
      <c r="BM21" s="47">
        <f t="shared" si="36"/>
        <v>3.225806451612903</v>
      </c>
      <c r="BN21" s="48">
        <v>0</v>
      </c>
      <c r="BO21" s="47">
        <f t="shared" si="37"/>
        <v>0</v>
      </c>
      <c r="BP21" s="49">
        <v>0</v>
      </c>
      <c r="BQ21" s="50">
        <f t="shared" si="38"/>
        <v>1</v>
      </c>
      <c r="BR21" s="51">
        <f t="shared" si="39"/>
        <v>2.1739130434782608</v>
      </c>
      <c r="BS21" s="20">
        <v>0</v>
      </c>
      <c r="BT21" s="47">
        <f t="shared" si="40"/>
        <v>0</v>
      </c>
      <c r="BU21" s="20">
        <v>0</v>
      </c>
      <c r="BV21" s="47">
        <f t="shared" si="41"/>
        <v>0</v>
      </c>
      <c r="BW21" s="49">
        <v>0</v>
      </c>
      <c r="BX21" s="50">
        <f t="shared" si="42"/>
        <v>0</v>
      </c>
      <c r="BY21" s="51">
        <f t="shared" si="43"/>
        <v>0</v>
      </c>
      <c r="BZ21" s="22"/>
      <c r="CA21" s="22"/>
      <c r="CB21" s="22"/>
      <c r="CC21" s="22"/>
    </row>
    <row r="22" spans="1:81" ht="13" x14ac:dyDescent="0.3">
      <c r="A22" s="41" t="s">
        <v>49</v>
      </c>
      <c r="B22" s="42">
        <v>1585580</v>
      </c>
      <c r="C22" s="43">
        <f t="shared" si="0"/>
        <v>5.4272338786341416</v>
      </c>
      <c r="D22" s="44">
        <v>1648446</v>
      </c>
      <c r="E22" s="43">
        <f t="shared" si="1"/>
        <v>5.5130944379031321</v>
      </c>
      <c r="F22" s="44">
        <f t="shared" si="2"/>
        <v>3234026</v>
      </c>
      <c r="G22" s="45">
        <f t="shared" si="3"/>
        <v>5.4706618326072469</v>
      </c>
      <c r="H22" s="46">
        <v>1148</v>
      </c>
      <c r="I22" s="47">
        <f t="shared" si="4"/>
        <v>5.2129688493324853</v>
      </c>
      <c r="J22" s="48">
        <v>560</v>
      </c>
      <c r="K22" s="47">
        <f t="shared" si="5"/>
        <v>3.2846501261071035</v>
      </c>
      <c r="L22" s="49">
        <v>0</v>
      </c>
      <c r="M22" s="50">
        <f t="shared" si="6"/>
        <v>1708</v>
      </c>
      <c r="N22" s="51">
        <f t="shared" si="7"/>
        <v>4.3715287553428368</v>
      </c>
      <c r="O22" s="46">
        <v>1056</v>
      </c>
      <c r="P22" s="47">
        <f t="shared" si="8"/>
        <v>5.2207445493647109</v>
      </c>
      <c r="Q22" s="48">
        <v>532</v>
      </c>
      <c r="R22" s="47">
        <f t="shared" si="9"/>
        <v>3.4839554682383764</v>
      </c>
      <c r="S22" s="49">
        <v>0</v>
      </c>
      <c r="T22" s="50">
        <f t="shared" si="10"/>
        <v>1588</v>
      </c>
      <c r="U22" s="51">
        <f t="shared" si="11"/>
        <v>4.47361748880187</v>
      </c>
      <c r="V22" s="52">
        <v>957</v>
      </c>
      <c r="W22" s="47">
        <f t="shared" si="12"/>
        <v>5.425170068027211</v>
      </c>
      <c r="X22" s="48">
        <v>473</v>
      </c>
      <c r="Y22" s="47">
        <f t="shared" si="13"/>
        <v>3.6927160590210004</v>
      </c>
      <c r="Z22" s="49">
        <v>0</v>
      </c>
      <c r="AA22" s="50">
        <f t="shared" si="14"/>
        <v>1430</v>
      </c>
      <c r="AB22" s="51">
        <f t="shared" si="15"/>
        <v>4.6963775493448061</v>
      </c>
      <c r="AC22" s="52">
        <v>787</v>
      </c>
      <c r="AD22" s="47">
        <f t="shared" si="16"/>
        <v>5.6230351529008287</v>
      </c>
      <c r="AE22" s="48">
        <v>392</v>
      </c>
      <c r="AF22" s="47">
        <f t="shared" si="17"/>
        <v>4.0567111663044599</v>
      </c>
      <c r="AG22" s="49">
        <v>0</v>
      </c>
      <c r="AH22" s="50">
        <f t="shared" si="18"/>
        <v>1179</v>
      </c>
      <c r="AI22" s="51">
        <f t="shared" si="19"/>
        <v>4.9833044507375623</v>
      </c>
      <c r="AJ22" s="52">
        <v>550</v>
      </c>
      <c r="AK22" s="47">
        <f t="shared" si="20"/>
        <v>5.8417419012214555</v>
      </c>
      <c r="AL22" s="48">
        <v>270</v>
      </c>
      <c r="AM22" s="47">
        <f t="shared" si="21"/>
        <v>4.4320420223243593</v>
      </c>
      <c r="AN22" s="49">
        <v>0</v>
      </c>
      <c r="AO22" s="50">
        <f t="shared" si="22"/>
        <v>820</v>
      </c>
      <c r="AP22" s="51">
        <f t="shared" si="23"/>
        <v>5.2879344812020372</v>
      </c>
      <c r="AQ22" s="52">
        <v>262</v>
      </c>
      <c r="AR22" s="47">
        <f t="shared" si="24"/>
        <v>5.736807532296913</v>
      </c>
      <c r="AS22" s="48">
        <v>128</v>
      </c>
      <c r="AT22" s="47">
        <f t="shared" si="25"/>
        <v>4.5133991537376588</v>
      </c>
      <c r="AU22" s="49">
        <v>0</v>
      </c>
      <c r="AV22" s="50">
        <f t="shared" si="26"/>
        <v>390</v>
      </c>
      <c r="AW22" s="51">
        <f t="shared" si="27"/>
        <v>5.2681345400513306</v>
      </c>
      <c r="AX22" s="52">
        <v>74</v>
      </c>
      <c r="AY22" s="47">
        <f t="shared" si="28"/>
        <v>5.308464849354376</v>
      </c>
      <c r="AZ22" s="48">
        <v>42</v>
      </c>
      <c r="BA22" s="47">
        <f t="shared" si="29"/>
        <v>4.666666666666667</v>
      </c>
      <c r="BB22" s="49">
        <v>0</v>
      </c>
      <c r="BC22" s="50">
        <f t="shared" si="30"/>
        <v>116</v>
      </c>
      <c r="BD22" s="51">
        <f t="shared" si="31"/>
        <v>5.0566695727986044</v>
      </c>
      <c r="BE22" s="52">
        <v>12</v>
      </c>
      <c r="BF22" s="47">
        <f t="shared" si="32"/>
        <v>4.8</v>
      </c>
      <c r="BG22" s="48">
        <v>12</v>
      </c>
      <c r="BH22" s="47">
        <f t="shared" si="33"/>
        <v>6.2176165803108807</v>
      </c>
      <c r="BI22" s="49">
        <v>0</v>
      </c>
      <c r="BJ22" s="50">
        <f t="shared" si="34"/>
        <v>24</v>
      </c>
      <c r="BK22" s="51">
        <f t="shared" si="35"/>
        <v>5.4176072234762982</v>
      </c>
      <c r="BL22" s="52">
        <v>1</v>
      </c>
      <c r="BM22" s="47">
        <f t="shared" si="36"/>
        <v>3.225806451612903</v>
      </c>
      <c r="BN22" s="48">
        <v>3</v>
      </c>
      <c r="BO22" s="47">
        <f t="shared" si="37"/>
        <v>20</v>
      </c>
      <c r="BP22" s="49">
        <v>0</v>
      </c>
      <c r="BQ22" s="50">
        <f t="shared" si="38"/>
        <v>4</v>
      </c>
      <c r="BR22" s="51">
        <f t="shared" si="39"/>
        <v>8.695652173913043</v>
      </c>
      <c r="BS22" s="20">
        <v>0</v>
      </c>
      <c r="BT22" s="47">
        <f t="shared" si="40"/>
        <v>0</v>
      </c>
      <c r="BU22" s="20">
        <v>0</v>
      </c>
      <c r="BV22" s="47">
        <f t="shared" si="41"/>
        <v>0</v>
      </c>
      <c r="BW22" s="49">
        <v>0</v>
      </c>
      <c r="BX22" s="50">
        <f t="shared" si="42"/>
        <v>0</v>
      </c>
      <c r="BY22" s="51">
        <f t="shared" si="43"/>
        <v>0</v>
      </c>
      <c r="BZ22" s="22"/>
      <c r="CA22" s="22"/>
      <c r="CB22" s="22"/>
      <c r="CC22" s="22"/>
    </row>
    <row r="23" spans="1:81" ht="13" x14ac:dyDescent="0.3">
      <c r="A23" s="41" t="s">
        <v>50</v>
      </c>
      <c r="B23" s="42">
        <v>1455983</v>
      </c>
      <c r="C23" s="43">
        <f t="shared" si="0"/>
        <v>4.9836402227042313</v>
      </c>
      <c r="D23" s="44">
        <v>1550793</v>
      </c>
      <c r="E23" s="43">
        <f t="shared" si="1"/>
        <v>5.186501870633986</v>
      </c>
      <c r="F23" s="44">
        <f t="shared" si="2"/>
        <v>3006776</v>
      </c>
      <c r="G23" s="45">
        <f t="shared" si="3"/>
        <v>5.0862468954793458</v>
      </c>
      <c r="H23" s="46">
        <v>1523</v>
      </c>
      <c r="I23" s="47">
        <f t="shared" si="4"/>
        <v>6.9158114612660064</v>
      </c>
      <c r="J23" s="48">
        <v>770</v>
      </c>
      <c r="K23" s="47">
        <f t="shared" si="5"/>
        <v>4.516393923397267</v>
      </c>
      <c r="L23" s="49">
        <v>0</v>
      </c>
      <c r="M23" s="50">
        <f t="shared" si="6"/>
        <v>2293</v>
      </c>
      <c r="N23" s="51">
        <f t="shared" si="7"/>
        <v>5.868802948478411</v>
      </c>
      <c r="O23" s="46">
        <v>1424</v>
      </c>
      <c r="P23" s="47">
        <f t="shared" si="8"/>
        <v>7.040094922628171</v>
      </c>
      <c r="Q23" s="48">
        <v>715</v>
      </c>
      <c r="R23" s="47">
        <f t="shared" si="9"/>
        <v>4.6823837590045843</v>
      </c>
      <c r="S23" s="49">
        <v>0</v>
      </c>
      <c r="T23" s="50">
        <f t="shared" si="10"/>
        <v>2139</v>
      </c>
      <c r="U23" s="51">
        <f t="shared" si="11"/>
        <v>6.0258613403949628</v>
      </c>
      <c r="V23" s="52">
        <v>1256</v>
      </c>
      <c r="W23" s="47">
        <f t="shared" si="12"/>
        <v>7.1201814058956909</v>
      </c>
      <c r="X23" s="48">
        <v>625</v>
      </c>
      <c r="Y23" s="47">
        <f t="shared" si="13"/>
        <v>4.8793816847529081</v>
      </c>
      <c r="Z23" s="49">
        <v>0</v>
      </c>
      <c r="AA23" s="50">
        <f t="shared" si="14"/>
        <v>1881</v>
      </c>
      <c r="AB23" s="51">
        <f t="shared" si="15"/>
        <v>6.1775427764458604</v>
      </c>
      <c r="AC23" s="52">
        <v>1026</v>
      </c>
      <c r="AD23" s="47">
        <f t="shared" si="16"/>
        <v>7.3306659045441549</v>
      </c>
      <c r="AE23" s="48">
        <v>514</v>
      </c>
      <c r="AF23" s="47">
        <f t="shared" si="17"/>
        <v>5.3192590292869717</v>
      </c>
      <c r="AG23" s="49">
        <v>0</v>
      </c>
      <c r="AH23" s="50">
        <f t="shared" si="18"/>
        <v>1540</v>
      </c>
      <c r="AI23" s="51">
        <f t="shared" si="19"/>
        <v>6.5091508516843488</v>
      </c>
      <c r="AJ23" s="52">
        <v>703</v>
      </c>
      <c r="AK23" s="47">
        <f t="shared" si="20"/>
        <v>7.4668082846521502</v>
      </c>
      <c r="AL23" s="48">
        <v>352</v>
      </c>
      <c r="AM23" s="47">
        <f t="shared" si="21"/>
        <v>5.7780695994747209</v>
      </c>
      <c r="AN23" s="49">
        <v>0</v>
      </c>
      <c r="AO23" s="50">
        <f t="shared" si="22"/>
        <v>1055</v>
      </c>
      <c r="AP23" s="51">
        <f t="shared" si="23"/>
        <v>6.8033791191075004</v>
      </c>
      <c r="AQ23" s="52">
        <v>355</v>
      </c>
      <c r="AR23" s="47">
        <f t="shared" si="24"/>
        <v>7.7731552441427638</v>
      </c>
      <c r="AS23" s="48">
        <v>172</v>
      </c>
      <c r="AT23" s="47">
        <f t="shared" si="25"/>
        <v>6.0648801128349792</v>
      </c>
      <c r="AU23" s="49">
        <v>0</v>
      </c>
      <c r="AV23" s="50">
        <f t="shared" si="26"/>
        <v>527</v>
      </c>
      <c r="AW23" s="51">
        <f t="shared" si="27"/>
        <v>7.1187356477103876</v>
      </c>
      <c r="AX23" s="52">
        <v>106</v>
      </c>
      <c r="AY23" s="47">
        <f t="shared" si="28"/>
        <v>7.6040172166427542</v>
      </c>
      <c r="AZ23" s="48">
        <v>57</v>
      </c>
      <c r="BA23" s="47">
        <f t="shared" si="29"/>
        <v>6.3333333333333339</v>
      </c>
      <c r="BB23" s="49">
        <v>0</v>
      </c>
      <c r="BC23" s="50">
        <f t="shared" si="30"/>
        <v>163</v>
      </c>
      <c r="BD23" s="51">
        <f t="shared" si="31"/>
        <v>7.105492589363557</v>
      </c>
      <c r="BE23" s="52">
        <v>20</v>
      </c>
      <c r="BF23" s="47">
        <f t="shared" si="32"/>
        <v>8</v>
      </c>
      <c r="BG23" s="48">
        <v>12</v>
      </c>
      <c r="BH23" s="47">
        <f t="shared" si="33"/>
        <v>6.2176165803108807</v>
      </c>
      <c r="BI23" s="49">
        <v>0</v>
      </c>
      <c r="BJ23" s="50">
        <f t="shared" si="34"/>
        <v>32</v>
      </c>
      <c r="BK23" s="51">
        <f t="shared" si="35"/>
        <v>7.2234762979683964</v>
      </c>
      <c r="BL23" s="52">
        <v>4</v>
      </c>
      <c r="BM23" s="47">
        <f t="shared" si="36"/>
        <v>12.903225806451612</v>
      </c>
      <c r="BN23" s="48">
        <v>1</v>
      </c>
      <c r="BO23" s="47">
        <f t="shared" si="37"/>
        <v>6.666666666666667</v>
      </c>
      <c r="BP23" s="49">
        <v>0</v>
      </c>
      <c r="BQ23" s="50">
        <f t="shared" si="38"/>
        <v>5</v>
      </c>
      <c r="BR23" s="51">
        <f t="shared" si="39"/>
        <v>10.869565217391305</v>
      </c>
      <c r="BS23" s="20">
        <v>0</v>
      </c>
      <c r="BT23" s="47">
        <f t="shared" si="40"/>
        <v>0</v>
      </c>
      <c r="BU23" s="20">
        <v>0</v>
      </c>
      <c r="BV23" s="47">
        <f t="shared" si="41"/>
        <v>0</v>
      </c>
      <c r="BW23" s="49">
        <v>0</v>
      </c>
      <c r="BX23" s="50">
        <f t="shared" si="42"/>
        <v>0</v>
      </c>
      <c r="BY23" s="51">
        <f t="shared" si="43"/>
        <v>0</v>
      </c>
      <c r="BZ23" s="22"/>
      <c r="CA23" s="22"/>
      <c r="CB23" s="22"/>
      <c r="CC23" s="22"/>
    </row>
    <row r="24" spans="1:81" ht="13" x14ac:dyDescent="0.3">
      <c r="A24" s="41" t="s">
        <v>51</v>
      </c>
      <c r="B24" s="42">
        <v>1389405</v>
      </c>
      <c r="C24" s="43">
        <f t="shared" si="0"/>
        <v>4.7557523979513299</v>
      </c>
      <c r="D24" s="44">
        <v>1510747</v>
      </c>
      <c r="E24" s="43">
        <f t="shared" si="1"/>
        <v>5.0525712597069257</v>
      </c>
      <c r="F24" s="44">
        <f t="shared" si="2"/>
        <v>2900152</v>
      </c>
      <c r="G24" s="45">
        <f t="shared" si="3"/>
        <v>4.9058822826902357</v>
      </c>
      <c r="H24" s="46">
        <v>2427</v>
      </c>
      <c r="I24" s="47">
        <f t="shared" si="4"/>
        <v>11.020797384433747</v>
      </c>
      <c r="J24" s="48">
        <v>1290</v>
      </c>
      <c r="K24" s="47">
        <f t="shared" si="5"/>
        <v>7.5664261833538626</v>
      </c>
      <c r="L24" s="49">
        <v>0</v>
      </c>
      <c r="M24" s="50">
        <f t="shared" si="6"/>
        <v>3717</v>
      </c>
      <c r="N24" s="51">
        <f t="shared" si="7"/>
        <v>9.5134498733075681</v>
      </c>
      <c r="O24" s="46">
        <v>2235</v>
      </c>
      <c r="P24" s="47">
        <f t="shared" si="8"/>
        <v>11.049587185445198</v>
      </c>
      <c r="Q24" s="48">
        <v>1172</v>
      </c>
      <c r="R24" s="47">
        <f t="shared" si="9"/>
        <v>7.6751800916830382</v>
      </c>
      <c r="S24" s="49">
        <v>0</v>
      </c>
      <c r="T24" s="50">
        <f t="shared" si="10"/>
        <v>3407</v>
      </c>
      <c r="U24" s="51">
        <f t="shared" si="11"/>
        <v>9.5979941966926781</v>
      </c>
      <c r="V24" s="52">
        <v>1998</v>
      </c>
      <c r="W24" s="47">
        <f t="shared" si="12"/>
        <v>11.326530612244898</v>
      </c>
      <c r="X24" s="48">
        <v>1032</v>
      </c>
      <c r="Y24" s="47">
        <f t="shared" si="13"/>
        <v>8.0568350378640012</v>
      </c>
      <c r="Z24" s="49">
        <v>0</v>
      </c>
      <c r="AA24" s="50">
        <f t="shared" si="14"/>
        <v>3030</v>
      </c>
      <c r="AB24" s="51">
        <f t="shared" si="15"/>
        <v>9.9510657164438889</v>
      </c>
      <c r="AC24" s="52">
        <v>1637</v>
      </c>
      <c r="AD24" s="47">
        <f t="shared" si="16"/>
        <v>11.696198913975421</v>
      </c>
      <c r="AE24" s="48">
        <v>828</v>
      </c>
      <c r="AF24" s="47">
        <f t="shared" si="17"/>
        <v>8.568767463520647</v>
      </c>
      <c r="AG24" s="49">
        <v>0</v>
      </c>
      <c r="AH24" s="50">
        <f t="shared" si="18"/>
        <v>2465</v>
      </c>
      <c r="AI24" s="51">
        <f t="shared" si="19"/>
        <v>10.418868084027221</v>
      </c>
      <c r="AJ24" s="52">
        <v>1129</v>
      </c>
      <c r="AK24" s="47">
        <f t="shared" si="20"/>
        <v>11.99150292087095</v>
      </c>
      <c r="AL24" s="48">
        <v>570</v>
      </c>
      <c r="AM24" s="47">
        <f t="shared" si="21"/>
        <v>9.3565331582403157</v>
      </c>
      <c r="AN24" s="49">
        <v>0</v>
      </c>
      <c r="AO24" s="50">
        <f t="shared" si="22"/>
        <v>1699</v>
      </c>
      <c r="AP24" s="51">
        <f t="shared" si="23"/>
        <v>10.956342297027149</v>
      </c>
      <c r="AQ24" s="52">
        <v>569</v>
      </c>
      <c r="AR24" s="47">
        <f t="shared" si="24"/>
        <v>12.458944602583752</v>
      </c>
      <c r="AS24" s="48">
        <v>277</v>
      </c>
      <c r="AT24" s="47">
        <f t="shared" si="25"/>
        <v>9.7672778561354026</v>
      </c>
      <c r="AU24" s="49">
        <v>0</v>
      </c>
      <c r="AV24" s="50">
        <f t="shared" si="26"/>
        <v>846</v>
      </c>
      <c r="AW24" s="51">
        <f t="shared" si="27"/>
        <v>11.427799540726733</v>
      </c>
      <c r="AX24" s="52">
        <v>169</v>
      </c>
      <c r="AY24" s="47">
        <f t="shared" si="28"/>
        <v>12.12338593974175</v>
      </c>
      <c r="AZ24" s="48">
        <v>89</v>
      </c>
      <c r="BA24" s="47">
        <f t="shared" si="29"/>
        <v>9.8888888888888893</v>
      </c>
      <c r="BB24" s="49">
        <v>0</v>
      </c>
      <c r="BC24" s="50">
        <f t="shared" si="30"/>
        <v>258</v>
      </c>
      <c r="BD24" s="51">
        <f t="shared" si="31"/>
        <v>11.246730601569311</v>
      </c>
      <c r="BE24" s="52">
        <v>29</v>
      </c>
      <c r="BF24" s="47">
        <f t="shared" si="32"/>
        <v>11.600000000000001</v>
      </c>
      <c r="BG24" s="48">
        <v>15</v>
      </c>
      <c r="BH24" s="47">
        <f t="shared" si="33"/>
        <v>7.7720207253886011</v>
      </c>
      <c r="BI24" s="49">
        <v>0</v>
      </c>
      <c r="BJ24" s="50">
        <f t="shared" si="34"/>
        <v>44</v>
      </c>
      <c r="BK24" s="51">
        <f t="shared" si="35"/>
        <v>9.932279909706546</v>
      </c>
      <c r="BL24" s="52">
        <v>5</v>
      </c>
      <c r="BM24" s="47">
        <f t="shared" si="36"/>
        <v>16.129032258064516</v>
      </c>
      <c r="BN24" s="48">
        <v>2</v>
      </c>
      <c r="BO24" s="47">
        <f t="shared" si="37"/>
        <v>13.333333333333334</v>
      </c>
      <c r="BP24" s="49">
        <v>0</v>
      </c>
      <c r="BQ24" s="50">
        <f t="shared" si="38"/>
        <v>7</v>
      </c>
      <c r="BR24" s="51">
        <f t="shared" si="39"/>
        <v>15.217391304347828</v>
      </c>
      <c r="BS24" s="20">
        <v>1</v>
      </c>
      <c r="BT24" s="47">
        <f t="shared" si="40"/>
        <v>50</v>
      </c>
      <c r="BU24" s="20">
        <v>0</v>
      </c>
      <c r="BV24" s="47">
        <f t="shared" si="41"/>
        <v>0</v>
      </c>
      <c r="BW24" s="49">
        <v>0</v>
      </c>
      <c r="BX24" s="50">
        <f t="shared" si="42"/>
        <v>1</v>
      </c>
      <c r="BY24" s="51">
        <f t="shared" si="43"/>
        <v>20</v>
      </c>
      <c r="BZ24" s="22"/>
      <c r="CA24" s="22"/>
      <c r="CB24" s="22"/>
      <c r="CC24" s="22"/>
    </row>
    <row r="25" spans="1:81" ht="13" x14ac:dyDescent="0.3">
      <c r="A25" s="41" t="s">
        <v>52</v>
      </c>
      <c r="B25" s="42">
        <v>918891</v>
      </c>
      <c r="C25" s="43">
        <f t="shared" si="0"/>
        <v>3.1452442424677445</v>
      </c>
      <c r="D25" s="44">
        <v>1066234</v>
      </c>
      <c r="E25" s="43">
        <f t="shared" si="1"/>
        <v>3.5659334518104977</v>
      </c>
      <c r="F25" s="44">
        <f t="shared" si="2"/>
        <v>1985125</v>
      </c>
      <c r="G25" s="45">
        <f t="shared" si="3"/>
        <v>3.3580272918196887</v>
      </c>
      <c r="H25" s="46">
        <v>3315</v>
      </c>
      <c r="I25" s="47">
        <f t="shared" si="4"/>
        <v>15.053128689492326</v>
      </c>
      <c r="J25" s="48">
        <v>2006</v>
      </c>
      <c r="K25" s="47">
        <f t="shared" si="5"/>
        <v>11.766085987447944</v>
      </c>
      <c r="L25" s="49">
        <v>0</v>
      </c>
      <c r="M25" s="50">
        <f t="shared" si="6"/>
        <v>5321</v>
      </c>
      <c r="N25" s="51">
        <f t="shared" si="7"/>
        <v>13.618796549870748</v>
      </c>
      <c r="O25" s="46">
        <v>3053</v>
      </c>
      <c r="P25" s="47">
        <f t="shared" si="8"/>
        <v>15.0936866564493</v>
      </c>
      <c r="Q25" s="48">
        <v>1832</v>
      </c>
      <c r="R25" s="47">
        <f t="shared" si="9"/>
        <v>11.997380484610346</v>
      </c>
      <c r="S25" s="49">
        <v>0</v>
      </c>
      <c r="T25" s="50">
        <f t="shared" si="10"/>
        <v>4885</v>
      </c>
      <c r="U25" s="51">
        <f t="shared" si="11"/>
        <v>13.761726343071246</v>
      </c>
      <c r="V25" s="52">
        <v>2681</v>
      </c>
      <c r="W25" s="47">
        <f t="shared" si="12"/>
        <v>15.198412698412698</v>
      </c>
      <c r="X25" s="48">
        <v>1557</v>
      </c>
      <c r="Y25" s="47">
        <f t="shared" si="13"/>
        <v>12.155515653056446</v>
      </c>
      <c r="Z25" s="49">
        <v>0</v>
      </c>
      <c r="AA25" s="50">
        <f t="shared" si="14"/>
        <v>4238</v>
      </c>
      <c r="AB25" s="51">
        <f t="shared" si="15"/>
        <v>13.918355282603697</v>
      </c>
      <c r="AC25" s="52">
        <v>2189</v>
      </c>
      <c r="AD25" s="47">
        <f t="shared" si="16"/>
        <v>15.640182909402686</v>
      </c>
      <c r="AE25" s="48">
        <v>1224</v>
      </c>
      <c r="AF25" s="47">
        <f t="shared" si="17"/>
        <v>12.666873641726173</v>
      </c>
      <c r="AG25" s="49">
        <v>0</v>
      </c>
      <c r="AH25" s="50">
        <f t="shared" si="18"/>
        <v>3413</v>
      </c>
      <c r="AI25" s="51">
        <f t="shared" si="19"/>
        <v>14.425799907012129</v>
      </c>
      <c r="AJ25" s="52">
        <v>1516</v>
      </c>
      <c r="AK25" s="47">
        <f t="shared" si="20"/>
        <v>16.101964949548591</v>
      </c>
      <c r="AL25" s="48">
        <v>826</v>
      </c>
      <c r="AM25" s="47">
        <f t="shared" si="21"/>
        <v>13.55876559422193</v>
      </c>
      <c r="AN25" s="49">
        <v>0</v>
      </c>
      <c r="AO25" s="50">
        <f t="shared" si="22"/>
        <v>2342</v>
      </c>
      <c r="AP25" s="51">
        <f t="shared" si="23"/>
        <v>15.102856774359966</v>
      </c>
      <c r="AQ25" s="52">
        <v>745</v>
      </c>
      <c r="AR25" s="47">
        <f t="shared" si="24"/>
        <v>16.312677906722136</v>
      </c>
      <c r="AS25" s="48">
        <v>396</v>
      </c>
      <c r="AT25" s="47">
        <f t="shared" si="25"/>
        <v>13.963328631875882</v>
      </c>
      <c r="AU25" s="49">
        <v>0</v>
      </c>
      <c r="AV25" s="50">
        <f t="shared" si="26"/>
        <v>1141</v>
      </c>
      <c r="AW25" s="51">
        <f t="shared" si="27"/>
        <v>15.412670538970689</v>
      </c>
      <c r="AX25" s="52">
        <v>224</v>
      </c>
      <c r="AY25" s="47">
        <f t="shared" si="28"/>
        <v>16.068866571018649</v>
      </c>
      <c r="AZ25" s="48">
        <v>116</v>
      </c>
      <c r="BA25" s="47">
        <f t="shared" si="29"/>
        <v>12.888888888888889</v>
      </c>
      <c r="BB25" s="49">
        <v>0</v>
      </c>
      <c r="BC25" s="50">
        <f t="shared" si="30"/>
        <v>340</v>
      </c>
      <c r="BD25" s="51">
        <f t="shared" si="31"/>
        <v>14.821272885789014</v>
      </c>
      <c r="BE25" s="52">
        <v>32</v>
      </c>
      <c r="BF25" s="47">
        <f t="shared" si="32"/>
        <v>12.8</v>
      </c>
      <c r="BG25" s="48">
        <v>19</v>
      </c>
      <c r="BH25" s="47">
        <f t="shared" si="33"/>
        <v>9.8445595854922274</v>
      </c>
      <c r="BI25" s="49">
        <v>0</v>
      </c>
      <c r="BJ25" s="50">
        <f t="shared" si="34"/>
        <v>51</v>
      </c>
      <c r="BK25" s="51">
        <f t="shared" si="35"/>
        <v>11.512415349887133</v>
      </c>
      <c r="BL25" s="52">
        <v>1</v>
      </c>
      <c r="BM25" s="47">
        <f t="shared" si="36"/>
        <v>3.225806451612903</v>
      </c>
      <c r="BN25" s="48">
        <v>3</v>
      </c>
      <c r="BO25" s="47">
        <f t="shared" si="37"/>
        <v>20</v>
      </c>
      <c r="BP25" s="49">
        <v>0</v>
      </c>
      <c r="BQ25" s="50">
        <f t="shared" si="38"/>
        <v>4</v>
      </c>
      <c r="BR25" s="51">
        <f t="shared" si="39"/>
        <v>8.695652173913043</v>
      </c>
      <c r="BS25" s="20">
        <v>0</v>
      </c>
      <c r="BT25" s="47">
        <f t="shared" si="40"/>
        <v>0</v>
      </c>
      <c r="BU25" s="20">
        <v>2</v>
      </c>
      <c r="BV25" s="47">
        <f t="shared" si="41"/>
        <v>66.666666666666657</v>
      </c>
      <c r="BW25" s="49">
        <v>0</v>
      </c>
      <c r="BX25" s="50">
        <f t="shared" si="42"/>
        <v>2</v>
      </c>
      <c r="BY25" s="51">
        <f t="shared" si="43"/>
        <v>40</v>
      </c>
      <c r="BZ25" s="22"/>
      <c r="CA25" s="22"/>
      <c r="CB25" s="22"/>
      <c r="CC25" s="22"/>
    </row>
    <row r="26" spans="1:81" ht="13" x14ac:dyDescent="0.3">
      <c r="A26" s="41" t="s">
        <v>53</v>
      </c>
      <c r="B26" s="42">
        <v>655504</v>
      </c>
      <c r="C26" s="43">
        <f t="shared" si="0"/>
        <v>2.2437048375863688</v>
      </c>
      <c r="D26" s="44">
        <v>836293</v>
      </c>
      <c r="E26" s="43">
        <f t="shared" si="1"/>
        <v>2.7969143585882246</v>
      </c>
      <c r="F26" s="44">
        <f t="shared" si="2"/>
        <v>1491797</v>
      </c>
      <c r="G26" s="45">
        <f t="shared" si="3"/>
        <v>2.5235161714525467</v>
      </c>
      <c r="H26" s="46">
        <v>4324</v>
      </c>
      <c r="I26" s="47">
        <f t="shared" si="4"/>
        <v>19.634910544001453</v>
      </c>
      <c r="J26" s="48">
        <v>3095</v>
      </c>
      <c r="K26" s="47">
        <f t="shared" si="5"/>
        <v>18.153557393395506</v>
      </c>
      <c r="L26" s="49">
        <v>0</v>
      </c>
      <c r="M26" s="50">
        <f t="shared" si="6"/>
        <v>7419</v>
      </c>
      <c r="N26" s="51">
        <f t="shared" si="7"/>
        <v>18.988508100637304</v>
      </c>
      <c r="O26" s="46">
        <v>3969</v>
      </c>
      <c r="P26" s="47">
        <f t="shared" si="8"/>
        <v>19.622287042072479</v>
      </c>
      <c r="Q26" s="48">
        <v>2805</v>
      </c>
      <c r="R26" s="47">
        <f t="shared" si="9"/>
        <v>18.369351669941061</v>
      </c>
      <c r="S26" s="49">
        <v>0</v>
      </c>
      <c r="T26" s="50">
        <f t="shared" si="10"/>
        <v>6774</v>
      </c>
      <c r="U26" s="51">
        <f t="shared" si="11"/>
        <v>19.083302814322337</v>
      </c>
      <c r="V26" s="52">
        <v>3442</v>
      </c>
      <c r="W26" s="47">
        <f t="shared" si="12"/>
        <v>19.512471655328799</v>
      </c>
      <c r="X26" s="48">
        <v>2372</v>
      </c>
      <c r="Y26" s="47">
        <f t="shared" si="13"/>
        <v>18.518229369974236</v>
      </c>
      <c r="Z26" s="49">
        <v>0</v>
      </c>
      <c r="AA26" s="50">
        <f t="shared" si="14"/>
        <v>5814</v>
      </c>
      <c r="AB26" s="51">
        <f t="shared" si="15"/>
        <v>19.094223127196294</v>
      </c>
      <c r="AC26" s="52">
        <v>2750</v>
      </c>
      <c r="AD26" s="47">
        <f t="shared" si="16"/>
        <v>19.648470991711918</v>
      </c>
      <c r="AE26" s="48">
        <v>1760</v>
      </c>
      <c r="AF26" s="47">
        <f t="shared" si="17"/>
        <v>18.213805236469007</v>
      </c>
      <c r="AG26" s="49">
        <v>0</v>
      </c>
      <c r="AH26" s="50">
        <f t="shared" si="18"/>
        <v>4510</v>
      </c>
      <c r="AI26" s="51">
        <f t="shared" si="19"/>
        <v>19.062513208504164</v>
      </c>
      <c r="AJ26" s="52">
        <v>1859</v>
      </c>
      <c r="AK26" s="47">
        <f t="shared" si="20"/>
        <v>19.74508762612852</v>
      </c>
      <c r="AL26" s="48">
        <v>1115</v>
      </c>
      <c r="AM26" s="47">
        <f t="shared" si="21"/>
        <v>18.302692055154303</v>
      </c>
      <c r="AN26" s="49">
        <v>0</v>
      </c>
      <c r="AO26" s="50">
        <f t="shared" si="22"/>
        <v>2974</v>
      </c>
      <c r="AP26" s="51">
        <f t="shared" si="23"/>
        <v>19.178435545237633</v>
      </c>
      <c r="AQ26" s="52">
        <v>910</v>
      </c>
      <c r="AR26" s="47">
        <f t="shared" si="24"/>
        <v>19.925552879351869</v>
      </c>
      <c r="AS26" s="48">
        <v>522</v>
      </c>
      <c r="AT26" s="47">
        <f t="shared" si="25"/>
        <v>18.406205923836389</v>
      </c>
      <c r="AU26" s="49">
        <v>0</v>
      </c>
      <c r="AV26" s="50">
        <f t="shared" si="26"/>
        <v>1432</v>
      </c>
      <c r="AW26" s="51">
        <f t="shared" si="27"/>
        <v>19.343509388085913</v>
      </c>
      <c r="AX26" s="52">
        <v>272</v>
      </c>
      <c r="AY26" s="47">
        <f t="shared" si="28"/>
        <v>19.512195121951219</v>
      </c>
      <c r="AZ26" s="48">
        <v>156</v>
      </c>
      <c r="BA26" s="47">
        <f t="shared" si="29"/>
        <v>17.333333333333336</v>
      </c>
      <c r="BB26" s="49">
        <v>0</v>
      </c>
      <c r="BC26" s="50">
        <f t="shared" si="30"/>
        <v>428</v>
      </c>
      <c r="BD26" s="51">
        <f t="shared" si="31"/>
        <v>18.657367044463818</v>
      </c>
      <c r="BE26" s="52">
        <v>47</v>
      </c>
      <c r="BF26" s="47">
        <f t="shared" si="32"/>
        <v>18.8</v>
      </c>
      <c r="BG26" s="48">
        <v>34</v>
      </c>
      <c r="BH26" s="47">
        <f t="shared" si="33"/>
        <v>17.616580310880828</v>
      </c>
      <c r="BI26" s="49">
        <v>0</v>
      </c>
      <c r="BJ26" s="50">
        <f t="shared" si="34"/>
        <v>81</v>
      </c>
      <c r="BK26" s="51">
        <f t="shared" si="35"/>
        <v>18.284424379232505</v>
      </c>
      <c r="BL26" s="52">
        <v>7</v>
      </c>
      <c r="BM26" s="47">
        <f t="shared" si="36"/>
        <v>22.58064516129032</v>
      </c>
      <c r="BN26" s="48">
        <v>1</v>
      </c>
      <c r="BO26" s="47">
        <f t="shared" si="37"/>
        <v>6.666666666666667</v>
      </c>
      <c r="BP26" s="49">
        <v>0</v>
      </c>
      <c r="BQ26" s="50">
        <f t="shared" si="38"/>
        <v>8</v>
      </c>
      <c r="BR26" s="51">
        <f t="shared" si="39"/>
        <v>17.391304347826086</v>
      </c>
      <c r="BS26" s="20">
        <v>1</v>
      </c>
      <c r="BT26" s="47">
        <f t="shared" si="40"/>
        <v>50</v>
      </c>
      <c r="BU26" s="20">
        <v>0</v>
      </c>
      <c r="BV26" s="47">
        <f t="shared" si="41"/>
        <v>0</v>
      </c>
      <c r="BW26" s="49">
        <v>0</v>
      </c>
      <c r="BX26" s="50">
        <f t="shared" si="42"/>
        <v>1</v>
      </c>
      <c r="BY26" s="51">
        <f t="shared" si="43"/>
        <v>20</v>
      </c>
      <c r="BZ26" s="22"/>
      <c r="CA26" s="22"/>
      <c r="CB26" s="22"/>
      <c r="CC26" s="22"/>
    </row>
    <row r="27" spans="1:81" ht="13" x14ac:dyDescent="0.3">
      <c r="A27" s="41" t="s">
        <v>54</v>
      </c>
      <c r="B27" s="42">
        <v>362168</v>
      </c>
      <c r="C27" s="43">
        <f t="shared" si="0"/>
        <v>1.2396539054208364</v>
      </c>
      <c r="D27" s="44">
        <v>556269</v>
      </c>
      <c r="E27" s="43">
        <f t="shared" si="1"/>
        <v>1.8603967190177522</v>
      </c>
      <c r="F27" s="44">
        <f t="shared" si="2"/>
        <v>918437</v>
      </c>
      <c r="G27" s="45">
        <f t="shared" si="3"/>
        <v>1.5536233294210691</v>
      </c>
      <c r="H27" s="46">
        <v>4157</v>
      </c>
      <c r="I27" s="47">
        <f t="shared" si="4"/>
        <v>18.876577967487059</v>
      </c>
      <c r="J27" s="48">
        <v>3669</v>
      </c>
      <c r="K27" s="47">
        <f t="shared" si="5"/>
        <v>21.520323772655285</v>
      </c>
      <c r="L27" s="49">
        <v>0</v>
      </c>
      <c r="M27" s="50">
        <f t="shared" si="6"/>
        <v>7826</v>
      </c>
      <c r="N27" s="51">
        <f t="shared" si="7"/>
        <v>20.030201428169232</v>
      </c>
      <c r="O27" s="46">
        <v>3808</v>
      </c>
      <c r="P27" s="47">
        <f t="shared" si="8"/>
        <v>18.826321253769716</v>
      </c>
      <c r="Q27" s="48">
        <v>3214</v>
      </c>
      <c r="R27" s="47">
        <f t="shared" si="9"/>
        <v>21.047806155861164</v>
      </c>
      <c r="S27" s="49">
        <v>0</v>
      </c>
      <c r="T27" s="50">
        <f t="shared" si="10"/>
        <v>7022</v>
      </c>
      <c r="U27" s="51">
        <f t="shared" si="11"/>
        <v>19.781953404513057</v>
      </c>
      <c r="V27" s="52">
        <v>3288</v>
      </c>
      <c r="W27" s="47">
        <f t="shared" si="12"/>
        <v>18.639455782312925</v>
      </c>
      <c r="X27" s="48">
        <v>2652</v>
      </c>
      <c r="Y27" s="47">
        <f t="shared" si="13"/>
        <v>20.704192364743541</v>
      </c>
      <c r="Z27" s="49">
        <v>0</v>
      </c>
      <c r="AA27" s="50">
        <f t="shared" si="14"/>
        <v>5940</v>
      </c>
      <c r="AB27" s="51">
        <f t="shared" si="15"/>
        <v>19.50802982035535</v>
      </c>
      <c r="AC27" s="52">
        <v>2528</v>
      </c>
      <c r="AD27" s="47">
        <f t="shared" si="16"/>
        <v>18.062303515290083</v>
      </c>
      <c r="AE27" s="48">
        <v>1967</v>
      </c>
      <c r="AF27" s="47">
        <f t="shared" si="17"/>
        <v>20.355997102349164</v>
      </c>
      <c r="AG27" s="49">
        <v>0</v>
      </c>
      <c r="AH27" s="50">
        <f t="shared" si="18"/>
        <v>4495</v>
      </c>
      <c r="AI27" s="51">
        <f t="shared" si="19"/>
        <v>18.999112388520224</v>
      </c>
      <c r="AJ27" s="52">
        <v>1647</v>
      </c>
      <c r="AK27" s="47">
        <f t="shared" si="20"/>
        <v>17.493361656930432</v>
      </c>
      <c r="AL27" s="48">
        <v>1148</v>
      </c>
      <c r="AM27" s="47">
        <f t="shared" si="21"/>
        <v>18.844386080105053</v>
      </c>
      <c r="AN27" s="49">
        <v>0</v>
      </c>
      <c r="AO27" s="50">
        <f t="shared" si="22"/>
        <v>2795</v>
      </c>
      <c r="AP27" s="51">
        <f t="shared" si="23"/>
        <v>18.024118140194751</v>
      </c>
      <c r="AQ27" s="52">
        <v>754</v>
      </c>
      <c r="AR27" s="47">
        <f t="shared" si="24"/>
        <v>16.509743814320121</v>
      </c>
      <c r="AS27" s="48">
        <v>526</v>
      </c>
      <c r="AT27" s="47">
        <f t="shared" si="25"/>
        <v>18.547249647390689</v>
      </c>
      <c r="AU27" s="49">
        <v>0</v>
      </c>
      <c r="AV27" s="50">
        <f t="shared" si="26"/>
        <v>1280</v>
      </c>
      <c r="AW27" s="51">
        <f t="shared" si="27"/>
        <v>17.290287721194112</v>
      </c>
      <c r="AX27" s="52">
        <v>237</v>
      </c>
      <c r="AY27" s="47">
        <f t="shared" si="28"/>
        <v>17.001434720229554</v>
      </c>
      <c r="AZ27" s="48">
        <v>187</v>
      </c>
      <c r="BA27" s="47">
        <f t="shared" si="29"/>
        <v>20.777777777777779</v>
      </c>
      <c r="BB27" s="49">
        <v>0</v>
      </c>
      <c r="BC27" s="50">
        <f t="shared" si="30"/>
        <v>424</v>
      </c>
      <c r="BD27" s="51">
        <f t="shared" si="31"/>
        <v>18.482999128160419</v>
      </c>
      <c r="BE27" s="52">
        <v>52</v>
      </c>
      <c r="BF27" s="47">
        <f t="shared" si="32"/>
        <v>20.8</v>
      </c>
      <c r="BG27" s="48">
        <v>40</v>
      </c>
      <c r="BH27" s="47">
        <f t="shared" si="33"/>
        <v>20.725388601036268</v>
      </c>
      <c r="BI27" s="49">
        <v>0</v>
      </c>
      <c r="BJ27" s="50">
        <f t="shared" si="34"/>
        <v>92</v>
      </c>
      <c r="BK27" s="51">
        <f t="shared" si="35"/>
        <v>20.767494356659142</v>
      </c>
      <c r="BL27" s="52">
        <v>7</v>
      </c>
      <c r="BM27" s="47">
        <f t="shared" si="36"/>
        <v>22.58064516129032</v>
      </c>
      <c r="BN27" s="48">
        <v>1</v>
      </c>
      <c r="BO27" s="47">
        <f t="shared" si="37"/>
        <v>6.666666666666667</v>
      </c>
      <c r="BP27" s="49">
        <v>0</v>
      </c>
      <c r="BQ27" s="50">
        <f t="shared" si="38"/>
        <v>8</v>
      </c>
      <c r="BR27" s="51">
        <f t="shared" si="39"/>
        <v>17.391304347826086</v>
      </c>
      <c r="BS27" s="20">
        <v>0</v>
      </c>
      <c r="BT27" s="47">
        <f t="shared" si="40"/>
        <v>0</v>
      </c>
      <c r="BU27" s="20">
        <v>0</v>
      </c>
      <c r="BV27" s="47">
        <f t="shared" si="41"/>
        <v>0</v>
      </c>
      <c r="BW27" s="49">
        <v>0</v>
      </c>
      <c r="BX27" s="50">
        <f t="shared" si="42"/>
        <v>0</v>
      </c>
      <c r="BY27" s="51">
        <f t="shared" si="43"/>
        <v>0</v>
      </c>
      <c r="BZ27" s="22"/>
      <c r="CA27" s="22"/>
      <c r="CB27" s="22"/>
      <c r="CC27" s="22"/>
    </row>
    <row r="28" spans="1:81" ht="13" x14ac:dyDescent="0.3">
      <c r="A28" s="41" t="s">
        <v>55</v>
      </c>
      <c r="B28" s="42">
        <v>167009</v>
      </c>
      <c r="C28" s="43">
        <f t="shared" si="0"/>
        <v>0.57165006044274613</v>
      </c>
      <c r="D28" s="44">
        <v>361950</v>
      </c>
      <c r="E28" s="43">
        <f t="shared" si="1"/>
        <v>1.2105125262210825</v>
      </c>
      <c r="F28" s="44">
        <f t="shared" si="2"/>
        <v>528959</v>
      </c>
      <c r="G28" s="45">
        <f t="shared" si="3"/>
        <v>0.89478433763800824</v>
      </c>
      <c r="H28" s="46">
        <v>3380</v>
      </c>
      <c r="I28" s="47">
        <f t="shared" si="4"/>
        <v>15.348288075560804</v>
      </c>
      <c r="J28" s="48">
        <v>4696</v>
      </c>
      <c r="K28" s="47">
        <f t="shared" si="5"/>
        <v>27.544137486069566</v>
      </c>
      <c r="L28" s="49">
        <v>0</v>
      </c>
      <c r="M28" s="50">
        <f t="shared" si="6"/>
        <v>8076</v>
      </c>
      <c r="N28" s="51">
        <f t="shared" si="7"/>
        <v>20.670062194466485</v>
      </c>
      <c r="O28" s="46">
        <v>3040</v>
      </c>
      <c r="P28" s="47">
        <f t="shared" si="8"/>
        <v>15.029416126959017</v>
      </c>
      <c r="Q28" s="48">
        <v>4101</v>
      </c>
      <c r="R28" s="47">
        <f t="shared" si="9"/>
        <v>26.856581532416502</v>
      </c>
      <c r="S28" s="49">
        <v>0</v>
      </c>
      <c r="T28" s="50">
        <f t="shared" si="10"/>
        <v>7141</v>
      </c>
      <c r="U28" s="51">
        <f t="shared" si="11"/>
        <v>20.117193002225537</v>
      </c>
      <c r="V28" s="52">
        <v>2543</v>
      </c>
      <c r="W28" s="47">
        <f t="shared" si="12"/>
        <v>14.41609977324263</v>
      </c>
      <c r="X28" s="48">
        <v>3293</v>
      </c>
      <c r="Y28" s="47">
        <f t="shared" si="13"/>
        <v>25.708486220626121</v>
      </c>
      <c r="Z28" s="49">
        <v>0</v>
      </c>
      <c r="AA28" s="50">
        <f t="shared" si="14"/>
        <v>5836</v>
      </c>
      <c r="AB28" s="51">
        <f t="shared" si="15"/>
        <v>19.166475089493908</v>
      </c>
      <c r="AC28" s="52">
        <v>1908</v>
      </c>
      <c r="AD28" s="47">
        <f t="shared" si="16"/>
        <v>13.632466418976852</v>
      </c>
      <c r="AE28" s="48">
        <v>2317</v>
      </c>
      <c r="AF28" s="47">
        <f t="shared" si="17"/>
        <v>23.978060643692434</v>
      </c>
      <c r="AG28" s="49">
        <v>0</v>
      </c>
      <c r="AH28" s="50">
        <f t="shared" si="18"/>
        <v>4225</v>
      </c>
      <c r="AI28" s="51">
        <f t="shared" si="19"/>
        <v>17.857897628809333</v>
      </c>
      <c r="AJ28" s="52">
        <v>1203</v>
      </c>
      <c r="AK28" s="47">
        <f t="shared" si="20"/>
        <v>12.777482740308018</v>
      </c>
      <c r="AL28" s="48">
        <v>1342</v>
      </c>
      <c r="AM28" s="47">
        <f t="shared" si="21"/>
        <v>22.028890347997372</v>
      </c>
      <c r="AN28" s="49">
        <v>0</v>
      </c>
      <c r="AO28" s="50">
        <f t="shared" si="22"/>
        <v>2545</v>
      </c>
      <c r="AP28" s="51">
        <f t="shared" si="23"/>
        <v>16.411942993486811</v>
      </c>
      <c r="AQ28" s="52">
        <v>567</v>
      </c>
      <c r="AR28" s="47">
        <f t="shared" si="24"/>
        <v>12.41515217867309</v>
      </c>
      <c r="AS28" s="48">
        <v>565</v>
      </c>
      <c r="AT28" s="47">
        <f t="shared" si="25"/>
        <v>19.922425952045135</v>
      </c>
      <c r="AU28" s="49">
        <v>0</v>
      </c>
      <c r="AV28" s="50">
        <f t="shared" si="26"/>
        <v>1132</v>
      </c>
      <c r="AW28" s="51">
        <f t="shared" si="27"/>
        <v>15.291098203431041</v>
      </c>
      <c r="AX28" s="52">
        <v>179</v>
      </c>
      <c r="AY28" s="47">
        <f t="shared" si="28"/>
        <v>12.84074605451937</v>
      </c>
      <c r="AZ28" s="48">
        <v>165</v>
      </c>
      <c r="BA28" s="47">
        <f t="shared" si="29"/>
        <v>18.333333333333332</v>
      </c>
      <c r="BB28" s="49">
        <v>0</v>
      </c>
      <c r="BC28" s="50">
        <f t="shared" si="30"/>
        <v>344</v>
      </c>
      <c r="BD28" s="51">
        <f t="shared" si="31"/>
        <v>14.995640802092414</v>
      </c>
      <c r="BE28" s="52">
        <v>38</v>
      </c>
      <c r="BF28" s="47">
        <f t="shared" si="32"/>
        <v>15.2</v>
      </c>
      <c r="BG28" s="48">
        <v>39</v>
      </c>
      <c r="BH28" s="47">
        <f t="shared" si="33"/>
        <v>20.207253886010363</v>
      </c>
      <c r="BI28" s="49">
        <v>0</v>
      </c>
      <c r="BJ28" s="50">
        <f t="shared" si="34"/>
        <v>77</v>
      </c>
      <c r="BK28" s="51">
        <f t="shared" si="35"/>
        <v>17.381489841986454</v>
      </c>
      <c r="BL28" s="52">
        <v>5</v>
      </c>
      <c r="BM28" s="47">
        <f t="shared" si="36"/>
        <v>16.129032258064516</v>
      </c>
      <c r="BN28" s="48">
        <v>3</v>
      </c>
      <c r="BO28" s="47">
        <f t="shared" si="37"/>
        <v>20</v>
      </c>
      <c r="BP28" s="49">
        <v>0</v>
      </c>
      <c r="BQ28" s="50">
        <f t="shared" si="38"/>
        <v>8</v>
      </c>
      <c r="BR28" s="51">
        <f t="shared" si="39"/>
        <v>17.391304347826086</v>
      </c>
      <c r="BS28" s="20">
        <v>0</v>
      </c>
      <c r="BT28" s="47">
        <f t="shared" si="40"/>
        <v>0</v>
      </c>
      <c r="BU28" s="20">
        <v>1</v>
      </c>
      <c r="BV28" s="47">
        <f t="shared" si="41"/>
        <v>33.333333333333329</v>
      </c>
      <c r="BW28" s="49">
        <v>0</v>
      </c>
      <c r="BX28" s="50">
        <f t="shared" si="42"/>
        <v>1</v>
      </c>
      <c r="BY28" s="51">
        <f t="shared" si="43"/>
        <v>20</v>
      </c>
      <c r="BZ28" s="22"/>
      <c r="CA28" s="22"/>
      <c r="CB28" s="22"/>
      <c r="CC28" s="22"/>
    </row>
    <row r="29" spans="1:81" ht="13" x14ac:dyDescent="0.3">
      <c r="A29" s="53"/>
      <c r="B29" s="54"/>
      <c r="C29" s="55"/>
      <c r="D29" s="56"/>
      <c r="E29" s="55"/>
      <c r="F29" s="56"/>
      <c r="G29" s="57"/>
      <c r="H29" s="50"/>
      <c r="I29" s="58"/>
      <c r="J29" s="50"/>
      <c r="K29" s="58"/>
      <c r="L29" s="59"/>
      <c r="M29" s="50"/>
      <c r="N29" s="60"/>
      <c r="O29" s="50"/>
      <c r="P29" s="58"/>
      <c r="Q29" s="50"/>
      <c r="R29" s="58"/>
      <c r="S29" s="59"/>
      <c r="T29" s="50"/>
      <c r="U29" s="60"/>
      <c r="V29" s="61"/>
      <c r="W29" s="58"/>
      <c r="X29" s="50"/>
      <c r="Y29" s="58"/>
      <c r="Z29" s="59"/>
      <c r="AA29" s="50"/>
      <c r="AB29" s="60"/>
      <c r="AC29" s="61"/>
      <c r="AD29" s="58"/>
      <c r="AE29" s="50"/>
      <c r="AF29" s="58"/>
      <c r="AG29" s="59"/>
      <c r="AH29" s="50"/>
      <c r="AI29" s="60"/>
      <c r="AJ29" s="61"/>
      <c r="AK29" s="58"/>
      <c r="AL29" s="50"/>
      <c r="AM29" s="58"/>
      <c r="AN29" s="59"/>
      <c r="AO29" s="50"/>
      <c r="AP29" s="60"/>
      <c r="AQ29" s="61"/>
      <c r="AR29" s="58"/>
      <c r="AS29" s="50"/>
      <c r="AT29" s="58"/>
      <c r="AU29" s="59"/>
      <c r="AV29" s="50"/>
      <c r="AW29" s="60"/>
      <c r="AX29" s="61"/>
      <c r="AY29" s="58"/>
      <c r="AZ29" s="50"/>
      <c r="BA29" s="58"/>
      <c r="BB29" s="59"/>
      <c r="BC29" s="50"/>
      <c r="BD29" s="60"/>
      <c r="BE29" s="61"/>
      <c r="BF29" s="58"/>
      <c r="BG29" s="50"/>
      <c r="BH29" s="58"/>
      <c r="BI29" s="59"/>
      <c r="BJ29" s="50"/>
      <c r="BK29" s="60"/>
      <c r="BL29" s="61"/>
      <c r="BM29" s="58"/>
      <c r="BN29" s="50"/>
      <c r="BO29" s="58"/>
      <c r="BP29" s="59"/>
      <c r="BQ29" s="50"/>
      <c r="BR29" s="60"/>
      <c r="BS29" s="61"/>
      <c r="BT29" s="58"/>
      <c r="BU29" s="50"/>
      <c r="BV29" s="58"/>
      <c r="BW29" s="59"/>
      <c r="BX29" s="50"/>
      <c r="BY29" s="60"/>
      <c r="BZ29" s="22"/>
      <c r="CA29" s="22"/>
      <c r="CB29" s="22"/>
      <c r="CC29" s="22"/>
    </row>
    <row r="30" spans="1:81" ht="13" x14ac:dyDescent="0.3">
      <c r="A30" s="62" t="s">
        <v>56</v>
      </c>
      <c r="B30" s="42">
        <f t="shared" ref="B30:AG30" si="44">SUM(B10:B28)</f>
        <v>29215251</v>
      </c>
      <c r="C30" s="63">
        <f t="shared" si="44"/>
        <v>99.999999999999986</v>
      </c>
      <c r="D30" s="44">
        <f t="shared" si="44"/>
        <v>29900558</v>
      </c>
      <c r="E30" s="63">
        <f t="shared" si="44"/>
        <v>100</v>
      </c>
      <c r="F30" s="44">
        <f t="shared" si="44"/>
        <v>59115809</v>
      </c>
      <c r="G30" s="64">
        <f t="shared" si="44"/>
        <v>100</v>
      </c>
      <c r="H30" s="65">
        <f t="shared" si="44"/>
        <v>22022</v>
      </c>
      <c r="I30" s="66">
        <f t="shared" si="44"/>
        <v>99.999999999999986</v>
      </c>
      <c r="J30" s="65">
        <f t="shared" si="44"/>
        <v>17049</v>
      </c>
      <c r="K30" s="67">
        <f t="shared" si="44"/>
        <v>100</v>
      </c>
      <c r="L30" s="68">
        <f t="shared" si="44"/>
        <v>0</v>
      </c>
      <c r="M30" s="65">
        <f t="shared" si="44"/>
        <v>39071</v>
      </c>
      <c r="N30" s="69">
        <f t="shared" si="44"/>
        <v>100</v>
      </c>
      <c r="O30" s="65">
        <f t="shared" si="44"/>
        <v>20227</v>
      </c>
      <c r="P30" s="66">
        <f t="shared" si="44"/>
        <v>100.00000000000001</v>
      </c>
      <c r="Q30" s="65">
        <f t="shared" si="44"/>
        <v>15270</v>
      </c>
      <c r="R30" s="67">
        <f t="shared" si="44"/>
        <v>99.999999999999986</v>
      </c>
      <c r="S30" s="68">
        <f t="shared" si="44"/>
        <v>0</v>
      </c>
      <c r="T30" s="65">
        <f t="shared" si="44"/>
        <v>35497</v>
      </c>
      <c r="U30" s="69">
        <f t="shared" si="44"/>
        <v>100</v>
      </c>
      <c r="V30" s="70">
        <f t="shared" si="44"/>
        <v>17640</v>
      </c>
      <c r="W30" s="66">
        <f t="shared" si="44"/>
        <v>100</v>
      </c>
      <c r="X30" s="65">
        <f t="shared" si="44"/>
        <v>12809</v>
      </c>
      <c r="Y30" s="67">
        <f t="shared" si="44"/>
        <v>100</v>
      </c>
      <c r="Z30" s="68">
        <f t="shared" si="44"/>
        <v>0</v>
      </c>
      <c r="AA30" s="65">
        <f t="shared" si="44"/>
        <v>30449</v>
      </c>
      <c r="AB30" s="69">
        <f t="shared" si="44"/>
        <v>100</v>
      </c>
      <c r="AC30" s="70">
        <f t="shared" si="44"/>
        <v>13996</v>
      </c>
      <c r="AD30" s="66">
        <f t="shared" si="44"/>
        <v>100</v>
      </c>
      <c r="AE30" s="65">
        <f t="shared" si="44"/>
        <v>9663</v>
      </c>
      <c r="AF30" s="67">
        <f t="shared" si="44"/>
        <v>100</v>
      </c>
      <c r="AG30" s="68">
        <f t="shared" si="44"/>
        <v>0</v>
      </c>
      <c r="AH30" s="65">
        <f t="shared" ref="AH30:BM30" si="45">SUM(AH10:AH28)</f>
        <v>23659</v>
      </c>
      <c r="AI30" s="69">
        <f t="shared" si="45"/>
        <v>100</v>
      </c>
      <c r="AJ30" s="70">
        <f t="shared" si="45"/>
        <v>9415</v>
      </c>
      <c r="AK30" s="66">
        <f t="shared" si="45"/>
        <v>100</v>
      </c>
      <c r="AL30" s="65">
        <f t="shared" si="45"/>
        <v>6092</v>
      </c>
      <c r="AM30" s="67">
        <f t="shared" si="45"/>
        <v>100.00000000000001</v>
      </c>
      <c r="AN30" s="68">
        <f t="shared" si="45"/>
        <v>0</v>
      </c>
      <c r="AO30" s="65">
        <f t="shared" si="45"/>
        <v>15507</v>
      </c>
      <c r="AP30" s="69">
        <f t="shared" si="45"/>
        <v>100</v>
      </c>
      <c r="AQ30" s="70">
        <f t="shared" si="45"/>
        <v>4567</v>
      </c>
      <c r="AR30" s="66">
        <f t="shared" si="45"/>
        <v>100</v>
      </c>
      <c r="AS30" s="65">
        <f t="shared" si="45"/>
        <v>2836</v>
      </c>
      <c r="AT30" s="67">
        <f t="shared" si="45"/>
        <v>100</v>
      </c>
      <c r="AU30" s="68">
        <f t="shared" si="45"/>
        <v>0</v>
      </c>
      <c r="AV30" s="65">
        <f t="shared" si="45"/>
        <v>7403</v>
      </c>
      <c r="AW30" s="69">
        <f t="shared" si="45"/>
        <v>100</v>
      </c>
      <c r="AX30" s="70">
        <f t="shared" si="45"/>
        <v>1394</v>
      </c>
      <c r="AY30" s="66">
        <f t="shared" si="45"/>
        <v>100</v>
      </c>
      <c r="AZ30" s="65">
        <f t="shared" si="45"/>
        <v>900</v>
      </c>
      <c r="BA30" s="67">
        <f t="shared" si="45"/>
        <v>100</v>
      </c>
      <c r="BB30" s="68">
        <f t="shared" si="45"/>
        <v>0</v>
      </c>
      <c r="BC30" s="65">
        <f t="shared" si="45"/>
        <v>2294</v>
      </c>
      <c r="BD30" s="69">
        <f t="shared" si="45"/>
        <v>100</v>
      </c>
      <c r="BE30" s="70">
        <f t="shared" si="45"/>
        <v>250</v>
      </c>
      <c r="BF30" s="66">
        <f t="shared" si="45"/>
        <v>100</v>
      </c>
      <c r="BG30" s="65">
        <f t="shared" si="45"/>
        <v>193</v>
      </c>
      <c r="BH30" s="67">
        <f t="shared" si="45"/>
        <v>100</v>
      </c>
      <c r="BI30" s="68">
        <f t="shared" si="45"/>
        <v>0</v>
      </c>
      <c r="BJ30" s="65">
        <f t="shared" si="45"/>
        <v>443</v>
      </c>
      <c r="BK30" s="69">
        <f t="shared" si="45"/>
        <v>100</v>
      </c>
      <c r="BL30" s="70">
        <f t="shared" si="45"/>
        <v>31</v>
      </c>
      <c r="BM30" s="66">
        <f t="shared" si="45"/>
        <v>100</v>
      </c>
      <c r="BN30" s="65">
        <f t="shared" ref="BN30:BY30" si="46">SUM(BN10:BN28)</f>
        <v>15</v>
      </c>
      <c r="BO30" s="67">
        <f t="shared" si="46"/>
        <v>100.00000000000001</v>
      </c>
      <c r="BP30" s="68">
        <f t="shared" si="46"/>
        <v>0</v>
      </c>
      <c r="BQ30" s="65">
        <f t="shared" si="46"/>
        <v>46</v>
      </c>
      <c r="BR30" s="69">
        <f t="shared" si="46"/>
        <v>100</v>
      </c>
      <c r="BS30" s="70">
        <f t="shared" si="46"/>
        <v>2</v>
      </c>
      <c r="BT30" s="66">
        <f t="shared" si="46"/>
        <v>100</v>
      </c>
      <c r="BU30" s="65">
        <f t="shared" si="46"/>
        <v>3</v>
      </c>
      <c r="BV30" s="67">
        <f t="shared" si="46"/>
        <v>99.999999999999986</v>
      </c>
      <c r="BW30" s="68">
        <f t="shared" si="46"/>
        <v>0</v>
      </c>
      <c r="BX30" s="65">
        <f t="shared" si="46"/>
        <v>5</v>
      </c>
      <c r="BY30" s="69">
        <f t="shared" si="46"/>
        <v>100</v>
      </c>
      <c r="BZ30" s="22"/>
      <c r="CA30" s="22"/>
      <c r="CB30" s="22"/>
      <c r="CC30" s="22"/>
    </row>
    <row r="31" spans="1:81" ht="13" x14ac:dyDescent="0.3">
      <c r="A31" s="71"/>
      <c r="B31" s="72"/>
      <c r="C31" s="73"/>
      <c r="D31" s="73"/>
      <c r="E31" s="73"/>
      <c r="F31" s="73"/>
      <c r="G31" s="74"/>
      <c r="H31" s="50"/>
      <c r="I31" s="50"/>
      <c r="J31" s="50"/>
      <c r="K31" s="50"/>
      <c r="L31" s="59"/>
      <c r="M31" s="50"/>
      <c r="N31" s="75"/>
      <c r="O31" s="50"/>
      <c r="P31" s="50"/>
      <c r="Q31" s="50"/>
      <c r="R31" s="50"/>
      <c r="S31" s="59"/>
      <c r="T31" s="50"/>
      <c r="U31" s="75"/>
      <c r="V31" s="61"/>
      <c r="W31" s="50"/>
      <c r="X31" s="50"/>
      <c r="Y31" s="50"/>
      <c r="Z31" s="59"/>
      <c r="AA31" s="50"/>
      <c r="AB31" s="75"/>
      <c r="AC31" s="61"/>
      <c r="AD31" s="50"/>
      <c r="AE31" s="50"/>
      <c r="AF31" s="50"/>
      <c r="AG31" s="59"/>
      <c r="AH31" s="50"/>
      <c r="AI31" s="75"/>
      <c r="AJ31" s="61"/>
      <c r="AK31" s="50"/>
      <c r="AL31" s="50"/>
      <c r="AM31" s="50"/>
      <c r="AN31" s="59"/>
      <c r="AO31" s="50"/>
      <c r="AP31" s="75"/>
      <c r="AQ31" s="61"/>
      <c r="AR31" s="50"/>
      <c r="AS31" s="50"/>
      <c r="AT31" s="50"/>
      <c r="AU31" s="59"/>
      <c r="AV31" s="50"/>
      <c r="AW31" s="75"/>
      <c r="AX31" s="61"/>
      <c r="AY31" s="50"/>
      <c r="AZ31" s="50"/>
      <c r="BA31" s="50"/>
      <c r="BB31" s="59"/>
      <c r="BC31" s="50"/>
      <c r="BD31" s="75"/>
      <c r="BE31" s="61"/>
      <c r="BF31" s="50"/>
      <c r="BG31" s="50"/>
      <c r="BH31" s="50"/>
      <c r="BI31" s="59"/>
      <c r="BJ31" s="50"/>
      <c r="BK31" s="75"/>
      <c r="BL31" s="61"/>
      <c r="BM31" s="50"/>
      <c r="BN31" s="50"/>
      <c r="BO31" s="50"/>
      <c r="BP31" s="59"/>
      <c r="BQ31" s="50"/>
      <c r="BR31" s="75"/>
      <c r="BS31" s="61"/>
      <c r="BT31" s="50"/>
      <c r="BU31" s="50"/>
      <c r="BV31" s="50"/>
      <c r="BW31" s="59"/>
      <c r="BX31" s="50"/>
      <c r="BY31" s="75"/>
      <c r="BZ31" s="22"/>
      <c r="CA31" s="22"/>
      <c r="CB31" s="22"/>
      <c r="CC31" s="22"/>
    </row>
    <row r="32" spans="1:81" ht="13" x14ac:dyDescent="0.3">
      <c r="A32" s="76" t="s">
        <v>36</v>
      </c>
      <c r="B32" s="77"/>
      <c r="C32" s="77"/>
      <c r="D32" s="77"/>
      <c r="E32" s="77"/>
      <c r="F32" s="77"/>
      <c r="G32" s="77"/>
      <c r="H32" s="78">
        <v>0</v>
      </c>
      <c r="I32" s="79"/>
      <c r="J32" s="79">
        <v>0</v>
      </c>
      <c r="K32" s="79"/>
      <c r="L32" s="80"/>
      <c r="M32" s="79">
        <v>0</v>
      </c>
      <c r="N32" s="81"/>
      <c r="O32" s="78">
        <v>0</v>
      </c>
      <c r="P32" s="79"/>
      <c r="Q32" s="79">
        <v>0</v>
      </c>
      <c r="R32" s="79"/>
      <c r="S32" s="80"/>
      <c r="T32" s="79">
        <v>0</v>
      </c>
      <c r="U32" s="81"/>
      <c r="V32" s="78">
        <v>0</v>
      </c>
      <c r="W32" s="79"/>
      <c r="X32" s="79">
        <v>0</v>
      </c>
      <c r="Y32" s="79"/>
      <c r="Z32" s="80"/>
      <c r="AA32" s="79">
        <v>0</v>
      </c>
      <c r="AB32" s="81"/>
      <c r="AC32" s="78">
        <v>0</v>
      </c>
      <c r="AD32" s="79"/>
      <c r="AE32" s="79">
        <v>0</v>
      </c>
      <c r="AF32" s="79"/>
      <c r="AG32" s="80"/>
      <c r="AH32" s="79">
        <v>0</v>
      </c>
      <c r="AI32" s="81"/>
      <c r="AJ32" s="78">
        <v>0</v>
      </c>
      <c r="AK32" s="79"/>
      <c r="AL32" s="79">
        <v>0</v>
      </c>
      <c r="AM32" s="79"/>
      <c r="AN32" s="80"/>
      <c r="AO32" s="79">
        <v>0</v>
      </c>
      <c r="AP32" s="81"/>
      <c r="AQ32" s="78">
        <v>0</v>
      </c>
      <c r="AR32" s="79"/>
      <c r="AS32" s="79">
        <v>0</v>
      </c>
      <c r="AT32" s="79"/>
      <c r="AU32" s="80"/>
      <c r="AV32" s="79">
        <v>0</v>
      </c>
      <c r="AW32" s="81"/>
      <c r="AX32" s="78">
        <v>0</v>
      </c>
      <c r="AY32" s="79"/>
      <c r="AZ32" s="79">
        <v>0</v>
      </c>
      <c r="BA32" s="79"/>
      <c r="BB32" s="80"/>
      <c r="BC32" s="79">
        <v>0</v>
      </c>
      <c r="BD32" s="81"/>
      <c r="BE32" s="78">
        <v>0</v>
      </c>
      <c r="BF32" s="79"/>
      <c r="BG32" s="79">
        <v>0</v>
      </c>
      <c r="BH32" s="79"/>
      <c r="BI32" s="80"/>
      <c r="BJ32" s="79">
        <v>0</v>
      </c>
      <c r="BK32" s="81"/>
      <c r="BL32" s="78">
        <v>0</v>
      </c>
      <c r="BM32" s="79"/>
      <c r="BN32" s="79">
        <v>0</v>
      </c>
      <c r="BO32" s="79"/>
      <c r="BP32" s="80"/>
      <c r="BQ32" s="79">
        <v>0</v>
      </c>
      <c r="BR32" s="81"/>
      <c r="BS32" s="78">
        <v>0</v>
      </c>
      <c r="BT32" s="79"/>
      <c r="BU32" s="79">
        <v>0</v>
      </c>
      <c r="BV32" s="79"/>
      <c r="BW32" s="80"/>
      <c r="BX32" s="79">
        <v>0</v>
      </c>
      <c r="BY32" s="81"/>
      <c r="BZ32" s="22"/>
      <c r="CA32" s="22"/>
      <c r="CB32" s="22"/>
      <c r="CC32" s="22"/>
    </row>
    <row r="33" spans="1:1024" ht="13" x14ac:dyDescent="0.3">
      <c r="A33" s="35" t="s">
        <v>57</v>
      </c>
      <c r="B33" s="82">
        <f>B30+B32</f>
        <v>29215251</v>
      </c>
      <c r="C33" s="82"/>
      <c r="D33" s="82">
        <f>D30+D32</f>
        <v>29900558</v>
      </c>
      <c r="E33" s="82"/>
      <c r="F33" s="83">
        <f>F30+F32</f>
        <v>59115809</v>
      </c>
      <c r="G33" s="82"/>
      <c r="H33" s="84">
        <f>H30+H32</f>
        <v>22022</v>
      </c>
      <c r="I33" s="85"/>
      <c r="J33" s="85">
        <f>J30+J32</f>
        <v>17049</v>
      </c>
      <c r="K33" s="85"/>
      <c r="L33" s="86">
        <f>L30+L32</f>
        <v>0</v>
      </c>
      <c r="M33" s="86">
        <f>M30+M32</f>
        <v>39071</v>
      </c>
      <c r="N33" s="87"/>
      <c r="O33" s="84">
        <f>O30+O32</f>
        <v>20227</v>
      </c>
      <c r="P33" s="85"/>
      <c r="Q33" s="85">
        <f>Q30+Q32</f>
        <v>15270</v>
      </c>
      <c r="R33" s="85"/>
      <c r="S33" s="86">
        <f>S30+S32</f>
        <v>0</v>
      </c>
      <c r="T33" s="86">
        <f>T30+T32</f>
        <v>35497</v>
      </c>
      <c r="U33" s="87"/>
      <c r="V33" s="84">
        <f>V30+V32</f>
        <v>17640</v>
      </c>
      <c r="W33" s="85"/>
      <c r="X33" s="85">
        <f>X30+X32</f>
        <v>12809</v>
      </c>
      <c r="Y33" s="85"/>
      <c r="Z33" s="86">
        <f>Z30+Z32</f>
        <v>0</v>
      </c>
      <c r="AA33" s="86">
        <f>AA30+AA32</f>
        <v>30449</v>
      </c>
      <c r="AB33" s="87"/>
      <c r="AC33" s="84">
        <f>AC30+AC32</f>
        <v>13996</v>
      </c>
      <c r="AD33" s="85"/>
      <c r="AE33" s="85">
        <f>AE30+AE32</f>
        <v>9663</v>
      </c>
      <c r="AF33" s="85"/>
      <c r="AG33" s="86">
        <f>AG30+AG32</f>
        <v>0</v>
      </c>
      <c r="AH33" s="86">
        <f>AH30+AH32</f>
        <v>23659</v>
      </c>
      <c r="AI33" s="87"/>
      <c r="AJ33" s="84">
        <f>AJ30+AJ32</f>
        <v>9415</v>
      </c>
      <c r="AK33" s="85"/>
      <c r="AL33" s="85">
        <f>AL30+AL32</f>
        <v>6092</v>
      </c>
      <c r="AM33" s="85"/>
      <c r="AN33" s="86">
        <f>AN30+AN32</f>
        <v>0</v>
      </c>
      <c r="AO33" s="86">
        <f>AO30+AO32</f>
        <v>15507</v>
      </c>
      <c r="AP33" s="87"/>
      <c r="AQ33" s="84">
        <f>AQ30+AQ32</f>
        <v>4567</v>
      </c>
      <c r="AR33" s="85"/>
      <c r="AS33" s="85">
        <f>AS30+AS32</f>
        <v>2836</v>
      </c>
      <c r="AT33" s="85"/>
      <c r="AU33" s="86">
        <f>AU30+AU32</f>
        <v>0</v>
      </c>
      <c r="AV33" s="86">
        <f>AV30+AV32</f>
        <v>7403</v>
      </c>
      <c r="AW33" s="87"/>
      <c r="AX33" s="84">
        <f>AX30+AX32</f>
        <v>1394</v>
      </c>
      <c r="AY33" s="85"/>
      <c r="AZ33" s="85">
        <f>AZ30+AZ32</f>
        <v>900</v>
      </c>
      <c r="BA33" s="85"/>
      <c r="BB33" s="86">
        <f>BB30+BB32</f>
        <v>0</v>
      </c>
      <c r="BC33" s="86">
        <f>BC30+BC32</f>
        <v>2294</v>
      </c>
      <c r="BD33" s="87"/>
      <c r="BE33" s="84">
        <f>BE30+BE32</f>
        <v>250</v>
      </c>
      <c r="BF33" s="85"/>
      <c r="BG33" s="85">
        <f>BG30+BG32</f>
        <v>193</v>
      </c>
      <c r="BH33" s="85"/>
      <c r="BI33" s="86">
        <f>BI30+BI32</f>
        <v>0</v>
      </c>
      <c r="BJ33" s="86">
        <f>BJ30+BJ32</f>
        <v>443</v>
      </c>
      <c r="BK33" s="87"/>
      <c r="BL33" s="84">
        <f>BL30+BL32</f>
        <v>31</v>
      </c>
      <c r="BM33" s="85"/>
      <c r="BN33" s="85">
        <f>BN30+BN32</f>
        <v>15</v>
      </c>
      <c r="BO33" s="85"/>
      <c r="BP33" s="86">
        <f>BP30+BP32</f>
        <v>0</v>
      </c>
      <c r="BQ33" s="86">
        <f>BQ30+BQ32</f>
        <v>46</v>
      </c>
      <c r="BR33" s="87"/>
      <c r="BS33" s="84">
        <f>BS30+BS32</f>
        <v>2</v>
      </c>
      <c r="BT33" s="85"/>
      <c r="BU33" s="85">
        <f>BU30+BU32</f>
        <v>3</v>
      </c>
      <c r="BV33" s="85"/>
      <c r="BW33" s="86">
        <f>BW30+BW32</f>
        <v>0</v>
      </c>
      <c r="BX33" s="86">
        <f>BX30+BX32</f>
        <v>5</v>
      </c>
      <c r="BY33" s="87"/>
      <c r="BZ33" s="22"/>
      <c r="CA33" s="22"/>
      <c r="CB33" s="22"/>
      <c r="CC33" s="22"/>
    </row>
    <row r="34" spans="1:1024" ht="13" x14ac:dyDescent="0.3">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c r="AC34" s="22"/>
      <c r="AD34" s="22"/>
      <c r="AE34" s="22"/>
      <c r="AF34" s="22"/>
      <c r="AG34" s="22"/>
      <c r="AH34" s="22"/>
      <c r="AI34" s="22"/>
      <c r="AJ34" s="22"/>
      <c r="AK34" s="22"/>
      <c r="AL34" s="22"/>
      <c r="AM34" s="22"/>
      <c r="AN34" s="22"/>
      <c r="AO34" s="22"/>
      <c r="AP34" s="22"/>
      <c r="AQ34" s="22"/>
      <c r="AR34" s="22"/>
      <c r="AS34" s="22"/>
      <c r="AT34" s="22"/>
      <c r="AU34" s="22"/>
      <c r="AV34" s="22"/>
      <c r="AW34" s="22"/>
      <c r="AX34" s="22"/>
      <c r="AY34" s="22"/>
      <c r="AZ34" s="22"/>
      <c r="BA34" s="22"/>
      <c r="BB34" s="22"/>
      <c r="BC34" s="22"/>
      <c r="BD34" s="22"/>
      <c r="BE34" s="22"/>
      <c r="BF34" s="22"/>
      <c r="BG34" s="22"/>
      <c r="BH34" s="22"/>
      <c r="BI34" s="22"/>
      <c r="BJ34" s="22"/>
      <c r="BK34" s="22"/>
      <c r="BL34" s="22"/>
      <c r="BM34" s="22"/>
      <c r="BN34" s="22"/>
      <c r="BO34" s="22"/>
      <c r="BP34" s="22"/>
      <c r="BQ34" s="22"/>
      <c r="BR34" s="22"/>
      <c r="BS34" s="22"/>
      <c r="BT34" s="22"/>
      <c r="BU34" s="22"/>
      <c r="BV34" s="22"/>
      <c r="BW34" s="22"/>
      <c r="BX34" s="22"/>
      <c r="BY34" s="22"/>
      <c r="BZ34" s="22"/>
      <c r="CA34" s="22"/>
      <c r="CB34" s="22"/>
      <c r="CC34" s="22"/>
    </row>
    <row r="35" spans="1:1024" ht="13" x14ac:dyDescent="0.3">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c r="AC35" s="22"/>
      <c r="AD35" s="22"/>
      <c r="AE35" s="22"/>
      <c r="AF35" s="22"/>
      <c r="AG35" s="22"/>
      <c r="AH35" s="88"/>
      <c r="AI35" s="22"/>
      <c r="AJ35" s="22"/>
      <c r="AK35" s="22"/>
      <c r="AL35" s="22"/>
      <c r="AM35" s="22"/>
      <c r="AN35" s="22"/>
      <c r="AO35" s="22"/>
      <c r="AP35" s="22"/>
      <c r="AQ35" s="22"/>
      <c r="AR35" s="22"/>
      <c r="AS35" s="22"/>
      <c r="AT35" s="22"/>
      <c r="AU35" s="22"/>
      <c r="AV35" s="22"/>
      <c r="AW35" s="22"/>
      <c r="AX35" s="22"/>
      <c r="AY35" s="22"/>
      <c r="AZ35" s="22"/>
      <c r="BA35" s="22"/>
      <c r="BB35" s="22"/>
      <c r="BC35" s="22"/>
      <c r="BD35" s="22"/>
      <c r="BE35" s="22"/>
      <c r="BF35" s="22"/>
      <c r="BG35" s="22"/>
      <c r="BH35" s="22"/>
      <c r="BI35" s="22"/>
      <c r="BJ35" s="22"/>
      <c r="BK35" s="22"/>
      <c r="BL35" s="22"/>
      <c r="BM35" s="22"/>
      <c r="BN35" s="22"/>
      <c r="BO35" s="22"/>
      <c r="BP35" s="22"/>
      <c r="BQ35" s="22"/>
      <c r="BR35" s="22"/>
      <c r="BS35" s="22"/>
      <c r="BT35" s="22"/>
      <c r="BU35" s="22"/>
      <c r="BV35" s="22"/>
      <c r="BW35" s="22"/>
      <c r="BX35" s="22"/>
      <c r="BY35" s="22"/>
      <c r="BZ35" s="22"/>
      <c r="CA35" s="22"/>
      <c r="CB35" s="22"/>
      <c r="CC35" s="22"/>
    </row>
    <row r="36" spans="1:1024" s="22" customFormat="1" ht="15.5" x14ac:dyDescent="0.35">
      <c r="A36" s="17" t="s">
        <v>3</v>
      </c>
      <c r="B36" s="89"/>
      <c r="C36" s="89"/>
      <c r="D36" s="89"/>
      <c r="E36" s="89"/>
      <c r="F36" s="89"/>
      <c r="AS36" s="48"/>
      <c r="AT36" s="48"/>
      <c r="AHV36" s="20"/>
      <c r="AHW36" s="20"/>
      <c r="AHX36" s="20"/>
      <c r="AHY36" s="20"/>
      <c r="AHZ36" s="20"/>
      <c r="AIA36" s="20"/>
      <c r="AIB36" s="20"/>
      <c r="AIC36" s="20"/>
      <c r="AID36" s="20"/>
      <c r="AIE36" s="20"/>
      <c r="AIF36" s="20"/>
      <c r="AIG36" s="20"/>
      <c r="AIH36" s="20"/>
      <c r="AII36" s="20"/>
      <c r="AIJ36" s="20"/>
      <c r="AIK36" s="20"/>
      <c r="AIL36" s="20"/>
      <c r="AIM36" s="20"/>
      <c r="AIN36" s="20"/>
      <c r="AIO36" s="20"/>
      <c r="AIP36" s="20"/>
      <c r="AIQ36" s="20"/>
      <c r="AIR36" s="20"/>
      <c r="AIS36" s="20"/>
      <c r="AIT36" s="20"/>
      <c r="AIU36" s="20"/>
      <c r="AIV36" s="20"/>
      <c r="AIW36" s="20"/>
      <c r="AIX36" s="20"/>
      <c r="AIY36" s="20"/>
      <c r="AIZ36" s="20"/>
      <c r="AJA36" s="20"/>
      <c r="AJB36" s="20"/>
      <c r="AJC36" s="20"/>
      <c r="AJD36" s="20"/>
      <c r="AJE36" s="20"/>
      <c r="AJF36" s="20"/>
      <c r="AJG36" s="20"/>
      <c r="AJH36" s="20"/>
      <c r="AJI36" s="20"/>
      <c r="AJJ36" s="20"/>
      <c r="AJK36" s="20"/>
      <c r="AJL36" s="20"/>
      <c r="AJM36" s="20"/>
      <c r="AJN36" s="20"/>
      <c r="AJO36" s="20"/>
      <c r="AJP36" s="20"/>
      <c r="AJQ36" s="20"/>
      <c r="AJR36" s="20"/>
      <c r="AJS36" s="20"/>
      <c r="AJT36" s="20"/>
      <c r="AJU36" s="20"/>
      <c r="AJV36" s="20"/>
      <c r="AJW36" s="20"/>
      <c r="AJX36" s="20"/>
      <c r="AJY36" s="20"/>
      <c r="AJZ36" s="20"/>
      <c r="AKA36" s="20"/>
      <c r="AKB36" s="20"/>
      <c r="AKC36" s="20"/>
      <c r="AKD36" s="20"/>
      <c r="AKE36" s="20"/>
      <c r="AKF36" s="20"/>
      <c r="AKG36" s="20"/>
      <c r="AKH36" s="20"/>
      <c r="AKI36" s="20"/>
      <c r="AKJ36" s="20"/>
      <c r="AKK36" s="20"/>
      <c r="AKL36" s="20"/>
      <c r="AKM36" s="20"/>
      <c r="AKN36" s="20"/>
      <c r="AKO36" s="20"/>
      <c r="AKP36" s="20"/>
      <c r="AKQ36" s="20"/>
      <c r="AKR36" s="20"/>
      <c r="AKS36" s="20"/>
      <c r="AKT36" s="20"/>
      <c r="AKU36" s="20"/>
      <c r="AKV36" s="20"/>
      <c r="AKW36" s="20"/>
      <c r="AKX36" s="20"/>
      <c r="AKY36" s="20"/>
      <c r="AKZ36" s="20"/>
      <c r="ALA36" s="20"/>
      <c r="ALB36" s="20"/>
      <c r="ALC36" s="20"/>
      <c r="ALD36" s="20"/>
      <c r="ALE36" s="20"/>
      <c r="ALF36" s="20"/>
      <c r="ALG36" s="20"/>
      <c r="ALH36" s="20"/>
      <c r="ALI36" s="20"/>
      <c r="ALJ36" s="20"/>
      <c r="ALK36" s="20"/>
      <c r="ALL36" s="20"/>
      <c r="ALM36" s="20"/>
      <c r="ALN36" s="20"/>
      <c r="ALO36" s="20"/>
      <c r="ALP36" s="20"/>
      <c r="ALQ36" s="20"/>
      <c r="ALR36" s="20"/>
      <c r="ALS36" s="20"/>
      <c r="ALT36" s="20"/>
      <c r="ALU36" s="20"/>
      <c r="ALV36" s="20"/>
      <c r="ALW36" s="20"/>
      <c r="ALX36" s="20"/>
      <c r="ALY36" s="20"/>
      <c r="ALZ36" s="20"/>
      <c r="AMA36" s="20"/>
      <c r="AMB36" s="20"/>
      <c r="AMC36" s="20"/>
      <c r="AMD36" s="20"/>
      <c r="AME36" s="20"/>
      <c r="AMF36" s="20"/>
      <c r="AMG36" s="20"/>
      <c r="AMH36" s="20"/>
      <c r="AMI36" s="20"/>
      <c r="AMJ36" s="20"/>
    </row>
    <row r="37" spans="1:1024" s="22" customFormat="1" ht="13" x14ac:dyDescent="0.3">
      <c r="A37" s="89" t="s">
        <v>58</v>
      </c>
      <c r="B37" s="20" t="s">
        <v>59</v>
      </c>
      <c r="C37" s="20"/>
      <c r="D37" s="20"/>
      <c r="E37" s="90"/>
      <c r="F37" s="90"/>
      <c r="AHV37" s="20"/>
      <c r="AHW37" s="20"/>
      <c r="AHX37" s="20"/>
      <c r="AHY37" s="20"/>
      <c r="AHZ37" s="20"/>
      <c r="AIA37" s="20"/>
      <c r="AIB37" s="20"/>
      <c r="AIC37" s="20"/>
      <c r="AID37" s="20"/>
      <c r="AIE37" s="20"/>
      <c r="AIF37" s="20"/>
      <c r="AIG37" s="20"/>
      <c r="AIH37" s="20"/>
      <c r="AII37" s="20"/>
      <c r="AIJ37" s="20"/>
      <c r="AIK37" s="20"/>
      <c r="AIL37" s="20"/>
      <c r="AIM37" s="20"/>
      <c r="AIN37" s="20"/>
      <c r="AIO37" s="20"/>
      <c r="AIP37" s="20"/>
      <c r="AIQ37" s="20"/>
      <c r="AIR37" s="20"/>
      <c r="AIS37" s="20"/>
      <c r="AIT37" s="20"/>
      <c r="AIU37" s="20"/>
      <c r="AIV37" s="20"/>
      <c r="AIW37" s="20"/>
      <c r="AIX37" s="20"/>
      <c r="AIY37" s="20"/>
      <c r="AIZ37" s="20"/>
      <c r="AJA37" s="20"/>
      <c r="AJB37" s="20"/>
      <c r="AJC37" s="20"/>
      <c r="AJD37" s="20"/>
      <c r="AJE37" s="20"/>
      <c r="AJF37" s="20"/>
      <c r="AJG37" s="20"/>
      <c r="AJH37" s="20"/>
      <c r="AJI37" s="20"/>
      <c r="AJJ37" s="20"/>
      <c r="AJK37" s="20"/>
      <c r="AJL37" s="20"/>
      <c r="AJM37" s="20"/>
      <c r="AJN37" s="20"/>
      <c r="AJO37" s="20"/>
      <c r="AJP37" s="20"/>
      <c r="AJQ37" s="20"/>
      <c r="AJR37" s="20"/>
      <c r="AJS37" s="20"/>
      <c r="AJT37" s="20"/>
      <c r="AJU37" s="20"/>
      <c r="AJV37" s="20"/>
      <c r="AJW37" s="20"/>
      <c r="AJX37" s="20"/>
      <c r="AJY37" s="20"/>
      <c r="AJZ37" s="20"/>
      <c r="AKA37" s="20"/>
      <c r="AKB37" s="20"/>
      <c r="AKC37" s="20"/>
      <c r="AKD37" s="20"/>
      <c r="AKE37" s="20"/>
      <c r="AKF37" s="20"/>
      <c r="AKG37" s="20"/>
      <c r="AKH37" s="20"/>
      <c r="AKI37" s="20"/>
      <c r="AKJ37" s="20"/>
      <c r="AKK37" s="20"/>
      <c r="AKL37" s="20"/>
      <c r="AKM37" s="20"/>
      <c r="AKN37" s="20"/>
      <c r="AKO37" s="20"/>
      <c r="AKP37" s="20"/>
      <c r="AKQ37" s="20"/>
      <c r="AKR37" s="20"/>
      <c r="AKS37" s="20"/>
      <c r="AKT37" s="20"/>
      <c r="AKU37" s="20"/>
      <c r="AKV37" s="20"/>
      <c r="AKW37" s="20"/>
      <c r="AKX37" s="20"/>
      <c r="AKY37" s="20"/>
      <c r="AKZ37" s="20"/>
      <c r="ALA37" s="20"/>
      <c r="ALB37" s="20"/>
      <c r="ALC37" s="20"/>
      <c r="ALD37" s="20"/>
      <c r="ALE37" s="20"/>
      <c r="ALF37" s="20"/>
      <c r="ALG37" s="20"/>
      <c r="ALH37" s="20"/>
      <c r="ALI37" s="20"/>
      <c r="ALJ37" s="20"/>
      <c r="ALK37" s="20"/>
      <c r="ALL37" s="20"/>
      <c r="ALM37" s="20"/>
      <c r="ALN37" s="20"/>
      <c r="ALO37" s="20"/>
      <c r="ALP37" s="20"/>
      <c r="ALQ37" s="20"/>
      <c r="ALR37" s="20"/>
      <c r="ALS37" s="20"/>
      <c r="ALT37" s="20"/>
      <c r="ALU37" s="20"/>
      <c r="ALV37" s="20"/>
      <c r="ALW37" s="20"/>
      <c r="ALX37" s="20"/>
      <c r="ALY37" s="20"/>
      <c r="ALZ37" s="20"/>
      <c r="AMA37" s="20"/>
      <c r="AMB37" s="20"/>
      <c r="AMC37" s="20"/>
      <c r="AMD37" s="20"/>
      <c r="AME37" s="20"/>
      <c r="AMF37" s="20"/>
      <c r="AMG37" s="20"/>
      <c r="AMH37" s="20"/>
      <c r="AMI37" s="20"/>
      <c r="AMJ37" s="20"/>
    </row>
    <row r="38" spans="1:1024" s="22" customFormat="1" ht="13" x14ac:dyDescent="0.3">
      <c r="A38" s="89" t="s">
        <v>60</v>
      </c>
      <c r="B38" s="20"/>
      <c r="C38" s="20"/>
      <c r="D38" s="20"/>
      <c r="E38" s="20"/>
      <c r="F38" s="20"/>
      <c r="AHV38" s="20"/>
      <c r="AHW38" s="20"/>
      <c r="AHX38" s="20"/>
      <c r="AHY38" s="20"/>
      <c r="AHZ38" s="20"/>
      <c r="AIA38" s="20"/>
      <c r="AIB38" s="20"/>
      <c r="AIC38" s="20"/>
      <c r="AID38" s="20"/>
      <c r="AIE38" s="20"/>
      <c r="AIF38" s="20"/>
      <c r="AIG38" s="20"/>
      <c r="AIH38" s="20"/>
      <c r="AII38" s="20"/>
      <c r="AIJ38" s="20"/>
      <c r="AIK38" s="20"/>
      <c r="AIL38" s="20"/>
      <c r="AIM38" s="20"/>
      <c r="AIN38" s="20"/>
      <c r="AIO38" s="20"/>
      <c r="AIP38" s="20"/>
      <c r="AIQ38" s="20"/>
      <c r="AIR38" s="20"/>
      <c r="AIS38" s="20"/>
      <c r="AIT38" s="20"/>
      <c r="AIU38" s="20"/>
      <c r="AIV38" s="20"/>
      <c r="AIW38" s="20"/>
      <c r="AIX38" s="20"/>
      <c r="AIY38" s="20"/>
      <c r="AIZ38" s="20"/>
      <c r="AJA38" s="20"/>
      <c r="AJB38" s="20"/>
      <c r="AJC38" s="20"/>
      <c r="AJD38" s="20"/>
      <c r="AJE38" s="20"/>
      <c r="AJF38" s="20"/>
      <c r="AJG38" s="20"/>
      <c r="AJH38" s="20"/>
      <c r="AJI38" s="20"/>
      <c r="AJJ38" s="20"/>
      <c r="AJK38" s="20"/>
      <c r="AJL38" s="20"/>
      <c r="AJM38" s="20"/>
      <c r="AJN38" s="20"/>
      <c r="AJO38" s="20"/>
      <c r="AJP38" s="20"/>
      <c r="AJQ38" s="20"/>
      <c r="AJR38" s="20"/>
      <c r="AJS38" s="20"/>
      <c r="AJT38" s="20"/>
      <c r="AJU38" s="20"/>
      <c r="AJV38" s="20"/>
      <c r="AJW38" s="20"/>
      <c r="AJX38" s="20"/>
      <c r="AJY38" s="20"/>
      <c r="AJZ38" s="20"/>
      <c r="AKA38" s="20"/>
      <c r="AKB38" s="20"/>
      <c r="AKC38" s="20"/>
      <c r="AKD38" s="20"/>
      <c r="AKE38" s="20"/>
      <c r="AKF38" s="20"/>
      <c r="AKG38" s="20"/>
      <c r="AKH38" s="20"/>
      <c r="AKI38" s="20"/>
      <c r="AKJ38" s="20"/>
      <c r="AKK38" s="20"/>
      <c r="AKL38" s="20"/>
      <c r="AKM38" s="20"/>
      <c r="AKN38" s="20"/>
      <c r="AKO38" s="20"/>
      <c r="AKP38" s="20"/>
      <c r="AKQ38" s="20"/>
      <c r="AKR38" s="20"/>
      <c r="AKS38" s="20"/>
      <c r="AKT38" s="20"/>
      <c r="AKU38" s="20"/>
      <c r="AKV38" s="20"/>
      <c r="AKW38" s="20"/>
      <c r="AKX38" s="20"/>
      <c r="AKY38" s="20"/>
      <c r="AKZ38" s="20"/>
      <c r="ALA38" s="20"/>
      <c r="ALB38" s="20"/>
      <c r="ALC38" s="20"/>
      <c r="ALD38" s="20"/>
      <c r="ALE38" s="20"/>
      <c r="ALF38" s="20"/>
      <c r="ALG38" s="20"/>
      <c r="ALH38" s="20"/>
      <c r="ALI38" s="20"/>
      <c r="ALJ38" s="20"/>
      <c r="ALK38" s="20"/>
      <c r="ALL38" s="20"/>
      <c r="ALM38" s="20"/>
      <c r="ALN38" s="20"/>
      <c r="ALO38" s="20"/>
      <c r="ALP38" s="20"/>
      <c r="ALQ38" s="20"/>
      <c r="ALR38" s="20"/>
      <c r="ALS38" s="20"/>
      <c r="ALT38" s="20"/>
      <c r="ALU38" s="20"/>
      <c r="ALV38" s="20"/>
      <c r="ALW38" s="20"/>
      <c r="ALX38" s="20"/>
      <c r="ALY38" s="20"/>
      <c r="ALZ38" s="20"/>
      <c r="AMA38" s="20"/>
      <c r="AMB38" s="20"/>
      <c r="AMC38" s="20"/>
      <c r="AMD38" s="20"/>
      <c r="AME38" s="20"/>
      <c r="AMF38" s="20"/>
      <c r="AMG38" s="20"/>
      <c r="AMH38" s="20"/>
      <c r="AMI38" s="20"/>
      <c r="AMJ38" s="20"/>
    </row>
    <row r="39" spans="1:1024" ht="13" x14ac:dyDescent="0.3">
      <c r="A39" s="22" t="s">
        <v>61</v>
      </c>
      <c r="B39" s="91" t="s">
        <v>5</v>
      </c>
    </row>
    <row r="40" spans="1:1024" ht="13" x14ac:dyDescent="0.3">
      <c r="A40" s="22" t="s">
        <v>62</v>
      </c>
      <c r="B40" s="20" t="s">
        <v>66</v>
      </c>
    </row>
  </sheetData>
  <mergeCells count="12">
    <mergeCell ref="H7:BY7"/>
    <mergeCell ref="B8:G8"/>
    <mergeCell ref="H8:N8"/>
    <mergeCell ref="O8:U8"/>
    <mergeCell ref="V8:AB8"/>
    <mergeCell ref="AC8:AI8"/>
    <mergeCell ref="AJ8:AP8"/>
    <mergeCell ref="AQ8:AW8"/>
    <mergeCell ref="AX8:BD8"/>
    <mergeCell ref="BE8:BK8"/>
    <mergeCell ref="BL8:BR8"/>
    <mergeCell ref="BS8:BY8"/>
  </mergeCells>
  <hyperlinks>
    <hyperlink ref="B39" r:id="rId1"/>
  </hyperlinks>
  <pageMargins left="0.78749999999999998" right="0.78749999999999998" top="1.05277777777778" bottom="1.05277777777778" header="0.78749999999999998" footer="0.78749999999999998"/>
  <pageSetup firstPageNumber="0" orientation="portrait" horizontalDpi="300" verticalDpi="300"/>
  <headerFooter>
    <oddHeader>&amp;C&amp;"Times New Roman,Regular"&amp;12&amp;A</oddHeader>
    <oddFooter>&amp;C&amp;"Times New Roman,Regular"&amp;12Page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45"/>
  <sheetViews>
    <sheetView tabSelected="1" zoomScale="80" zoomScaleNormal="80" workbookViewId="0">
      <pane xSplit="1" ySplit="7" topLeftCell="B20" activePane="bottomRight" state="frozen"/>
      <selection pane="topRight" activeCell="B1" sqref="B1"/>
      <selection pane="bottomLeft" activeCell="A8" sqref="A8"/>
      <selection pane="bottomRight" activeCell="C26" sqref="C26:C30"/>
    </sheetView>
  </sheetViews>
  <sheetFormatPr baseColWidth="10" defaultColWidth="8.7265625" defaultRowHeight="13" x14ac:dyDescent="0.3"/>
  <cols>
    <col min="1" max="1" width="10.81640625" style="96" customWidth="1"/>
    <col min="2" max="2" width="24.54296875" style="96" customWidth="1"/>
    <col min="3" max="3" width="10.81640625" style="22" customWidth="1"/>
    <col min="4" max="29" width="13.08984375" style="22" customWidth="1"/>
    <col min="30" max="986" width="10.81640625" style="22" customWidth="1"/>
    <col min="987" max="1025" width="10.81640625" customWidth="1"/>
  </cols>
  <sheetData>
    <row r="1" spans="1:1024" ht="15.5" x14ac:dyDescent="0.35">
      <c r="A1" s="97" t="s">
        <v>67</v>
      </c>
      <c r="B1" s="97"/>
    </row>
    <row r="2" spans="1:1024" s="24" customFormat="1" ht="18.5" x14ac:dyDescent="0.45">
      <c r="A2" s="98" t="s">
        <v>20</v>
      </c>
      <c r="B2" s="24" t="s">
        <v>68</v>
      </c>
    </row>
    <row r="3" spans="1:1024" s="14" customFormat="1" ht="15.5" x14ac:dyDescent="0.35">
      <c r="A3" s="97" t="s">
        <v>22</v>
      </c>
      <c r="B3" s="97"/>
    </row>
    <row r="4" spans="1:1024" s="14" customFormat="1" ht="15.5" x14ac:dyDescent="0.35">
      <c r="A4" s="97" t="s">
        <v>69</v>
      </c>
      <c r="B4" s="97"/>
    </row>
    <row r="5" spans="1:1024" x14ac:dyDescent="0.3">
      <c r="A5" s="99"/>
      <c r="B5" s="99"/>
    </row>
    <row r="6" spans="1:1024" x14ac:dyDescent="0.3">
      <c r="A6" s="99"/>
    </row>
    <row r="7" spans="1:1024" x14ac:dyDescent="0.3">
      <c r="A7" s="100"/>
      <c r="B7" s="4" t="s">
        <v>26</v>
      </c>
      <c r="C7" s="3" t="s">
        <v>70</v>
      </c>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3"/>
      <c r="AU7" s="3"/>
      <c r="AV7" s="3"/>
      <c r="AW7" s="3"/>
      <c r="AX7" s="3"/>
      <c r="AY7" s="3"/>
      <c r="AZ7" s="3"/>
      <c r="BA7" s="3"/>
      <c r="BB7" s="3"/>
      <c r="BC7" s="3"/>
      <c r="BD7" s="3"/>
      <c r="BE7" s="3"/>
      <c r="BF7" s="3"/>
      <c r="BG7" s="3"/>
      <c r="BH7" s="3"/>
      <c r="BI7" s="3"/>
      <c r="BJ7" s="3"/>
      <c r="BK7" s="3"/>
      <c r="BL7" s="3"/>
      <c r="BM7" s="3"/>
      <c r="BN7" s="3"/>
      <c r="BO7" s="3"/>
      <c r="BP7" s="3"/>
      <c r="BQ7" s="3"/>
      <c r="BR7" s="3"/>
      <c r="BS7" s="3"/>
      <c r="BT7" s="3"/>
      <c r="BU7" s="3"/>
      <c r="BV7" s="3"/>
      <c r="BW7" s="3"/>
      <c r="BX7" s="3"/>
      <c r="BY7" s="3"/>
      <c r="BZ7" s="3"/>
      <c r="CA7" s="3"/>
      <c r="CB7" s="3"/>
      <c r="CC7" s="3"/>
      <c r="CD7" s="3"/>
      <c r="CE7" s="3"/>
      <c r="CF7" s="3"/>
      <c r="CG7" s="3"/>
      <c r="CH7" s="3"/>
      <c r="CI7" s="3"/>
      <c r="CJ7" s="3"/>
    </row>
    <row r="8" spans="1:1024" s="106" customFormat="1" ht="26" x14ac:dyDescent="0.3">
      <c r="A8" s="101" t="s">
        <v>25</v>
      </c>
      <c r="B8" s="4"/>
      <c r="C8" s="102" t="s">
        <v>71</v>
      </c>
      <c r="D8" s="103" t="s">
        <v>72</v>
      </c>
      <c r="E8" s="104">
        <v>43974</v>
      </c>
      <c r="F8" s="104">
        <v>43973</v>
      </c>
      <c r="G8" s="104">
        <v>43972</v>
      </c>
      <c r="H8" s="104">
        <v>43971</v>
      </c>
      <c r="I8" s="104">
        <v>43970</v>
      </c>
      <c r="J8" s="104">
        <v>43969</v>
      </c>
      <c r="K8" s="104">
        <v>43968</v>
      </c>
      <c r="L8" s="104">
        <v>43967</v>
      </c>
      <c r="M8" s="105">
        <v>43966</v>
      </c>
      <c r="N8" s="105">
        <v>43965</v>
      </c>
      <c r="O8" s="105">
        <v>43964</v>
      </c>
      <c r="P8" s="105">
        <v>43963</v>
      </c>
      <c r="Q8" s="105">
        <v>43962</v>
      </c>
      <c r="R8" s="105">
        <v>43961</v>
      </c>
      <c r="S8" s="105">
        <v>43960</v>
      </c>
      <c r="T8" s="105">
        <v>43959</v>
      </c>
      <c r="U8" s="105">
        <v>43958</v>
      </c>
      <c r="V8" s="105">
        <v>43957</v>
      </c>
      <c r="W8" s="105">
        <v>43956</v>
      </c>
      <c r="X8" s="105">
        <v>43955</v>
      </c>
      <c r="Y8" s="105">
        <v>43954</v>
      </c>
      <c r="Z8" s="105">
        <v>43953</v>
      </c>
      <c r="AA8" s="105">
        <v>43952</v>
      </c>
      <c r="AB8" s="105">
        <v>43951</v>
      </c>
      <c r="AC8" s="105">
        <v>43950</v>
      </c>
      <c r="AD8" s="105">
        <v>43949</v>
      </c>
      <c r="AE8" s="105">
        <v>43948</v>
      </c>
      <c r="AF8" s="105">
        <v>43947</v>
      </c>
      <c r="AG8" s="105">
        <v>43946</v>
      </c>
      <c r="AH8" s="105">
        <v>43945</v>
      </c>
      <c r="AI8" s="105">
        <v>43944</v>
      </c>
      <c r="AJ8" s="105">
        <v>43943</v>
      </c>
      <c r="AK8" s="105">
        <v>43942</v>
      </c>
      <c r="AL8" s="105">
        <v>43941</v>
      </c>
      <c r="AM8" s="105">
        <v>43940</v>
      </c>
      <c r="AN8" s="105">
        <v>43939</v>
      </c>
      <c r="AO8" s="105">
        <v>43938</v>
      </c>
      <c r="AP8" s="105">
        <v>43937</v>
      </c>
      <c r="AQ8" s="105">
        <v>43936</v>
      </c>
      <c r="AR8" s="105">
        <v>43935</v>
      </c>
      <c r="AS8" s="105">
        <v>43934</v>
      </c>
      <c r="AT8" s="105">
        <v>43933</v>
      </c>
      <c r="AU8" s="105">
        <v>43932</v>
      </c>
      <c r="AV8" s="105">
        <v>43931</v>
      </c>
      <c r="AW8" s="105">
        <v>43930</v>
      </c>
      <c r="AX8" s="105">
        <v>43929</v>
      </c>
      <c r="AY8" s="105">
        <v>43928</v>
      </c>
      <c r="AZ8" s="105">
        <v>43927</v>
      </c>
      <c r="BA8" s="105">
        <v>43926</v>
      </c>
      <c r="BB8" s="105">
        <v>43925</v>
      </c>
      <c r="BC8" s="105">
        <v>43924</v>
      </c>
      <c r="BD8" s="105">
        <v>43923</v>
      </c>
      <c r="BE8" s="105">
        <v>43922</v>
      </c>
      <c r="BF8" s="105">
        <v>43921</v>
      </c>
      <c r="BG8" s="105">
        <v>43920</v>
      </c>
      <c r="BH8" s="105">
        <v>43919</v>
      </c>
      <c r="BI8" s="105">
        <v>43918</v>
      </c>
      <c r="BJ8" s="105">
        <v>43917</v>
      </c>
      <c r="BK8" s="105">
        <v>43916</v>
      </c>
      <c r="BL8" s="105">
        <v>43915</v>
      </c>
      <c r="BM8" s="105">
        <v>43914</v>
      </c>
      <c r="BN8" s="105">
        <v>43913</v>
      </c>
      <c r="BO8" s="105">
        <v>43912</v>
      </c>
      <c r="BP8" s="105">
        <v>43911</v>
      </c>
      <c r="BQ8" s="105">
        <v>43910</v>
      </c>
      <c r="BR8" s="105">
        <v>43909</v>
      </c>
      <c r="BS8" s="105">
        <v>43908</v>
      </c>
      <c r="BT8" s="105">
        <v>43907</v>
      </c>
      <c r="BU8" s="105">
        <v>43906</v>
      </c>
      <c r="BV8" s="105">
        <v>43905</v>
      </c>
      <c r="BW8" s="105">
        <v>43904</v>
      </c>
      <c r="BX8" s="105">
        <v>43903</v>
      </c>
      <c r="BY8" s="105">
        <v>43902</v>
      </c>
      <c r="BZ8" s="105">
        <v>43901</v>
      </c>
      <c r="CA8" s="105">
        <v>43900</v>
      </c>
      <c r="CB8" s="105">
        <v>43899</v>
      </c>
      <c r="CC8" s="105">
        <v>43898</v>
      </c>
      <c r="CD8" s="105">
        <v>43897</v>
      </c>
      <c r="CE8" s="105">
        <v>43896</v>
      </c>
      <c r="CF8" s="105">
        <v>43895</v>
      </c>
      <c r="CG8" s="105">
        <v>43894</v>
      </c>
      <c r="CH8" s="105">
        <v>43893</v>
      </c>
      <c r="CI8" s="105">
        <v>43892</v>
      </c>
      <c r="CJ8" s="105">
        <v>43891</v>
      </c>
      <c r="AKY8" s="107"/>
      <c r="AKZ8" s="107"/>
      <c r="ALA8" s="107"/>
      <c r="ALB8" s="107"/>
      <c r="ALC8" s="107"/>
      <c r="ALD8" s="107"/>
      <c r="ALE8" s="107"/>
      <c r="ALF8" s="107"/>
      <c r="ALG8" s="107"/>
      <c r="ALH8" s="107"/>
      <c r="ALI8" s="107"/>
      <c r="ALJ8" s="107"/>
      <c r="ALK8" s="107"/>
      <c r="ALL8" s="107"/>
      <c r="ALM8" s="107"/>
      <c r="ALN8" s="107"/>
      <c r="ALO8" s="107"/>
      <c r="ALP8" s="107"/>
      <c r="ALQ8" s="107"/>
      <c r="ALR8" s="107"/>
      <c r="ALS8" s="107"/>
      <c r="ALT8" s="107"/>
      <c r="ALU8" s="107"/>
      <c r="ALV8" s="107"/>
      <c r="ALW8" s="107"/>
      <c r="ALX8" s="107"/>
      <c r="ALY8" s="107"/>
      <c r="ALZ8" s="107"/>
      <c r="AMA8" s="107"/>
      <c r="AMB8" s="107"/>
      <c r="AMC8" s="107"/>
      <c r="AMD8" s="107"/>
      <c r="AME8" s="107"/>
      <c r="AMF8" s="107"/>
      <c r="AMG8" s="107"/>
      <c r="AMH8" s="107"/>
      <c r="AMI8" s="107"/>
      <c r="AMJ8" s="107"/>
    </row>
    <row r="9" spans="1:1024" x14ac:dyDescent="0.3">
      <c r="A9" s="108"/>
      <c r="B9" s="4"/>
      <c r="C9" s="109"/>
      <c r="D9" s="110" t="s">
        <v>35</v>
      </c>
      <c r="E9" s="110" t="s">
        <v>35</v>
      </c>
      <c r="F9" s="110" t="s">
        <v>35</v>
      </c>
      <c r="G9" s="110" t="s">
        <v>35</v>
      </c>
      <c r="H9" s="110" t="s">
        <v>35</v>
      </c>
      <c r="I9" s="110" t="s">
        <v>35</v>
      </c>
      <c r="J9" s="110" t="s">
        <v>35</v>
      </c>
      <c r="K9" s="110" t="s">
        <v>35</v>
      </c>
      <c r="L9" s="110" t="s">
        <v>35</v>
      </c>
      <c r="M9" s="111" t="s">
        <v>35</v>
      </c>
      <c r="N9" s="111" t="s">
        <v>35</v>
      </c>
      <c r="O9" s="111" t="s">
        <v>35</v>
      </c>
      <c r="P9" s="111" t="s">
        <v>35</v>
      </c>
      <c r="Q9" s="111" t="s">
        <v>35</v>
      </c>
      <c r="R9" s="111" t="s">
        <v>35</v>
      </c>
      <c r="S9" s="111" t="s">
        <v>35</v>
      </c>
      <c r="T9" s="111" t="s">
        <v>35</v>
      </c>
      <c r="U9" s="111" t="s">
        <v>35</v>
      </c>
      <c r="V9" s="111" t="s">
        <v>35</v>
      </c>
      <c r="W9" s="111" t="s">
        <v>35</v>
      </c>
      <c r="X9" s="111" t="s">
        <v>35</v>
      </c>
      <c r="Y9" s="111" t="s">
        <v>35</v>
      </c>
      <c r="Z9" s="111" t="s">
        <v>35</v>
      </c>
      <c r="AA9" s="111" t="s">
        <v>35</v>
      </c>
      <c r="AB9" s="111" t="s">
        <v>35</v>
      </c>
      <c r="AC9" s="111" t="s">
        <v>35</v>
      </c>
      <c r="AD9" s="111" t="s">
        <v>35</v>
      </c>
      <c r="AE9" s="111" t="s">
        <v>35</v>
      </c>
      <c r="AF9" s="111" t="s">
        <v>35</v>
      </c>
      <c r="AG9" s="111" t="s">
        <v>35</v>
      </c>
      <c r="AH9" s="111" t="s">
        <v>35</v>
      </c>
      <c r="AI9" s="111" t="s">
        <v>35</v>
      </c>
      <c r="AJ9" s="111" t="s">
        <v>35</v>
      </c>
      <c r="AK9" s="111" t="s">
        <v>35</v>
      </c>
      <c r="AL9" s="111" t="s">
        <v>35</v>
      </c>
      <c r="AM9" s="111" t="s">
        <v>35</v>
      </c>
      <c r="AN9" s="111" t="s">
        <v>35</v>
      </c>
      <c r="AO9" s="111" t="s">
        <v>35</v>
      </c>
      <c r="AP9" s="111" t="s">
        <v>35</v>
      </c>
      <c r="AQ9" s="111" t="s">
        <v>35</v>
      </c>
      <c r="AR9" s="111" t="s">
        <v>35</v>
      </c>
      <c r="AS9" s="111" t="s">
        <v>35</v>
      </c>
      <c r="AT9" s="111" t="s">
        <v>35</v>
      </c>
      <c r="AU9" s="111" t="s">
        <v>35</v>
      </c>
      <c r="AV9" s="111" t="s">
        <v>35</v>
      </c>
      <c r="AW9" s="111" t="s">
        <v>35</v>
      </c>
      <c r="AX9" s="111" t="s">
        <v>35</v>
      </c>
      <c r="AY9" s="111" t="s">
        <v>35</v>
      </c>
      <c r="AZ9" s="111" t="s">
        <v>35</v>
      </c>
      <c r="BA9" s="111" t="s">
        <v>35</v>
      </c>
      <c r="BB9" s="111" t="s">
        <v>35</v>
      </c>
      <c r="BC9" s="111" t="s">
        <v>35</v>
      </c>
      <c r="BD9" s="111" t="s">
        <v>35</v>
      </c>
      <c r="BE9" s="111" t="s">
        <v>35</v>
      </c>
      <c r="BF9" s="111" t="s">
        <v>35</v>
      </c>
      <c r="BG9" s="111" t="s">
        <v>35</v>
      </c>
      <c r="BH9" s="111" t="s">
        <v>35</v>
      </c>
      <c r="BI9" s="111" t="s">
        <v>35</v>
      </c>
      <c r="BJ9" s="111" t="s">
        <v>35</v>
      </c>
      <c r="BK9" s="111" t="s">
        <v>35</v>
      </c>
      <c r="BL9" s="111" t="s">
        <v>35</v>
      </c>
      <c r="BM9" s="111" t="s">
        <v>35</v>
      </c>
      <c r="BN9" s="111" t="s">
        <v>35</v>
      </c>
      <c r="BO9" s="111" t="s">
        <v>35</v>
      </c>
      <c r="BP9" s="111" t="s">
        <v>35</v>
      </c>
      <c r="BQ9" s="111" t="s">
        <v>35</v>
      </c>
      <c r="BR9" s="111" t="s">
        <v>35</v>
      </c>
      <c r="BS9" s="111" t="s">
        <v>35</v>
      </c>
      <c r="BT9" s="111" t="s">
        <v>35</v>
      </c>
      <c r="BU9" s="111" t="s">
        <v>35</v>
      </c>
      <c r="BV9" s="111" t="s">
        <v>35</v>
      </c>
      <c r="BW9" s="111" t="s">
        <v>35</v>
      </c>
      <c r="BX9" s="111" t="s">
        <v>35</v>
      </c>
      <c r="BY9" s="111" t="s">
        <v>35</v>
      </c>
      <c r="BZ9" s="111" t="s">
        <v>35</v>
      </c>
      <c r="CA9" s="111" t="s">
        <v>35</v>
      </c>
      <c r="CB9" s="111" t="s">
        <v>35</v>
      </c>
      <c r="CC9" s="111" t="s">
        <v>35</v>
      </c>
      <c r="CD9" s="111" t="s">
        <v>35</v>
      </c>
      <c r="CE9" s="111" t="s">
        <v>35</v>
      </c>
      <c r="CF9" s="111" t="s">
        <v>35</v>
      </c>
      <c r="CG9" s="111" t="s">
        <v>35</v>
      </c>
      <c r="CH9" s="111" t="s">
        <v>35</v>
      </c>
      <c r="CI9" s="111" t="s">
        <v>35</v>
      </c>
      <c r="CJ9" s="111" t="s">
        <v>35</v>
      </c>
    </row>
    <row r="10" spans="1:1024" x14ac:dyDescent="0.3">
      <c r="A10" s="112" t="s">
        <v>73</v>
      </c>
      <c r="B10" s="22">
        <v>13241287</v>
      </c>
      <c r="C10" s="113">
        <f t="shared" ref="C10:C16" si="0">SUM(D10:CJ10)</f>
        <v>16</v>
      </c>
      <c r="D10" s="114">
        <v>0</v>
      </c>
      <c r="E10" s="114">
        <v>0</v>
      </c>
      <c r="F10" s="114">
        <v>0</v>
      </c>
      <c r="G10" s="114">
        <v>0</v>
      </c>
      <c r="H10" s="114">
        <v>0</v>
      </c>
      <c r="I10" s="114">
        <v>0</v>
      </c>
      <c r="J10" s="114">
        <v>1</v>
      </c>
      <c r="K10" s="115">
        <v>1</v>
      </c>
      <c r="L10" s="115">
        <v>0</v>
      </c>
      <c r="M10" s="116">
        <v>1</v>
      </c>
      <c r="N10" s="116">
        <v>0</v>
      </c>
      <c r="O10" s="116">
        <v>1</v>
      </c>
      <c r="P10" s="116">
        <v>0</v>
      </c>
      <c r="Q10" s="116">
        <v>0</v>
      </c>
      <c r="R10" s="116">
        <v>0</v>
      </c>
      <c r="S10" s="116">
        <v>0</v>
      </c>
      <c r="T10" s="116">
        <v>0</v>
      </c>
      <c r="U10" s="116">
        <v>0</v>
      </c>
      <c r="V10" s="116">
        <v>0</v>
      </c>
      <c r="W10" s="116">
        <v>0</v>
      </c>
      <c r="X10" s="116">
        <v>0</v>
      </c>
      <c r="Y10" s="116">
        <v>1</v>
      </c>
      <c r="Z10" s="116">
        <v>0</v>
      </c>
      <c r="AA10" s="116">
        <v>0</v>
      </c>
      <c r="AB10" s="116">
        <v>0</v>
      </c>
      <c r="AC10" s="116">
        <v>0</v>
      </c>
      <c r="AD10" s="116">
        <v>0</v>
      </c>
      <c r="AE10" s="116">
        <v>0</v>
      </c>
      <c r="AF10" s="116">
        <v>0</v>
      </c>
      <c r="AG10" s="116">
        <v>0</v>
      </c>
      <c r="AH10" s="116">
        <v>0</v>
      </c>
      <c r="AI10" s="116">
        <v>0</v>
      </c>
      <c r="AJ10" s="116">
        <v>0</v>
      </c>
      <c r="AK10" s="116">
        <v>0</v>
      </c>
      <c r="AL10" s="116">
        <v>1</v>
      </c>
      <c r="AM10" s="116">
        <v>0</v>
      </c>
      <c r="AN10" s="116">
        <v>0</v>
      </c>
      <c r="AO10" s="116">
        <v>0</v>
      </c>
      <c r="AP10" s="116">
        <v>0</v>
      </c>
      <c r="AQ10" s="116">
        <v>0</v>
      </c>
      <c r="AR10" s="116">
        <v>0</v>
      </c>
      <c r="AS10" s="116">
        <v>0</v>
      </c>
      <c r="AT10" s="116">
        <v>0</v>
      </c>
      <c r="AU10" s="116">
        <v>1</v>
      </c>
      <c r="AV10" s="116">
        <v>0</v>
      </c>
      <c r="AW10" s="116">
        <v>1</v>
      </c>
      <c r="AX10" s="116">
        <v>1</v>
      </c>
      <c r="AY10" s="116">
        <v>0</v>
      </c>
      <c r="AZ10" s="116">
        <v>0</v>
      </c>
      <c r="BA10" s="116">
        <v>0</v>
      </c>
      <c r="BB10" s="116">
        <v>1</v>
      </c>
      <c r="BC10" s="116">
        <v>0</v>
      </c>
      <c r="BD10" s="116">
        <v>1</v>
      </c>
      <c r="BE10" s="116">
        <v>0</v>
      </c>
      <c r="BF10" s="116">
        <v>1</v>
      </c>
      <c r="BG10" s="116">
        <v>0</v>
      </c>
      <c r="BH10" s="116">
        <v>1</v>
      </c>
      <c r="BI10" s="116">
        <v>0</v>
      </c>
      <c r="BJ10" s="116">
        <v>0</v>
      </c>
      <c r="BK10" s="116">
        <v>1</v>
      </c>
      <c r="BL10" s="116">
        <v>0</v>
      </c>
      <c r="BM10" s="116">
        <v>1</v>
      </c>
      <c r="BN10" s="116">
        <v>0</v>
      </c>
      <c r="BO10" s="116">
        <v>0</v>
      </c>
      <c r="BP10" s="116">
        <v>0</v>
      </c>
      <c r="BQ10" s="116">
        <v>0</v>
      </c>
      <c r="BR10" s="116">
        <v>0</v>
      </c>
      <c r="BS10" s="116">
        <v>1</v>
      </c>
      <c r="BT10" s="116">
        <v>0</v>
      </c>
      <c r="BU10" s="116">
        <v>0</v>
      </c>
      <c r="BV10" s="116">
        <v>0</v>
      </c>
      <c r="BW10" s="116">
        <v>0</v>
      </c>
      <c r="BX10" s="116">
        <v>0</v>
      </c>
      <c r="BY10" s="116">
        <v>0</v>
      </c>
      <c r="BZ10" s="116">
        <v>0</v>
      </c>
      <c r="CA10" s="116">
        <v>0</v>
      </c>
      <c r="CB10" s="116">
        <v>0</v>
      </c>
      <c r="CC10" s="116">
        <v>0</v>
      </c>
      <c r="CD10" s="116">
        <v>0</v>
      </c>
      <c r="CE10" s="116">
        <v>0</v>
      </c>
      <c r="CF10" s="116">
        <v>0</v>
      </c>
      <c r="CG10" s="116">
        <v>0</v>
      </c>
      <c r="CH10" s="116">
        <v>0</v>
      </c>
      <c r="CI10" s="116">
        <v>0</v>
      </c>
      <c r="CJ10" s="116">
        <v>0</v>
      </c>
    </row>
    <row r="11" spans="1:1024" x14ac:dyDescent="0.3">
      <c r="A11" s="112" t="s">
        <v>74</v>
      </c>
      <c r="B11" s="22">
        <v>14833658</v>
      </c>
      <c r="C11" s="113">
        <f t="shared" si="0"/>
        <v>182</v>
      </c>
      <c r="D11" s="114">
        <v>0</v>
      </c>
      <c r="E11" s="114">
        <v>0</v>
      </c>
      <c r="F11" s="114">
        <v>0</v>
      </c>
      <c r="G11" s="114">
        <v>0</v>
      </c>
      <c r="H11" s="114">
        <v>0</v>
      </c>
      <c r="I11" s="114">
        <v>0</v>
      </c>
      <c r="J11" s="114">
        <v>1</v>
      </c>
      <c r="K11" s="115">
        <v>0</v>
      </c>
      <c r="L11" s="115">
        <v>0</v>
      </c>
      <c r="M11" s="116">
        <v>0</v>
      </c>
      <c r="N11" s="116">
        <v>0</v>
      </c>
      <c r="O11" s="116">
        <v>2</v>
      </c>
      <c r="P11" s="116">
        <v>4</v>
      </c>
      <c r="Q11" s="116">
        <v>0</v>
      </c>
      <c r="R11" s="116">
        <v>3</v>
      </c>
      <c r="S11" s="116">
        <v>2</v>
      </c>
      <c r="T11" s="116">
        <v>1</v>
      </c>
      <c r="U11" s="116">
        <v>1</v>
      </c>
      <c r="V11" s="116">
        <v>3</v>
      </c>
      <c r="W11" s="116">
        <v>0</v>
      </c>
      <c r="X11" s="116">
        <v>3</v>
      </c>
      <c r="Y11" s="116">
        <v>1</v>
      </c>
      <c r="Z11" s="116">
        <v>3</v>
      </c>
      <c r="AA11" s="116">
        <v>2</v>
      </c>
      <c r="AB11" s="116">
        <v>2</v>
      </c>
      <c r="AC11" s="116">
        <v>1</v>
      </c>
      <c r="AD11" s="116">
        <v>0</v>
      </c>
      <c r="AE11" s="116">
        <v>3</v>
      </c>
      <c r="AF11" s="116">
        <v>3</v>
      </c>
      <c r="AG11" s="116">
        <v>4</v>
      </c>
      <c r="AH11" s="116">
        <v>3</v>
      </c>
      <c r="AI11" s="116">
        <v>2</v>
      </c>
      <c r="AJ11" s="116">
        <v>4</v>
      </c>
      <c r="AK11" s="116">
        <v>4</v>
      </c>
      <c r="AL11" s="116">
        <v>6</v>
      </c>
      <c r="AM11" s="116">
        <v>3</v>
      </c>
      <c r="AN11" s="116">
        <v>5</v>
      </c>
      <c r="AO11" s="116">
        <v>2</v>
      </c>
      <c r="AP11" s="116">
        <v>3</v>
      </c>
      <c r="AQ11" s="116">
        <v>2</v>
      </c>
      <c r="AR11" s="116">
        <v>3</v>
      </c>
      <c r="AS11" s="116">
        <v>2</v>
      </c>
      <c r="AT11" s="116">
        <v>9</v>
      </c>
      <c r="AU11" s="116">
        <v>9</v>
      </c>
      <c r="AV11" s="116">
        <v>3</v>
      </c>
      <c r="AW11" s="116">
        <v>5</v>
      </c>
      <c r="AX11" s="116">
        <v>9</v>
      </c>
      <c r="AY11" s="116">
        <v>8</v>
      </c>
      <c r="AZ11" s="116">
        <v>3</v>
      </c>
      <c r="BA11" s="116">
        <v>7</v>
      </c>
      <c r="BB11" s="116">
        <v>1</v>
      </c>
      <c r="BC11" s="116">
        <v>5</v>
      </c>
      <c r="BD11" s="116">
        <v>5</v>
      </c>
      <c r="BE11" s="116">
        <v>5</v>
      </c>
      <c r="BF11" s="116">
        <v>5</v>
      </c>
      <c r="BG11" s="116">
        <v>3</v>
      </c>
      <c r="BH11" s="116">
        <v>2</v>
      </c>
      <c r="BI11" s="116">
        <v>3</v>
      </c>
      <c r="BJ11" s="116">
        <v>2</v>
      </c>
      <c r="BK11" s="116">
        <v>4</v>
      </c>
      <c r="BL11" s="116">
        <v>5</v>
      </c>
      <c r="BM11" s="116">
        <v>1</v>
      </c>
      <c r="BN11" s="116">
        <v>2</v>
      </c>
      <c r="BO11" s="116">
        <v>1</v>
      </c>
      <c r="BP11" s="116">
        <v>2</v>
      </c>
      <c r="BQ11" s="116">
        <v>1</v>
      </c>
      <c r="BR11" s="116">
        <v>1</v>
      </c>
      <c r="BS11" s="116">
        <v>2</v>
      </c>
      <c r="BT11" s="116">
        <v>0</v>
      </c>
      <c r="BU11" s="116">
        <v>0</v>
      </c>
      <c r="BV11" s="116">
        <v>0</v>
      </c>
      <c r="BW11" s="116">
        <v>1</v>
      </c>
      <c r="BX11" s="116">
        <v>0</v>
      </c>
      <c r="BY11" s="116">
        <v>0</v>
      </c>
      <c r="BZ11" s="116">
        <v>0</v>
      </c>
      <c r="CA11" s="116">
        <v>0</v>
      </c>
      <c r="CB11" s="116">
        <v>0</v>
      </c>
      <c r="CC11" s="116">
        <v>0</v>
      </c>
      <c r="CD11" s="116">
        <v>0</v>
      </c>
      <c r="CE11" s="116">
        <v>0</v>
      </c>
      <c r="CF11" s="116">
        <v>0</v>
      </c>
      <c r="CG11" s="116">
        <v>0</v>
      </c>
      <c r="CH11" s="116">
        <v>0</v>
      </c>
      <c r="CI11" s="116">
        <v>0</v>
      </c>
      <c r="CJ11" s="116">
        <v>0</v>
      </c>
    </row>
    <row r="12" spans="1:1024" x14ac:dyDescent="0.3">
      <c r="A12" s="112" t="s">
        <v>75</v>
      </c>
      <c r="B12" s="22">
        <v>14678606</v>
      </c>
      <c r="C12" s="113">
        <f t="shared" si="0"/>
        <v>2032</v>
      </c>
      <c r="D12" s="114">
        <v>0</v>
      </c>
      <c r="E12" s="114">
        <v>1</v>
      </c>
      <c r="F12" s="114">
        <v>2</v>
      </c>
      <c r="G12" s="114">
        <v>7</v>
      </c>
      <c r="H12" s="114">
        <v>7</v>
      </c>
      <c r="I12" s="114">
        <v>7</v>
      </c>
      <c r="J12" s="114">
        <v>10</v>
      </c>
      <c r="K12" s="115">
        <v>13</v>
      </c>
      <c r="L12" s="115">
        <v>17</v>
      </c>
      <c r="M12" s="116">
        <v>6</v>
      </c>
      <c r="N12" s="116">
        <v>18</v>
      </c>
      <c r="O12" s="116">
        <v>11</v>
      </c>
      <c r="P12" s="116">
        <v>16</v>
      </c>
      <c r="Q12" s="116">
        <v>13</v>
      </c>
      <c r="R12" s="116">
        <v>10</v>
      </c>
      <c r="S12" s="116">
        <v>12</v>
      </c>
      <c r="T12" s="116">
        <v>12</v>
      </c>
      <c r="U12" s="116">
        <v>12</v>
      </c>
      <c r="V12" s="116">
        <v>17</v>
      </c>
      <c r="W12" s="116">
        <v>24</v>
      </c>
      <c r="X12" s="116">
        <v>16</v>
      </c>
      <c r="Y12" s="116">
        <v>15</v>
      </c>
      <c r="Z12" s="116">
        <v>20</v>
      </c>
      <c r="AA12" s="116">
        <v>17</v>
      </c>
      <c r="AB12" s="116">
        <v>25</v>
      </c>
      <c r="AC12" s="116">
        <v>20</v>
      </c>
      <c r="AD12" s="116">
        <v>29</v>
      </c>
      <c r="AE12" s="116">
        <v>31</v>
      </c>
      <c r="AF12" s="116">
        <v>27</v>
      </c>
      <c r="AG12" s="116">
        <v>33</v>
      </c>
      <c r="AH12" s="116">
        <v>33</v>
      </c>
      <c r="AI12" s="116">
        <v>47</v>
      </c>
      <c r="AJ12" s="116">
        <v>49</v>
      </c>
      <c r="AK12" s="116">
        <v>47</v>
      </c>
      <c r="AL12" s="116">
        <v>50</v>
      </c>
      <c r="AM12" s="116">
        <v>39</v>
      </c>
      <c r="AN12" s="116">
        <v>49</v>
      </c>
      <c r="AO12" s="116">
        <v>51</v>
      </c>
      <c r="AP12" s="116">
        <v>45</v>
      </c>
      <c r="AQ12" s="116">
        <v>54</v>
      </c>
      <c r="AR12" s="116">
        <v>66</v>
      </c>
      <c r="AS12" s="116">
        <v>60</v>
      </c>
      <c r="AT12" s="116">
        <v>56</v>
      </c>
      <c r="AU12" s="116">
        <v>73</v>
      </c>
      <c r="AV12" s="116">
        <v>68</v>
      </c>
      <c r="AW12" s="116">
        <v>71</v>
      </c>
      <c r="AX12" s="116">
        <v>67</v>
      </c>
      <c r="AY12" s="116">
        <v>64</v>
      </c>
      <c r="AZ12" s="116">
        <v>56</v>
      </c>
      <c r="BA12" s="116">
        <v>50</v>
      </c>
      <c r="BB12" s="116">
        <v>59</v>
      </c>
      <c r="BC12" s="116">
        <v>51</v>
      </c>
      <c r="BD12" s="116">
        <v>47</v>
      </c>
      <c r="BE12" s="116">
        <v>48</v>
      </c>
      <c r="BF12" s="116">
        <v>35</v>
      </c>
      <c r="BG12" s="116">
        <v>38</v>
      </c>
      <c r="BH12" s="116">
        <v>38</v>
      </c>
      <c r="BI12" s="116">
        <v>28</v>
      </c>
      <c r="BJ12" s="116">
        <v>30</v>
      </c>
      <c r="BK12" s="116">
        <v>26</v>
      </c>
      <c r="BL12" s="116">
        <v>19</v>
      </c>
      <c r="BM12" s="116">
        <v>10</v>
      </c>
      <c r="BN12" s="116">
        <v>10</v>
      </c>
      <c r="BO12" s="116">
        <v>10</v>
      </c>
      <c r="BP12" s="116">
        <v>8</v>
      </c>
      <c r="BQ12" s="116">
        <v>13</v>
      </c>
      <c r="BR12" s="116">
        <v>5</v>
      </c>
      <c r="BS12" s="116">
        <v>4</v>
      </c>
      <c r="BT12" s="116">
        <v>1</v>
      </c>
      <c r="BU12" s="116">
        <v>3</v>
      </c>
      <c r="BV12" s="116">
        <v>1</v>
      </c>
      <c r="BW12" s="116">
        <v>2</v>
      </c>
      <c r="BX12" s="116">
        <v>0</v>
      </c>
      <c r="BY12" s="116">
        <v>0</v>
      </c>
      <c r="BZ12" s="116">
        <v>1</v>
      </c>
      <c r="CA12" s="116">
        <v>0</v>
      </c>
      <c r="CB12" s="116">
        <v>1</v>
      </c>
      <c r="CC12" s="116">
        <v>0</v>
      </c>
      <c r="CD12" s="116">
        <v>0</v>
      </c>
      <c r="CE12" s="116">
        <v>0</v>
      </c>
      <c r="CF12" s="116">
        <v>1</v>
      </c>
      <c r="CG12" s="116">
        <v>0</v>
      </c>
      <c r="CH12" s="116">
        <v>0</v>
      </c>
      <c r="CI12" s="116">
        <v>0</v>
      </c>
      <c r="CJ12" s="116">
        <v>0</v>
      </c>
    </row>
    <row r="13" spans="1:1024" x14ac:dyDescent="0.3">
      <c r="A13" s="112" t="s">
        <v>76</v>
      </c>
      <c r="B13" s="22">
        <v>10454893</v>
      </c>
      <c r="C13" s="113">
        <f t="shared" si="0"/>
        <v>9868</v>
      </c>
      <c r="D13" s="114">
        <v>0</v>
      </c>
      <c r="E13" s="114">
        <v>7</v>
      </c>
      <c r="F13" s="114">
        <v>16</v>
      </c>
      <c r="G13" s="114">
        <v>47</v>
      </c>
      <c r="H13" s="114">
        <v>42</v>
      </c>
      <c r="I13" s="114">
        <v>42</v>
      </c>
      <c r="J13" s="114">
        <v>56</v>
      </c>
      <c r="K13" s="115">
        <v>42</v>
      </c>
      <c r="L13" s="115">
        <v>52</v>
      </c>
      <c r="M13" s="116">
        <v>60</v>
      </c>
      <c r="N13" s="116">
        <v>51</v>
      </c>
      <c r="O13" s="116">
        <v>54</v>
      </c>
      <c r="P13" s="116">
        <v>67</v>
      </c>
      <c r="Q13" s="116">
        <v>47</v>
      </c>
      <c r="R13" s="116">
        <v>57</v>
      </c>
      <c r="S13" s="116">
        <v>64</v>
      </c>
      <c r="T13" s="116">
        <v>76</v>
      </c>
      <c r="U13" s="116">
        <v>90</v>
      </c>
      <c r="V13" s="116">
        <v>102</v>
      </c>
      <c r="W13" s="116">
        <v>93</v>
      </c>
      <c r="X13" s="116">
        <v>89</v>
      </c>
      <c r="Y13" s="116">
        <v>89</v>
      </c>
      <c r="Z13" s="116">
        <v>97</v>
      </c>
      <c r="AA13" s="116">
        <v>122</v>
      </c>
      <c r="AB13" s="116">
        <v>103</v>
      </c>
      <c r="AC13" s="116">
        <v>113</v>
      </c>
      <c r="AD13" s="116">
        <v>127</v>
      </c>
      <c r="AE13" s="116">
        <v>123</v>
      </c>
      <c r="AF13" s="116">
        <v>137</v>
      </c>
      <c r="AG13" s="116">
        <v>155</v>
      </c>
      <c r="AH13" s="116">
        <v>169</v>
      </c>
      <c r="AI13" s="116">
        <v>169</v>
      </c>
      <c r="AJ13" s="116">
        <v>186</v>
      </c>
      <c r="AK13" s="116">
        <v>162</v>
      </c>
      <c r="AL13" s="116">
        <v>201</v>
      </c>
      <c r="AM13" s="116">
        <v>179</v>
      </c>
      <c r="AN13" s="116">
        <v>191</v>
      </c>
      <c r="AO13" s="116">
        <v>240</v>
      </c>
      <c r="AP13" s="116">
        <v>251</v>
      </c>
      <c r="AQ13" s="116">
        <v>257</v>
      </c>
      <c r="AR13" s="116">
        <v>240</v>
      </c>
      <c r="AS13" s="116">
        <v>268</v>
      </c>
      <c r="AT13" s="116">
        <v>276</v>
      </c>
      <c r="AU13" s="116">
        <v>316</v>
      </c>
      <c r="AV13" s="116">
        <v>295</v>
      </c>
      <c r="AW13" s="116">
        <v>328</v>
      </c>
      <c r="AX13" s="116">
        <v>352</v>
      </c>
      <c r="AY13" s="116">
        <v>344</v>
      </c>
      <c r="AZ13" s="116">
        <v>294</v>
      </c>
      <c r="BA13" s="116">
        <v>286</v>
      </c>
      <c r="BB13" s="116">
        <v>324</v>
      </c>
      <c r="BC13" s="116">
        <v>292</v>
      </c>
      <c r="BD13" s="116">
        <v>247</v>
      </c>
      <c r="BE13" s="116">
        <v>260</v>
      </c>
      <c r="BF13" s="116">
        <v>258</v>
      </c>
      <c r="BG13" s="116">
        <v>178</v>
      </c>
      <c r="BH13" s="116">
        <v>176</v>
      </c>
      <c r="BI13" s="116">
        <v>146</v>
      </c>
      <c r="BJ13" s="116">
        <v>140</v>
      </c>
      <c r="BK13" s="116">
        <v>132</v>
      </c>
      <c r="BL13" s="116">
        <v>107</v>
      </c>
      <c r="BM13" s="116">
        <v>76</v>
      </c>
      <c r="BN13" s="116">
        <v>67</v>
      </c>
      <c r="BO13" s="116">
        <v>52</v>
      </c>
      <c r="BP13" s="116">
        <v>42</v>
      </c>
      <c r="BQ13" s="116">
        <v>29</v>
      </c>
      <c r="BR13" s="116">
        <v>21</v>
      </c>
      <c r="BS13" s="116">
        <v>20</v>
      </c>
      <c r="BT13" s="116">
        <v>14</v>
      </c>
      <c r="BU13" s="116">
        <v>13</v>
      </c>
      <c r="BV13" s="116">
        <v>17</v>
      </c>
      <c r="BW13" s="116">
        <v>11</v>
      </c>
      <c r="BX13" s="116">
        <v>6</v>
      </c>
      <c r="BY13" s="116">
        <v>3</v>
      </c>
      <c r="BZ13" s="116">
        <v>4</v>
      </c>
      <c r="CA13" s="116">
        <v>0</v>
      </c>
      <c r="CB13" s="116">
        <v>2</v>
      </c>
      <c r="CC13" s="116">
        <v>4</v>
      </c>
      <c r="CD13" s="116">
        <v>0</v>
      </c>
      <c r="CE13" s="116">
        <v>1</v>
      </c>
      <c r="CF13" s="116">
        <v>1</v>
      </c>
      <c r="CG13" s="116">
        <v>0</v>
      </c>
      <c r="CH13" s="116">
        <v>1</v>
      </c>
      <c r="CI13" s="116">
        <v>0</v>
      </c>
      <c r="CJ13" s="116">
        <v>0</v>
      </c>
    </row>
    <row r="14" spans="1:1024" x14ac:dyDescent="0.3">
      <c r="A14" s="112" t="s">
        <v>77</v>
      </c>
      <c r="B14" s="22">
        <v>2768734</v>
      </c>
      <c r="C14" s="113">
        <f t="shared" si="0"/>
        <v>13594</v>
      </c>
      <c r="D14" s="114">
        <v>0</v>
      </c>
      <c r="E14" s="114">
        <v>20</v>
      </c>
      <c r="F14" s="114">
        <v>52</v>
      </c>
      <c r="G14" s="114">
        <v>66</v>
      </c>
      <c r="H14" s="114">
        <v>86</v>
      </c>
      <c r="I14" s="114">
        <v>83</v>
      </c>
      <c r="J14" s="114">
        <v>63</v>
      </c>
      <c r="K14" s="115">
        <v>75</v>
      </c>
      <c r="L14" s="115">
        <v>89</v>
      </c>
      <c r="M14" s="116">
        <v>95</v>
      </c>
      <c r="N14" s="116">
        <v>99</v>
      </c>
      <c r="O14" s="116">
        <v>88</v>
      </c>
      <c r="P14" s="116">
        <v>88</v>
      </c>
      <c r="Q14" s="116">
        <v>96</v>
      </c>
      <c r="R14" s="116">
        <v>118</v>
      </c>
      <c r="S14" s="116">
        <v>116</v>
      </c>
      <c r="T14" s="116">
        <v>112</v>
      </c>
      <c r="U14" s="116">
        <v>139</v>
      </c>
      <c r="V14" s="116">
        <v>127</v>
      </c>
      <c r="W14" s="116">
        <v>130</v>
      </c>
      <c r="X14" s="116">
        <v>143</v>
      </c>
      <c r="Y14" s="116">
        <v>140</v>
      </c>
      <c r="Z14" s="116">
        <v>144</v>
      </c>
      <c r="AA14" s="116">
        <v>163</v>
      </c>
      <c r="AB14" s="116">
        <v>172</v>
      </c>
      <c r="AC14" s="116">
        <v>185</v>
      </c>
      <c r="AD14" s="116">
        <v>183</v>
      </c>
      <c r="AE14" s="116">
        <v>186</v>
      </c>
      <c r="AF14" s="116">
        <v>210</v>
      </c>
      <c r="AG14" s="116">
        <v>189</v>
      </c>
      <c r="AH14" s="116">
        <v>227</v>
      </c>
      <c r="AI14" s="116">
        <v>231</v>
      </c>
      <c r="AJ14" s="116">
        <v>251</v>
      </c>
      <c r="AK14" s="116">
        <v>266</v>
      </c>
      <c r="AL14" s="116">
        <v>300</v>
      </c>
      <c r="AM14" s="116">
        <v>295</v>
      </c>
      <c r="AN14" s="116">
        <v>323</v>
      </c>
      <c r="AO14" s="116">
        <v>311</v>
      </c>
      <c r="AP14" s="116">
        <v>335</v>
      </c>
      <c r="AQ14" s="116">
        <v>370</v>
      </c>
      <c r="AR14" s="116">
        <v>335</v>
      </c>
      <c r="AS14" s="116">
        <v>360</v>
      </c>
      <c r="AT14" s="116">
        <v>375</v>
      </c>
      <c r="AU14" s="116">
        <v>372</v>
      </c>
      <c r="AV14" s="116">
        <v>369</v>
      </c>
      <c r="AW14" s="116">
        <v>379</v>
      </c>
      <c r="AX14" s="116">
        <v>462</v>
      </c>
      <c r="AY14" s="116">
        <v>391</v>
      </c>
      <c r="AZ14" s="116">
        <v>372</v>
      </c>
      <c r="BA14" s="116">
        <v>398</v>
      </c>
      <c r="BB14" s="116">
        <v>389</v>
      </c>
      <c r="BC14" s="116">
        <v>347</v>
      </c>
      <c r="BD14" s="116">
        <v>342</v>
      </c>
      <c r="BE14" s="116">
        <v>328</v>
      </c>
      <c r="BF14" s="116">
        <v>274</v>
      </c>
      <c r="BG14" s="116">
        <v>275</v>
      </c>
      <c r="BH14" s="116">
        <v>220</v>
      </c>
      <c r="BI14" s="116">
        <v>181</v>
      </c>
      <c r="BJ14" s="116">
        <v>177</v>
      </c>
      <c r="BK14" s="116">
        <v>162</v>
      </c>
      <c r="BL14" s="116">
        <v>130</v>
      </c>
      <c r="BM14" s="116">
        <v>115</v>
      </c>
      <c r="BN14" s="116">
        <v>81</v>
      </c>
      <c r="BO14" s="116">
        <v>87</v>
      </c>
      <c r="BP14" s="116">
        <v>51</v>
      </c>
      <c r="BQ14" s="116">
        <v>63</v>
      </c>
      <c r="BR14" s="116">
        <v>35</v>
      </c>
      <c r="BS14" s="116">
        <v>42</v>
      </c>
      <c r="BT14" s="116">
        <v>33</v>
      </c>
      <c r="BU14" s="116">
        <v>26</v>
      </c>
      <c r="BV14" s="116">
        <v>10</v>
      </c>
      <c r="BW14" s="116">
        <v>9</v>
      </c>
      <c r="BX14" s="116">
        <v>14</v>
      </c>
      <c r="BY14" s="116">
        <v>11</v>
      </c>
      <c r="BZ14" s="116">
        <v>6</v>
      </c>
      <c r="CA14" s="116">
        <v>1</v>
      </c>
      <c r="CB14" s="116">
        <v>1</v>
      </c>
      <c r="CC14" s="116">
        <v>1</v>
      </c>
      <c r="CD14" s="116">
        <v>1</v>
      </c>
      <c r="CE14" s="116">
        <v>1</v>
      </c>
      <c r="CF14" s="116">
        <v>0</v>
      </c>
      <c r="CG14" s="116">
        <v>0</v>
      </c>
      <c r="CH14" s="116">
        <v>1</v>
      </c>
      <c r="CI14" s="116">
        <v>1</v>
      </c>
      <c r="CJ14" s="116">
        <v>0</v>
      </c>
    </row>
    <row r="15" spans="1:1024" x14ac:dyDescent="0.3">
      <c r="A15" s="112"/>
      <c r="B15" s="112"/>
      <c r="C15" s="113">
        <f t="shared" si="0"/>
        <v>0</v>
      </c>
      <c r="D15" s="114"/>
      <c r="E15" s="114"/>
      <c r="F15" s="114"/>
      <c r="G15" s="114"/>
      <c r="H15" s="114"/>
      <c r="I15" s="114"/>
      <c r="J15" s="114"/>
      <c r="K15" s="114"/>
      <c r="L15" s="114"/>
      <c r="M15" s="113"/>
      <c r="N15" s="113"/>
      <c r="O15" s="113"/>
      <c r="P15" s="113"/>
      <c r="Q15" s="113"/>
      <c r="R15" s="113"/>
      <c r="S15" s="113"/>
      <c r="T15" s="113"/>
      <c r="U15" s="113"/>
      <c r="V15" s="113"/>
      <c r="W15" s="113"/>
      <c r="X15" s="113"/>
      <c r="Y15" s="113"/>
      <c r="Z15" s="113"/>
      <c r="AA15" s="113"/>
      <c r="AB15" s="113"/>
      <c r="AC15" s="113"/>
      <c r="AD15" s="113"/>
      <c r="AE15" s="113"/>
      <c r="AF15" s="113"/>
      <c r="AG15" s="113"/>
      <c r="AH15" s="113"/>
      <c r="AI15" s="113"/>
      <c r="AJ15" s="113"/>
      <c r="AK15" s="113"/>
      <c r="AL15" s="113"/>
      <c r="AM15" s="113"/>
      <c r="AN15" s="113"/>
      <c r="AO15" s="113"/>
      <c r="AP15" s="113"/>
      <c r="AQ15" s="113"/>
      <c r="AR15" s="113"/>
      <c r="AS15" s="113"/>
      <c r="AT15" s="113"/>
      <c r="AU15" s="113"/>
      <c r="AV15" s="113"/>
      <c r="AW15" s="113"/>
      <c r="AX15" s="113"/>
      <c r="AY15" s="113"/>
      <c r="AZ15" s="113"/>
      <c r="BA15" s="113"/>
      <c r="BB15" s="113"/>
      <c r="BC15" s="113"/>
      <c r="BD15" s="113"/>
      <c r="BE15" s="113"/>
      <c r="BF15" s="113"/>
      <c r="BG15" s="113"/>
      <c r="BH15" s="113"/>
      <c r="BI15" s="113"/>
      <c r="BJ15" s="113"/>
      <c r="BK15" s="113"/>
      <c r="BL15" s="113"/>
      <c r="BM15" s="113"/>
      <c r="BN15" s="113"/>
      <c r="BO15" s="113"/>
      <c r="BP15" s="113"/>
      <c r="BQ15" s="113"/>
      <c r="BR15" s="113"/>
      <c r="BS15" s="113"/>
      <c r="BT15" s="113"/>
      <c r="BU15" s="113"/>
      <c r="BV15" s="113"/>
      <c r="BW15" s="113"/>
      <c r="BX15" s="113"/>
      <c r="BY15" s="113"/>
      <c r="BZ15" s="113"/>
      <c r="CA15" s="113"/>
      <c r="CB15" s="113"/>
      <c r="CC15" s="113"/>
      <c r="CD15" s="113"/>
      <c r="CE15" s="113"/>
      <c r="CF15" s="113"/>
      <c r="CG15" s="113"/>
      <c r="CH15" s="113"/>
      <c r="CI15" s="113"/>
      <c r="CJ15" s="113"/>
    </row>
    <row r="16" spans="1:1024" x14ac:dyDescent="0.3">
      <c r="A16" s="62" t="s">
        <v>56</v>
      </c>
      <c r="B16" s="62">
        <v>55977178</v>
      </c>
      <c r="C16" s="113">
        <f t="shared" si="0"/>
        <v>25692</v>
      </c>
      <c r="D16" s="114">
        <v>0</v>
      </c>
      <c r="E16" s="114">
        <f t="shared" ref="E16:AJ16" si="1">SUM(E10:E15)</f>
        <v>28</v>
      </c>
      <c r="F16" s="114">
        <f t="shared" si="1"/>
        <v>70</v>
      </c>
      <c r="G16" s="114">
        <f t="shared" si="1"/>
        <v>120</v>
      </c>
      <c r="H16" s="114">
        <f t="shared" si="1"/>
        <v>135</v>
      </c>
      <c r="I16" s="114">
        <f t="shared" si="1"/>
        <v>132</v>
      </c>
      <c r="J16" s="114">
        <f t="shared" si="1"/>
        <v>131</v>
      </c>
      <c r="K16" s="114">
        <f t="shared" si="1"/>
        <v>131</v>
      </c>
      <c r="L16" s="114">
        <f t="shared" si="1"/>
        <v>158</v>
      </c>
      <c r="M16" s="113">
        <f t="shared" si="1"/>
        <v>162</v>
      </c>
      <c r="N16" s="113">
        <f t="shared" si="1"/>
        <v>168</v>
      </c>
      <c r="O16" s="113">
        <f t="shared" si="1"/>
        <v>156</v>
      </c>
      <c r="P16" s="113">
        <f t="shared" si="1"/>
        <v>175</v>
      </c>
      <c r="Q16" s="113">
        <f t="shared" si="1"/>
        <v>156</v>
      </c>
      <c r="R16" s="113">
        <f t="shared" si="1"/>
        <v>188</v>
      </c>
      <c r="S16" s="113">
        <f t="shared" si="1"/>
        <v>194</v>
      </c>
      <c r="T16" s="113">
        <f t="shared" si="1"/>
        <v>201</v>
      </c>
      <c r="U16" s="113">
        <f t="shared" si="1"/>
        <v>242</v>
      </c>
      <c r="V16" s="113">
        <f t="shared" si="1"/>
        <v>249</v>
      </c>
      <c r="W16" s="113">
        <f t="shared" si="1"/>
        <v>247</v>
      </c>
      <c r="X16" s="113">
        <f t="shared" si="1"/>
        <v>251</v>
      </c>
      <c r="Y16" s="113">
        <f t="shared" si="1"/>
        <v>246</v>
      </c>
      <c r="Z16" s="113">
        <f t="shared" si="1"/>
        <v>264</v>
      </c>
      <c r="AA16" s="113">
        <f t="shared" si="1"/>
        <v>304</v>
      </c>
      <c r="AB16" s="113">
        <f t="shared" si="1"/>
        <v>302</v>
      </c>
      <c r="AC16" s="113">
        <f t="shared" si="1"/>
        <v>319</v>
      </c>
      <c r="AD16" s="113">
        <f t="shared" si="1"/>
        <v>339</v>
      </c>
      <c r="AE16" s="113">
        <f t="shared" si="1"/>
        <v>343</v>
      </c>
      <c r="AF16" s="113">
        <f t="shared" si="1"/>
        <v>377</v>
      </c>
      <c r="AG16" s="113">
        <f t="shared" si="1"/>
        <v>381</v>
      </c>
      <c r="AH16" s="113">
        <f t="shared" si="1"/>
        <v>432</v>
      </c>
      <c r="AI16" s="113">
        <f t="shared" si="1"/>
        <v>449</v>
      </c>
      <c r="AJ16" s="113">
        <f t="shared" si="1"/>
        <v>490</v>
      </c>
      <c r="AK16" s="113">
        <f t="shared" ref="AK16:BP16" si="2">SUM(AK10:AK15)</f>
        <v>479</v>
      </c>
      <c r="AL16" s="113">
        <f t="shared" si="2"/>
        <v>558</v>
      </c>
      <c r="AM16" s="113">
        <f t="shared" si="2"/>
        <v>516</v>
      </c>
      <c r="AN16" s="113">
        <f t="shared" si="2"/>
        <v>568</v>
      </c>
      <c r="AO16" s="113">
        <f t="shared" si="2"/>
        <v>604</v>
      </c>
      <c r="AP16" s="113">
        <f t="shared" si="2"/>
        <v>634</v>
      </c>
      <c r="AQ16" s="113">
        <f t="shared" si="2"/>
        <v>683</v>
      </c>
      <c r="AR16" s="113">
        <f t="shared" si="2"/>
        <v>644</v>
      </c>
      <c r="AS16" s="113">
        <f t="shared" si="2"/>
        <v>690</v>
      </c>
      <c r="AT16" s="113">
        <f t="shared" si="2"/>
        <v>716</v>
      </c>
      <c r="AU16" s="113">
        <f t="shared" si="2"/>
        <v>771</v>
      </c>
      <c r="AV16" s="113">
        <f t="shared" si="2"/>
        <v>735</v>
      </c>
      <c r="AW16" s="113">
        <f t="shared" si="2"/>
        <v>784</v>
      </c>
      <c r="AX16" s="113">
        <f t="shared" si="2"/>
        <v>891</v>
      </c>
      <c r="AY16" s="113">
        <f t="shared" si="2"/>
        <v>807</v>
      </c>
      <c r="AZ16" s="113">
        <f t="shared" si="2"/>
        <v>725</v>
      </c>
      <c r="BA16" s="113">
        <f t="shared" si="2"/>
        <v>741</v>
      </c>
      <c r="BB16" s="113">
        <f t="shared" si="2"/>
        <v>774</v>
      </c>
      <c r="BC16" s="113">
        <f t="shared" si="2"/>
        <v>695</v>
      </c>
      <c r="BD16" s="113">
        <f t="shared" si="2"/>
        <v>642</v>
      </c>
      <c r="BE16" s="113">
        <f t="shared" si="2"/>
        <v>641</v>
      </c>
      <c r="BF16" s="113">
        <f t="shared" si="2"/>
        <v>573</v>
      </c>
      <c r="BG16" s="113">
        <f t="shared" si="2"/>
        <v>494</v>
      </c>
      <c r="BH16" s="113">
        <f t="shared" si="2"/>
        <v>437</v>
      </c>
      <c r="BI16" s="113">
        <f t="shared" si="2"/>
        <v>358</v>
      </c>
      <c r="BJ16" s="113">
        <f t="shared" si="2"/>
        <v>349</v>
      </c>
      <c r="BK16" s="113">
        <f t="shared" si="2"/>
        <v>325</v>
      </c>
      <c r="BL16" s="113">
        <f t="shared" si="2"/>
        <v>261</v>
      </c>
      <c r="BM16" s="113">
        <f t="shared" si="2"/>
        <v>203</v>
      </c>
      <c r="BN16" s="113">
        <f t="shared" si="2"/>
        <v>160</v>
      </c>
      <c r="BO16" s="113">
        <f t="shared" si="2"/>
        <v>150</v>
      </c>
      <c r="BP16" s="113">
        <f t="shared" si="2"/>
        <v>103</v>
      </c>
      <c r="BQ16" s="113">
        <f t="shared" ref="BQ16:CV16" si="3">SUM(BQ10:BQ15)</f>
        <v>106</v>
      </c>
      <c r="BR16" s="113">
        <f t="shared" si="3"/>
        <v>62</v>
      </c>
      <c r="BS16" s="113">
        <f t="shared" si="3"/>
        <v>69</v>
      </c>
      <c r="BT16" s="113">
        <f t="shared" si="3"/>
        <v>48</v>
      </c>
      <c r="BU16" s="113">
        <f t="shared" si="3"/>
        <v>42</v>
      </c>
      <c r="BV16" s="113">
        <f t="shared" si="3"/>
        <v>28</v>
      </c>
      <c r="BW16" s="113">
        <f t="shared" si="3"/>
        <v>23</v>
      </c>
      <c r="BX16" s="113">
        <f t="shared" si="3"/>
        <v>20</v>
      </c>
      <c r="BY16" s="113">
        <f t="shared" si="3"/>
        <v>14</v>
      </c>
      <c r="BZ16" s="113">
        <f t="shared" si="3"/>
        <v>11</v>
      </c>
      <c r="CA16" s="113">
        <f t="shared" si="3"/>
        <v>1</v>
      </c>
      <c r="CB16" s="113">
        <f t="shared" si="3"/>
        <v>4</v>
      </c>
      <c r="CC16" s="113">
        <f t="shared" si="3"/>
        <v>5</v>
      </c>
      <c r="CD16" s="113">
        <f t="shared" si="3"/>
        <v>1</v>
      </c>
      <c r="CE16" s="113">
        <f t="shared" si="3"/>
        <v>2</v>
      </c>
      <c r="CF16" s="113">
        <f t="shared" si="3"/>
        <v>2</v>
      </c>
      <c r="CG16" s="113">
        <f t="shared" si="3"/>
        <v>0</v>
      </c>
      <c r="CH16" s="113">
        <f t="shared" si="3"/>
        <v>2</v>
      </c>
      <c r="CI16" s="113">
        <f t="shared" si="3"/>
        <v>1</v>
      </c>
      <c r="CJ16" s="113">
        <f t="shared" si="3"/>
        <v>0</v>
      </c>
    </row>
    <row r="17" spans="1:1024" x14ac:dyDescent="0.3">
      <c r="A17" s="112"/>
      <c r="B17" s="112"/>
      <c r="C17" s="113"/>
      <c r="D17" s="114"/>
      <c r="E17" s="114"/>
      <c r="F17" s="114"/>
      <c r="G17" s="114"/>
      <c r="H17" s="114"/>
      <c r="I17" s="114"/>
      <c r="J17" s="114"/>
      <c r="K17" s="114"/>
      <c r="L17" s="114"/>
      <c r="M17" s="113"/>
      <c r="N17" s="113"/>
      <c r="O17" s="113"/>
      <c r="P17" s="113"/>
      <c r="Q17" s="113"/>
      <c r="R17" s="113"/>
      <c r="S17" s="113"/>
      <c r="T17" s="113"/>
      <c r="U17" s="113"/>
      <c r="V17" s="113"/>
      <c r="W17" s="113"/>
      <c r="X17" s="113"/>
      <c r="Y17" s="113"/>
      <c r="Z17" s="113"/>
      <c r="AA17" s="113"/>
      <c r="AB17" s="113"/>
      <c r="AC17" s="113"/>
      <c r="AD17" s="113"/>
      <c r="AE17" s="113"/>
      <c r="AF17" s="113"/>
      <c r="AG17" s="113"/>
      <c r="AH17" s="113"/>
      <c r="AI17" s="113"/>
      <c r="AJ17" s="113"/>
      <c r="AK17" s="113"/>
      <c r="AL17" s="113"/>
      <c r="AM17" s="113"/>
      <c r="AN17" s="113"/>
      <c r="AO17" s="113"/>
      <c r="AP17" s="113"/>
      <c r="AQ17" s="113"/>
      <c r="AR17" s="113"/>
      <c r="AS17" s="113"/>
      <c r="AT17" s="113"/>
      <c r="AU17" s="113"/>
      <c r="AV17" s="113"/>
      <c r="AW17" s="113"/>
      <c r="AX17" s="113"/>
      <c r="AY17" s="113"/>
      <c r="AZ17" s="113"/>
      <c r="BA17" s="113"/>
      <c r="BB17" s="113"/>
      <c r="BC17" s="113"/>
      <c r="BD17" s="113"/>
      <c r="BE17" s="113"/>
      <c r="BF17" s="113"/>
      <c r="BG17" s="113"/>
      <c r="BH17" s="113"/>
      <c r="BI17" s="113"/>
      <c r="BJ17" s="113"/>
      <c r="BK17" s="113"/>
      <c r="BL17" s="113"/>
      <c r="BM17" s="113"/>
      <c r="BN17" s="113"/>
      <c r="BO17" s="113"/>
      <c r="BP17" s="113"/>
      <c r="BQ17" s="113"/>
      <c r="BR17" s="113"/>
      <c r="BS17" s="113"/>
      <c r="BT17" s="113"/>
      <c r="BU17" s="113"/>
      <c r="BV17" s="113"/>
      <c r="BW17" s="113"/>
      <c r="BX17" s="113"/>
      <c r="BY17" s="113"/>
      <c r="BZ17" s="113"/>
      <c r="CA17" s="113"/>
      <c r="CB17" s="113"/>
      <c r="CC17" s="113"/>
      <c r="CD17" s="113"/>
      <c r="CE17" s="113"/>
      <c r="CF17" s="113"/>
      <c r="CG17" s="113"/>
      <c r="CH17" s="113"/>
      <c r="CI17" s="113"/>
      <c r="CJ17" s="113"/>
    </row>
    <row r="18" spans="1:1024" x14ac:dyDescent="0.3">
      <c r="A18" s="76" t="s">
        <v>36</v>
      </c>
      <c r="B18" s="117">
        <v>0</v>
      </c>
      <c r="C18" s="118">
        <f>SUM(D18:CJ18)</f>
        <v>0</v>
      </c>
      <c r="D18" s="119">
        <v>0</v>
      </c>
      <c r="E18" s="119">
        <v>0</v>
      </c>
      <c r="F18" s="119">
        <v>0</v>
      </c>
      <c r="G18" s="119">
        <v>0</v>
      </c>
      <c r="H18" s="119">
        <v>0</v>
      </c>
      <c r="I18" s="119">
        <v>0</v>
      </c>
      <c r="J18" s="119">
        <v>0</v>
      </c>
      <c r="K18" s="119">
        <v>0</v>
      </c>
      <c r="L18" s="119">
        <v>0</v>
      </c>
      <c r="M18" s="120">
        <v>0</v>
      </c>
      <c r="N18" s="120">
        <v>0</v>
      </c>
      <c r="O18" s="120">
        <v>0</v>
      </c>
      <c r="P18" s="120">
        <v>0</v>
      </c>
      <c r="Q18" s="120">
        <v>0</v>
      </c>
      <c r="R18" s="120">
        <v>0</v>
      </c>
      <c r="S18" s="120">
        <v>0</v>
      </c>
      <c r="T18" s="120">
        <v>0</v>
      </c>
      <c r="U18" s="120">
        <v>0</v>
      </c>
      <c r="V18" s="120">
        <v>0</v>
      </c>
      <c r="W18" s="120">
        <v>0</v>
      </c>
      <c r="X18" s="120">
        <v>0</v>
      </c>
      <c r="Y18" s="120">
        <v>0</v>
      </c>
      <c r="Z18" s="120">
        <v>0</v>
      </c>
      <c r="AA18" s="120">
        <v>0</v>
      </c>
      <c r="AB18" s="120">
        <v>0</v>
      </c>
      <c r="AC18" s="120">
        <v>0</v>
      </c>
      <c r="AD18" s="120">
        <v>0</v>
      </c>
      <c r="AE18" s="120">
        <v>0</v>
      </c>
      <c r="AF18" s="120">
        <v>0</v>
      </c>
      <c r="AG18" s="120">
        <v>0</v>
      </c>
      <c r="AH18" s="120">
        <v>0</v>
      </c>
      <c r="AI18" s="120">
        <v>0</v>
      </c>
      <c r="AJ18" s="120">
        <v>0</v>
      </c>
      <c r="AK18" s="120">
        <v>0</v>
      </c>
      <c r="AL18" s="120">
        <v>0</v>
      </c>
      <c r="AM18" s="120">
        <v>0</v>
      </c>
      <c r="AN18" s="120">
        <v>0</v>
      </c>
      <c r="AO18" s="120">
        <v>0</v>
      </c>
      <c r="AP18" s="120">
        <v>0</v>
      </c>
      <c r="AQ18" s="120">
        <v>0</v>
      </c>
      <c r="AR18" s="120">
        <v>0</v>
      </c>
      <c r="AS18" s="120">
        <v>0</v>
      </c>
      <c r="AT18" s="120">
        <v>0</v>
      </c>
      <c r="AU18" s="120">
        <v>0</v>
      </c>
      <c r="AV18" s="120">
        <v>0</v>
      </c>
      <c r="AW18" s="120">
        <v>0</v>
      </c>
      <c r="AX18" s="120">
        <v>0</v>
      </c>
      <c r="AY18" s="120">
        <v>0</v>
      </c>
      <c r="AZ18" s="120">
        <v>0</v>
      </c>
      <c r="BA18" s="120">
        <v>0</v>
      </c>
      <c r="BB18" s="120">
        <v>0</v>
      </c>
      <c r="BC18" s="120">
        <v>0</v>
      </c>
      <c r="BD18" s="120">
        <v>0</v>
      </c>
      <c r="BE18" s="120">
        <v>0</v>
      </c>
      <c r="BF18" s="120">
        <v>0</v>
      </c>
      <c r="BG18" s="120">
        <v>0</v>
      </c>
      <c r="BH18" s="120">
        <v>0</v>
      </c>
      <c r="BI18" s="120">
        <v>0</v>
      </c>
      <c r="BJ18" s="120">
        <v>0</v>
      </c>
      <c r="BK18" s="120">
        <v>0</v>
      </c>
      <c r="BL18" s="120">
        <v>0</v>
      </c>
      <c r="BM18" s="120">
        <v>0</v>
      </c>
      <c r="BN18" s="120">
        <v>0</v>
      </c>
      <c r="BO18" s="120">
        <v>0</v>
      </c>
      <c r="BP18" s="120">
        <v>0</v>
      </c>
      <c r="BQ18" s="120">
        <v>0</v>
      </c>
      <c r="BR18" s="120">
        <v>0</v>
      </c>
      <c r="BS18" s="120">
        <v>0</v>
      </c>
      <c r="BT18" s="120">
        <v>0</v>
      </c>
      <c r="BU18" s="120">
        <v>0</v>
      </c>
      <c r="BV18" s="120">
        <v>0</v>
      </c>
      <c r="BW18" s="120">
        <v>0</v>
      </c>
      <c r="BX18" s="120">
        <v>0</v>
      </c>
      <c r="BY18" s="120">
        <v>0</v>
      </c>
      <c r="BZ18" s="120">
        <v>0</v>
      </c>
      <c r="CA18" s="120">
        <v>0</v>
      </c>
      <c r="CB18" s="120">
        <v>0</v>
      </c>
      <c r="CC18" s="120">
        <v>0</v>
      </c>
      <c r="CD18" s="120">
        <v>0</v>
      </c>
      <c r="CE18" s="120">
        <v>0</v>
      </c>
      <c r="CF18" s="120">
        <v>0</v>
      </c>
      <c r="CG18" s="120">
        <v>0</v>
      </c>
      <c r="CH18" s="120">
        <v>0</v>
      </c>
      <c r="CI18" s="120">
        <v>0</v>
      </c>
      <c r="CJ18" s="120">
        <v>0</v>
      </c>
    </row>
    <row r="19" spans="1:1024" ht="12.75" customHeight="1" x14ac:dyDescent="0.3">
      <c r="A19" s="121" t="s">
        <v>71</v>
      </c>
      <c r="B19" s="122">
        <v>55977178</v>
      </c>
      <c r="C19" s="123">
        <f>SUM(D19:CJ19)</f>
        <v>25692</v>
      </c>
      <c r="D19" s="124">
        <f t="shared" ref="D19:AI19" si="4">SUM(D10:D14)</f>
        <v>0</v>
      </c>
      <c r="E19" s="124">
        <f t="shared" si="4"/>
        <v>28</v>
      </c>
      <c r="F19" s="124">
        <f t="shared" si="4"/>
        <v>70</v>
      </c>
      <c r="G19" s="124">
        <f t="shared" si="4"/>
        <v>120</v>
      </c>
      <c r="H19" s="124">
        <f t="shared" si="4"/>
        <v>135</v>
      </c>
      <c r="I19" s="124">
        <f t="shared" si="4"/>
        <v>132</v>
      </c>
      <c r="J19" s="124">
        <f t="shared" si="4"/>
        <v>131</v>
      </c>
      <c r="K19" s="124">
        <f t="shared" si="4"/>
        <v>131</v>
      </c>
      <c r="L19" s="124">
        <f t="shared" si="4"/>
        <v>158</v>
      </c>
      <c r="M19" s="125">
        <f t="shared" si="4"/>
        <v>162</v>
      </c>
      <c r="N19" s="125">
        <f t="shared" si="4"/>
        <v>168</v>
      </c>
      <c r="O19" s="125">
        <f t="shared" si="4"/>
        <v>156</v>
      </c>
      <c r="P19" s="125">
        <f t="shared" si="4"/>
        <v>175</v>
      </c>
      <c r="Q19" s="125">
        <f t="shared" si="4"/>
        <v>156</v>
      </c>
      <c r="R19" s="125">
        <f t="shared" si="4"/>
        <v>188</v>
      </c>
      <c r="S19" s="125">
        <f t="shared" si="4"/>
        <v>194</v>
      </c>
      <c r="T19" s="125">
        <f t="shared" si="4"/>
        <v>201</v>
      </c>
      <c r="U19" s="125">
        <f t="shared" si="4"/>
        <v>242</v>
      </c>
      <c r="V19" s="125">
        <f t="shared" si="4"/>
        <v>249</v>
      </c>
      <c r="W19" s="125">
        <f t="shared" si="4"/>
        <v>247</v>
      </c>
      <c r="X19" s="125">
        <f t="shared" si="4"/>
        <v>251</v>
      </c>
      <c r="Y19" s="125">
        <f t="shared" si="4"/>
        <v>246</v>
      </c>
      <c r="Z19" s="125">
        <f t="shared" si="4"/>
        <v>264</v>
      </c>
      <c r="AA19" s="125">
        <f t="shared" si="4"/>
        <v>304</v>
      </c>
      <c r="AB19" s="125">
        <f t="shared" si="4"/>
        <v>302</v>
      </c>
      <c r="AC19" s="125">
        <f t="shared" si="4"/>
        <v>319</v>
      </c>
      <c r="AD19" s="125">
        <f t="shared" si="4"/>
        <v>339</v>
      </c>
      <c r="AE19" s="125">
        <f t="shared" si="4"/>
        <v>343</v>
      </c>
      <c r="AF19" s="125">
        <f t="shared" si="4"/>
        <v>377</v>
      </c>
      <c r="AG19" s="125">
        <f t="shared" si="4"/>
        <v>381</v>
      </c>
      <c r="AH19" s="125">
        <f t="shared" si="4"/>
        <v>432</v>
      </c>
      <c r="AI19" s="125">
        <f t="shared" si="4"/>
        <v>449</v>
      </c>
      <c r="AJ19" s="125">
        <f t="shared" ref="AJ19:BO19" si="5">SUM(AJ10:AJ14)</f>
        <v>490</v>
      </c>
      <c r="AK19" s="125">
        <f t="shared" si="5"/>
        <v>479</v>
      </c>
      <c r="AL19" s="125">
        <f t="shared" si="5"/>
        <v>558</v>
      </c>
      <c r="AM19" s="125">
        <f t="shared" si="5"/>
        <v>516</v>
      </c>
      <c r="AN19" s="125">
        <f t="shared" si="5"/>
        <v>568</v>
      </c>
      <c r="AO19" s="125">
        <f t="shared" si="5"/>
        <v>604</v>
      </c>
      <c r="AP19" s="125">
        <f t="shared" si="5"/>
        <v>634</v>
      </c>
      <c r="AQ19" s="125">
        <f t="shared" si="5"/>
        <v>683</v>
      </c>
      <c r="AR19" s="125">
        <f t="shared" si="5"/>
        <v>644</v>
      </c>
      <c r="AS19" s="125">
        <f t="shared" si="5"/>
        <v>690</v>
      </c>
      <c r="AT19" s="125">
        <f t="shared" si="5"/>
        <v>716</v>
      </c>
      <c r="AU19" s="125">
        <f t="shared" si="5"/>
        <v>771</v>
      </c>
      <c r="AV19" s="125">
        <f t="shared" si="5"/>
        <v>735</v>
      </c>
      <c r="AW19" s="125">
        <f t="shared" si="5"/>
        <v>784</v>
      </c>
      <c r="AX19" s="125">
        <f t="shared" si="5"/>
        <v>891</v>
      </c>
      <c r="AY19" s="125">
        <f t="shared" si="5"/>
        <v>807</v>
      </c>
      <c r="AZ19" s="125">
        <f t="shared" si="5"/>
        <v>725</v>
      </c>
      <c r="BA19" s="125">
        <f t="shared" si="5"/>
        <v>741</v>
      </c>
      <c r="BB19" s="125">
        <f t="shared" si="5"/>
        <v>774</v>
      </c>
      <c r="BC19" s="125">
        <f t="shared" si="5"/>
        <v>695</v>
      </c>
      <c r="BD19" s="125">
        <f t="shared" si="5"/>
        <v>642</v>
      </c>
      <c r="BE19" s="125">
        <f t="shared" si="5"/>
        <v>641</v>
      </c>
      <c r="BF19" s="125">
        <f t="shared" si="5"/>
        <v>573</v>
      </c>
      <c r="BG19" s="125">
        <f t="shared" si="5"/>
        <v>494</v>
      </c>
      <c r="BH19" s="125">
        <f t="shared" si="5"/>
        <v>437</v>
      </c>
      <c r="BI19" s="125">
        <f t="shared" si="5"/>
        <v>358</v>
      </c>
      <c r="BJ19" s="125">
        <f t="shared" si="5"/>
        <v>349</v>
      </c>
      <c r="BK19" s="125">
        <f t="shared" si="5"/>
        <v>325</v>
      </c>
      <c r="BL19" s="125">
        <f t="shared" si="5"/>
        <v>261</v>
      </c>
      <c r="BM19" s="125">
        <f t="shared" si="5"/>
        <v>203</v>
      </c>
      <c r="BN19" s="125">
        <f t="shared" si="5"/>
        <v>160</v>
      </c>
      <c r="BO19" s="125">
        <f t="shared" si="5"/>
        <v>150</v>
      </c>
      <c r="BP19" s="125">
        <f t="shared" ref="BP19:CJ19" si="6">SUM(BP10:BP14)</f>
        <v>103</v>
      </c>
      <c r="BQ19" s="125">
        <f t="shared" si="6"/>
        <v>106</v>
      </c>
      <c r="BR19" s="125">
        <f t="shared" si="6"/>
        <v>62</v>
      </c>
      <c r="BS19" s="125">
        <f t="shared" si="6"/>
        <v>69</v>
      </c>
      <c r="BT19" s="125">
        <f t="shared" si="6"/>
        <v>48</v>
      </c>
      <c r="BU19" s="125">
        <f t="shared" si="6"/>
        <v>42</v>
      </c>
      <c r="BV19" s="125">
        <f t="shared" si="6"/>
        <v>28</v>
      </c>
      <c r="BW19" s="125">
        <f t="shared" si="6"/>
        <v>23</v>
      </c>
      <c r="BX19" s="125">
        <f t="shared" si="6"/>
        <v>20</v>
      </c>
      <c r="BY19" s="125">
        <f t="shared" si="6"/>
        <v>14</v>
      </c>
      <c r="BZ19" s="125">
        <f t="shared" si="6"/>
        <v>11</v>
      </c>
      <c r="CA19" s="125">
        <f t="shared" si="6"/>
        <v>1</v>
      </c>
      <c r="CB19" s="125">
        <f t="shared" si="6"/>
        <v>4</v>
      </c>
      <c r="CC19" s="125">
        <f t="shared" si="6"/>
        <v>5</v>
      </c>
      <c r="CD19" s="125">
        <f t="shared" si="6"/>
        <v>1</v>
      </c>
      <c r="CE19" s="125">
        <f t="shared" si="6"/>
        <v>2</v>
      </c>
      <c r="CF19" s="125">
        <f t="shared" si="6"/>
        <v>2</v>
      </c>
      <c r="CG19" s="125">
        <f t="shared" si="6"/>
        <v>0</v>
      </c>
      <c r="CH19" s="125">
        <f t="shared" si="6"/>
        <v>2</v>
      </c>
      <c r="CI19" s="125">
        <f t="shared" si="6"/>
        <v>1</v>
      </c>
      <c r="CJ19" s="125">
        <f t="shared" si="6"/>
        <v>0</v>
      </c>
    </row>
    <row r="20" spans="1:1024" ht="13.5" x14ac:dyDescent="0.3">
      <c r="A20" s="126"/>
      <c r="B20" s="126"/>
      <c r="C20" s="127"/>
      <c r="D20" s="128"/>
      <c r="E20" s="128"/>
      <c r="F20" s="128"/>
      <c r="G20" s="128"/>
      <c r="H20" s="128"/>
      <c r="I20" s="128"/>
      <c r="J20" s="128"/>
      <c r="K20" s="128"/>
      <c r="L20" s="127"/>
      <c r="M20" s="44"/>
      <c r="N20" s="44"/>
      <c r="O20" s="44"/>
      <c r="P20" s="44"/>
      <c r="Q20" s="44"/>
      <c r="R20" s="44"/>
      <c r="S20" s="44"/>
      <c r="T20" s="44"/>
      <c r="U20" s="44"/>
      <c r="V20" s="44"/>
      <c r="W20" s="44"/>
      <c r="X20" s="44"/>
      <c r="Y20" s="44"/>
      <c r="Z20" s="44"/>
      <c r="AA20" s="44"/>
      <c r="AB20" s="44"/>
      <c r="AC20" s="44"/>
      <c r="AD20" s="44"/>
      <c r="AE20" s="44"/>
      <c r="AF20" s="44"/>
      <c r="AG20" s="44"/>
      <c r="AH20" s="44"/>
      <c r="AI20" s="44"/>
      <c r="AJ20" s="44"/>
      <c r="AK20" s="44"/>
      <c r="AL20" s="44"/>
      <c r="AM20" s="44"/>
      <c r="AN20" s="44"/>
      <c r="AO20" s="44"/>
      <c r="AP20" s="44"/>
      <c r="AQ20" s="44"/>
      <c r="AR20" s="44"/>
      <c r="AS20" s="44"/>
      <c r="AT20" s="44"/>
      <c r="AU20" s="44"/>
      <c r="AV20" s="44"/>
      <c r="AW20" s="44"/>
      <c r="AX20" s="44"/>
      <c r="AY20" s="44"/>
      <c r="AZ20" s="44"/>
      <c r="BA20" s="44"/>
      <c r="BB20" s="44"/>
      <c r="BC20" s="44"/>
      <c r="BD20" s="44"/>
      <c r="BE20" s="44"/>
      <c r="BF20" s="44"/>
      <c r="BG20" s="44"/>
      <c r="BH20" s="44"/>
      <c r="BI20" s="44"/>
      <c r="BJ20" s="44"/>
      <c r="BK20" s="44"/>
      <c r="BL20" s="44"/>
      <c r="BM20" s="44"/>
      <c r="BN20" s="44"/>
      <c r="BO20" s="44"/>
      <c r="BP20" s="44"/>
      <c r="BQ20" s="44"/>
      <c r="BR20" s="44"/>
      <c r="BS20" s="44"/>
      <c r="BT20" s="44"/>
      <c r="BU20" s="44"/>
      <c r="BV20" s="44"/>
      <c r="BW20" s="44"/>
      <c r="BX20" s="44"/>
      <c r="BY20" s="44"/>
      <c r="BZ20" s="44"/>
      <c r="CA20" s="44"/>
      <c r="CB20" s="44"/>
      <c r="CC20" s="44"/>
      <c r="CD20" s="44"/>
      <c r="CE20" s="44"/>
      <c r="CF20" s="44"/>
      <c r="CG20" s="44"/>
      <c r="CH20" s="44"/>
      <c r="CI20" s="44"/>
      <c r="CJ20" s="44"/>
    </row>
    <row r="21" spans="1:1024" x14ac:dyDescent="0.3">
      <c r="A21" s="126"/>
      <c r="B21" s="126"/>
      <c r="C21" s="44"/>
      <c r="D21" s="44"/>
      <c r="E21" s="44"/>
      <c r="F21" s="44"/>
      <c r="G21" s="44"/>
      <c r="H21" s="44"/>
      <c r="I21" s="44"/>
      <c r="J21" s="44"/>
      <c r="K21" s="44"/>
      <c r="L21" s="44"/>
      <c r="M21" s="44"/>
      <c r="N21" s="44"/>
      <c r="O21" s="44"/>
      <c r="P21" s="44"/>
      <c r="Q21" s="44"/>
      <c r="R21" s="44"/>
      <c r="S21" s="44"/>
      <c r="T21" s="44"/>
      <c r="U21" s="44"/>
      <c r="V21" s="44"/>
      <c r="W21" s="44"/>
      <c r="X21" s="44"/>
      <c r="Y21" s="44"/>
      <c r="Z21" s="44"/>
      <c r="AA21" s="44"/>
      <c r="AB21" s="44"/>
      <c r="AC21" s="44"/>
      <c r="AD21" s="44"/>
      <c r="AE21" s="44"/>
      <c r="AF21" s="44"/>
      <c r="AG21" s="44"/>
      <c r="AH21" s="44"/>
      <c r="AI21" s="44"/>
      <c r="AJ21" s="44"/>
      <c r="AK21" s="44"/>
      <c r="AL21" s="44"/>
      <c r="AM21" s="44"/>
      <c r="AN21" s="44"/>
      <c r="AO21" s="44"/>
      <c r="AP21" s="44"/>
      <c r="AQ21" s="44"/>
      <c r="AR21" s="44"/>
      <c r="AS21" s="44"/>
      <c r="AT21" s="44"/>
      <c r="AU21" s="44"/>
      <c r="AV21" s="44"/>
      <c r="AW21" s="44"/>
      <c r="AX21" s="44"/>
      <c r="AY21" s="44"/>
      <c r="AZ21" s="44"/>
      <c r="BA21" s="44"/>
      <c r="BB21" s="44"/>
      <c r="BC21" s="44"/>
      <c r="BD21" s="44"/>
      <c r="BE21" s="44"/>
      <c r="BF21" s="44"/>
      <c r="BG21" s="44"/>
      <c r="BH21" s="44"/>
      <c r="BI21" s="44"/>
      <c r="BJ21" s="44"/>
      <c r="BK21" s="44"/>
      <c r="BL21" s="44"/>
      <c r="BM21" s="44"/>
      <c r="BN21" s="44"/>
      <c r="BO21" s="44"/>
      <c r="BP21" s="44"/>
      <c r="BQ21" s="44"/>
      <c r="BR21" s="44"/>
      <c r="BS21" s="44"/>
      <c r="BT21" s="44"/>
      <c r="BU21" s="44"/>
      <c r="BV21" s="44"/>
      <c r="BW21" s="44"/>
      <c r="BX21" s="44"/>
      <c r="BY21" s="44"/>
      <c r="BZ21" s="44"/>
      <c r="CA21" s="44"/>
      <c r="CB21" s="44"/>
      <c r="CC21" s="44"/>
      <c r="CD21" s="44"/>
      <c r="CE21" s="44"/>
      <c r="CF21" s="44"/>
      <c r="CG21" s="44"/>
      <c r="CH21" s="44"/>
      <c r="CI21" s="44"/>
      <c r="CJ21" s="44"/>
    </row>
    <row r="22" spans="1:1024" x14ac:dyDescent="0.3">
      <c r="A22" s="126"/>
      <c r="B22" s="126"/>
      <c r="C22" s="44"/>
      <c r="D22" s="44"/>
      <c r="E22" s="44"/>
      <c r="F22" s="44"/>
      <c r="G22" s="44"/>
      <c r="H22" s="44"/>
      <c r="I22" s="44"/>
      <c r="J22" s="44"/>
      <c r="K22" s="44"/>
      <c r="L22" s="44"/>
      <c r="M22" s="44"/>
      <c r="N22" s="44"/>
      <c r="O22" s="44"/>
      <c r="P22" s="44"/>
      <c r="Q22" s="44"/>
      <c r="R22" s="44"/>
      <c r="S22" s="44"/>
      <c r="T22" s="44"/>
      <c r="U22" s="44"/>
      <c r="V22" s="44"/>
      <c r="W22" s="44"/>
      <c r="X22" s="44"/>
      <c r="Y22" s="44"/>
      <c r="Z22" s="44"/>
      <c r="AA22" s="44"/>
      <c r="AB22" s="44"/>
      <c r="AC22" s="44"/>
      <c r="AD22" s="44"/>
      <c r="AE22" s="44"/>
      <c r="AF22" s="44"/>
      <c r="AG22" s="44"/>
      <c r="AH22" s="44"/>
      <c r="AI22" s="44"/>
      <c r="AJ22" s="44"/>
      <c r="AK22" s="44"/>
      <c r="AL22" s="44"/>
      <c r="AM22" s="44"/>
      <c r="AN22" s="44"/>
      <c r="AO22" s="44"/>
      <c r="AP22" s="44"/>
      <c r="AQ22" s="44"/>
      <c r="AR22" s="44"/>
      <c r="AS22" s="44"/>
      <c r="AT22" s="44"/>
      <c r="AU22" s="44"/>
      <c r="AV22" s="44"/>
      <c r="AW22" s="44"/>
      <c r="AX22" s="44"/>
      <c r="AY22" s="44"/>
      <c r="AZ22" s="44"/>
      <c r="BA22" s="44"/>
      <c r="BB22" s="44"/>
      <c r="BC22" s="44"/>
      <c r="BD22" s="44"/>
      <c r="BE22" s="44"/>
      <c r="BF22" s="44"/>
      <c r="BG22" s="44"/>
      <c r="BH22" s="44"/>
      <c r="BI22" s="44"/>
      <c r="BJ22" s="44"/>
      <c r="BK22" s="44"/>
      <c r="BL22" s="44"/>
      <c r="BM22" s="44"/>
      <c r="BN22" s="44"/>
      <c r="BO22" s="44"/>
      <c r="BP22" s="44"/>
      <c r="BQ22" s="44"/>
      <c r="BR22" s="44"/>
      <c r="BS22" s="44"/>
      <c r="BT22" s="44"/>
      <c r="BU22" s="44"/>
      <c r="BV22" s="44"/>
      <c r="BW22" s="44"/>
      <c r="BX22" s="44"/>
      <c r="BY22" s="44"/>
      <c r="BZ22" s="44"/>
      <c r="CA22" s="44"/>
      <c r="CB22" s="44"/>
      <c r="CC22" s="44"/>
      <c r="CD22" s="44"/>
      <c r="CE22" s="44"/>
      <c r="CF22" s="44"/>
      <c r="CG22" s="44"/>
      <c r="CH22" s="44"/>
      <c r="CI22" s="44"/>
      <c r="CJ22" s="44"/>
    </row>
    <row r="23" spans="1:1024" x14ac:dyDescent="0.3">
      <c r="A23" s="100"/>
      <c r="B23" s="2" t="s">
        <v>26</v>
      </c>
      <c r="C23" s="3" t="s">
        <v>78</v>
      </c>
      <c r="D23" s="3"/>
      <c r="E23" s="3"/>
      <c r="F23" s="3"/>
      <c r="G23" s="3"/>
      <c r="H23" s="3"/>
      <c r="I23" s="3"/>
      <c r="J23" s="3"/>
      <c r="K23" s="3"/>
      <c r="L23" s="3"/>
      <c r="M23" s="3"/>
      <c r="N23" s="3"/>
      <c r="O23" s="3"/>
      <c r="P23" s="3"/>
      <c r="Q23" s="3"/>
      <c r="R23" s="3"/>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c r="AV23" s="3"/>
      <c r="AW23" s="3"/>
      <c r="AX23" s="3"/>
      <c r="AY23" s="3"/>
      <c r="AZ23" s="3"/>
      <c r="BA23" s="3"/>
      <c r="BB23" s="3"/>
      <c r="BC23" s="3"/>
      <c r="BD23" s="3"/>
      <c r="BE23" s="3"/>
      <c r="BF23" s="3"/>
      <c r="BG23" s="3"/>
      <c r="BH23" s="3"/>
      <c r="BI23" s="3"/>
      <c r="BJ23" s="3"/>
      <c r="BK23" s="3"/>
      <c r="BL23" s="3"/>
      <c r="BM23" s="3"/>
      <c r="BN23" s="3"/>
      <c r="BO23" s="3"/>
      <c r="BP23" s="3"/>
      <c r="BQ23" s="3"/>
      <c r="BR23" s="3"/>
      <c r="BS23" s="3"/>
      <c r="BT23" s="3"/>
      <c r="BU23" s="3"/>
      <c r="BV23" s="3"/>
      <c r="BW23" s="3"/>
      <c r="BX23" s="3"/>
      <c r="BY23" s="3"/>
      <c r="BZ23" s="3"/>
      <c r="CA23" s="3"/>
      <c r="CB23" s="3"/>
      <c r="CC23" s="3"/>
      <c r="CD23" s="3"/>
      <c r="CE23" s="3"/>
      <c r="CF23" s="3"/>
      <c r="CG23" s="3"/>
      <c r="CH23" s="3"/>
      <c r="CI23" s="3"/>
      <c r="CJ23" s="3"/>
    </row>
    <row r="24" spans="1:1024" s="106" customFormat="1" ht="26" x14ac:dyDescent="0.3">
      <c r="A24" s="101" t="s">
        <v>25</v>
      </c>
      <c r="B24" s="2"/>
      <c r="C24" s="102" t="s">
        <v>71</v>
      </c>
      <c r="D24" s="129" t="s">
        <v>72</v>
      </c>
      <c r="E24" s="104">
        <v>43974</v>
      </c>
      <c r="F24" s="104">
        <v>43973</v>
      </c>
      <c r="G24" s="104">
        <v>43972</v>
      </c>
      <c r="H24" s="104">
        <v>43971</v>
      </c>
      <c r="I24" s="104">
        <v>43970</v>
      </c>
      <c r="J24" s="104">
        <v>43969</v>
      </c>
      <c r="K24" s="104">
        <v>43968</v>
      </c>
      <c r="L24" s="104">
        <v>43967</v>
      </c>
      <c r="M24" s="105">
        <v>43966</v>
      </c>
      <c r="N24" s="105">
        <v>43965</v>
      </c>
      <c r="O24" s="105">
        <v>43964</v>
      </c>
      <c r="P24" s="105">
        <v>43963</v>
      </c>
      <c r="Q24" s="105">
        <v>43962</v>
      </c>
      <c r="R24" s="105">
        <v>43961</v>
      </c>
      <c r="S24" s="105">
        <v>43960</v>
      </c>
      <c r="T24" s="105">
        <v>43959</v>
      </c>
      <c r="U24" s="105">
        <v>43958</v>
      </c>
      <c r="V24" s="105">
        <v>43957</v>
      </c>
      <c r="W24" s="105">
        <v>43956</v>
      </c>
      <c r="X24" s="105">
        <v>43955</v>
      </c>
      <c r="Y24" s="105">
        <v>43954</v>
      </c>
      <c r="Z24" s="105">
        <v>43953</v>
      </c>
      <c r="AA24" s="105">
        <v>43952</v>
      </c>
      <c r="AB24" s="105">
        <v>43951</v>
      </c>
      <c r="AC24" s="105">
        <v>43950</v>
      </c>
      <c r="AD24" s="105">
        <v>43949</v>
      </c>
      <c r="AE24" s="105">
        <v>43948</v>
      </c>
      <c r="AF24" s="105">
        <v>43947</v>
      </c>
      <c r="AG24" s="105">
        <v>43946</v>
      </c>
      <c r="AH24" s="105">
        <v>43945</v>
      </c>
      <c r="AI24" s="105">
        <v>43944</v>
      </c>
      <c r="AJ24" s="130">
        <v>43943</v>
      </c>
      <c r="AK24" s="130">
        <v>43942</v>
      </c>
      <c r="AL24" s="130">
        <v>43941</v>
      </c>
      <c r="AM24" s="130">
        <v>43940</v>
      </c>
      <c r="AN24" s="130">
        <v>43939</v>
      </c>
      <c r="AO24" s="130">
        <v>43938</v>
      </c>
      <c r="AP24" s="130">
        <v>43937</v>
      </c>
      <c r="AQ24" s="130">
        <v>43936</v>
      </c>
      <c r="AR24" s="130">
        <v>43935</v>
      </c>
      <c r="AS24" s="130">
        <v>43934</v>
      </c>
      <c r="AT24" s="130">
        <v>43933</v>
      </c>
      <c r="AU24" s="130">
        <v>43932</v>
      </c>
      <c r="AV24" s="130">
        <v>43931</v>
      </c>
      <c r="AW24" s="130">
        <v>43930</v>
      </c>
      <c r="AX24" s="130">
        <v>43929</v>
      </c>
      <c r="AY24" s="130">
        <v>43928</v>
      </c>
      <c r="AZ24" s="130">
        <v>43927</v>
      </c>
      <c r="BA24" s="130">
        <v>43926</v>
      </c>
      <c r="BB24" s="130">
        <v>43925</v>
      </c>
      <c r="BC24" s="130">
        <v>43924</v>
      </c>
      <c r="BD24" s="130">
        <v>43923</v>
      </c>
      <c r="BE24" s="130">
        <v>43922</v>
      </c>
      <c r="BF24" s="130">
        <v>43921</v>
      </c>
      <c r="BG24" s="130">
        <v>43920</v>
      </c>
      <c r="BH24" s="130">
        <v>43919</v>
      </c>
      <c r="BI24" s="130">
        <v>43918</v>
      </c>
      <c r="BJ24" s="130">
        <v>43917</v>
      </c>
      <c r="BK24" s="130">
        <v>43916</v>
      </c>
      <c r="BL24" s="130">
        <v>43915</v>
      </c>
      <c r="BM24" s="130">
        <v>43914</v>
      </c>
      <c r="BN24" s="130">
        <v>43913</v>
      </c>
      <c r="BO24" s="130">
        <v>43912</v>
      </c>
      <c r="BP24" s="130">
        <v>43911</v>
      </c>
      <c r="BQ24" s="130">
        <v>43910</v>
      </c>
      <c r="BR24" s="130">
        <v>43909</v>
      </c>
      <c r="BS24" s="130">
        <v>43908</v>
      </c>
      <c r="BT24" s="130">
        <v>43907</v>
      </c>
      <c r="BU24" s="130">
        <v>43906</v>
      </c>
      <c r="BV24" s="130">
        <v>43905</v>
      </c>
      <c r="BW24" s="130">
        <v>43904</v>
      </c>
      <c r="BX24" s="130">
        <v>43903</v>
      </c>
      <c r="BY24" s="130">
        <v>43902</v>
      </c>
      <c r="BZ24" s="130">
        <v>43901</v>
      </c>
      <c r="CA24" s="130">
        <v>43900</v>
      </c>
      <c r="CB24" s="130">
        <v>43899</v>
      </c>
      <c r="CC24" s="130">
        <v>43898</v>
      </c>
      <c r="CD24" s="130">
        <v>43897</v>
      </c>
      <c r="CE24" s="130">
        <v>43896</v>
      </c>
      <c r="CF24" s="130">
        <v>43895</v>
      </c>
      <c r="CG24" s="130">
        <v>43894</v>
      </c>
      <c r="CH24" s="130">
        <v>43893</v>
      </c>
      <c r="CI24" s="130">
        <v>43892</v>
      </c>
      <c r="CJ24" s="130">
        <v>43891</v>
      </c>
      <c r="AKY24" s="107"/>
      <c r="AKZ24" s="107"/>
      <c r="ALA24" s="107"/>
      <c r="ALB24" s="107"/>
      <c r="ALC24" s="107"/>
      <c r="ALD24" s="107"/>
      <c r="ALE24" s="107"/>
      <c r="ALF24" s="107"/>
      <c r="ALG24" s="107"/>
      <c r="ALH24" s="107"/>
      <c r="ALI24" s="107"/>
      <c r="ALJ24" s="107"/>
      <c r="ALK24" s="107"/>
      <c r="ALL24" s="107"/>
      <c r="ALM24" s="107"/>
      <c r="ALN24" s="107"/>
      <c r="ALO24" s="107"/>
      <c r="ALP24" s="107"/>
      <c r="ALQ24" s="107"/>
      <c r="ALR24" s="107"/>
      <c r="ALS24" s="107"/>
      <c r="ALT24" s="107"/>
      <c r="ALU24" s="107"/>
      <c r="ALV24" s="107"/>
      <c r="ALW24" s="107"/>
      <c r="ALX24" s="107"/>
      <c r="ALY24" s="107"/>
      <c r="ALZ24" s="107"/>
      <c r="AMA24" s="107"/>
      <c r="AMB24" s="107"/>
      <c r="AMC24" s="107"/>
      <c r="AMD24" s="107"/>
      <c r="AME24" s="107"/>
      <c r="AMF24" s="107"/>
      <c r="AMG24" s="107"/>
      <c r="AMH24" s="107"/>
      <c r="AMI24" s="107"/>
      <c r="AMJ24" s="107"/>
    </row>
    <row r="25" spans="1:1024" x14ac:dyDescent="0.3">
      <c r="A25" s="108"/>
      <c r="B25" s="2"/>
      <c r="C25" s="109"/>
      <c r="D25" s="110" t="s">
        <v>35</v>
      </c>
      <c r="E25" s="110" t="s">
        <v>35</v>
      </c>
      <c r="F25" s="110" t="s">
        <v>35</v>
      </c>
      <c r="G25" s="110" t="s">
        <v>35</v>
      </c>
      <c r="H25" s="110" t="s">
        <v>35</v>
      </c>
      <c r="I25" s="110" t="s">
        <v>35</v>
      </c>
      <c r="J25" s="110" t="s">
        <v>35</v>
      </c>
      <c r="K25" s="110" t="s">
        <v>35</v>
      </c>
      <c r="L25" s="110" t="s">
        <v>35</v>
      </c>
      <c r="M25" s="111" t="s">
        <v>35</v>
      </c>
      <c r="N25" s="111" t="s">
        <v>35</v>
      </c>
      <c r="O25" s="111" t="s">
        <v>35</v>
      </c>
      <c r="P25" s="111" t="s">
        <v>35</v>
      </c>
      <c r="Q25" s="111" t="s">
        <v>35</v>
      </c>
      <c r="R25" s="111" t="s">
        <v>35</v>
      </c>
      <c r="S25" s="111" t="s">
        <v>35</v>
      </c>
      <c r="T25" s="111" t="s">
        <v>35</v>
      </c>
      <c r="U25" s="111" t="s">
        <v>35</v>
      </c>
      <c r="V25" s="111" t="s">
        <v>35</v>
      </c>
      <c r="W25" s="111" t="s">
        <v>35</v>
      </c>
      <c r="X25" s="111" t="s">
        <v>35</v>
      </c>
      <c r="Y25" s="111" t="s">
        <v>35</v>
      </c>
      <c r="Z25" s="111" t="s">
        <v>35</v>
      </c>
      <c r="AA25" s="111" t="s">
        <v>35</v>
      </c>
      <c r="AB25" s="111" t="s">
        <v>35</v>
      </c>
      <c r="AC25" s="111" t="s">
        <v>35</v>
      </c>
      <c r="AD25" s="111" t="s">
        <v>35</v>
      </c>
      <c r="AE25" s="111" t="s">
        <v>35</v>
      </c>
      <c r="AF25" s="111" t="s">
        <v>35</v>
      </c>
      <c r="AG25" s="111" t="s">
        <v>35</v>
      </c>
      <c r="AH25" s="111" t="s">
        <v>35</v>
      </c>
      <c r="AI25" s="111" t="s">
        <v>35</v>
      </c>
      <c r="AJ25" s="111" t="s">
        <v>35</v>
      </c>
      <c r="AK25" s="111" t="s">
        <v>35</v>
      </c>
      <c r="AL25" s="111" t="s">
        <v>35</v>
      </c>
      <c r="AM25" s="111" t="s">
        <v>35</v>
      </c>
      <c r="AN25" s="111" t="s">
        <v>35</v>
      </c>
      <c r="AO25" s="111" t="s">
        <v>35</v>
      </c>
      <c r="AP25" s="111" t="s">
        <v>35</v>
      </c>
      <c r="AQ25" s="111" t="s">
        <v>35</v>
      </c>
      <c r="AR25" s="111" t="s">
        <v>35</v>
      </c>
      <c r="AS25" s="111" t="s">
        <v>35</v>
      </c>
      <c r="AT25" s="111" t="s">
        <v>35</v>
      </c>
      <c r="AU25" s="111" t="s">
        <v>35</v>
      </c>
      <c r="AV25" s="111" t="s">
        <v>35</v>
      </c>
      <c r="AW25" s="111" t="s">
        <v>35</v>
      </c>
      <c r="AX25" s="111" t="s">
        <v>35</v>
      </c>
      <c r="AY25" s="111" t="s">
        <v>35</v>
      </c>
      <c r="AZ25" s="111" t="s">
        <v>35</v>
      </c>
      <c r="BA25" s="111" t="s">
        <v>35</v>
      </c>
      <c r="BB25" s="111" t="s">
        <v>35</v>
      </c>
      <c r="BC25" s="111" t="s">
        <v>35</v>
      </c>
      <c r="BD25" s="111" t="s">
        <v>35</v>
      </c>
      <c r="BE25" s="111" t="s">
        <v>35</v>
      </c>
      <c r="BF25" s="111" t="s">
        <v>35</v>
      </c>
      <c r="BG25" s="111" t="s">
        <v>35</v>
      </c>
      <c r="BH25" s="111" t="s">
        <v>35</v>
      </c>
      <c r="BI25" s="111" t="s">
        <v>35</v>
      </c>
      <c r="BJ25" s="111" t="s">
        <v>35</v>
      </c>
      <c r="BK25" s="111" t="s">
        <v>35</v>
      </c>
      <c r="BL25" s="111" t="s">
        <v>35</v>
      </c>
      <c r="BM25" s="111" t="s">
        <v>35</v>
      </c>
      <c r="BN25" s="111" t="s">
        <v>35</v>
      </c>
      <c r="BO25" s="111" t="s">
        <v>35</v>
      </c>
      <c r="BP25" s="111" t="s">
        <v>35</v>
      </c>
      <c r="BQ25" s="111" t="s">
        <v>35</v>
      </c>
      <c r="BR25" s="111" t="s">
        <v>35</v>
      </c>
      <c r="BS25" s="111" t="s">
        <v>35</v>
      </c>
      <c r="BT25" s="111" t="s">
        <v>35</v>
      </c>
      <c r="BU25" s="111" t="s">
        <v>35</v>
      </c>
      <c r="BV25" s="111" t="s">
        <v>35</v>
      </c>
      <c r="BW25" s="111" t="s">
        <v>35</v>
      </c>
      <c r="BX25" s="111" t="s">
        <v>35</v>
      </c>
      <c r="BY25" s="111" t="s">
        <v>35</v>
      </c>
      <c r="BZ25" s="111" t="s">
        <v>35</v>
      </c>
      <c r="CA25" s="111" t="s">
        <v>35</v>
      </c>
      <c r="CB25" s="111" t="s">
        <v>35</v>
      </c>
      <c r="CC25" s="111" t="s">
        <v>35</v>
      </c>
      <c r="CD25" s="111" t="s">
        <v>35</v>
      </c>
      <c r="CE25" s="111" t="s">
        <v>35</v>
      </c>
      <c r="CF25" s="111" t="s">
        <v>35</v>
      </c>
      <c r="CG25" s="111" t="s">
        <v>35</v>
      </c>
      <c r="CH25" s="111" t="s">
        <v>35</v>
      </c>
      <c r="CI25" s="111" t="s">
        <v>35</v>
      </c>
      <c r="CJ25" s="111" t="s">
        <v>35</v>
      </c>
    </row>
    <row r="26" spans="1:1024" x14ac:dyDescent="0.3">
      <c r="A26" s="131" t="s">
        <v>73</v>
      </c>
      <c r="B26" s="22">
        <v>13241287</v>
      </c>
      <c r="C26" s="113">
        <f>D26+E26</f>
        <v>16</v>
      </c>
      <c r="D26" s="114">
        <v>0</v>
      </c>
      <c r="E26" s="114">
        <v>16</v>
      </c>
      <c r="F26" s="114">
        <v>16</v>
      </c>
      <c r="G26" s="114">
        <v>16</v>
      </c>
      <c r="H26" s="114">
        <v>16</v>
      </c>
      <c r="I26" s="114">
        <v>16</v>
      </c>
      <c r="J26" s="114">
        <v>16</v>
      </c>
      <c r="K26" s="132">
        <v>15</v>
      </c>
      <c r="L26" s="132">
        <v>14</v>
      </c>
      <c r="M26" s="133">
        <v>14</v>
      </c>
      <c r="N26" s="133">
        <v>13</v>
      </c>
      <c r="O26" s="133">
        <v>13</v>
      </c>
      <c r="P26" s="133">
        <v>12</v>
      </c>
      <c r="Q26" s="133">
        <v>12</v>
      </c>
      <c r="R26" s="133">
        <v>12</v>
      </c>
      <c r="S26" s="133">
        <v>12</v>
      </c>
      <c r="T26" s="133">
        <v>12</v>
      </c>
      <c r="U26" s="133">
        <v>12</v>
      </c>
      <c r="V26" s="133">
        <v>12</v>
      </c>
      <c r="W26" s="133">
        <v>12</v>
      </c>
      <c r="X26" s="133">
        <v>12</v>
      </c>
      <c r="Y26" s="133">
        <v>12</v>
      </c>
      <c r="Z26" s="133">
        <v>11</v>
      </c>
      <c r="AA26" s="133">
        <v>11</v>
      </c>
      <c r="AB26" s="133">
        <v>11</v>
      </c>
      <c r="AC26" s="133">
        <v>11</v>
      </c>
      <c r="AD26" s="133">
        <v>11</v>
      </c>
      <c r="AE26" s="133">
        <v>11</v>
      </c>
      <c r="AF26" s="133">
        <v>11</v>
      </c>
      <c r="AG26" s="133">
        <v>11</v>
      </c>
      <c r="AH26" s="133">
        <v>11</v>
      </c>
      <c r="AI26" s="133">
        <v>11</v>
      </c>
      <c r="AJ26" s="133">
        <v>11</v>
      </c>
      <c r="AK26" s="133">
        <v>11</v>
      </c>
      <c r="AL26" s="133">
        <v>11</v>
      </c>
      <c r="AM26" s="133">
        <v>10</v>
      </c>
      <c r="AN26" s="133">
        <v>10</v>
      </c>
      <c r="AO26" s="133">
        <v>10</v>
      </c>
      <c r="AP26" s="133">
        <v>10</v>
      </c>
      <c r="AQ26" s="133">
        <v>10</v>
      </c>
      <c r="AR26" s="133">
        <v>10</v>
      </c>
      <c r="AS26" s="133">
        <v>10</v>
      </c>
      <c r="AT26" s="133">
        <v>10</v>
      </c>
      <c r="AU26" s="133">
        <v>10</v>
      </c>
      <c r="AV26" s="133">
        <v>9</v>
      </c>
      <c r="AW26" s="133">
        <v>9</v>
      </c>
      <c r="AX26" s="133">
        <v>8</v>
      </c>
      <c r="AY26" s="133">
        <v>7</v>
      </c>
      <c r="AZ26" s="133">
        <v>7</v>
      </c>
      <c r="BA26" s="133">
        <v>7</v>
      </c>
      <c r="BB26" s="133">
        <v>7</v>
      </c>
      <c r="BC26" s="133">
        <v>6</v>
      </c>
      <c r="BD26" s="133">
        <v>6</v>
      </c>
      <c r="BE26" s="133">
        <v>5</v>
      </c>
      <c r="BF26" s="133">
        <v>5</v>
      </c>
      <c r="BG26" s="133">
        <v>4</v>
      </c>
      <c r="BH26" s="133">
        <v>4</v>
      </c>
      <c r="BI26" s="133">
        <v>3</v>
      </c>
      <c r="BJ26" s="133">
        <v>3</v>
      </c>
      <c r="BK26" s="133">
        <v>3</v>
      </c>
      <c r="BL26" s="133">
        <v>2</v>
      </c>
      <c r="BM26" s="133">
        <v>2</v>
      </c>
      <c r="BN26" s="133">
        <v>1</v>
      </c>
      <c r="BO26" s="133">
        <v>1</v>
      </c>
      <c r="BP26" s="133">
        <v>1</v>
      </c>
      <c r="BQ26" s="133">
        <v>1</v>
      </c>
      <c r="BR26" s="133">
        <v>1</v>
      </c>
      <c r="BS26" s="133">
        <v>1</v>
      </c>
      <c r="BT26" s="133">
        <v>0</v>
      </c>
      <c r="BU26" s="133">
        <v>0</v>
      </c>
      <c r="BV26" s="133">
        <v>0</v>
      </c>
      <c r="BW26" s="133">
        <v>0</v>
      </c>
      <c r="BX26" s="133">
        <v>0</v>
      </c>
      <c r="BY26" s="133">
        <v>0</v>
      </c>
      <c r="BZ26" s="133">
        <v>0</v>
      </c>
      <c r="CA26" s="133">
        <v>0</v>
      </c>
      <c r="CB26" s="133">
        <v>0</v>
      </c>
      <c r="CC26" s="133">
        <v>0</v>
      </c>
      <c r="CD26" s="133">
        <v>0</v>
      </c>
      <c r="CE26" s="133">
        <v>0</v>
      </c>
      <c r="CF26" s="133">
        <v>0</v>
      </c>
      <c r="CG26" s="133">
        <v>0</v>
      </c>
      <c r="CH26" s="133">
        <v>0</v>
      </c>
      <c r="CI26" s="133">
        <v>0</v>
      </c>
      <c r="CJ26" s="133">
        <v>0</v>
      </c>
    </row>
    <row r="27" spans="1:1024" x14ac:dyDescent="0.3">
      <c r="A27" s="131" t="s">
        <v>74</v>
      </c>
      <c r="B27" s="22">
        <v>14833658</v>
      </c>
      <c r="C27" s="113">
        <f t="shared" ref="C27:C30" si="7">D27+E27</f>
        <v>182</v>
      </c>
      <c r="D27" s="114">
        <v>0</v>
      </c>
      <c r="E27" s="114">
        <v>182</v>
      </c>
      <c r="F27" s="114">
        <v>182</v>
      </c>
      <c r="G27" s="114">
        <v>182</v>
      </c>
      <c r="H27" s="114">
        <v>182</v>
      </c>
      <c r="I27" s="114">
        <v>182</v>
      </c>
      <c r="J27" s="114">
        <v>182</v>
      </c>
      <c r="K27" s="132">
        <v>181</v>
      </c>
      <c r="L27" s="132">
        <v>181</v>
      </c>
      <c r="M27" s="133">
        <v>181</v>
      </c>
      <c r="N27" s="133">
        <v>181</v>
      </c>
      <c r="O27" s="133">
        <v>181</v>
      </c>
      <c r="P27" s="133">
        <v>179</v>
      </c>
      <c r="Q27" s="133">
        <v>175</v>
      </c>
      <c r="R27" s="133">
        <v>175</v>
      </c>
      <c r="S27" s="133">
        <v>172</v>
      </c>
      <c r="T27" s="133">
        <v>170</v>
      </c>
      <c r="U27" s="133">
        <v>169</v>
      </c>
      <c r="V27" s="133">
        <v>168</v>
      </c>
      <c r="W27" s="133">
        <v>165</v>
      </c>
      <c r="X27" s="133">
        <v>165</v>
      </c>
      <c r="Y27" s="133">
        <v>162</v>
      </c>
      <c r="Z27" s="133">
        <v>161</v>
      </c>
      <c r="AA27" s="133">
        <v>158</v>
      </c>
      <c r="AB27" s="133">
        <v>156</v>
      </c>
      <c r="AC27" s="133">
        <v>154</v>
      </c>
      <c r="AD27" s="133">
        <v>153</v>
      </c>
      <c r="AE27" s="133">
        <v>153</v>
      </c>
      <c r="AF27" s="133">
        <v>150</v>
      </c>
      <c r="AG27" s="133">
        <v>147</v>
      </c>
      <c r="AH27" s="133">
        <v>143</v>
      </c>
      <c r="AI27" s="133">
        <v>140</v>
      </c>
      <c r="AJ27" s="133">
        <v>138</v>
      </c>
      <c r="AK27" s="133">
        <v>134</v>
      </c>
      <c r="AL27" s="133">
        <v>130</v>
      </c>
      <c r="AM27" s="133">
        <v>124</v>
      </c>
      <c r="AN27" s="133">
        <v>121</v>
      </c>
      <c r="AO27" s="133">
        <v>116</v>
      </c>
      <c r="AP27" s="133">
        <v>114</v>
      </c>
      <c r="AQ27" s="133">
        <v>111</v>
      </c>
      <c r="AR27" s="133">
        <v>109</v>
      </c>
      <c r="AS27" s="133">
        <v>106</v>
      </c>
      <c r="AT27" s="133">
        <v>104</v>
      </c>
      <c r="AU27" s="133">
        <v>95</v>
      </c>
      <c r="AV27" s="133">
        <v>86</v>
      </c>
      <c r="AW27" s="133">
        <v>83</v>
      </c>
      <c r="AX27" s="133">
        <v>78</v>
      </c>
      <c r="AY27" s="133">
        <v>69</v>
      </c>
      <c r="AZ27" s="133">
        <v>61</v>
      </c>
      <c r="BA27" s="133">
        <v>58</v>
      </c>
      <c r="BB27" s="133">
        <v>51</v>
      </c>
      <c r="BC27" s="133">
        <v>50</v>
      </c>
      <c r="BD27" s="133">
        <v>45</v>
      </c>
      <c r="BE27" s="133">
        <v>40</v>
      </c>
      <c r="BF27" s="133">
        <v>35</v>
      </c>
      <c r="BG27" s="133">
        <v>30</v>
      </c>
      <c r="BH27" s="133">
        <v>27</v>
      </c>
      <c r="BI27" s="133">
        <v>25</v>
      </c>
      <c r="BJ27" s="133">
        <v>22</v>
      </c>
      <c r="BK27" s="133">
        <v>20</v>
      </c>
      <c r="BL27" s="133">
        <v>16</v>
      </c>
      <c r="BM27" s="133">
        <v>11</v>
      </c>
      <c r="BN27" s="133">
        <v>10</v>
      </c>
      <c r="BO27" s="133">
        <v>8</v>
      </c>
      <c r="BP27" s="133">
        <v>7</v>
      </c>
      <c r="BQ27" s="133">
        <v>5</v>
      </c>
      <c r="BR27" s="133">
        <v>4</v>
      </c>
      <c r="BS27" s="133">
        <v>3</v>
      </c>
      <c r="BT27" s="133">
        <v>1</v>
      </c>
      <c r="BU27" s="133">
        <v>1</v>
      </c>
      <c r="BV27" s="133">
        <v>1</v>
      </c>
      <c r="BW27" s="133">
        <v>1</v>
      </c>
      <c r="BX27" s="133">
        <v>0</v>
      </c>
      <c r="BY27" s="133">
        <v>0</v>
      </c>
      <c r="BZ27" s="133">
        <v>0</v>
      </c>
      <c r="CA27" s="133">
        <v>0</v>
      </c>
      <c r="CB27" s="133">
        <v>0</v>
      </c>
      <c r="CC27" s="133">
        <v>0</v>
      </c>
      <c r="CD27" s="133">
        <v>0</v>
      </c>
      <c r="CE27" s="133">
        <v>0</v>
      </c>
      <c r="CF27" s="133">
        <v>0</v>
      </c>
      <c r="CG27" s="133">
        <v>0</v>
      </c>
      <c r="CH27" s="133">
        <v>0</v>
      </c>
      <c r="CI27" s="133">
        <v>0</v>
      </c>
      <c r="CJ27" s="133">
        <v>0</v>
      </c>
    </row>
    <row r="28" spans="1:1024" x14ac:dyDescent="0.3">
      <c r="A28" s="131" t="s">
        <v>75</v>
      </c>
      <c r="B28" s="22">
        <v>14678606</v>
      </c>
      <c r="C28" s="113">
        <f t="shared" si="7"/>
        <v>2032</v>
      </c>
      <c r="D28" s="114">
        <v>0</v>
      </c>
      <c r="E28" s="114">
        <v>2032</v>
      </c>
      <c r="F28" s="114">
        <v>2031</v>
      </c>
      <c r="G28" s="114">
        <v>2029</v>
      </c>
      <c r="H28" s="114">
        <v>2022</v>
      </c>
      <c r="I28" s="114">
        <v>2015</v>
      </c>
      <c r="J28" s="114">
        <v>2008</v>
      </c>
      <c r="K28" s="132">
        <v>1998</v>
      </c>
      <c r="L28" s="132">
        <v>1985</v>
      </c>
      <c r="M28" s="133">
        <v>1968</v>
      </c>
      <c r="N28" s="133">
        <v>1962</v>
      </c>
      <c r="O28" s="133">
        <v>1944</v>
      </c>
      <c r="P28" s="133">
        <v>1933</v>
      </c>
      <c r="Q28" s="133">
        <v>1917</v>
      </c>
      <c r="R28" s="133">
        <v>1904</v>
      </c>
      <c r="S28" s="133">
        <v>1894</v>
      </c>
      <c r="T28" s="133">
        <v>1882</v>
      </c>
      <c r="U28" s="133">
        <v>1870</v>
      </c>
      <c r="V28" s="133">
        <v>1858</v>
      </c>
      <c r="W28" s="133">
        <v>1841</v>
      </c>
      <c r="X28" s="133">
        <v>1817</v>
      </c>
      <c r="Y28" s="133">
        <v>1801</v>
      </c>
      <c r="Z28" s="133">
        <v>1786</v>
      </c>
      <c r="AA28" s="133">
        <v>1766</v>
      </c>
      <c r="AB28" s="133">
        <v>1749</v>
      </c>
      <c r="AC28" s="133">
        <v>1724</v>
      </c>
      <c r="AD28" s="133">
        <v>1704</v>
      </c>
      <c r="AE28" s="133">
        <v>1675</v>
      </c>
      <c r="AF28" s="133">
        <v>1644</v>
      </c>
      <c r="AG28" s="133">
        <v>1617</v>
      </c>
      <c r="AH28" s="133">
        <v>1584</v>
      </c>
      <c r="AI28" s="133">
        <v>1551</v>
      </c>
      <c r="AJ28" s="133">
        <v>1504</v>
      </c>
      <c r="AK28" s="133">
        <v>1455</v>
      </c>
      <c r="AL28" s="133">
        <v>1408</v>
      </c>
      <c r="AM28" s="133">
        <v>1358</v>
      </c>
      <c r="AN28" s="133">
        <v>1319</v>
      </c>
      <c r="AO28" s="133">
        <v>1270</v>
      </c>
      <c r="AP28" s="133">
        <v>1219</v>
      </c>
      <c r="AQ28" s="133">
        <v>1174</v>
      </c>
      <c r="AR28" s="133">
        <v>1120</v>
      </c>
      <c r="AS28" s="133">
        <v>1054</v>
      </c>
      <c r="AT28" s="133">
        <v>994</v>
      </c>
      <c r="AU28" s="133">
        <v>938</v>
      </c>
      <c r="AV28" s="133">
        <v>865</v>
      </c>
      <c r="AW28" s="133">
        <v>797</v>
      </c>
      <c r="AX28" s="133">
        <v>726</v>
      </c>
      <c r="AY28" s="133">
        <v>659</v>
      </c>
      <c r="AZ28" s="133">
        <v>595</v>
      </c>
      <c r="BA28" s="133">
        <v>539</v>
      </c>
      <c r="BB28" s="133">
        <v>489</v>
      </c>
      <c r="BC28" s="133">
        <v>430</v>
      </c>
      <c r="BD28" s="133">
        <v>379</v>
      </c>
      <c r="BE28" s="133">
        <v>332</v>
      </c>
      <c r="BF28" s="133">
        <v>284</v>
      </c>
      <c r="BG28" s="133">
        <v>249</v>
      </c>
      <c r="BH28" s="133">
        <v>211</v>
      </c>
      <c r="BI28" s="133">
        <v>173</v>
      </c>
      <c r="BJ28" s="133">
        <v>145</v>
      </c>
      <c r="BK28" s="133">
        <v>115</v>
      </c>
      <c r="BL28" s="133">
        <v>89</v>
      </c>
      <c r="BM28" s="133">
        <v>70</v>
      </c>
      <c r="BN28" s="133">
        <v>60</v>
      </c>
      <c r="BO28" s="133">
        <v>50</v>
      </c>
      <c r="BP28" s="133">
        <v>40</v>
      </c>
      <c r="BQ28" s="133">
        <v>32</v>
      </c>
      <c r="BR28" s="133">
        <v>19</v>
      </c>
      <c r="BS28" s="133">
        <v>14</v>
      </c>
      <c r="BT28" s="133">
        <v>10</v>
      </c>
      <c r="BU28" s="133">
        <v>9</v>
      </c>
      <c r="BV28" s="133">
        <v>6</v>
      </c>
      <c r="BW28" s="133">
        <v>5</v>
      </c>
      <c r="BX28" s="133">
        <v>3</v>
      </c>
      <c r="BY28" s="133">
        <v>3</v>
      </c>
      <c r="BZ28" s="133">
        <v>3</v>
      </c>
      <c r="CA28" s="133">
        <v>2</v>
      </c>
      <c r="CB28" s="133">
        <v>2</v>
      </c>
      <c r="CC28" s="133">
        <v>1</v>
      </c>
      <c r="CD28" s="133">
        <v>1</v>
      </c>
      <c r="CE28" s="133">
        <v>1</v>
      </c>
      <c r="CF28" s="133">
        <v>1</v>
      </c>
      <c r="CG28" s="133">
        <v>0</v>
      </c>
      <c r="CH28" s="133">
        <v>0</v>
      </c>
      <c r="CI28" s="133">
        <v>0</v>
      </c>
      <c r="CJ28" s="133">
        <v>0</v>
      </c>
    </row>
    <row r="29" spans="1:1024" x14ac:dyDescent="0.3">
      <c r="A29" s="131" t="s">
        <v>76</v>
      </c>
      <c r="B29" s="22">
        <v>10454893</v>
      </c>
      <c r="C29" s="113">
        <f t="shared" si="7"/>
        <v>9868</v>
      </c>
      <c r="D29" s="114">
        <v>0</v>
      </c>
      <c r="E29" s="114">
        <v>9868</v>
      </c>
      <c r="F29" s="114">
        <v>9861</v>
      </c>
      <c r="G29" s="114">
        <v>9845</v>
      </c>
      <c r="H29" s="114">
        <v>9798</v>
      </c>
      <c r="I29" s="114">
        <v>9756</v>
      </c>
      <c r="J29" s="114">
        <v>9714</v>
      </c>
      <c r="K29" s="132">
        <v>9658</v>
      </c>
      <c r="L29" s="132">
        <v>9616</v>
      </c>
      <c r="M29" s="133">
        <v>9564</v>
      </c>
      <c r="N29" s="133">
        <v>9504</v>
      </c>
      <c r="O29" s="133">
        <v>9453</v>
      </c>
      <c r="P29" s="133">
        <v>9399</v>
      </c>
      <c r="Q29" s="133">
        <v>9332</v>
      </c>
      <c r="R29" s="133">
        <v>9285</v>
      </c>
      <c r="S29" s="133">
        <v>9228</v>
      </c>
      <c r="T29" s="133">
        <v>9164</v>
      </c>
      <c r="U29" s="133">
        <v>9088</v>
      </c>
      <c r="V29" s="133">
        <v>8998</v>
      </c>
      <c r="W29" s="133">
        <v>8896</v>
      </c>
      <c r="X29" s="133">
        <v>8803</v>
      </c>
      <c r="Y29" s="133">
        <v>8714</v>
      </c>
      <c r="Z29" s="133">
        <v>8625</v>
      </c>
      <c r="AA29" s="133">
        <v>8528</v>
      </c>
      <c r="AB29" s="133">
        <v>8406</v>
      </c>
      <c r="AC29" s="133">
        <v>8303</v>
      </c>
      <c r="AD29" s="133">
        <v>8190</v>
      </c>
      <c r="AE29" s="133">
        <v>8063</v>
      </c>
      <c r="AF29" s="133">
        <v>7940</v>
      </c>
      <c r="AG29" s="133">
        <v>7803</v>
      </c>
      <c r="AH29" s="133">
        <v>7648</v>
      </c>
      <c r="AI29" s="133">
        <v>7479</v>
      </c>
      <c r="AJ29" s="133">
        <v>7310</v>
      </c>
      <c r="AK29" s="133">
        <v>7124</v>
      </c>
      <c r="AL29" s="133">
        <v>6962</v>
      </c>
      <c r="AM29" s="133">
        <v>6761</v>
      </c>
      <c r="AN29" s="133">
        <v>6582</v>
      </c>
      <c r="AO29" s="133">
        <v>6391</v>
      </c>
      <c r="AP29" s="133">
        <v>6151</v>
      </c>
      <c r="AQ29" s="133">
        <v>5900</v>
      </c>
      <c r="AR29" s="133">
        <v>5643</v>
      </c>
      <c r="AS29" s="133">
        <v>5403</v>
      </c>
      <c r="AT29" s="133">
        <v>5135</v>
      </c>
      <c r="AU29" s="133">
        <v>4859</v>
      </c>
      <c r="AV29" s="133">
        <v>4543</v>
      </c>
      <c r="AW29" s="133">
        <v>4248</v>
      </c>
      <c r="AX29" s="133">
        <v>3920</v>
      </c>
      <c r="AY29" s="133">
        <v>3568</v>
      </c>
      <c r="AZ29" s="133">
        <v>3224</v>
      </c>
      <c r="BA29" s="133">
        <v>2930</v>
      </c>
      <c r="BB29" s="133">
        <v>2644</v>
      </c>
      <c r="BC29" s="133">
        <v>2320</v>
      </c>
      <c r="BD29" s="133">
        <v>2028</v>
      </c>
      <c r="BE29" s="133">
        <v>1781</v>
      </c>
      <c r="BF29" s="133">
        <v>1521</v>
      </c>
      <c r="BG29" s="133">
        <v>1263</v>
      </c>
      <c r="BH29" s="133">
        <v>1085</v>
      </c>
      <c r="BI29" s="133">
        <v>909</v>
      </c>
      <c r="BJ29" s="133">
        <v>763</v>
      </c>
      <c r="BK29" s="133">
        <v>623</v>
      </c>
      <c r="BL29" s="133">
        <v>491</v>
      </c>
      <c r="BM29" s="133">
        <v>384</v>
      </c>
      <c r="BN29" s="133">
        <v>308</v>
      </c>
      <c r="BO29" s="133">
        <v>241</v>
      </c>
      <c r="BP29" s="133">
        <v>189</v>
      </c>
      <c r="BQ29" s="133">
        <v>147</v>
      </c>
      <c r="BR29" s="133">
        <v>118</v>
      </c>
      <c r="BS29" s="133">
        <v>97</v>
      </c>
      <c r="BT29" s="133">
        <v>77</v>
      </c>
      <c r="BU29" s="133">
        <v>63</v>
      </c>
      <c r="BV29" s="133">
        <v>50</v>
      </c>
      <c r="BW29" s="133">
        <v>33</v>
      </c>
      <c r="BX29" s="133">
        <v>22</v>
      </c>
      <c r="BY29" s="133">
        <v>16</v>
      </c>
      <c r="BZ29" s="133">
        <v>13</v>
      </c>
      <c r="CA29" s="133">
        <v>9</v>
      </c>
      <c r="CB29" s="133">
        <v>9</v>
      </c>
      <c r="CC29" s="133">
        <v>7</v>
      </c>
      <c r="CD29" s="133">
        <v>3</v>
      </c>
      <c r="CE29" s="133">
        <v>3</v>
      </c>
      <c r="CF29" s="133">
        <v>2</v>
      </c>
      <c r="CG29" s="133">
        <v>1</v>
      </c>
      <c r="CH29" s="133">
        <v>1</v>
      </c>
      <c r="CI29" s="133">
        <v>0</v>
      </c>
      <c r="CJ29" s="133">
        <v>0</v>
      </c>
    </row>
    <row r="30" spans="1:1024" x14ac:dyDescent="0.3">
      <c r="A30" s="131" t="s">
        <v>77</v>
      </c>
      <c r="B30" s="22">
        <v>2768734</v>
      </c>
      <c r="C30" s="113">
        <f t="shared" si="7"/>
        <v>13594</v>
      </c>
      <c r="D30" s="114">
        <v>0</v>
      </c>
      <c r="E30" s="114">
        <v>13594</v>
      </c>
      <c r="F30" s="114">
        <v>13574</v>
      </c>
      <c r="G30" s="114">
        <v>13522</v>
      </c>
      <c r="H30" s="114">
        <v>13456</v>
      </c>
      <c r="I30" s="114">
        <v>13370</v>
      </c>
      <c r="J30" s="114">
        <v>13287</v>
      </c>
      <c r="K30" s="132">
        <v>13224</v>
      </c>
      <c r="L30" s="132">
        <v>13149</v>
      </c>
      <c r="M30" s="133">
        <v>13060</v>
      </c>
      <c r="N30" s="133">
        <v>12965</v>
      </c>
      <c r="O30" s="133">
        <v>12866</v>
      </c>
      <c r="P30" s="133">
        <v>12778</v>
      </c>
      <c r="Q30" s="133">
        <v>12690</v>
      </c>
      <c r="R30" s="133">
        <v>12594</v>
      </c>
      <c r="S30" s="133">
        <v>12476</v>
      </c>
      <c r="T30" s="133">
        <v>12360</v>
      </c>
      <c r="U30" s="133">
        <v>12248</v>
      </c>
      <c r="V30" s="133">
        <v>12109</v>
      </c>
      <c r="W30" s="133">
        <v>11982</v>
      </c>
      <c r="X30" s="133">
        <v>11852</v>
      </c>
      <c r="Y30" s="133">
        <v>11709</v>
      </c>
      <c r="Z30" s="133">
        <v>11569</v>
      </c>
      <c r="AA30" s="133">
        <v>11425</v>
      </c>
      <c r="AB30" s="133">
        <v>11262</v>
      </c>
      <c r="AC30" s="133">
        <v>11090</v>
      </c>
      <c r="AD30" s="133">
        <v>10905</v>
      </c>
      <c r="AE30" s="133">
        <v>10722</v>
      </c>
      <c r="AF30" s="133">
        <v>10536</v>
      </c>
      <c r="AG30" s="133">
        <v>10326</v>
      </c>
      <c r="AH30" s="133">
        <v>10137</v>
      </c>
      <c r="AI30" s="133">
        <v>9910</v>
      </c>
      <c r="AJ30" s="133">
        <v>9679</v>
      </c>
      <c r="AK30" s="133">
        <v>9428</v>
      </c>
      <c r="AL30" s="133">
        <v>9162</v>
      </c>
      <c r="AM30" s="133">
        <v>8862</v>
      </c>
      <c r="AN30" s="133">
        <v>8567</v>
      </c>
      <c r="AO30" s="133">
        <v>8244</v>
      </c>
      <c r="AP30" s="133">
        <v>7933</v>
      </c>
      <c r="AQ30" s="133">
        <v>7598</v>
      </c>
      <c r="AR30" s="133">
        <v>7228</v>
      </c>
      <c r="AS30" s="133">
        <v>6893</v>
      </c>
      <c r="AT30" s="133">
        <v>6533</v>
      </c>
      <c r="AU30" s="133">
        <v>6158</v>
      </c>
      <c r="AV30" s="133">
        <v>5786</v>
      </c>
      <c r="AW30" s="133">
        <v>5417</v>
      </c>
      <c r="AX30" s="133">
        <v>5038</v>
      </c>
      <c r="AY30" s="133">
        <v>4576</v>
      </c>
      <c r="AZ30" s="133">
        <v>4185</v>
      </c>
      <c r="BA30" s="133">
        <v>3813</v>
      </c>
      <c r="BB30" s="133">
        <v>3415</v>
      </c>
      <c r="BC30" s="133">
        <v>3026</v>
      </c>
      <c r="BD30" s="133">
        <v>2679</v>
      </c>
      <c r="BE30" s="133">
        <v>2337</v>
      </c>
      <c r="BF30" s="133">
        <v>2009</v>
      </c>
      <c r="BG30" s="133">
        <v>1735</v>
      </c>
      <c r="BH30" s="133">
        <v>1460</v>
      </c>
      <c r="BI30" s="133">
        <v>1240</v>
      </c>
      <c r="BJ30" s="133">
        <v>1059</v>
      </c>
      <c r="BK30" s="133">
        <v>882</v>
      </c>
      <c r="BL30" s="133">
        <v>720</v>
      </c>
      <c r="BM30" s="133">
        <v>590</v>
      </c>
      <c r="BN30" s="133">
        <v>475</v>
      </c>
      <c r="BO30" s="133">
        <v>394</v>
      </c>
      <c r="BP30" s="133">
        <v>307</v>
      </c>
      <c r="BQ30" s="133">
        <v>256</v>
      </c>
      <c r="BR30" s="133">
        <v>193</v>
      </c>
      <c r="BS30" s="133">
        <v>158</v>
      </c>
      <c r="BT30" s="133">
        <v>116</v>
      </c>
      <c r="BU30" s="133">
        <v>83</v>
      </c>
      <c r="BV30" s="133">
        <v>57</v>
      </c>
      <c r="BW30" s="133">
        <v>47</v>
      </c>
      <c r="BX30" s="133">
        <v>38</v>
      </c>
      <c r="BY30" s="133">
        <v>24</v>
      </c>
      <c r="BZ30" s="133">
        <v>13</v>
      </c>
      <c r="CA30" s="133">
        <v>7</v>
      </c>
      <c r="CB30" s="133">
        <v>6</v>
      </c>
      <c r="CC30" s="133">
        <v>5</v>
      </c>
      <c r="CD30" s="133">
        <v>4</v>
      </c>
      <c r="CE30" s="133">
        <v>3</v>
      </c>
      <c r="CF30" s="133">
        <v>2</v>
      </c>
      <c r="CG30" s="133">
        <v>2</v>
      </c>
      <c r="CH30" s="133">
        <v>2</v>
      </c>
      <c r="CI30" s="133">
        <v>1</v>
      </c>
      <c r="CJ30" s="133">
        <v>0</v>
      </c>
    </row>
    <row r="31" spans="1:1024" x14ac:dyDescent="0.3">
      <c r="A31" s="112"/>
      <c r="B31" s="112"/>
      <c r="C31" s="113"/>
      <c r="D31" s="114"/>
      <c r="E31" s="114"/>
      <c r="F31" s="114"/>
      <c r="G31" s="114"/>
      <c r="H31" s="114"/>
      <c r="I31" s="114"/>
      <c r="J31" s="114"/>
      <c r="K31" s="114"/>
      <c r="L31" s="114"/>
      <c r="M31" s="113"/>
      <c r="N31" s="113"/>
      <c r="O31" s="113"/>
      <c r="P31" s="113"/>
      <c r="Q31" s="113"/>
      <c r="R31" s="113"/>
      <c r="S31" s="113"/>
      <c r="T31" s="113"/>
      <c r="U31" s="113"/>
      <c r="V31" s="113"/>
      <c r="W31" s="113"/>
      <c r="X31" s="113"/>
      <c r="Y31" s="113"/>
      <c r="Z31" s="113"/>
      <c r="AA31" s="113"/>
      <c r="AB31" s="113"/>
      <c r="AC31" s="113"/>
      <c r="AD31" s="113"/>
      <c r="AE31" s="113"/>
      <c r="AF31" s="113"/>
      <c r="AG31" s="113"/>
      <c r="AH31" s="113"/>
      <c r="AI31" s="113"/>
      <c r="AJ31" s="113"/>
      <c r="AK31" s="113"/>
      <c r="AL31" s="113"/>
      <c r="AM31" s="113"/>
      <c r="AN31" s="113"/>
      <c r="AO31" s="113"/>
      <c r="AP31" s="113"/>
      <c r="AQ31" s="113"/>
      <c r="AR31" s="113"/>
      <c r="AS31" s="113"/>
      <c r="AT31" s="113"/>
      <c r="AU31" s="113"/>
      <c r="AV31" s="113"/>
      <c r="AW31" s="113"/>
      <c r="AX31" s="113"/>
      <c r="AY31" s="113"/>
      <c r="AZ31" s="113"/>
      <c r="BA31" s="113"/>
      <c r="BB31" s="113"/>
      <c r="BC31" s="113"/>
      <c r="BD31" s="113"/>
      <c r="BE31" s="113"/>
      <c r="BF31" s="113"/>
      <c r="BG31" s="113"/>
      <c r="BH31" s="113"/>
      <c r="BI31" s="113"/>
      <c r="BJ31" s="113"/>
      <c r="BK31" s="113"/>
      <c r="BL31" s="113"/>
      <c r="BM31" s="113"/>
      <c r="BN31" s="113"/>
      <c r="BO31" s="113"/>
      <c r="BP31" s="113"/>
      <c r="BQ31" s="113"/>
      <c r="BR31" s="113"/>
      <c r="BS31" s="113"/>
      <c r="BT31" s="113"/>
      <c r="BU31" s="113"/>
      <c r="BV31" s="113"/>
      <c r="BW31" s="113"/>
      <c r="BX31" s="113"/>
      <c r="BY31" s="113"/>
      <c r="BZ31" s="113"/>
      <c r="CA31" s="113"/>
      <c r="CB31" s="113"/>
      <c r="CC31" s="113"/>
      <c r="CD31" s="113"/>
      <c r="CE31" s="113"/>
      <c r="CF31" s="113"/>
      <c r="CG31" s="113"/>
      <c r="CH31" s="113"/>
      <c r="CI31" s="113"/>
      <c r="CJ31" s="113"/>
    </row>
    <row r="32" spans="1:1024" x14ac:dyDescent="0.3">
      <c r="A32" s="62" t="s">
        <v>56</v>
      </c>
      <c r="B32" s="62">
        <f>SUM(B26:B30)</f>
        <v>55977178</v>
      </c>
      <c r="C32" s="113">
        <f>D32+E32</f>
        <v>25692</v>
      </c>
      <c r="D32" s="114">
        <v>0</v>
      </c>
      <c r="E32" s="114">
        <f t="shared" ref="E32:AJ32" si="8">SUM(E26:E31)</f>
        <v>25692</v>
      </c>
      <c r="F32" s="114">
        <f t="shared" si="8"/>
        <v>25664</v>
      </c>
      <c r="G32" s="114">
        <f t="shared" si="8"/>
        <v>25594</v>
      </c>
      <c r="H32" s="114">
        <f t="shared" si="8"/>
        <v>25474</v>
      </c>
      <c r="I32" s="114">
        <f t="shared" si="8"/>
        <v>25339</v>
      </c>
      <c r="J32" s="114">
        <f t="shared" si="8"/>
        <v>25207</v>
      </c>
      <c r="K32" s="114">
        <f t="shared" si="8"/>
        <v>25076</v>
      </c>
      <c r="L32" s="114">
        <f t="shared" si="8"/>
        <v>24945</v>
      </c>
      <c r="M32" s="113">
        <f t="shared" si="8"/>
        <v>24787</v>
      </c>
      <c r="N32" s="113">
        <f t="shared" si="8"/>
        <v>24625</v>
      </c>
      <c r="O32" s="113">
        <f t="shared" si="8"/>
        <v>24457</v>
      </c>
      <c r="P32" s="113">
        <f t="shared" si="8"/>
        <v>24301</v>
      </c>
      <c r="Q32" s="113">
        <f t="shared" si="8"/>
        <v>24126</v>
      </c>
      <c r="R32" s="113">
        <f t="shared" si="8"/>
        <v>23970</v>
      </c>
      <c r="S32" s="113">
        <f t="shared" si="8"/>
        <v>23782</v>
      </c>
      <c r="T32" s="113">
        <f t="shared" si="8"/>
        <v>23588</v>
      </c>
      <c r="U32" s="113">
        <f t="shared" si="8"/>
        <v>23387</v>
      </c>
      <c r="V32" s="113">
        <f t="shared" si="8"/>
        <v>23145</v>
      </c>
      <c r="W32" s="113">
        <f t="shared" si="8"/>
        <v>22896</v>
      </c>
      <c r="X32" s="113">
        <f t="shared" si="8"/>
        <v>22649</v>
      </c>
      <c r="Y32" s="113">
        <f t="shared" si="8"/>
        <v>22398</v>
      </c>
      <c r="Z32" s="113">
        <f t="shared" si="8"/>
        <v>22152</v>
      </c>
      <c r="AA32" s="113">
        <f t="shared" si="8"/>
        <v>21888</v>
      </c>
      <c r="AB32" s="113">
        <f t="shared" si="8"/>
        <v>21584</v>
      </c>
      <c r="AC32" s="113">
        <f t="shared" si="8"/>
        <v>21282</v>
      </c>
      <c r="AD32" s="113">
        <f t="shared" si="8"/>
        <v>20963</v>
      </c>
      <c r="AE32" s="113">
        <f t="shared" si="8"/>
        <v>20624</v>
      </c>
      <c r="AF32" s="113">
        <f t="shared" si="8"/>
        <v>20281</v>
      </c>
      <c r="AG32" s="113">
        <f t="shared" si="8"/>
        <v>19904</v>
      </c>
      <c r="AH32" s="113">
        <f t="shared" si="8"/>
        <v>19523</v>
      </c>
      <c r="AI32" s="113">
        <f t="shared" si="8"/>
        <v>19091</v>
      </c>
      <c r="AJ32" s="113">
        <f t="shared" si="8"/>
        <v>18642</v>
      </c>
      <c r="AK32" s="113">
        <f t="shared" ref="AK32:BP32" si="9">SUM(AK26:AK31)</f>
        <v>18152</v>
      </c>
      <c r="AL32" s="113">
        <f t="shared" si="9"/>
        <v>17673</v>
      </c>
      <c r="AM32" s="113">
        <f t="shared" si="9"/>
        <v>17115</v>
      </c>
      <c r="AN32" s="113">
        <f t="shared" si="9"/>
        <v>16599</v>
      </c>
      <c r="AO32" s="113">
        <f t="shared" si="9"/>
        <v>16031</v>
      </c>
      <c r="AP32" s="113">
        <f t="shared" si="9"/>
        <v>15427</v>
      </c>
      <c r="AQ32" s="113">
        <f t="shared" si="9"/>
        <v>14793</v>
      </c>
      <c r="AR32" s="113">
        <f t="shared" si="9"/>
        <v>14110</v>
      </c>
      <c r="AS32" s="113">
        <f t="shared" si="9"/>
        <v>13466</v>
      </c>
      <c r="AT32" s="113">
        <f t="shared" si="9"/>
        <v>12776</v>
      </c>
      <c r="AU32" s="113">
        <f t="shared" si="9"/>
        <v>12060</v>
      </c>
      <c r="AV32" s="113">
        <f t="shared" si="9"/>
        <v>11289</v>
      </c>
      <c r="AW32" s="113">
        <f t="shared" si="9"/>
        <v>10554</v>
      </c>
      <c r="AX32" s="113">
        <f t="shared" si="9"/>
        <v>9770</v>
      </c>
      <c r="AY32" s="113">
        <f t="shared" si="9"/>
        <v>8879</v>
      </c>
      <c r="AZ32" s="113">
        <f t="shared" si="9"/>
        <v>8072</v>
      </c>
      <c r="BA32" s="113">
        <f t="shared" si="9"/>
        <v>7347</v>
      </c>
      <c r="BB32" s="113">
        <f t="shared" si="9"/>
        <v>6606</v>
      </c>
      <c r="BC32" s="113">
        <f t="shared" si="9"/>
        <v>5832</v>
      </c>
      <c r="BD32" s="113">
        <f t="shared" si="9"/>
        <v>5137</v>
      </c>
      <c r="BE32" s="113">
        <f t="shared" si="9"/>
        <v>4495</v>
      </c>
      <c r="BF32" s="113">
        <f t="shared" si="9"/>
        <v>3854</v>
      </c>
      <c r="BG32" s="113">
        <f t="shared" si="9"/>
        <v>3281</v>
      </c>
      <c r="BH32" s="113">
        <f t="shared" si="9"/>
        <v>2787</v>
      </c>
      <c r="BI32" s="113">
        <f t="shared" si="9"/>
        <v>2350</v>
      </c>
      <c r="BJ32" s="113">
        <f t="shared" si="9"/>
        <v>1992</v>
      </c>
      <c r="BK32" s="113">
        <f t="shared" si="9"/>
        <v>1643</v>
      </c>
      <c r="BL32" s="113">
        <f t="shared" si="9"/>
        <v>1318</v>
      </c>
      <c r="BM32" s="113">
        <f t="shared" si="9"/>
        <v>1057</v>
      </c>
      <c r="BN32" s="113">
        <f t="shared" si="9"/>
        <v>854</v>
      </c>
      <c r="BO32" s="113">
        <f t="shared" si="9"/>
        <v>694</v>
      </c>
      <c r="BP32" s="113">
        <f t="shared" si="9"/>
        <v>544</v>
      </c>
      <c r="BQ32" s="113">
        <f t="shared" ref="BQ32:CV32" si="10">SUM(BQ26:BQ31)</f>
        <v>441</v>
      </c>
      <c r="BR32" s="113">
        <f t="shared" si="10"/>
        <v>335</v>
      </c>
      <c r="BS32" s="113">
        <f t="shared" si="10"/>
        <v>273</v>
      </c>
      <c r="BT32" s="113">
        <f t="shared" si="10"/>
        <v>204</v>
      </c>
      <c r="BU32" s="113">
        <f t="shared" si="10"/>
        <v>156</v>
      </c>
      <c r="BV32" s="113">
        <f t="shared" si="10"/>
        <v>114</v>
      </c>
      <c r="BW32" s="113">
        <f t="shared" si="10"/>
        <v>86</v>
      </c>
      <c r="BX32" s="113">
        <f t="shared" si="10"/>
        <v>63</v>
      </c>
      <c r="BY32" s="113">
        <f t="shared" si="10"/>
        <v>43</v>
      </c>
      <c r="BZ32" s="113">
        <f t="shared" si="10"/>
        <v>29</v>
      </c>
      <c r="CA32" s="113">
        <f t="shared" si="10"/>
        <v>18</v>
      </c>
      <c r="CB32" s="113">
        <f t="shared" si="10"/>
        <v>17</v>
      </c>
      <c r="CC32" s="113">
        <f t="shared" si="10"/>
        <v>13</v>
      </c>
      <c r="CD32" s="113">
        <f t="shared" si="10"/>
        <v>8</v>
      </c>
      <c r="CE32" s="113">
        <f t="shared" si="10"/>
        <v>7</v>
      </c>
      <c r="CF32" s="113">
        <f t="shared" si="10"/>
        <v>5</v>
      </c>
      <c r="CG32" s="113">
        <f t="shared" si="10"/>
        <v>3</v>
      </c>
      <c r="CH32" s="113">
        <f t="shared" si="10"/>
        <v>3</v>
      </c>
      <c r="CI32" s="113">
        <f t="shared" si="10"/>
        <v>1</v>
      </c>
      <c r="CJ32" s="113">
        <f t="shared" si="10"/>
        <v>0</v>
      </c>
    </row>
    <row r="33" spans="1:89" x14ac:dyDescent="0.3">
      <c r="A33" s="112"/>
      <c r="B33" s="112"/>
      <c r="C33" s="113"/>
      <c r="D33" s="114"/>
      <c r="E33" s="114"/>
      <c r="F33" s="114"/>
      <c r="G33" s="114"/>
      <c r="H33" s="114"/>
      <c r="I33" s="114"/>
      <c r="J33" s="114"/>
      <c r="K33" s="114"/>
      <c r="L33" s="114"/>
      <c r="M33" s="113"/>
      <c r="N33" s="113"/>
      <c r="O33" s="113"/>
      <c r="P33" s="113"/>
      <c r="Q33" s="113"/>
      <c r="R33" s="113"/>
      <c r="S33" s="113"/>
      <c r="T33" s="113"/>
      <c r="U33" s="113"/>
      <c r="V33" s="113"/>
      <c r="W33" s="113"/>
      <c r="X33" s="113"/>
      <c r="Y33" s="113"/>
      <c r="Z33" s="113"/>
      <c r="AA33" s="113"/>
      <c r="AB33" s="113"/>
      <c r="AC33" s="113"/>
      <c r="AD33" s="113"/>
      <c r="AE33" s="113"/>
      <c r="AF33" s="113"/>
      <c r="AG33" s="113"/>
      <c r="AH33" s="113"/>
      <c r="AI33" s="113"/>
      <c r="AJ33" s="113"/>
      <c r="AK33" s="113"/>
      <c r="AL33" s="113"/>
      <c r="AM33" s="113"/>
      <c r="AN33" s="113"/>
      <c r="AO33" s="113"/>
      <c r="AP33" s="113"/>
      <c r="AQ33" s="113"/>
      <c r="AR33" s="113"/>
      <c r="AS33" s="113"/>
      <c r="AT33" s="113"/>
      <c r="AU33" s="113"/>
      <c r="AV33" s="113"/>
      <c r="AW33" s="113"/>
      <c r="AX33" s="113"/>
      <c r="AY33" s="113"/>
      <c r="AZ33" s="113"/>
      <c r="BA33" s="113"/>
      <c r="BB33" s="113"/>
      <c r="BC33" s="113"/>
      <c r="BD33" s="113"/>
      <c r="BE33" s="113"/>
      <c r="BF33" s="113"/>
      <c r="BG33" s="113"/>
      <c r="BH33" s="113"/>
      <c r="BI33" s="113"/>
      <c r="BJ33" s="113"/>
      <c r="BK33" s="113"/>
      <c r="BL33" s="113"/>
      <c r="BM33" s="113"/>
      <c r="BN33" s="113"/>
      <c r="BO33" s="113"/>
      <c r="BP33" s="113"/>
      <c r="BQ33" s="113"/>
      <c r="BR33" s="113"/>
      <c r="BS33" s="113"/>
      <c r="BT33" s="113"/>
      <c r="BU33" s="113"/>
      <c r="BV33" s="113"/>
      <c r="BW33" s="113"/>
      <c r="BX33" s="113"/>
      <c r="BY33" s="113"/>
      <c r="BZ33" s="113"/>
      <c r="CA33" s="113"/>
      <c r="CB33" s="113"/>
      <c r="CC33" s="113"/>
      <c r="CD33" s="113"/>
      <c r="CE33" s="113"/>
      <c r="CF33" s="113"/>
      <c r="CG33" s="113"/>
      <c r="CH33" s="113"/>
      <c r="CI33" s="113"/>
      <c r="CJ33" s="113"/>
    </row>
    <row r="34" spans="1:89" x14ac:dyDescent="0.3">
      <c r="A34" s="76" t="s">
        <v>36</v>
      </c>
      <c r="B34" s="117">
        <v>0</v>
      </c>
      <c r="C34" s="118">
        <f>D34+Y34</f>
        <v>0</v>
      </c>
      <c r="D34" s="119">
        <v>0</v>
      </c>
      <c r="E34" s="119">
        <v>0</v>
      </c>
      <c r="F34" s="119">
        <v>0</v>
      </c>
      <c r="G34" s="119">
        <v>0</v>
      </c>
      <c r="H34" s="119">
        <v>0</v>
      </c>
      <c r="I34" s="119">
        <v>0</v>
      </c>
      <c r="J34" s="119">
        <v>0</v>
      </c>
      <c r="K34" s="119">
        <v>0</v>
      </c>
      <c r="L34" s="119">
        <v>0</v>
      </c>
      <c r="M34" s="120">
        <v>0</v>
      </c>
      <c r="N34" s="120">
        <v>0</v>
      </c>
      <c r="O34" s="120">
        <v>0</v>
      </c>
      <c r="P34" s="120">
        <v>0</v>
      </c>
      <c r="Q34" s="120">
        <v>0</v>
      </c>
      <c r="R34" s="120">
        <v>0</v>
      </c>
      <c r="S34" s="120">
        <v>0</v>
      </c>
      <c r="T34" s="120">
        <v>0</v>
      </c>
      <c r="U34" s="120">
        <v>0</v>
      </c>
      <c r="V34" s="120">
        <v>0</v>
      </c>
      <c r="W34" s="120">
        <v>0</v>
      </c>
      <c r="X34" s="120">
        <v>0</v>
      </c>
      <c r="Y34" s="120">
        <v>0</v>
      </c>
      <c r="Z34" s="120">
        <v>0</v>
      </c>
      <c r="AA34" s="120">
        <v>0</v>
      </c>
      <c r="AB34" s="120">
        <v>0</v>
      </c>
      <c r="AC34" s="120">
        <v>0</v>
      </c>
      <c r="AD34" s="120">
        <v>0</v>
      </c>
      <c r="AE34" s="120">
        <v>0</v>
      </c>
      <c r="AF34" s="120">
        <v>0</v>
      </c>
      <c r="AG34" s="120">
        <v>0</v>
      </c>
      <c r="AH34" s="120">
        <v>0</v>
      </c>
      <c r="AI34" s="120">
        <v>0</v>
      </c>
      <c r="AJ34" s="120">
        <v>0</v>
      </c>
      <c r="AK34" s="120">
        <v>0</v>
      </c>
      <c r="AL34" s="120">
        <v>0</v>
      </c>
      <c r="AM34" s="120">
        <v>0</v>
      </c>
      <c r="AN34" s="120">
        <v>0</v>
      </c>
      <c r="AO34" s="120">
        <v>0</v>
      </c>
      <c r="AP34" s="120">
        <v>0</v>
      </c>
      <c r="AQ34" s="120">
        <v>0</v>
      </c>
      <c r="AR34" s="120">
        <v>0</v>
      </c>
      <c r="AS34" s="120">
        <v>0</v>
      </c>
      <c r="AT34" s="120">
        <v>0</v>
      </c>
      <c r="AU34" s="120">
        <v>0</v>
      </c>
      <c r="AV34" s="120">
        <v>0</v>
      </c>
      <c r="AW34" s="120">
        <v>0</v>
      </c>
      <c r="AX34" s="120">
        <v>0</v>
      </c>
      <c r="AY34" s="120">
        <v>0</v>
      </c>
      <c r="AZ34" s="120">
        <v>0</v>
      </c>
      <c r="BA34" s="120">
        <v>0</v>
      </c>
      <c r="BB34" s="120">
        <v>0</v>
      </c>
      <c r="BC34" s="120">
        <v>0</v>
      </c>
      <c r="BD34" s="120">
        <v>0</v>
      </c>
      <c r="BE34" s="120">
        <v>0</v>
      </c>
      <c r="BF34" s="120">
        <v>0</v>
      </c>
      <c r="BG34" s="120">
        <v>0</v>
      </c>
      <c r="BH34" s="120">
        <v>0</v>
      </c>
      <c r="BI34" s="120">
        <v>0</v>
      </c>
      <c r="BJ34" s="120">
        <v>0</v>
      </c>
      <c r="BK34" s="120">
        <v>0</v>
      </c>
      <c r="BL34" s="120">
        <v>0</v>
      </c>
      <c r="BM34" s="120">
        <v>0</v>
      </c>
      <c r="BN34" s="120">
        <v>0</v>
      </c>
      <c r="BO34" s="120">
        <v>0</v>
      </c>
      <c r="BP34" s="120">
        <v>0</v>
      </c>
      <c r="BQ34" s="120">
        <v>0</v>
      </c>
      <c r="BR34" s="120">
        <v>0</v>
      </c>
      <c r="BS34" s="120">
        <v>0</v>
      </c>
      <c r="BT34" s="120">
        <v>0</v>
      </c>
      <c r="BU34" s="120">
        <v>0</v>
      </c>
      <c r="BV34" s="120">
        <v>0</v>
      </c>
      <c r="BW34" s="120">
        <v>0</v>
      </c>
      <c r="BX34" s="120">
        <v>0</v>
      </c>
      <c r="BY34" s="120">
        <v>0</v>
      </c>
      <c r="BZ34" s="120">
        <v>0</v>
      </c>
      <c r="CA34" s="120">
        <v>0</v>
      </c>
      <c r="CB34" s="120">
        <v>0</v>
      </c>
      <c r="CC34" s="120">
        <v>0</v>
      </c>
      <c r="CD34" s="120">
        <v>0</v>
      </c>
      <c r="CE34" s="120">
        <v>0</v>
      </c>
      <c r="CF34" s="120">
        <v>0</v>
      </c>
      <c r="CG34" s="120">
        <v>0</v>
      </c>
      <c r="CH34" s="120">
        <v>0</v>
      </c>
      <c r="CI34" s="120">
        <v>0</v>
      </c>
      <c r="CJ34" s="120">
        <v>0</v>
      </c>
    </row>
    <row r="35" spans="1:89" x14ac:dyDescent="0.3">
      <c r="A35" s="134" t="s">
        <v>71</v>
      </c>
      <c r="B35" s="122">
        <f>B32+B34</f>
        <v>55977178</v>
      </c>
      <c r="C35" s="135">
        <f>D35+E35</f>
        <v>25692</v>
      </c>
      <c r="D35" s="136">
        <f>SUM(D26:D30)</f>
        <v>0</v>
      </c>
      <c r="E35" s="136">
        <f t="shared" ref="E35:AJ35" si="11">E32+E34</f>
        <v>25692</v>
      </c>
      <c r="F35" s="136">
        <f t="shared" si="11"/>
        <v>25664</v>
      </c>
      <c r="G35" s="136">
        <f t="shared" si="11"/>
        <v>25594</v>
      </c>
      <c r="H35" s="136">
        <f t="shared" si="11"/>
        <v>25474</v>
      </c>
      <c r="I35" s="136">
        <f t="shared" si="11"/>
        <v>25339</v>
      </c>
      <c r="J35" s="136">
        <f t="shared" si="11"/>
        <v>25207</v>
      </c>
      <c r="K35" s="136">
        <f t="shared" si="11"/>
        <v>25076</v>
      </c>
      <c r="L35" s="136">
        <f t="shared" si="11"/>
        <v>24945</v>
      </c>
      <c r="M35" s="125">
        <f t="shared" si="11"/>
        <v>24787</v>
      </c>
      <c r="N35" s="125">
        <f t="shared" si="11"/>
        <v>24625</v>
      </c>
      <c r="O35" s="125">
        <f t="shared" si="11"/>
        <v>24457</v>
      </c>
      <c r="P35" s="125">
        <f t="shared" si="11"/>
        <v>24301</v>
      </c>
      <c r="Q35" s="125">
        <f t="shared" si="11"/>
        <v>24126</v>
      </c>
      <c r="R35" s="125">
        <f t="shared" si="11"/>
        <v>23970</v>
      </c>
      <c r="S35" s="125">
        <f t="shared" si="11"/>
        <v>23782</v>
      </c>
      <c r="T35" s="125">
        <f t="shared" si="11"/>
        <v>23588</v>
      </c>
      <c r="U35" s="125">
        <f t="shared" si="11"/>
        <v>23387</v>
      </c>
      <c r="V35" s="125">
        <f t="shared" si="11"/>
        <v>23145</v>
      </c>
      <c r="W35" s="125">
        <f t="shared" si="11"/>
        <v>22896</v>
      </c>
      <c r="X35" s="125">
        <f t="shared" si="11"/>
        <v>22649</v>
      </c>
      <c r="Y35" s="125">
        <f t="shared" si="11"/>
        <v>22398</v>
      </c>
      <c r="Z35" s="125">
        <f t="shared" si="11"/>
        <v>22152</v>
      </c>
      <c r="AA35" s="125">
        <f t="shared" si="11"/>
        <v>21888</v>
      </c>
      <c r="AB35" s="125">
        <f t="shared" si="11"/>
        <v>21584</v>
      </c>
      <c r="AC35" s="125">
        <f t="shared" si="11"/>
        <v>21282</v>
      </c>
      <c r="AD35" s="125">
        <f t="shared" si="11"/>
        <v>20963</v>
      </c>
      <c r="AE35" s="125">
        <f t="shared" si="11"/>
        <v>20624</v>
      </c>
      <c r="AF35" s="125">
        <f t="shared" si="11"/>
        <v>20281</v>
      </c>
      <c r="AG35" s="125">
        <f t="shared" si="11"/>
        <v>19904</v>
      </c>
      <c r="AH35" s="125">
        <f t="shared" si="11"/>
        <v>19523</v>
      </c>
      <c r="AI35" s="125">
        <f t="shared" si="11"/>
        <v>19091</v>
      </c>
      <c r="AJ35" s="125">
        <f t="shared" si="11"/>
        <v>18642</v>
      </c>
      <c r="AK35" s="125">
        <f t="shared" ref="AK35:BP35" si="12">AK32+AK34</f>
        <v>18152</v>
      </c>
      <c r="AL35" s="125">
        <f t="shared" si="12"/>
        <v>17673</v>
      </c>
      <c r="AM35" s="125">
        <f t="shared" si="12"/>
        <v>17115</v>
      </c>
      <c r="AN35" s="125">
        <f t="shared" si="12"/>
        <v>16599</v>
      </c>
      <c r="AO35" s="125">
        <f t="shared" si="12"/>
        <v>16031</v>
      </c>
      <c r="AP35" s="125">
        <f t="shared" si="12"/>
        <v>15427</v>
      </c>
      <c r="AQ35" s="125">
        <f t="shared" si="12"/>
        <v>14793</v>
      </c>
      <c r="AR35" s="125">
        <f t="shared" si="12"/>
        <v>14110</v>
      </c>
      <c r="AS35" s="125">
        <f t="shared" si="12"/>
        <v>13466</v>
      </c>
      <c r="AT35" s="125">
        <f t="shared" si="12"/>
        <v>12776</v>
      </c>
      <c r="AU35" s="125">
        <f t="shared" si="12"/>
        <v>12060</v>
      </c>
      <c r="AV35" s="125">
        <f t="shared" si="12"/>
        <v>11289</v>
      </c>
      <c r="AW35" s="125">
        <f t="shared" si="12"/>
        <v>10554</v>
      </c>
      <c r="AX35" s="125">
        <f t="shared" si="12"/>
        <v>9770</v>
      </c>
      <c r="AY35" s="125">
        <f t="shared" si="12"/>
        <v>8879</v>
      </c>
      <c r="AZ35" s="125">
        <f t="shared" si="12"/>
        <v>8072</v>
      </c>
      <c r="BA35" s="125">
        <f t="shared" si="12"/>
        <v>7347</v>
      </c>
      <c r="BB35" s="125">
        <f t="shared" si="12"/>
        <v>6606</v>
      </c>
      <c r="BC35" s="125">
        <f t="shared" si="12"/>
        <v>5832</v>
      </c>
      <c r="BD35" s="125">
        <f t="shared" si="12"/>
        <v>5137</v>
      </c>
      <c r="BE35" s="125">
        <f t="shared" si="12"/>
        <v>4495</v>
      </c>
      <c r="BF35" s="125">
        <f t="shared" si="12"/>
        <v>3854</v>
      </c>
      <c r="BG35" s="125">
        <f t="shared" si="12"/>
        <v>3281</v>
      </c>
      <c r="BH35" s="125">
        <f t="shared" si="12"/>
        <v>2787</v>
      </c>
      <c r="BI35" s="125">
        <f t="shared" si="12"/>
        <v>2350</v>
      </c>
      <c r="BJ35" s="125">
        <f t="shared" si="12"/>
        <v>1992</v>
      </c>
      <c r="BK35" s="125">
        <f t="shared" si="12"/>
        <v>1643</v>
      </c>
      <c r="BL35" s="125">
        <f t="shared" si="12"/>
        <v>1318</v>
      </c>
      <c r="BM35" s="125">
        <f t="shared" si="12"/>
        <v>1057</v>
      </c>
      <c r="BN35" s="125">
        <f t="shared" si="12"/>
        <v>854</v>
      </c>
      <c r="BO35" s="125">
        <f t="shared" si="12"/>
        <v>694</v>
      </c>
      <c r="BP35" s="125">
        <f t="shared" si="12"/>
        <v>544</v>
      </c>
      <c r="BQ35" s="125">
        <f t="shared" ref="BQ35:CV35" si="13">BQ32+BQ34</f>
        <v>441</v>
      </c>
      <c r="BR35" s="125">
        <f t="shared" si="13"/>
        <v>335</v>
      </c>
      <c r="BS35" s="125">
        <f t="shared" si="13"/>
        <v>273</v>
      </c>
      <c r="BT35" s="125">
        <f t="shared" si="13"/>
        <v>204</v>
      </c>
      <c r="BU35" s="125">
        <f t="shared" si="13"/>
        <v>156</v>
      </c>
      <c r="BV35" s="125">
        <f t="shared" si="13"/>
        <v>114</v>
      </c>
      <c r="BW35" s="125">
        <f t="shared" si="13"/>
        <v>86</v>
      </c>
      <c r="BX35" s="125">
        <f t="shared" si="13"/>
        <v>63</v>
      </c>
      <c r="BY35" s="125">
        <f t="shared" si="13"/>
        <v>43</v>
      </c>
      <c r="BZ35" s="125">
        <f t="shared" si="13"/>
        <v>29</v>
      </c>
      <c r="CA35" s="125">
        <f t="shared" si="13"/>
        <v>18</v>
      </c>
      <c r="CB35" s="125">
        <f t="shared" si="13"/>
        <v>17</v>
      </c>
      <c r="CC35" s="125">
        <f t="shared" si="13"/>
        <v>13</v>
      </c>
      <c r="CD35" s="125">
        <f t="shared" si="13"/>
        <v>8</v>
      </c>
      <c r="CE35" s="125">
        <f t="shared" si="13"/>
        <v>7</v>
      </c>
      <c r="CF35" s="125">
        <f t="shared" si="13"/>
        <v>5</v>
      </c>
      <c r="CG35" s="125">
        <f t="shared" si="13"/>
        <v>3</v>
      </c>
      <c r="CH35" s="125">
        <f t="shared" si="13"/>
        <v>3</v>
      </c>
      <c r="CI35" s="125">
        <f t="shared" si="13"/>
        <v>1</v>
      </c>
      <c r="CJ35" s="125">
        <f t="shared" si="13"/>
        <v>0</v>
      </c>
    </row>
    <row r="37" spans="1:89" s="20" customFormat="1" x14ac:dyDescent="0.3">
      <c r="A37" s="34"/>
      <c r="B37" s="34"/>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c r="AC37" s="22"/>
      <c r="AD37" s="22"/>
      <c r="AE37" s="22"/>
      <c r="AF37" s="22"/>
      <c r="AG37" s="22"/>
      <c r="AH37" s="22"/>
      <c r="AI37" s="22"/>
      <c r="AJ37" s="22"/>
      <c r="AK37" s="22"/>
      <c r="AL37" s="22"/>
      <c r="AM37" s="22"/>
      <c r="AN37" s="22"/>
      <c r="AO37" s="22"/>
      <c r="AP37" s="22"/>
      <c r="AQ37" s="22"/>
      <c r="AR37" s="22"/>
      <c r="AS37" s="22"/>
      <c r="AT37" s="22"/>
      <c r="AU37" s="22"/>
      <c r="AV37" s="22"/>
      <c r="AW37" s="22"/>
      <c r="AX37" s="22"/>
      <c r="AY37" s="22"/>
      <c r="AZ37" s="22"/>
      <c r="BA37" s="22"/>
      <c r="BB37" s="22"/>
      <c r="BC37" s="22"/>
      <c r="BD37" s="22"/>
      <c r="BE37" s="22"/>
      <c r="BF37" s="22"/>
      <c r="BG37" s="22"/>
      <c r="BH37" s="22"/>
      <c r="BI37" s="22"/>
      <c r="BJ37" s="22"/>
      <c r="BK37" s="22"/>
      <c r="BL37" s="22"/>
      <c r="BM37" s="22"/>
      <c r="BN37" s="22"/>
      <c r="BO37" s="22"/>
      <c r="BP37" s="22"/>
      <c r="BQ37" s="22"/>
      <c r="BR37" s="22"/>
      <c r="BS37" s="22"/>
      <c r="BT37" s="22"/>
      <c r="BU37" s="22"/>
      <c r="BV37" s="22"/>
      <c r="BW37" s="22"/>
      <c r="BX37" s="22"/>
      <c r="BY37" s="22"/>
      <c r="BZ37" s="22"/>
      <c r="CA37" s="22"/>
      <c r="CB37" s="22"/>
      <c r="CC37" s="22"/>
      <c r="CD37" s="22"/>
      <c r="CE37" s="22"/>
      <c r="CF37" s="22"/>
      <c r="CG37" s="22"/>
      <c r="CH37" s="22"/>
      <c r="CI37" s="22"/>
      <c r="CJ37" s="22"/>
      <c r="CK37" s="22"/>
    </row>
    <row r="38" spans="1:89" s="26" customFormat="1" ht="15.5" x14ac:dyDescent="0.35">
      <c r="A38" s="27" t="s">
        <v>3</v>
      </c>
      <c r="B38" s="27"/>
      <c r="C38" s="14"/>
      <c r="D38" s="14"/>
      <c r="E38" s="14"/>
      <c r="F38" s="14"/>
      <c r="G38" s="14"/>
      <c r="H38" s="14"/>
      <c r="I38" s="14"/>
      <c r="J38" s="14"/>
      <c r="K38" s="14"/>
      <c r="L38" s="14"/>
      <c r="M38" s="14"/>
      <c r="N38" s="14"/>
      <c r="O38" s="14"/>
      <c r="P38" s="14"/>
      <c r="Q38" s="14"/>
      <c r="R38" s="14"/>
      <c r="S38" s="14"/>
      <c r="T38" s="14"/>
      <c r="U38" s="14"/>
      <c r="V38" s="14"/>
      <c r="W38" s="14"/>
      <c r="X38" s="14"/>
      <c r="Y38" s="14"/>
      <c r="Z38" s="14"/>
      <c r="AA38" s="14"/>
      <c r="AB38" s="14"/>
      <c r="AC38" s="14"/>
      <c r="AD38" s="17"/>
      <c r="AE38" s="17"/>
      <c r="AF38" s="17"/>
      <c r="AG38" s="17"/>
      <c r="AH38" s="17"/>
      <c r="AI38" s="14"/>
      <c r="AJ38" s="14"/>
      <c r="AK38" s="14"/>
      <c r="AL38" s="14"/>
      <c r="AM38" s="14"/>
      <c r="AN38" s="14"/>
      <c r="AO38" s="14"/>
      <c r="AP38" s="14"/>
      <c r="AQ38" s="14"/>
      <c r="AR38" s="14"/>
      <c r="AS38" s="14"/>
      <c r="AT38" s="14"/>
      <c r="AU38" s="14"/>
      <c r="AV38" s="14"/>
      <c r="AW38" s="14"/>
      <c r="AX38" s="14"/>
      <c r="AY38" s="14"/>
      <c r="AZ38" s="14"/>
      <c r="BA38" s="14"/>
      <c r="BB38" s="14"/>
      <c r="BC38" s="14"/>
      <c r="BD38" s="14"/>
      <c r="BE38" s="14"/>
      <c r="BF38" s="14"/>
      <c r="BG38" s="14"/>
      <c r="BH38" s="14"/>
      <c r="BI38" s="14"/>
      <c r="BJ38" s="14"/>
      <c r="BK38" s="14"/>
      <c r="BL38" s="14"/>
      <c r="BM38" s="14"/>
      <c r="BN38" s="14"/>
      <c r="BO38" s="14"/>
      <c r="BP38" s="14"/>
      <c r="BQ38" s="14"/>
      <c r="BR38" s="14"/>
      <c r="BS38" s="14"/>
      <c r="BT38" s="14"/>
      <c r="BU38" s="14"/>
      <c r="BV38" s="14"/>
      <c r="BW38" s="14"/>
      <c r="BX38" s="14"/>
      <c r="BY38" s="14"/>
      <c r="BZ38" s="14"/>
      <c r="CA38" s="14"/>
      <c r="CB38" s="14"/>
      <c r="CC38" s="14"/>
      <c r="CD38" s="14"/>
      <c r="CE38" s="14"/>
      <c r="CF38" s="14"/>
      <c r="CG38" s="14"/>
      <c r="CH38" s="14"/>
      <c r="CI38" s="14"/>
      <c r="CJ38" s="14"/>
      <c r="CK38" s="14"/>
    </row>
    <row r="39" spans="1:89" s="26" customFormat="1" ht="15.5" x14ac:dyDescent="0.35">
      <c r="A39" s="137" t="s">
        <v>79</v>
      </c>
      <c r="B39" s="137"/>
      <c r="C39" s="14"/>
      <c r="D39" s="14"/>
      <c r="E39" s="14"/>
      <c r="F39" s="14"/>
      <c r="G39" s="14"/>
      <c r="H39" s="14"/>
      <c r="I39" s="14"/>
      <c r="J39" s="14"/>
      <c r="K39" s="14"/>
      <c r="L39" s="14"/>
      <c r="M39" s="14"/>
      <c r="N39" s="14"/>
      <c r="O39" s="14"/>
      <c r="P39" s="14"/>
      <c r="Q39" s="14"/>
      <c r="R39" s="14"/>
      <c r="S39" s="14"/>
      <c r="T39" s="14"/>
      <c r="U39" s="14"/>
      <c r="V39" s="14"/>
      <c r="W39" s="14"/>
      <c r="X39" s="14"/>
      <c r="Y39" s="14"/>
      <c r="Z39" s="14"/>
      <c r="AA39" s="14"/>
      <c r="AB39" s="14"/>
      <c r="AC39" s="14"/>
      <c r="AD39" s="14"/>
      <c r="AE39" s="14"/>
      <c r="AF39" s="14"/>
      <c r="AG39" s="14"/>
      <c r="AH39" s="14"/>
      <c r="AI39" s="14"/>
      <c r="AJ39" s="14"/>
      <c r="AK39" s="14"/>
      <c r="AL39" s="14"/>
      <c r="AM39" s="14"/>
      <c r="AN39" s="14"/>
      <c r="AO39" s="14"/>
      <c r="AP39" s="14"/>
      <c r="AQ39" s="14"/>
      <c r="AR39" s="14"/>
      <c r="AS39" s="14"/>
      <c r="AT39" s="14"/>
      <c r="AU39" s="14"/>
      <c r="AV39" s="14"/>
      <c r="AW39" s="14"/>
      <c r="AX39" s="14"/>
      <c r="AY39" s="14"/>
      <c r="AZ39" s="14"/>
      <c r="BA39" s="14"/>
      <c r="BB39" s="14"/>
      <c r="BC39" s="14"/>
      <c r="BD39" s="14"/>
      <c r="BE39" s="14"/>
      <c r="BF39" s="14"/>
      <c r="BG39" s="14"/>
      <c r="BH39" s="14"/>
      <c r="BI39" s="14"/>
      <c r="BJ39" s="14"/>
      <c r="BK39" s="14"/>
      <c r="BL39" s="14"/>
      <c r="BM39" s="14"/>
      <c r="BN39" s="14"/>
      <c r="BO39" s="14"/>
      <c r="BP39" s="14"/>
      <c r="BQ39" s="14"/>
      <c r="BR39" s="14"/>
      <c r="BS39" s="14"/>
      <c r="BT39" s="14"/>
      <c r="BU39" s="14"/>
      <c r="BV39" s="14"/>
      <c r="BW39" s="14"/>
      <c r="BX39" s="14"/>
      <c r="BY39" s="14"/>
      <c r="BZ39" s="14"/>
      <c r="CA39" s="14"/>
      <c r="CB39" s="14"/>
      <c r="CC39" s="14"/>
      <c r="CD39" s="14"/>
      <c r="CE39" s="14"/>
      <c r="CF39" s="14"/>
      <c r="CG39" s="14"/>
      <c r="CH39" s="14"/>
      <c r="CI39" s="14"/>
      <c r="CJ39" s="14"/>
      <c r="CK39" s="14"/>
    </row>
    <row r="40" spans="1:89" s="14" customFormat="1" ht="15.5" x14ac:dyDescent="0.35">
      <c r="A40" s="14" t="s">
        <v>61</v>
      </c>
      <c r="C40" s="138" t="s">
        <v>11</v>
      </c>
      <c r="D40" s="138"/>
      <c r="E40" s="138"/>
      <c r="F40" s="138"/>
      <c r="G40" s="138"/>
      <c r="H40" s="138"/>
      <c r="I40" s="138"/>
      <c r="J40" s="138"/>
      <c r="K40" s="138"/>
      <c r="L40" s="138"/>
      <c r="M40" s="138"/>
      <c r="N40" s="138"/>
      <c r="O40" s="138"/>
      <c r="P40" s="138"/>
      <c r="Q40" s="138"/>
      <c r="R40" s="138"/>
      <c r="S40" s="138"/>
      <c r="T40" s="138"/>
      <c r="U40" s="138"/>
      <c r="V40" s="138"/>
      <c r="W40" s="138"/>
      <c r="X40" s="138"/>
      <c r="Y40" s="138"/>
      <c r="Z40" s="138"/>
      <c r="AA40" s="138"/>
      <c r="AB40" s="138"/>
      <c r="AC40" s="138"/>
    </row>
    <row r="41" spans="1:89" s="26" customFormat="1" ht="15.5" x14ac:dyDescent="0.35">
      <c r="A41" s="14" t="s">
        <v>62</v>
      </c>
      <c r="B41" s="14"/>
      <c r="C41" s="26" t="s">
        <v>80</v>
      </c>
      <c r="AE41" s="14"/>
      <c r="AF41" s="14"/>
      <c r="AG41" s="14"/>
      <c r="AH41" s="14"/>
      <c r="AI41" s="14"/>
      <c r="AJ41" s="14"/>
      <c r="AK41" s="14"/>
      <c r="AL41" s="14"/>
      <c r="AM41" s="14"/>
      <c r="AN41" s="14"/>
      <c r="AO41" s="14"/>
      <c r="AP41" s="14"/>
      <c r="AQ41" s="14"/>
      <c r="AR41" s="14"/>
      <c r="AS41" s="14"/>
      <c r="AT41" s="14"/>
      <c r="AU41" s="14"/>
      <c r="AV41" s="14"/>
      <c r="AW41" s="14"/>
      <c r="AX41" s="14"/>
      <c r="AY41" s="14"/>
      <c r="AZ41" s="14"/>
      <c r="BA41" s="14"/>
      <c r="BB41" s="14"/>
      <c r="BC41" s="14"/>
      <c r="BD41" s="14"/>
      <c r="BE41" s="14"/>
      <c r="BF41" s="14"/>
      <c r="BG41" s="14"/>
      <c r="BH41" s="14"/>
      <c r="BI41" s="14"/>
      <c r="BJ41" s="14"/>
      <c r="BK41" s="14"/>
      <c r="BL41" s="14"/>
      <c r="BM41" s="14"/>
      <c r="BN41" s="14"/>
      <c r="BO41" s="14"/>
      <c r="BP41" s="14"/>
      <c r="BQ41" s="14"/>
      <c r="BR41" s="14"/>
      <c r="BS41" s="14"/>
      <c r="BT41" s="14"/>
      <c r="BU41" s="14"/>
      <c r="BV41" s="14"/>
      <c r="BW41" s="14"/>
      <c r="BX41" s="14"/>
      <c r="BY41" s="14"/>
      <c r="BZ41" s="14"/>
      <c r="CA41" s="14"/>
      <c r="CB41" s="14"/>
      <c r="CC41" s="14"/>
      <c r="CD41" s="14"/>
      <c r="CE41" s="14"/>
      <c r="CF41" s="14"/>
      <c r="CG41" s="14"/>
      <c r="CH41" s="14"/>
      <c r="CI41" s="14"/>
      <c r="CJ41" s="14"/>
      <c r="CK41" s="14"/>
    </row>
    <row r="42" spans="1:89" x14ac:dyDescent="0.3">
      <c r="A42" s="89" t="s">
        <v>58</v>
      </c>
      <c r="B42" s="20" t="s">
        <v>81</v>
      </c>
      <c r="C42" s="20"/>
      <c r="D42" s="20"/>
      <c r="E42" s="20"/>
      <c r="F42" s="20"/>
      <c r="G42" s="20"/>
      <c r="H42" s="20"/>
      <c r="I42" s="20"/>
      <c r="J42" s="20"/>
      <c r="K42" s="20"/>
      <c r="L42" s="20"/>
      <c r="M42" s="20"/>
      <c r="N42" s="20"/>
      <c r="O42" s="20"/>
      <c r="P42" s="20"/>
      <c r="Q42" s="20"/>
      <c r="R42" s="20"/>
      <c r="S42" s="20"/>
      <c r="T42" s="20"/>
      <c r="U42" s="20"/>
      <c r="V42" s="20"/>
      <c r="W42" s="20"/>
      <c r="X42" s="20"/>
      <c r="Y42" s="90"/>
      <c r="Z42" s="90"/>
    </row>
    <row r="43" spans="1:89" x14ac:dyDescent="0.3">
      <c r="A43" s="89"/>
      <c r="B43" s="20"/>
      <c r="C43" s="20"/>
      <c r="D43" s="20"/>
      <c r="E43" s="20"/>
      <c r="F43" s="20"/>
      <c r="G43" s="20"/>
      <c r="H43" s="20"/>
      <c r="I43" s="20"/>
      <c r="J43" s="20"/>
      <c r="K43" s="20"/>
      <c r="L43" s="20"/>
      <c r="M43" s="20"/>
      <c r="N43" s="20"/>
      <c r="O43" s="20"/>
      <c r="P43" s="20"/>
      <c r="Q43" s="20"/>
      <c r="R43" s="20"/>
      <c r="S43" s="20"/>
      <c r="T43" s="20"/>
      <c r="U43" s="20"/>
      <c r="V43" s="20"/>
      <c r="W43" s="20"/>
      <c r="X43" s="20"/>
      <c r="Y43" s="90"/>
      <c r="Z43" s="90"/>
    </row>
    <row r="44" spans="1:89" s="20" customFormat="1" ht="13.5" customHeight="1" x14ac:dyDescent="0.35">
      <c r="A44" s="139" t="s">
        <v>82</v>
      </c>
      <c r="B44" s="139"/>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2"/>
      <c r="AO44" s="22"/>
      <c r="AP44" s="22"/>
      <c r="AQ44" s="22"/>
      <c r="AR44" s="22"/>
      <c r="AS44" s="22"/>
      <c r="AT44" s="22"/>
      <c r="AU44" s="22"/>
      <c r="AV44" s="22"/>
      <c r="AW44" s="22"/>
      <c r="AX44" s="22"/>
      <c r="AY44" s="22"/>
      <c r="AZ44" s="22"/>
      <c r="BA44" s="22"/>
      <c r="BB44" s="22"/>
      <c r="BC44" s="22"/>
      <c r="BD44" s="22"/>
      <c r="BE44" s="22"/>
      <c r="BF44" s="22"/>
      <c r="BG44" s="22"/>
      <c r="BH44" s="22"/>
      <c r="BI44" s="22"/>
      <c r="BJ44" s="22"/>
      <c r="BK44" s="22"/>
      <c r="BL44" s="22"/>
      <c r="BM44" s="22"/>
      <c r="BN44" s="22"/>
      <c r="BO44" s="22"/>
      <c r="BP44" s="22"/>
      <c r="BQ44" s="22"/>
      <c r="BR44" s="22"/>
      <c r="BS44" s="22"/>
      <c r="BT44" s="22"/>
      <c r="BU44" s="22"/>
      <c r="BV44" s="22"/>
      <c r="BW44" s="22"/>
      <c r="BX44" s="22"/>
      <c r="BY44" s="22"/>
      <c r="BZ44" s="22"/>
      <c r="CA44" s="22"/>
      <c r="CB44" s="22"/>
      <c r="CC44" s="22"/>
      <c r="CD44" s="22"/>
      <c r="CE44" s="22"/>
      <c r="CF44" s="22"/>
      <c r="CG44" s="22"/>
      <c r="CH44" s="22"/>
      <c r="CI44" s="22"/>
      <c r="CJ44" s="22"/>
      <c r="CK44" s="22"/>
    </row>
    <row r="45" spans="1:89" s="20" customFormat="1" ht="34.5" customHeight="1" x14ac:dyDescent="0.35">
      <c r="A45" s="1" t="s">
        <v>83</v>
      </c>
      <c r="B45" s="1"/>
      <c r="C45" s="1"/>
      <c r="D45" s="1"/>
      <c r="E45" s="1"/>
      <c r="F45" s="1"/>
      <c r="G45" s="1"/>
      <c r="H45" s="1"/>
      <c r="I45" s="1"/>
      <c r="J45" s="1"/>
      <c r="K45" s="1"/>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c r="AQ45" s="1"/>
      <c r="AR45" s="1"/>
      <c r="AS45" s="1"/>
      <c r="AT45" s="22"/>
      <c r="AU45" s="22"/>
      <c r="AV45" s="22"/>
      <c r="AW45" s="22"/>
      <c r="AX45" s="22"/>
      <c r="AY45" s="22"/>
      <c r="AZ45" s="22"/>
      <c r="BA45" s="22"/>
      <c r="BB45" s="22"/>
      <c r="BC45" s="22"/>
      <c r="BD45" s="22"/>
      <c r="BE45" s="22"/>
      <c r="BF45" s="22"/>
      <c r="BG45" s="22"/>
      <c r="BH45" s="22"/>
      <c r="BI45" s="22"/>
      <c r="BJ45" s="22"/>
      <c r="BK45" s="22"/>
      <c r="BL45" s="22"/>
      <c r="BM45" s="22"/>
      <c r="BN45" s="22"/>
      <c r="BO45" s="22"/>
      <c r="BP45" s="22"/>
      <c r="BQ45" s="22"/>
      <c r="BR45" s="22"/>
      <c r="BS45" s="22"/>
      <c r="BT45" s="22"/>
      <c r="BU45" s="22"/>
      <c r="BV45" s="22"/>
      <c r="BW45" s="22"/>
      <c r="BX45" s="22"/>
      <c r="BY45" s="22"/>
      <c r="BZ45" s="22"/>
      <c r="CA45" s="22"/>
      <c r="CB45" s="22"/>
      <c r="CC45" s="22"/>
      <c r="CD45" s="22"/>
      <c r="CE45" s="22"/>
      <c r="CF45" s="22"/>
      <c r="CG45" s="22"/>
      <c r="CH45" s="22"/>
      <c r="CI45" s="22"/>
      <c r="CJ45" s="22"/>
      <c r="CK45" s="22"/>
    </row>
  </sheetData>
  <mergeCells count="5">
    <mergeCell ref="B7:B9"/>
    <mergeCell ref="C7:CJ7"/>
    <mergeCell ref="B23:B25"/>
    <mergeCell ref="C23:CJ23"/>
    <mergeCell ref="A45:AS45"/>
  </mergeCells>
  <conditionalFormatting sqref="D20:K20">
    <cfRule type="expression" dxfId="0" priority="2">
      <formula>TODAY()-D$16&lt;6</formula>
    </cfRule>
  </conditionalFormatting>
  <pageMargins left="0.7" right="0.7" top="0.75" bottom="0.75" header="0.51180555555555496" footer="0.51180555555555496"/>
  <pageSetup paperSize="9" firstPageNumber="0"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107"/>
  <sheetViews>
    <sheetView zoomScale="80" zoomScaleNormal="80" workbookViewId="0">
      <pane xSplit="2" topLeftCell="C1" activePane="topRight" state="frozen"/>
      <selection pane="topRight" activeCell="J11" sqref="J11"/>
    </sheetView>
  </sheetViews>
  <sheetFormatPr baseColWidth="10" defaultColWidth="8.7265625" defaultRowHeight="13" x14ac:dyDescent="0.3"/>
  <cols>
    <col min="1" max="1" width="9.453125" style="22" customWidth="1"/>
    <col min="2" max="2" width="9" style="22" customWidth="1"/>
    <col min="3" max="7" width="8.54296875" style="22" customWidth="1"/>
    <col min="8" max="12" width="10.54296875" style="22" customWidth="1"/>
    <col min="13" max="17" width="8.54296875" style="22" customWidth="1"/>
    <col min="18" max="21" width="10.54296875" style="22" customWidth="1"/>
    <col min="22" max="22" width="11.54296875" style="22"/>
    <col min="23" max="23" width="8.7265625" style="20" customWidth="1"/>
    <col min="24" max="311" width="11.54296875" style="20"/>
    <col min="312" max="665" width="8.6328125" customWidth="1"/>
    <col min="666" max="753" width="8.7265625" customWidth="1"/>
    <col min="754" max="1025" width="11.54296875"/>
  </cols>
  <sheetData>
    <row r="1" spans="1:1024" s="14" customFormat="1" ht="15.5" x14ac:dyDescent="0.35">
      <c r="A1" s="17" t="s">
        <v>84</v>
      </c>
      <c r="HL1" s="20"/>
      <c r="HM1" s="20"/>
      <c r="HN1" s="20"/>
      <c r="HO1" s="20"/>
      <c r="HP1" s="20"/>
      <c r="HQ1" s="20"/>
      <c r="HR1" s="20"/>
      <c r="HS1" s="20"/>
      <c r="HT1" s="20"/>
      <c r="HU1" s="20"/>
      <c r="HV1" s="20"/>
      <c r="HW1" s="20"/>
      <c r="HX1" s="20"/>
      <c r="HY1" s="20"/>
      <c r="HZ1" s="20"/>
      <c r="IA1" s="20"/>
      <c r="IB1" s="20"/>
      <c r="IC1" s="20"/>
      <c r="ID1" s="20"/>
      <c r="IE1" s="20"/>
      <c r="IF1" s="20"/>
      <c r="IG1" s="20"/>
      <c r="IH1" s="20"/>
      <c r="II1" s="20"/>
      <c r="IJ1" s="20"/>
      <c r="IK1" s="20"/>
      <c r="IL1" s="20"/>
      <c r="IM1" s="20"/>
      <c r="IN1" s="20"/>
      <c r="IO1" s="20"/>
      <c r="IP1" s="20"/>
      <c r="IQ1" s="20"/>
      <c r="IR1" s="20"/>
      <c r="IS1" s="20"/>
      <c r="IT1" s="20"/>
      <c r="IU1" s="20"/>
      <c r="IV1" s="20"/>
      <c r="IW1" s="20"/>
      <c r="IX1" s="20"/>
      <c r="IY1" s="20"/>
      <c r="IZ1" s="20"/>
      <c r="JA1" s="20"/>
      <c r="JB1" s="20"/>
      <c r="JC1" s="20"/>
      <c r="JD1" s="20"/>
      <c r="JE1" s="20"/>
      <c r="JF1" s="20"/>
      <c r="JG1" s="20"/>
      <c r="JH1" s="20"/>
      <c r="JI1" s="20"/>
      <c r="JJ1" s="20"/>
      <c r="JK1" s="20"/>
      <c r="JL1" s="20"/>
      <c r="JM1" s="20"/>
      <c r="JN1" s="20"/>
      <c r="JO1" s="20"/>
      <c r="JP1" s="20"/>
      <c r="JQ1" s="20"/>
      <c r="JR1" s="20"/>
      <c r="JS1" s="20"/>
      <c r="JT1" s="20"/>
      <c r="JU1" s="20"/>
      <c r="JV1" s="20"/>
      <c r="JW1" s="20"/>
      <c r="JX1" s="20"/>
      <c r="JY1" s="20"/>
      <c r="JZ1" s="20"/>
      <c r="KA1" s="20"/>
      <c r="KB1" s="20"/>
      <c r="KC1" s="20"/>
      <c r="KD1" s="20"/>
      <c r="KE1" s="20"/>
      <c r="KF1" s="20"/>
      <c r="KG1" s="20"/>
      <c r="KH1" s="20"/>
      <c r="KI1" s="20"/>
      <c r="KJ1" s="20"/>
      <c r="KK1" s="20"/>
      <c r="KL1" s="20"/>
      <c r="KM1" s="20"/>
      <c r="KN1" s="20"/>
      <c r="KO1" s="20"/>
      <c r="KP1" s="20"/>
      <c r="KQ1" s="20"/>
      <c r="KR1" s="20"/>
      <c r="KS1" s="20"/>
      <c r="KT1" s="20"/>
      <c r="KU1" s="20"/>
      <c r="KV1" s="20"/>
      <c r="KW1" s="20"/>
      <c r="KX1" s="20"/>
      <c r="KY1" s="20"/>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row>
    <row r="2" spans="1:1024" s="24" customFormat="1" ht="99.65" customHeight="1" x14ac:dyDescent="0.45">
      <c r="A2" s="140" t="s">
        <v>85</v>
      </c>
      <c r="B2" s="223" t="s">
        <v>86</v>
      </c>
      <c r="C2" s="223"/>
      <c r="D2" s="223"/>
      <c r="E2" s="223"/>
      <c r="F2" s="223"/>
      <c r="G2" s="223"/>
      <c r="H2" s="223"/>
      <c r="I2" s="223"/>
      <c r="J2" s="223"/>
      <c r="K2" s="223"/>
      <c r="L2" s="223"/>
      <c r="M2" s="223"/>
      <c r="N2" s="223"/>
      <c r="O2" s="223"/>
      <c r="P2" s="223"/>
      <c r="Q2" s="223"/>
      <c r="R2" s="223"/>
      <c r="S2" s="223"/>
      <c r="T2" s="223"/>
      <c r="U2" s="223"/>
      <c r="HL2" s="20"/>
      <c r="HM2" s="20"/>
      <c r="HN2" s="20"/>
      <c r="HO2" s="20"/>
      <c r="HP2" s="20"/>
      <c r="HQ2" s="20"/>
      <c r="HR2" s="20"/>
      <c r="HS2" s="20"/>
      <c r="HT2" s="20"/>
      <c r="HU2" s="20"/>
      <c r="HV2" s="20"/>
      <c r="HW2" s="20"/>
      <c r="HX2" s="20"/>
      <c r="HY2" s="20"/>
      <c r="HZ2" s="20"/>
      <c r="IA2" s="20"/>
      <c r="IB2" s="20"/>
      <c r="IC2" s="20"/>
      <c r="ID2" s="20"/>
      <c r="IE2" s="20"/>
      <c r="IF2" s="20"/>
      <c r="IG2" s="20"/>
      <c r="IH2" s="20"/>
      <c r="II2" s="20"/>
      <c r="IJ2" s="20"/>
      <c r="IK2" s="20"/>
      <c r="IL2" s="20"/>
      <c r="IM2" s="20"/>
      <c r="IN2" s="20"/>
      <c r="IO2" s="20"/>
      <c r="IP2" s="20"/>
      <c r="IQ2" s="20"/>
      <c r="IR2" s="20"/>
      <c r="IS2" s="20"/>
      <c r="IT2" s="20"/>
      <c r="IU2" s="20"/>
      <c r="IV2" s="20"/>
      <c r="IW2" s="20"/>
      <c r="IX2" s="20"/>
      <c r="IY2" s="20"/>
      <c r="IZ2" s="20"/>
      <c r="JA2" s="20"/>
      <c r="JB2" s="20"/>
      <c r="JC2" s="20"/>
      <c r="JD2" s="20"/>
      <c r="JE2" s="20"/>
      <c r="JF2" s="20"/>
      <c r="JG2" s="20"/>
      <c r="JH2" s="20"/>
      <c r="JI2" s="20"/>
      <c r="JJ2" s="20"/>
      <c r="JK2" s="20"/>
      <c r="JL2" s="20"/>
      <c r="JM2" s="20"/>
      <c r="JN2" s="20"/>
      <c r="JO2" s="20"/>
      <c r="JP2" s="20"/>
      <c r="JQ2" s="20"/>
      <c r="JR2" s="20"/>
      <c r="JS2" s="20"/>
      <c r="JT2" s="20"/>
      <c r="JU2" s="20"/>
      <c r="JV2" s="20"/>
      <c r="JW2" s="20"/>
      <c r="JX2" s="20"/>
      <c r="JY2" s="20"/>
      <c r="JZ2" s="20"/>
      <c r="KA2" s="20"/>
      <c r="KB2" s="20"/>
      <c r="KC2" s="20"/>
      <c r="KD2" s="20"/>
      <c r="KE2" s="20"/>
      <c r="KF2" s="20"/>
      <c r="KG2" s="20"/>
      <c r="KH2" s="20"/>
      <c r="KI2" s="20"/>
      <c r="KJ2" s="20"/>
      <c r="KK2" s="20"/>
      <c r="KL2" s="20"/>
      <c r="KM2" s="20"/>
      <c r="KN2" s="20"/>
      <c r="KO2" s="20"/>
      <c r="KP2" s="20"/>
      <c r="KQ2" s="20"/>
      <c r="KR2" s="20"/>
      <c r="KS2" s="20"/>
      <c r="KT2" s="20"/>
      <c r="KU2" s="20"/>
      <c r="KV2" s="20"/>
      <c r="KW2" s="20"/>
      <c r="KX2" s="20"/>
      <c r="KY2" s="20"/>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row>
    <row r="3" spans="1:1024" s="14" customFormat="1" ht="15.5" x14ac:dyDescent="0.35">
      <c r="A3" s="17" t="s">
        <v>22</v>
      </c>
      <c r="HL3" s="20"/>
      <c r="HM3" s="20"/>
      <c r="HN3" s="20"/>
      <c r="HO3" s="20"/>
      <c r="HP3" s="20"/>
      <c r="HQ3" s="20"/>
      <c r="HR3" s="20"/>
      <c r="HS3" s="20"/>
      <c r="HT3" s="20"/>
      <c r="HU3" s="20"/>
      <c r="HV3" s="20"/>
      <c r="HW3" s="20"/>
      <c r="HX3" s="20"/>
      <c r="HY3" s="20"/>
      <c r="HZ3" s="20"/>
      <c r="IA3" s="20"/>
      <c r="IB3" s="20"/>
      <c r="IC3" s="20"/>
      <c r="ID3" s="20"/>
      <c r="IE3" s="20"/>
      <c r="IF3" s="20"/>
      <c r="IG3" s="20"/>
      <c r="IH3" s="20"/>
      <c r="II3" s="20"/>
      <c r="IJ3" s="20"/>
      <c r="IK3" s="20"/>
      <c r="IL3" s="20"/>
      <c r="IM3" s="20"/>
      <c r="IN3" s="20"/>
      <c r="IO3" s="20"/>
      <c r="IP3" s="20"/>
      <c r="IQ3" s="20"/>
      <c r="IR3" s="20"/>
      <c r="IS3" s="20"/>
      <c r="IT3" s="20"/>
      <c r="IU3" s="20"/>
      <c r="IV3" s="20"/>
      <c r="IW3" s="20"/>
      <c r="IX3" s="20"/>
      <c r="IY3" s="20"/>
      <c r="IZ3" s="20"/>
      <c r="JA3" s="20"/>
      <c r="JB3" s="20"/>
      <c r="JC3" s="20"/>
      <c r="JD3" s="20"/>
      <c r="JE3" s="20"/>
      <c r="JF3" s="20"/>
      <c r="JG3" s="20"/>
      <c r="JH3" s="20"/>
      <c r="JI3" s="20"/>
      <c r="JJ3" s="20"/>
      <c r="JK3" s="20"/>
      <c r="JL3" s="20"/>
      <c r="JM3" s="20"/>
      <c r="JN3" s="20"/>
      <c r="JO3" s="20"/>
      <c r="JP3" s="20"/>
      <c r="JQ3" s="20"/>
      <c r="JR3" s="20"/>
      <c r="JS3" s="20"/>
      <c r="JT3" s="20"/>
      <c r="JU3" s="20"/>
      <c r="JV3" s="20"/>
      <c r="JW3" s="20"/>
      <c r="JX3" s="20"/>
      <c r="JY3" s="20"/>
      <c r="JZ3" s="20"/>
      <c r="KA3" s="20"/>
      <c r="KB3" s="20"/>
      <c r="KC3" s="20"/>
      <c r="KD3" s="20"/>
      <c r="KE3" s="20"/>
      <c r="KF3" s="20"/>
      <c r="KG3" s="20"/>
      <c r="KH3" s="20"/>
      <c r="KI3" s="20"/>
      <c r="KJ3" s="20"/>
      <c r="KK3" s="20"/>
      <c r="KL3" s="20"/>
      <c r="KM3" s="20"/>
      <c r="KN3" s="20"/>
      <c r="KO3" s="20"/>
      <c r="KP3" s="20"/>
      <c r="KQ3" s="20"/>
      <c r="KR3" s="20"/>
      <c r="KS3" s="20"/>
      <c r="KT3" s="20"/>
      <c r="KU3" s="20"/>
      <c r="KV3" s="20"/>
      <c r="KW3" s="20"/>
      <c r="KX3" s="20"/>
      <c r="KY3" s="20"/>
      <c r="AIX3"/>
      <c r="AIY3"/>
      <c r="AIZ3"/>
      <c r="AJA3"/>
      <c r="AJB3"/>
      <c r="AJC3"/>
      <c r="AJD3"/>
      <c r="AJE3"/>
      <c r="AJF3"/>
      <c r="AJG3"/>
      <c r="AJH3"/>
      <c r="AJI3"/>
      <c r="AJJ3"/>
      <c r="AJK3"/>
      <c r="AJL3"/>
      <c r="AJM3"/>
      <c r="AJN3"/>
      <c r="AJO3"/>
      <c r="AJP3"/>
      <c r="AJQ3"/>
      <c r="AJR3"/>
      <c r="AJS3"/>
      <c r="AJT3"/>
      <c r="AJU3"/>
      <c r="AJV3"/>
      <c r="AJW3"/>
      <c r="AJX3"/>
      <c r="AJY3"/>
      <c r="AJZ3"/>
      <c r="AKA3"/>
      <c r="AKB3"/>
      <c r="AKC3"/>
      <c r="AKD3"/>
      <c r="AKE3"/>
      <c r="AKF3"/>
      <c r="AKG3"/>
      <c r="AKH3"/>
      <c r="AKI3"/>
      <c r="AKJ3"/>
      <c r="AKK3"/>
      <c r="AKL3"/>
      <c r="AKM3"/>
      <c r="AKN3"/>
      <c r="AKO3"/>
      <c r="AKP3"/>
      <c r="AKQ3"/>
      <c r="AKR3"/>
      <c r="AKS3"/>
      <c r="AKT3"/>
      <c r="AKU3"/>
      <c r="AKV3"/>
      <c r="AKW3"/>
      <c r="AKX3"/>
      <c r="AKY3"/>
      <c r="AKZ3"/>
      <c r="ALA3"/>
      <c r="ALB3"/>
      <c r="ALC3"/>
      <c r="ALD3"/>
      <c r="ALE3"/>
      <c r="ALF3"/>
      <c r="ALG3"/>
      <c r="ALH3"/>
      <c r="ALI3"/>
      <c r="ALJ3"/>
      <c r="ALK3"/>
      <c r="ALL3"/>
      <c r="ALM3"/>
      <c r="ALN3"/>
      <c r="ALO3"/>
      <c r="ALP3"/>
      <c r="ALQ3"/>
      <c r="ALR3"/>
      <c r="ALS3"/>
      <c r="ALT3"/>
      <c r="ALU3"/>
      <c r="ALV3"/>
      <c r="ALW3"/>
      <c r="ALX3"/>
      <c r="ALY3"/>
      <c r="ALZ3"/>
      <c r="AMA3"/>
      <c r="AMB3"/>
      <c r="AMC3"/>
      <c r="AMD3"/>
      <c r="AME3"/>
      <c r="AMF3"/>
      <c r="AMG3"/>
      <c r="AMH3"/>
      <c r="AMI3"/>
      <c r="AMJ3"/>
    </row>
    <row r="4" spans="1:1024" s="14" customFormat="1" ht="15.5" x14ac:dyDescent="0.35">
      <c r="A4" s="27" t="s">
        <v>87</v>
      </c>
      <c r="HL4" s="20"/>
      <c r="HM4" s="20"/>
      <c r="HN4" s="20"/>
      <c r="HO4" s="20"/>
      <c r="HP4" s="20"/>
      <c r="HQ4" s="20"/>
      <c r="HR4" s="20"/>
      <c r="HS4" s="20"/>
      <c r="HT4" s="20"/>
      <c r="HU4" s="20"/>
      <c r="HV4" s="20"/>
      <c r="HW4" s="20"/>
      <c r="HX4" s="20"/>
      <c r="HY4" s="20"/>
      <c r="HZ4" s="20"/>
      <c r="IA4" s="20"/>
      <c r="IB4" s="20"/>
      <c r="IC4" s="20"/>
      <c r="ID4" s="20"/>
      <c r="IE4" s="20"/>
      <c r="IF4" s="20"/>
      <c r="IG4" s="20"/>
      <c r="IH4" s="20"/>
      <c r="II4" s="20"/>
      <c r="IJ4" s="20"/>
      <c r="IK4" s="20"/>
      <c r="IL4" s="20"/>
      <c r="IM4" s="20"/>
      <c r="IN4" s="20"/>
      <c r="IO4" s="20"/>
      <c r="IP4" s="20"/>
      <c r="IQ4" s="20"/>
      <c r="IR4" s="20"/>
      <c r="IS4" s="20"/>
      <c r="IT4" s="20"/>
      <c r="IU4" s="20"/>
      <c r="IV4" s="20"/>
      <c r="IW4" s="20"/>
      <c r="IX4" s="20"/>
      <c r="IY4" s="20"/>
      <c r="IZ4" s="20"/>
      <c r="JA4" s="20"/>
      <c r="JB4" s="20"/>
      <c r="JC4" s="20"/>
      <c r="JD4" s="20"/>
      <c r="JE4" s="20"/>
      <c r="JF4" s="20"/>
      <c r="JG4" s="20"/>
      <c r="JH4" s="20"/>
      <c r="JI4" s="20"/>
      <c r="JJ4" s="20"/>
      <c r="JK4" s="20"/>
      <c r="JL4" s="20"/>
      <c r="JM4" s="20"/>
      <c r="JN4" s="20"/>
      <c r="JO4" s="20"/>
      <c r="JP4" s="20"/>
      <c r="JQ4" s="20"/>
      <c r="JR4" s="20"/>
      <c r="JS4" s="20"/>
      <c r="JT4" s="20"/>
      <c r="JU4" s="20"/>
      <c r="JV4" s="20"/>
      <c r="JW4" s="20"/>
      <c r="JX4" s="20"/>
      <c r="JY4" s="20"/>
      <c r="JZ4" s="20"/>
      <c r="KA4" s="20"/>
      <c r="KB4" s="20"/>
      <c r="KC4" s="20"/>
      <c r="KD4" s="20"/>
      <c r="KE4" s="20"/>
      <c r="KF4" s="20"/>
      <c r="KG4" s="20"/>
      <c r="KH4" s="20"/>
      <c r="KI4" s="20"/>
      <c r="KJ4" s="20"/>
      <c r="KK4" s="20"/>
      <c r="KL4" s="20"/>
      <c r="KM4" s="20"/>
      <c r="KN4" s="20"/>
      <c r="KO4" s="20"/>
      <c r="KP4" s="20"/>
      <c r="KQ4" s="20"/>
      <c r="KR4" s="20"/>
      <c r="KS4" s="20"/>
      <c r="KT4" s="20"/>
      <c r="KU4" s="20"/>
      <c r="KV4" s="20"/>
      <c r="KW4" s="20"/>
      <c r="KX4" s="20"/>
      <c r="KY4" s="20"/>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c r="AMD4"/>
      <c r="AME4"/>
      <c r="AMF4"/>
      <c r="AMG4"/>
      <c r="AMH4"/>
      <c r="AMI4"/>
      <c r="AMJ4"/>
    </row>
    <row r="5" spans="1:1024" x14ac:dyDescent="0.3">
      <c r="A5" s="141"/>
    </row>
    <row r="6" spans="1:1024" x14ac:dyDescent="0.3">
      <c r="A6" s="142"/>
      <c r="B6" s="127"/>
      <c r="C6" s="224" t="s">
        <v>88</v>
      </c>
      <c r="D6" s="224"/>
      <c r="E6" s="224"/>
      <c r="F6" s="224"/>
      <c r="G6" s="224"/>
      <c r="H6" s="224"/>
      <c r="I6" s="224"/>
      <c r="J6" s="224"/>
      <c r="K6" s="224"/>
      <c r="L6" s="224"/>
      <c r="M6" s="225" t="s">
        <v>89</v>
      </c>
      <c r="N6" s="225"/>
      <c r="O6" s="225"/>
      <c r="P6" s="225"/>
      <c r="Q6" s="225"/>
      <c r="R6" s="225"/>
      <c r="S6" s="225"/>
      <c r="T6" s="225"/>
      <c r="U6" s="225"/>
    </row>
    <row r="7" spans="1:1024" x14ac:dyDescent="0.3">
      <c r="A7" s="42"/>
      <c r="B7" s="44"/>
      <c r="C7" s="226" t="s">
        <v>90</v>
      </c>
      <c r="D7" s="226"/>
      <c r="E7" s="226"/>
      <c r="F7" s="226"/>
      <c r="G7" s="226"/>
      <c r="H7" s="226"/>
      <c r="I7" s="227"/>
      <c r="J7" s="227"/>
      <c r="K7" s="227"/>
      <c r="L7" s="143"/>
      <c r="M7" s="226" t="s">
        <v>90</v>
      </c>
      <c r="N7" s="226"/>
      <c r="O7" s="226"/>
      <c r="P7" s="226"/>
      <c r="Q7" s="226"/>
      <c r="R7" s="226"/>
      <c r="S7" s="228"/>
      <c r="T7" s="228"/>
      <c r="U7" s="228"/>
    </row>
    <row r="8" spans="1:1024" s="144" customFormat="1" ht="40" customHeight="1" x14ac:dyDescent="0.25">
      <c r="A8" s="229" t="s">
        <v>91</v>
      </c>
      <c r="B8" s="230" t="s">
        <v>92</v>
      </c>
      <c r="C8" s="231" t="s">
        <v>93</v>
      </c>
      <c r="D8" s="231"/>
      <c r="E8" s="231"/>
      <c r="F8" s="231"/>
      <c r="G8" s="231"/>
      <c r="H8" s="232" t="s">
        <v>94</v>
      </c>
      <c r="I8" s="233" t="s">
        <v>95</v>
      </c>
      <c r="J8" s="233" t="s">
        <v>96</v>
      </c>
      <c r="K8" s="234" t="s">
        <v>97</v>
      </c>
      <c r="L8" s="235" t="s">
        <v>98</v>
      </c>
      <c r="M8" s="231" t="s">
        <v>93</v>
      </c>
      <c r="N8" s="231"/>
      <c r="O8" s="231"/>
      <c r="P8" s="231"/>
      <c r="Q8" s="231"/>
      <c r="R8" s="232" t="s">
        <v>94</v>
      </c>
      <c r="S8" s="236" t="s">
        <v>95</v>
      </c>
      <c r="T8" s="237" t="s">
        <v>96</v>
      </c>
      <c r="U8" s="238" t="s">
        <v>97</v>
      </c>
      <c r="HL8" s="20"/>
      <c r="HM8" s="20"/>
      <c r="HN8" s="20"/>
      <c r="HO8" s="20"/>
      <c r="HP8" s="20"/>
      <c r="HQ8" s="20"/>
      <c r="HR8" s="20"/>
      <c r="HS8" s="20"/>
      <c r="HT8" s="20"/>
      <c r="HU8" s="20"/>
      <c r="HV8" s="20"/>
      <c r="HW8" s="20"/>
      <c r="HX8" s="20"/>
      <c r="HY8" s="20"/>
      <c r="HZ8" s="20"/>
      <c r="IA8" s="20"/>
      <c r="IB8" s="20"/>
      <c r="IC8" s="20"/>
      <c r="ID8" s="20"/>
      <c r="IE8" s="20"/>
      <c r="IF8" s="20"/>
      <c r="IG8" s="20"/>
      <c r="IH8" s="20"/>
      <c r="II8" s="20"/>
      <c r="IJ8" s="20"/>
      <c r="IK8" s="20"/>
      <c r="IL8" s="20"/>
      <c r="IM8" s="20"/>
      <c r="IN8" s="20"/>
      <c r="IO8" s="20"/>
      <c r="IP8" s="20"/>
      <c r="IQ8" s="20"/>
      <c r="IR8" s="20"/>
      <c r="IS8" s="20"/>
      <c r="IT8" s="20"/>
      <c r="IU8" s="20"/>
      <c r="IV8" s="20"/>
      <c r="IW8" s="20"/>
      <c r="IX8" s="20"/>
      <c r="IY8" s="20"/>
      <c r="IZ8" s="20"/>
      <c r="JA8" s="20"/>
      <c r="JB8" s="20"/>
      <c r="JC8" s="20"/>
      <c r="JD8" s="20"/>
      <c r="JE8" s="20"/>
      <c r="JF8" s="20"/>
      <c r="JG8" s="20"/>
      <c r="JH8" s="20"/>
      <c r="JI8" s="20"/>
      <c r="JJ8" s="20"/>
      <c r="JK8" s="20"/>
      <c r="JL8" s="20"/>
      <c r="JM8" s="20"/>
      <c r="JN8" s="20"/>
      <c r="JO8" s="20"/>
      <c r="JP8" s="20"/>
      <c r="JQ8" s="20"/>
      <c r="JR8" s="20"/>
      <c r="JS8" s="20"/>
      <c r="JT8" s="20"/>
      <c r="JU8" s="20"/>
      <c r="JV8" s="20"/>
      <c r="JW8" s="20"/>
      <c r="JX8" s="20"/>
      <c r="JY8" s="20"/>
      <c r="JZ8" s="20"/>
      <c r="KA8" s="20"/>
      <c r="KB8" s="20"/>
      <c r="KC8" s="20"/>
      <c r="KD8" s="20"/>
      <c r="KE8" s="20"/>
      <c r="KF8" s="20"/>
      <c r="KG8" s="20"/>
      <c r="KH8" s="20"/>
      <c r="KI8" s="20"/>
      <c r="KJ8" s="20"/>
      <c r="KK8" s="20"/>
      <c r="KL8" s="20"/>
      <c r="KM8" s="20"/>
      <c r="KN8" s="20"/>
      <c r="KO8" s="20"/>
      <c r="KP8" s="20"/>
      <c r="KQ8" s="20"/>
      <c r="KR8" s="20"/>
      <c r="KS8" s="20"/>
      <c r="KT8" s="20"/>
      <c r="KU8" s="20"/>
      <c r="KV8" s="20"/>
      <c r="KW8" s="20"/>
      <c r="KX8" s="20"/>
      <c r="KY8" s="20"/>
      <c r="AIX8"/>
      <c r="AIY8"/>
      <c r="AIZ8"/>
      <c r="AJA8"/>
      <c r="AJB8"/>
      <c r="AJC8"/>
      <c r="AJD8"/>
      <c r="AJE8"/>
      <c r="AJF8"/>
      <c r="AJG8"/>
      <c r="AJH8"/>
      <c r="AJI8"/>
      <c r="AJJ8"/>
      <c r="AJK8"/>
      <c r="AJL8"/>
      <c r="AJM8"/>
      <c r="AJN8"/>
      <c r="AJO8"/>
      <c r="AJP8"/>
      <c r="AJQ8"/>
      <c r="AJR8"/>
      <c r="AJS8"/>
      <c r="AJT8"/>
      <c r="AJU8"/>
      <c r="AJV8"/>
      <c r="AJW8"/>
      <c r="AJX8"/>
      <c r="AJY8"/>
      <c r="AJZ8"/>
      <c r="AKA8"/>
      <c r="AKB8"/>
      <c r="AKC8"/>
      <c r="AKD8"/>
      <c r="AKE8"/>
      <c r="AKF8"/>
      <c r="AKG8"/>
      <c r="AKH8"/>
      <c r="AKI8"/>
      <c r="AKJ8"/>
      <c r="AKK8"/>
      <c r="AKL8"/>
      <c r="AKM8"/>
      <c r="AKN8"/>
      <c r="AKO8"/>
      <c r="AKP8"/>
      <c r="AKQ8"/>
      <c r="AKR8"/>
      <c r="AKS8"/>
      <c r="AKT8"/>
      <c r="AKU8"/>
      <c r="AKV8"/>
      <c r="AKW8"/>
      <c r="AKX8"/>
      <c r="AKY8"/>
      <c r="AKZ8"/>
      <c r="ALA8"/>
      <c r="ALB8"/>
      <c r="ALC8"/>
      <c r="ALD8"/>
      <c r="ALE8"/>
      <c r="ALF8"/>
      <c r="ALG8"/>
      <c r="ALH8"/>
      <c r="ALI8"/>
      <c r="ALJ8"/>
      <c r="ALK8"/>
      <c r="ALL8"/>
      <c r="ALM8"/>
      <c r="ALN8"/>
      <c r="ALO8"/>
      <c r="ALP8"/>
      <c r="ALQ8"/>
      <c r="ALR8"/>
      <c r="ALS8"/>
      <c r="ALT8"/>
      <c r="ALU8"/>
      <c r="ALV8"/>
      <c r="ALW8"/>
      <c r="ALX8"/>
      <c r="ALY8"/>
      <c r="ALZ8"/>
      <c r="AMA8"/>
      <c r="AMB8"/>
      <c r="AMC8"/>
      <c r="AMD8"/>
      <c r="AME8"/>
      <c r="AMF8"/>
      <c r="AMG8"/>
      <c r="AMH8"/>
      <c r="AMI8"/>
      <c r="AMJ8"/>
    </row>
    <row r="9" spans="1:1024" s="144" customFormat="1" ht="13.15" customHeight="1" x14ac:dyDescent="0.3">
      <c r="A9" s="229"/>
      <c r="B9" s="230"/>
      <c r="C9" s="145" t="s">
        <v>99</v>
      </c>
      <c r="D9" s="146" t="s">
        <v>100</v>
      </c>
      <c r="E9" s="146" t="s">
        <v>101</v>
      </c>
      <c r="F9" s="146" t="s">
        <v>102</v>
      </c>
      <c r="G9" s="147" t="s">
        <v>71</v>
      </c>
      <c r="H9" s="232"/>
      <c r="I9" s="232"/>
      <c r="J9" s="232"/>
      <c r="K9" s="234"/>
      <c r="L9" s="235"/>
      <c r="M9" s="145" t="s">
        <v>99</v>
      </c>
      <c r="N9" s="146" t="s">
        <v>100</v>
      </c>
      <c r="O9" s="146" t="s">
        <v>101</v>
      </c>
      <c r="P9" s="146" t="s">
        <v>102</v>
      </c>
      <c r="Q9" s="147" t="s">
        <v>71</v>
      </c>
      <c r="R9" s="232"/>
      <c r="S9" s="236"/>
      <c r="T9" s="237"/>
      <c r="U9" s="238"/>
      <c r="HL9" s="20"/>
      <c r="HM9" s="20"/>
      <c r="HN9" s="20"/>
      <c r="HO9" s="20"/>
      <c r="HP9" s="20"/>
      <c r="HQ9" s="20"/>
      <c r="HR9" s="20"/>
      <c r="HS9" s="20"/>
      <c r="HT9" s="20"/>
      <c r="HU9" s="20"/>
      <c r="HV9" s="20"/>
      <c r="HW9" s="20"/>
      <c r="HX9" s="20"/>
      <c r="HY9" s="20"/>
      <c r="HZ9" s="20"/>
      <c r="IA9" s="20"/>
      <c r="IB9" s="20"/>
      <c r="IC9" s="20"/>
      <c r="ID9" s="20"/>
      <c r="IE9" s="20"/>
      <c r="IF9" s="20"/>
      <c r="IG9" s="20"/>
      <c r="IH9" s="20"/>
      <c r="II9" s="20"/>
      <c r="IJ9" s="20"/>
      <c r="IK9" s="20"/>
      <c r="IL9" s="20"/>
      <c r="IM9" s="20"/>
      <c r="IN9" s="20"/>
      <c r="IO9" s="20"/>
      <c r="IP9" s="20"/>
      <c r="IQ9" s="20"/>
      <c r="IR9" s="20"/>
      <c r="IS9" s="20"/>
      <c r="IT9" s="20"/>
      <c r="IU9" s="20"/>
      <c r="IV9" s="20"/>
      <c r="IW9" s="20"/>
      <c r="IX9" s="20"/>
      <c r="IY9" s="20"/>
      <c r="IZ9" s="20"/>
      <c r="JA9" s="20"/>
      <c r="JB9" s="20"/>
      <c r="JC9" s="20"/>
      <c r="JD9" s="20"/>
      <c r="JE9" s="20"/>
      <c r="JF9" s="20"/>
      <c r="JG9" s="20"/>
      <c r="JH9" s="20"/>
      <c r="JI9" s="20"/>
      <c r="JJ9" s="20"/>
      <c r="JK9" s="20"/>
      <c r="JL9" s="20"/>
      <c r="JM9" s="20"/>
      <c r="JN9" s="20"/>
      <c r="JO9" s="20"/>
      <c r="JP9" s="20"/>
      <c r="JQ9" s="20"/>
      <c r="JR9" s="20"/>
      <c r="JS9" s="20"/>
      <c r="JT9" s="20"/>
      <c r="JU9" s="20"/>
      <c r="JV9" s="20"/>
      <c r="JW9" s="20"/>
      <c r="JX9" s="20"/>
      <c r="JY9" s="20"/>
      <c r="JZ9" s="20"/>
      <c r="KA9" s="20"/>
      <c r="KB9" s="20"/>
      <c r="KC9" s="20"/>
      <c r="KD9" s="20"/>
      <c r="KE9" s="20"/>
      <c r="KF9" s="20"/>
      <c r="KG9" s="20"/>
      <c r="KH9" s="20"/>
      <c r="KI9" s="20"/>
      <c r="KJ9" s="20"/>
      <c r="KK9" s="20"/>
      <c r="KL9" s="20"/>
      <c r="KM9" s="20"/>
      <c r="KN9" s="20"/>
      <c r="KO9" s="20"/>
      <c r="KP9" s="20"/>
      <c r="KQ9" s="20"/>
      <c r="KR9" s="20"/>
      <c r="KS9" s="20"/>
      <c r="KT9" s="20"/>
      <c r="KU9" s="20"/>
      <c r="KV9" s="20"/>
      <c r="KW9" s="20"/>
      <c r="KX9" s="20"/>
      <c r="KY9" s="20"/>
      <c r="AIX9"/>
      <c r="AIY9"/>
      <c r="AIZ9"/>
      <c r="AJA9"/>
      <c r="AJB9"/>
      <c r="AJC9"/>
      <c r="AJD9"/>
      <c r="AJE9"/>
      <c r="AJF9"/>
      <c r="AJG9"/>
      <c r="AJH9"/>
      <c r="AJI9"/>
      <c r="AJJ9"/>
      <c r="AJK9"/>
      <c r="AJL9"/>
      <c r="AJM9"/>
      <c r="AJN9"/>
      <c r="AJO9"/>
      <c r="AJP9"/>
      <c r="AJQ9"/>
      <c r="AJR9"/>
      <c r="AJS9"/>
      <c r="AJT9"/>
      <c r="AJU9"/>
      <c r="AJV9"/>
      <c r="AJW9"/>
      <c r="AJX9"/>
      <c r="AJY9"/>
      <c r="AJZ9"/>
      <c r="AKA9"/>
      <c r="AKB9"/>
      <c r="AKC9"/>
      <c r="AKD9"/>
      <c r="AKE9"/>
      <c r="AKF9"/>
      <c r="AKG9"/>
      <c r="AKH9"/>
      <c r="AKI9"/>
      <c r="AKJ9"/>
      <c r="AKK9"/>
      <c r="AKL9"/>
      <c r="AKM9"/>
      <c r="AKN9"/>
      <c r="AKO9"/>
      <c r="AKP9"/>
      <c r="AKQ9"/>
      <c r="AKR9"/>
      <c r="AKS9"/>
      <c r="AKT9"/>
      <c r="AKU9"/>
      <c r="AKV9"/>
      <c r="AKW9"/>
      <c r="AKX9"/>
      <c r="AKY9"/>
      <c r="AKZ9"/>
      <c r="ALA9"/>
      <c r="ALB9"/>
      <c r="ALC9"/>
      <c r="ALD9"/>
      <c r="ALE9"/>
      <c r="ALF9"/>
      <c r="ALG9"/>
      <c r="ALH9"/>
      <c r="ALI9"/>
      <c r="ALJ9"/>
      <c r="ALK9"/>
      <c r="ALL9"/>
      <c r="ALM9"/>
      <c r="ALN9"/>
      <c r="ALO9"/>
      <c r="ALP9"/>
      <c r="ALQ9"/>
      <c r="ALR9"/>
      <c r="ALS9"/>
      <c r="ALT9"/>
      <c r="ALU9"/>
      <c r="ALV9"/>
      <c r="ALW9"/>
      <c r="ALX9"/>
      <c r="ALY9"/>
      <c r="ALZ9"/>
      <c r="AMA9"/>
      <c r="AMB9"/>
      <c r="AMC9"/>
      <c r="AMD9"/>
      <c r="AME9"/>
      <c r="AMF9"/>
      <c r="AMG9"/>
      <c r="AMH9"/>
      <c r="AMI9"/>
      <c r="AMJ9"/>
    </row>
    <row r="10" spans="1:1024" s="160" customFormat="1" ht="13" customHeight="1" x14ac:dyDescent="0.3">
      <c r="A10" s="148" t="s">
        <v>103</v>
      </c>
      <c r="B10" s="149"/>
      <c r="C10" s="150"/>
      <c r="D10" s="151"/>
      <c r="E10" s="151"/>
      <c r="F10" s="151"/>
      <c r="G10" s="152"/>
      <c r="H10" s="153"/>
      <c r="I10" s="154">
        <v>0</v>
      </c>
      <c r="J10" s="154"/>
      <c r="K10" s="155">
        <f t="shared" ref="K10:K41" si="0">I10+J10</f>
        <v>0</v>
      </c>
      <c r="L10" s="156"/>
      <c r="M10" s="150"/>
      <c r="N10" s="151"/>
      <c r="O10" s="151"/>
      <c r="P10" s="151"/>
      <c r="Q10" s="152"/>
      <c r="R10" s="153"/>
      <c r="S10" s="157">
        <f>I10</f>
        <v>0</v>
      </c>
      <c r="T10" s="158"/>
      <c r="U10" s="159">
        <f>S10+T10</f>
        <v>0</v>
      </c>
      <c r="HL10" s="161"/>
      <c r="HM10" s="161"/>
      <c r="HN10" s="161"/>
      <c r="HO10" s="161"/>
      <c r="HP10" s="161"/>
      <c r="HQ10" s="161"/>
      <c r="HR10" s="161"/>
      <c r="HS10" s="161"/>
      <c r="HT10" s="161"/>
      <c r="HU10" s="161"/>
      <c r="HV10" s="161"/>
      <c r="HW10" s="161"/>
      <c r="HX10" s="161"/>
      <c r="HY10" s="161"/>
      <c r="HZ10" s="161"/>
      <c r="IA10" s="161"/>
      <c r="IB10" s="161"/>
      <c r="IC10" s="161"/>
      <c r="ID10" s="161"/>
      <c r="IE10" s="161"/>
      <c r="IF10" s="161"/>
      <c r="IG10" s="161"/>
      <c r="IH10" s="161"/>
      <c r="II10" s="161"/>
      <c r="IJ10" s="161"/>
      <c r="IK10" s="161"/>
      <c r="IL10" s="161"/>
      <c r="IM10" s="161"/>
      <c r="IN10" s="161"/>
      <c r="IO10" s="161"/>
      <c r="IP10" s="161"/>
      <c r="IQ10" s="161"/>
      <c r="IR10" s="161"/>
      <c r="IS10" s="161"/>
      <c r="IT10" s="161"/>
      <c r="IU10" s="161"/>
      <c r="IV10" s="161"/>
      <c r="IW10" s="161"/>
      <c r="IX10" s="161"/>
      <c r="IY10" s="161"/>
      <c r="IZ10" s="161"/>
      <c r="JA10" s="161"/>
      <c r="JB10" s="161"/>
      <c r="JC10" s="161"/>
      <c r="JD10" s="161"/>
      <c r="JE10" s="161"/>
      <c r="JF10" s="161"/>
      <c r="JG10" s="161"/>
      <c r="JH10" s="161"/>
      <c r="JI10" s="161"/>
      <c r="JJ10" s="161"/>
      <c r="JK10" s="161"/>
      <c r="JL10" s="161"/>
      <c r="JM10" s="161"/>
      <c r="JN10" s="161"/>
      <c r="JO10" s="161"/>
      <c r="JP10" s="161"/>
      <c r="JQ10" s="161"/>
      <c r="JR10" s="161"/>
      <c r="JS10" s="161"/>
      <c r="JT10" s="161"/>
      <c r="JU10" s="161"/>
      <c r="JV10" s="161"/>
      <c r="JW10" s="161"/>
      <c r="JX10" s="161"/>
      <c r="JY10" s="161"/>
      <c r="JZ10" s="161"/>
      <c r="KA10" s="161"/>
      <c r="KB10" s="161"/>
      <c r="KC10" s="161"/>
      <c r="KD10" s="161"/>
      <c r="KE10" s="161"/>
      <c r="KF10" s="161"/>
      <c r="KG10" s="161"/>
      <c r="KH10" s="161"/>
      <c r="KI10" s="161"/>
      <c r="KJ10" s="161"/>
      <c r="KK10" s="161"/>
      <c r="KL10" s="161"/>
      <c r="KM10" s="161"/>
      <c r="KN10" s="161"/>
      <c r="KO10" s="161"/>
      <c r="KP10" s="161"/>
      <c r="KQ10" s="161"/>
      <c r="KR10" s="161"/>
      <c r="KS10" s="161"/>
      <c r="KT10" s="161"/>
      <c r="KU10" s="161"/>
      <c r="KV10" s="161"/>
      <c r="KW10" s="161"/>
      <c r="KX10" s="161"/>
      <c r="KY10" s="161"/>
      <c r="ABZ10" s="162"/>
      <c r="ACA10" s="162"/>
      <c r="ACB10" s="162"/>
      <c r="ACC10" s="162"/>
      <c r="ACD10" s="162"/>
      <c r="ACE10" s="162"/>
      <c r="ACF10" s="162"/>
      <c r="ACG10" s="162"/>
      <c r="ACH10" s="162"/>
      <c r="ACI10" s="162"/>
      <c r="ACJ10" s="162"/>
      <c r="ACK10" s="162"/>
      <c r="ACL10" s="162"/>
      <c r="ACM10" s="162"/>
      <c r="ACN10" s="162"/>
      <c r="ACO10" s="162"/>
      <c r="ACP10" s="162"/>
      <c r="ACQ10" s="162"/>
      <c r="ACR10" s="162"/>
      <c r="ACS10" s="162"/>
      <c r="ACT10" s="162"/>
      <c r="ACU10" s="162"/>
      <c r="ACV10" s="162"/>
      <c r="ACW10" s="162"/>
      <c r="ACX10" s="162"/>
      <c r="ACY10" s="162"/>
      <c r="ACZ10" s="162"/>
      <c r="ADA10" s="162"/>
      <c r="ADB10" s="162"/>
      <c r="ADC10" s="162"/>
      <c r="ADD10" s="162"/>
      <c r="ADE10" s="162"/>
      <c r="ADF10" s="162"/>
      <c r="ADG10" s="162"/>
      <c r="ADH10" s="162"/>
      <c r="ADI10" s="162"/>
      <c r="ADJ10" s="162"/>
      <c r="ADK10" s="162"/>
      <c r="ADL10" s="162"/>
      <c r="ADM10" s="162"/>
      <c r="ADN10" s="162"/>
      <c r="ADO10" s="162"/>
      <c r="ADP10" s="162"/>
      <c r="ADQ10" s="162"/>
      <c r="ADR10" s="162"/>
      <c r="ADS10" s="162"/>
      <c r="ADT10" s="162"/>
      <c r="ADU10" s="162"/>
      <c r="ADV10" s="162"/>
      <c r="ADW10" s="162"/>
      <c r="ADX10" s="162"/>
      <c r="ADY10" s="162"/>
      <c r="ADZ10" s="162"/>
      <c r="AEA10" s="162"/>
      <c r="AEB10" s="162"/>
      <c r="AEC10" s="162"/>
      <c r="AED10" s="162"/>
      <c r="AEE10" s="162"/>
      <c r="AEF10" s="162"/>
      <c r="AEG10" s="162"/>
      <c r="AEH10" s="162"/>
      <c r="AEI10" s="162"/>
      <c r="AEJ10" s="162"/>
      <c r="AEK10" s="162"/>
      <c r="AEL10" s="162"/>
      <c r="AEM10" s="162"/>
      <c r="AEN10" s="162"/>
      <c r="AEO10" s="162"/>
      <c r="AEP10" s="162"/>
      <c r="AEQ10" s="162"/>
      <c r="AER10" s="162"/>
      <c r="AES10" s="162"/>
      <c r="AET10" s="162"/>
      <c r="AEU10" s="162"/>
      <c r="AEV10" s="162"/>
      <c r="AEW10" s="162"/>
      <c r="AEX10" s="162"/>
      <c r="AEY10" s="162"/>
      <c r="AEZ10" s="162"/>
      <c r="AFA10" s="162"/>
      <c r="AFB10" s="162"/>
      <c r="AFC10" s="162"/>
      <c r="AFD10" s="162"/>
      <c r="AFE10" s="162"/>
      <c r="AFF10" s="162"/>
      <c r="AFG10" s="162"/>
      <c r="AFH10" s="162"/>
      <c r="AFI10" s="162"/>
      <c r="AFJ10" s="162"/>
      <c r="AFK10" s="162"/>
      <c r="AFL10" s="162"/>
      <c r="AFM10" s="162"/>
      <c r="AFN10" s="162"/>
      <c r="AFO10" s="162"/>
      <c r="AFP10" s="162"/>
      <c r="AFQ10" s="162"/>
      <c r="AFR10" s="162"/>
      <c r="AFS10" s="162"/>
      <c r="AFT10" s="162"/>
      <c r="AFU10" s="162"/>
      <c r="AFV10" s="162"/>
      <c r="AFW10" s="162"/>
      <c r="AFX10" s="162"/>
      <c r="AFY10" s="162"/>
      <c r="AFZ10" s="162"/>
      <c r="AGA10" s="162"/>
      <c r="AGB10" s="162"/>
      <c r="AGC10" s="162"/>
      <c r="AGD10" s="162"/>
      <c r="AGE10" s="162"/>
      <c r="AGF10" s="162"/>
      <c r="AGG10" s="162"/>
      <c r="AGH10" s="162"/>
      <c r="AGI10" s="162"/>
      <c r="AGJ10" s="162"/>
      <c r="AGK10" s="162"/>
      <c r="AGL10" s="162"/>
      <c r="AGM10" s="162"/>
      <c r="AGN10" s="162"/>
      <c r="AGO10" s="162"/>
      <c r="AGP10" s="162"/>
      <c r="AGQ10" s="162"/>
      <c r="AGR10" s="162"/>
      <c r="AGS10" s="162"/>
      <c r="AGT10" s="162"/>
      <c r="AGU10" s="162"/>
      <c r="AGV10" s="162"/>
      <c r="AGW10" s="162"/>
      <c r="AGX10" s="162"/>
      <c r="AGY10" s="162"/>
      <c r="AGZ10" s="162"/>
      <c r="AHA10" s="162"/>
      <c r="AHB10" s="162"/>
      <c r="AHC10" s="162"/>
      <c r="AHD10" s="162"/>
      <c r="AHE10" s="162"/>
      <c r="AHF10" s="162"/>
      <c r="AHG10" s="162"/>
      <c r="AHH10" s="162"/>
      <c r="AHI10" s="162"/>
      <c r="AHJ10" s="162"/>
      <c r="AHK10" s="162"/>
      <c r="AHL10" s="162"/>
      <c r="AHM10" s="162"/>
      <c r="AHN10" s="162"/>
      <c r="AHO10" s="162"/>
      <c r="AHP10" s="162"/>
      <c r="AHQ10" s="162"/>
      <c r="AHR10" s="162"/>
      <c r="AHS10" s="162"/>
      <c r="AHT10" s="162"/>
      <c r="AHU10" s="162"/>
      <c r="AHV10" s="162"/>
      <c r="AHW10" s="162"/>
      <c r="AHX10" s="162"/>
      <c r="AHY10" s="162"/>
      <c r="AHZ10" s="162"/>
      <c r="AIA10" s="162"/>
      <c r="AIB10" s="162"/>
      <c r="AIC10" s="162"/>
      <c r="AID10" s="162"/>
      <c r="AIE10" s="162"/>
      <c r="AIF10" s="162"/>
      <c r="AIG10" s="162"/>
      <c r="AIH10" s="162"/>
      <c r="AII10" s="162"/>
      <c r="AIJ10" s="162"/>
      <c r="AIK10" s="162"/>
      <c r="AIL10" s="162"/>
      <c r="AIM10" s="162"/>
      <c r="AIN10" s="162"/>
      <c r="AIO10" s="162"/>
      <c r="AIP10" s="162"/>
      <c r="AIQ10" s="162"/>
      <c r="AIR10" s="162"/>
      <c r="AIS10" s="162"/>
      <c r="AIT10" s="162"/>
      <c r="AIU10" s="162"/>
      <c r="AIV10" s="162"/>
      <c r="AIW10" s="162"/>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c r="AMI10"/>
      <c r="AMJ10"/>
    </row>
    <row r="11" spans="1:1024" s="160" customFormat="1" ht="13" customHeight="1" x14ac:dyDescent="0.3">
      <c r="A11" s="163">
        <v>43974</v>
      </c>
      <c r="B11" s="164" t="s">
        <v>104</v>
      </c>
      <c r="C11" s="150"/>
      <c r="D11" s="151"/>
      <c r="E11" s="151"/>
      <c r="F11" s="151"/>
      <c r="G11" s="152"/>
      <c r="H11" s="153"/>
      <c r="I11" s="154">
        <v>28</v>
      </c>
      <c r="J11" s="154">
        <v>0</v>
      </c>
      <c r="K11" s="56">
        <f t="shared" si="0"/>
        <v>28</v>
      </c>
      <c r="L11" s="156"/>
      <c r="M11" s="150"/>
      <c r="N11" s="151"/>
      <c r="O11" s="151"/>
      <c r="P11" s="151"/>
      <c r="Q11" s="152"/>
      <c r="R11" s="153"/>
      <c r="S11" s="165">
        <f t="shared" ref="S11:S42" si="1">S12+I11</f>
        <v>25692</v>
      </c>
      <c r="T11" s="165">
        <f t="shared" ref="T11:T42" si="2">T12+J11</f>
        <v>1267</v>
      </c>
      <c r="U11" s="166">
        <f t="shared" ref="U11:U42" si="3">U12+K11</f>
        <v>26959</v>
      </c>
      <c r="HL11" s="161"/>
      <c r="HM11" s="161"/>
      <c r="HN11" s="161"/>
      <c r="HO11" s="161"/>
      <c r="HP11" s="161"/>
      <c r="HQ11" s="161"/>
      <c r="HR11" s="161"/>
      <c r="HS11" s="161"/>
      <c r="HT11" s="161"/>
      <c r="HU11" s="161"/>
      <c r="HV11" s="161"/>
      <c r="HW11" s="161"/>
      <c r="HX11" s="161"/>
      <c r="HY11" s="161"/>
      <c r="HZ11" s="161"/>
      <c r="IA11" s="161"/>
      <c r="IB11" s="161"/>
      <c r="IC11" s="161"/>
      <c r="ID11" s="161"/>
      <c r="IE11" s="161"/>
      <c r="IF11" s="161"/>
      <c r="IG11" s="161"/>
      <c r="IH11" s="161"/>
      <c r="II11" s="161"/>
      <c r="IJ11" s="161"/>
      <c r="IK11" s="161"/>
      <c r="IL11" s="161"/>
      <c r="IM11" s="161"/>
      <c r="IN11" s="161"/>
      <c r="IO11" s="161"/>
      <c r="IP11" s="161"/>
      <c r="IQ11" s="161"/>
      <c r="IR11" s="161"/>
      <c r="IS11" s="161"/>
      <c r="IT11" s="161"/>
      <c r="IU11" s="161"/>
      <c r="IV11" s="161"/>
      <c r="IW11" s="161"/>
      <c r="IX11" s="161"/>
      <c r="IY11" s="161"/>
      <c r="IZ11" s="161"/>
      <c r="JA11" s="161"/>
      <c r="JB11" s="161"/>
      <c r="JC11" s="161"/>
      <c r="JD11" s="161"/>
      <c r="JE11" s="161"/>
      <c r="JF11" s="161"/>
      <c r="JG11" s="161"/>
      <c r="JH11" s="161"/>
      <c r="JI11" s="161"/>
      <c r="JJ11" s="161"/>
      <c r="JK11" s="161"/>
      <c r="JL11" s="161"/>
      <c r="JM11" s="161"/>
      <c r="JN11" s="161"/>
      <c r="JO11" s="161"/>
      <c r="JP11" s="161"/>
      <c r="JQ11" s="161"/>
      <c r="JR11" s="161"/>
      <c r="JS11" s="161"/>
      <c r="JT11" s="161"/>
      <c r="JU11" s="161"/>
      <c r="JV11" s="161"/>
      <c r="JW11" s="161"/>
      <c r="JX11" s="161"/>
      <c r="JY11" s="161"/>
      <c r="JZ11" s="161"/>
      <c r="KA11" s="161"/>
      <c r="KB11" s="161"/>
      <c r="KC11" s="161"/>
      <c r="KD11" s="161"/>
      <c r="KE11" s="161"/>
      <c r="KF11" s="161"/>
      <c r="KG11" s="161"/>
      <c r="KH11" s="161"/>
      <c r="KI11" s="161"/>
      <c r="KJ11" s="161"/>
      <c r="KK11" s="161"/>
      <c r="KL11" s="161"/>
      <c r="KM11" s="161"/>
      <c r="KN11" s="161"/>
      <c r="KO11" s="161"/>
      <c r="KP11" s="161"/>
      <c r="KQ11" s="161"/>
      <c r="KR11" s="161"/>
      <c r="KS11" s="161"/>
      <c r="KT11" s="161"/>
      <c r="KU11" s="161"/>
      <c r="KV11" s="161"/>
      <c r="KW11" s="161"/>
      <c r="KX11" s="161"/>
      <c r="KY11" s="161"/>
      <c r="ABZ11" s="162"/>
      <c r="ACA11" s="162"/>
      <c r="ACB11" s="162"/>
      <c r="ACC11" s="162"/>
      <c r="ACD11" s="162"/>
      <c r="ACE11" s="162"/>
      <c r="ACF11" s="162"/>
      <c r="ACG11" s="162"/>
      <c r="ACH11" s="162"/>
      <c r="ACI11" s="162"/>
      <c r="ACJ11" s="162"/>
      <c r="ACK11" s="162"/>
      <c r="ACL11" s="162"/>
      <c r="ACM11" s="162"/>
      <c r="ACN11" s="162"/>
      <c r="ACO11" s="162"/>
      <c r="ACP11" s="162"/>
      <c r="ACQ11" s="162"/>
      <c r="ACR11" s="162"/>
      <c r="ACS11" s="162"/>
      <c r="ACT11" s="162"/>
      <c r="ACU11" s="162"/>
      <c r="ACV11" s="162"/>
      <c r="ACW11" s="162"/>
      <c r="ACX11" s="162"/>
      <c r="ACY11" s="162"/>
      <c r="ACZ11" s="162"/>
      <c r="ADA11" s="162"/>
      <c r="ADB11" s="162"/>
      <c r="ADC11" s="162"/>
      <c r="ADD11" s="162"/>
      <c r="ADE11" s="162"/>
      <c r="ADF11" s="162"/>
      <c r="ADG11" s="162"/>
      <c r="ADH11" s="162"/>
      <c r="ADI11" s="162"/>
      <c r="ADJ11" s="162"/>
      <c r="ADK11" s="162"/>
      <c r="ADL11" s="162"/>
      <c r="ADM11" s="162"/>
      <c r="ADN11" s="162"/>
      <c r="ADO11" s="162"/>
      <c r="ADP11" s="162"/>
      <c r="ADQ11" s="162"/>
      <c r="ADR11" s="162"/>
      <c r="ADS11" s="162"/>
      <c r="ADT11" s="162"/>
      <c r="ADU11" s="162"/>
      <c r="ADV11" s="162"/>
      <c r="ADW11" s="162"/>
      <c r="ADX11" s="162"/>
      <c r="ADY11" s="162"/>
      <c r="ADZ11" s="162"/>
      <c r="AEA11" s="162"/>
      <c r="AEB11" s="162"/>
      <c r="AEC11" s="162"/>
      <c r="AED11" s="162"/>
      <c r="AEE11" s="162"/>
      <c r="AEF11" s="162"/>
      <c r="AEG11" s="162"/>
      <c r="AEH11" s="162"/>
      <c r="AEI11" s="162"/>
      <c r="AEJ11" s="162"/>
      <c r="AEK11" s="162"/>
      <c r="AEL11" s="162"/>
      <c r="AEM11" s="162"/>
      <c r="AEN11" s="162"/>
      <c r="AEO11" s="162"/>
      <c r="AEP11" s="162"/>
      <c r="AEQ11" s="162"/>
      <c r="AER11" s="162"/>
      <c r="AES11" s="162"/>
      <c r="AET11" s="162"/>
      <c r="AEU11" s="162"/>
      <c r="AEV11" s="162"/>
      <c r="AEW11" s="162"/>
      <c r="AEX11" s="162"/>
      <c r="AEY11" s="162"/>
      <c r="AEZ11" s="162"/>
      <c r="AFA11" s="162"/>
      <c r="AFB11" s="162"/>
      <c r="AFC11" s="162"/>
      <c r="AFD11" s="162"/>
      <c r="AFE11" s="162"/>
      <c r="AFF11" s="162"/>
      <c r="AFG11" s="162"/>
      <c r="AFH11" s="162"/>
      <c r="AFI11" s="162"/>
      <c r="AFJ11" s="162"/>
      <c r="AFK11" s="162"/>
      <c r="AFL11" s="162"/>
      <c r="AFM11" s="162"/>
      <c r="AFN11" s="162"/>
      <c r="AFO11" s="162"/>
      <c r="AFP11" s="162"/>
      <c r="AFQ11" s="162"/>
      <c r="AFR11" s="162"/>
      <c r="AFS11" s="162"/>
      <c r="AFT11" s="162"/>
      <c r="AFU11" s="162"/>
      <c r="AFV11" s="162"/>
      <c r="AFW11" s="162"/>
      <c r="AFX11" s="162"/>
      <c r="AFY11" s="162"/>
      <c r="AFZ11" s="162"/>
      <c r="AGA11" s="162"/>
      <c r="AGB11" s="162"/>
      <c r="AGC11" s="162"/>
      <c r="AGD11" s="162"/>
      <c r="AGE11" s="162"/>
      <c r="AGF11" s="162"/>
      <c r="AGG11" s="162"/>
      <c r="AGH11" s="162"/>
      <c r="AGI11" s="162"/>
      <c r="AGJ11" s="162"/>
      <c r="AGK11" s="162"/>
      <c r="AGL11" s="162"/>
      <c r="AGM11" s="162"/>
      <c r="AGN11" s="162"/>
      <c r="AGO11" s="162"/>
      <c r="AGP11" s="162"/>
      <c r="AGQ11" s="162"/>
      <c r="AGR11" s="162"/>
      <c r="AGS11" s="162"/>
      <c r="AGT11" s="162"/>
      <c r="AGU11" s="162"/>
      <c r="AGV11" s="162"/>
      <c r="AGW11" s="162"/>
      <c r="AGX11" s="162"/>
      <c r="AGY11" s="162"/>
      <c r="AGZ11" s="162"/>
      <c r="AHA11" s="162"/>
      <c r="AHB11" s="162"/>
      <c r="AHC11" s="162"/>
      <c r="AHD11" s="162"/>
      <c r="AHE11" s="162"/>
      <c r="AHF11" s="162"/>
      <c r="AHG11" s="162"/>
      <c r="AHH11" s="162"/>
      <c r="AHI11" s="162"/>
      <c r="AHJ11" s="162"/>
      <c r="AHK11" s="162"/>
      <c r="AHL11" s="162"/>
      <c r="AHM11" s="162"/>
      <c r="AHN11" s="162"/>
      <c r="AHO11" s="162"/>
      <c r="AHP11" s="162"/>
      <c r="AHQ11" s="162"/>
      <c r="AHR11" s="162"/>
      <c r="AHS11" s="162"/>
      <c r="AHT11" s="162"/>
      <c r="AHU11" s="162"/>
      <c r="AHV11" s="162"/>
      <c r="AHW11" s="162"/>
      <c r="AHX11" s="162"/>
      <c r="AHY11" s="162"/>
      <c r="AHZ11" s="162"/>
      <c r="AIA11" s="162"/>
      <c r="AIB11" s="162"/>
      <c r="AIC11" s="162"/>
      <c r="AID11" s="162"/>
      <c r="AIE11" s="162"/>
      <c r="AIF11" s="162"/>
      <c r="AIG11" s="162"/>
      <c r="AIH11" s="162"/>
      <c r="AII11" s="162"/>
      <c r="AIJ11" s="162"/>
      <c r="AIK11" s="162"/>
      <c r="AIL11" s="162"/>
      <c r="AIM11" s="162"/>
      <c r="AIN11" s="162"/>
      <c r="AIO11" s="162"/>
      <c r="AIP11" s="162"/>
      <c r="AIQ11" s="162"/>
      <c r="AIR11" s="162"/>
      <c r="AIS11" s="162"/>
      <c r="AIT11" s="162"/>
      <c r="AIU11" s="162"/>
      <c r="AIV11" s="162"/>
      <c r="AIW11" s="162"/>
      <c r="AIX11"/>
      <c r="AIY11"/>
      <c r="AIZ11"/>
      <c r="AJA11"/>
      <c r="AJB11"/>
      <c r="AJC11"/>
      <c r="AJD11"/>
      <c r="AJE11"/>
      <c r="AJF11"/>
      <c r="AJG11"/>
      <c r="AJH11"/>
      <c r="AJI11"/>
      <c r="AJJ11"/>
      <c r="AJK11"/>
      <c r="AJL11"/>
      <c r="AJM11"/>
      <c r="AJN11"/>
      <c r="AJO11"/>
      <c r="AJP11"/>
      <c r="AJQ11"/>
      <c r="AJR11"/>
      <c r="AJS11"/>
      <c r="AJT11"/>
      <c r="AJU11"/>
      <c r="AJV11"/>
      <c r="AJW11"/>
      <c r="AJX11"/>
      <c r="AJY11"/>
      <c r="AJZ11"/>
      <c r="AKA11"/>
      <c r="AKB11"/>
      <c r="AKC11"/>
      <c r="AKD11"/>
      <c r="AKE11"/>
      <c r="AKF11"/>
      <c r="AKG11"/>
      <c r="AKH11"/>
      <c r="AKI11"/>
      <c r="AKJ11"/>
      <c r="AKK11"/>
      <c r="AKL11"/>
      <c r="AKM11"/>
      <c r="AKN11"/>
      <c r="AKO11"/>
      <c r="AKP11"/>
      <c r="AKQ11"/>
      <c r="AKR11"/>
      <c r="AKS11"/>
      <c r="AKT11"/>
      <c r="AKU11"/>
      <c r="AKV11"/>
      <c r="AKW11"/>
      <c r="AKX11"/>
      <c r="AKY11"/>
      <c r="AKZ11"/>
      <c r="ALA11"/>
      <c r="ALB11"/>
      <c r="ALC11"/>
      <c r="ALD11"/>
      <c r="ALE11"/>
      <c r="ALF11"/>
      <c r="ALG11"/>
      <c r="ALH11"/>
      <c r="ALI11"/>
      <c r="ALJ11"/>
      <c r="ALK11"/>
      <c r="ALL11"/>
      <c r="ALM11"/>
      <c r="ALN11"/>
      <c r="ALO11"/>
      <c r="ALP11"/>
      <c r="ALQ11"/>
      <c r="ALR11"/>
      <c r="ALS11"/>
      <c r="ALT11"/>
      <c r="ALU11"/>
      <c r="ALV11"/>
      <c r="ALW11"/>
      <c r="ALX11"/>
      <c r="ALY11"/>
      <c r="ALZ11"/>
      <c r="AMA11"/>
      <c r="AMB11"/>
      <c r="AMC11"/>
      <c r="AMD11"/>
      <c r="AME11"/>
      <c r="AMF11"/>
      <c r="AMG11"/>
      <c r="AMH11"/>
      <c r="AMI11"/>
      <c r="AMJ11"/>
    </row>
    <row r="12" spans="1:1024" s="160" customFormat="1" ht="13.15" customHeight="1" x14ac:dyDescent="0.3">
      <c r="A12" s="163">
        <v>43973</v>
      </c>
      <c r="B12" s="164" t="s">
        <v>104</v>
      </c>
      <c r="C12" s="167"/>
      <c r="D12" s="168"/>
      <c r="E12" s="168"/>
      <c r="F12" s="168"/>
      <c r="G12" s="169"/>
      <c r="H12" s="170"/>
      <c r="I12" s="171">
        <v>70</v>
      </c>
      <c r="J12" s="171">
        <v>5</v>
      </c>
      <c r="K12" s="56">
        <f t="shared" si="0"/>
        <v>75</v>
      </c>
      <c r="L12" s="172"/>
      <c r="M12" s="167"/>
      <c r="N12" s="168"/>
      <c r="O12" s="168"/>
      <c r="P12" s="168"/>
      <c r="Q12" s="169"/>
      <c r="R12" s="170"/>
      <c r="S12" s="165">
        <f t="shared" si="1"/>
        <v>25664</v>
      </c>
      <c r="T12" s="165">
        <f t="shared" si="2"/>
        <v>1267</v>
      </c>
      <c r="U12" s="166">
        <f t="shared" si="3"/>
        <v>26931</v>
      </c>
      <c r="HL12" s="161"/>
      <c r="HM12" s="161"/>
      <c r="HN12" s="161"/>
      <c r="HO12" s="161"/>
      <c r="HP12" s="161"/>
      <c r="HQ12" s="161"/>
      <c r="HR12" s="161"/>
      <c r="HS12" s="161"/>
      <c r="HT12" s="161"/>
      <c r="HU12" s="161"/>
      <c r="HV12" s="161"/>
      <c r="HW12" s="161"/>
      <c r="HX12" s="161"/>
      <c r="HY12" s="161"/>
      <c r="HZ12" s="161"/>
      <c r="IA12" s="161"/>
      <c r="IB12" s="161"/>
      <c r="IC12" s="161"/>
      <c r="ID12" s="161"/>
      <c r="IE12" s="161"/>
      <c r="IF12" s="161"/>
      <c r="IG12" s="161"/>
      <c r="IH12" s="161"/>
      <c r="II12" s="161"/>
      <c r="IJ12" s="161"/>
      <c r="IK12" s="161"/>
      <c r="IL12" s="161"/>
      <c r="IM12" s="161"/>
      <c r="IN12" s="161"/>
      <c r="IO12" s="161"/>
      <c r="IP12" s="161"/>
      <c r="IQ12" s="161"/>
      <c r="IR12" s="161"/>
      <c r="IS12" s="161"/>
      <c r="IT12" s="161"/>
      <c r="IU12" s="161"/>
      <c r="IV12" s="161"/>
      <c r="IW12" s="161"/>
      <c r="IX12" s="161"/>
      <c r="IY12" s="161"/>
      <c r="IZ12" s="161"/>
      <c r="JA12" s="161"/>
      <c r="JB12" s="161"/>
      <c r="JC12" s="161"/>
      <c r="JD12" s="161"/>
      <c r="JE12" s="161"/>
      <c r="JF12" s="161"/>
      <c r="JG12" s="161"/>
      <c r="JH12" s="161"/>
      <c r="JI12" s="161"/>
      <c r="JJ12" s="161"/>
      <c r="JK12" s="161"/>
      <c r="JL12" s="161"/>
      <c r="JM12" s="161"/>
      <c r="JN12" s="161"/>
      <c r="JO12" s="161"/>
      <c r="JP12" s="161"/>
      <c r="JQ12" s="161"/>
      <c r="JR12" s="161"/>
      <c r="JS12" s="161"/>
      <c r="JT12" s="161"/>
      <c r="JU12" s="161"/>
      <c r="JV12" s="161"/>
      <c r="JW12" s="161"/>
      <c r="JX12" s="161"/>
      <c r="JY12" s="161"/>
      <c r="JZ12" s="161"/>
      <c r="KA12" s="161"/>
      <c r="KB12" s="161"/>
      <c r="KC12" s="161"/>
      <c r="KD12" s="161"/>
      <c r="KE12" s="161"/>
      <c r="KF12" s="161"/>
      <c r="KG12" s="161"/>
      <c r="KH12" s="161"/>
      <c r="KI12" s="161"/>
      <c r="KJ12" s="161"/>
      <c r="KK12" s="161"/>
      <c r="KL12" s="161"/>
      <c r="KM12" s="161"/>
      <c r="KN12" s="161"/>
      <c r="KO12" s="161"/>
      <c r="KP12" s="161"/>
      <c r="KQ12" s="161"/>
      <c r="KR12" s="161"/>
      <c r="KS12" s="161"/>
      <c r="KT12" s="161"/>
      <c r="KU12" s="161"/>
      <c r="KV12" s="161"/>
      <c r="KW12" s="161"/>
      <c r="KX12" s="161"/>
      <c r="KY12" s="161"/>
      <c r="ABZ12" s="162"/>
      <c r="ACA12" s="162"/>
      <c r="ACB12" s="162"/>
      <c r="ACC12" s="162"/>
      <c r="ACD12" s="162"/>
      <c r="ACE12" s="162"/>
      <c r="ACF12" s="162"/>
      <c r="ACG12" s="162"/>
      <c r="ACH12" s="162"/>
      <c r="ACI12" s="162"/>
      <c r="ACJ12" s="162"/>
      <c r="ACK12" s="162"/>
      <c r="ACL12" s="162"/>
      <c r="ACM12" s="162"/>
      <c r="ACN12" s="162"/>
      <c r="ACO12" s="162"/>
      <c r="ACP12" s="162"/>
      <c r="ACQ12" s="162"/>
      <c r="ACR12" s="162"/>
      <c r="ACS12" s="162"/>
      <c r="ACT12" s="162"/>
      <c r="ACU12" s="162"/>
      <c r="ACV12" s="162"/>
      <c r="ACW12" s="162"/>
      <c r="ACX12" s="162"/>
      <c r="ACY12" s="162"/>
      <c r="ACZ12" s="162"/>
      <c r="ADA12" s="162"/>
      <c r="ADB12" s="162"/>
      <c r="ADC12" s="162"/>
      <c r="ADD12" s="162"/>
      <c r="ADE12" s="162"/>
      <c r="ADF12" s="162"/>
      <c r="ADG12" s="162"/>
      <c r="ADH12" s="162"/>
      <c r="ADI12" s="162"/>
      <c r="ADJ12" s="162"/>
      <c r="ADK12" s="162"/>
      <c r="ADL12" s="162"/>
      <c r="ADM12" s="162"/>
      <c r="ADN12" s="162"/>
      <c r="ADO12" s="162"/>
      <c r="ADP12" s="162"/>
      <c r="ADQ12" s="162"/>
      <c r="ADR12" s="162"/>
      <c r="ADS12" s="162"/>
      <c r="ADT12" s="162"/>
      <c r="ADU12" s="162"/>
      <c r="ADV12" s="162"/>
      <c r="ADW12" s="162"/>
      <c r="ADX12" s="162"/>
      <c r="ADY12" s="162"/>
      <c r="ADZ12" s="162"/>
      <c r="AEA12" s="162"/>
      <c r="AEB12" s="162"/>
      <c r="AEC12" s="162"/>
      <c r="AED12" s="162"/>
      <c r="AEE12" s="162"/>
      <c r="AEF12" s="162"/>
      <c r="AEG12" s="162"/>
      <c r="AEH12" s="162"/>
      <c r="AEI12" s="162"/>
      <c r="AEJ12" s="162"/>
      <c r="AEK12" s="162"/>
      <c r="AEL12" s="162"/>
      <c r="AEM12" s="162"/>
      <c r="AEN12" s="162"/>
      <c r="AEO12" s="162"/>
      <c r="AEP12" s="162"/>
      <c r="AEQ12" s="162"/>
      <c r="AER12" s="162"/>
      <c r="AES12" s="162"/>
      <c r="AET12" s="162"/>
      <c r="AEU12" s="162"/>
      <c r="AEV12" s="162"/>
      <c r="AEW12" s="162"/>
      <c r="AEX12" s="162"/>
      <c r="AEY12" s="162"/>
      <c r="AEZ12" s="162"/>
      <c r="AFA12" s="162"/>
      <c r="AFB12" s="162"/>
      <c r="AFC12" s="162"/>
      <c r="AFD12" s="162"/>
      <c r="AFE12" s="162"/>
      <c r="AFF12" s="162"/>
      <c r="AFG12" s="162"/>
      <c r="AFH12" s="162"/>
      <c r="AFI12" s="162"/>
      <c r="AFJ12" s="162"/>
      <c r="AFK12" s="162"/>
      <c r="AFL12" s="162"/>
      <c r="AFM12" s="162"/>
      <c r="AFN12" s="162"/>
      <c r="AFO12" s="162"/>
      <c r="AFP12" s="162"/>
      <c r="AFQ12" s="162"/>
      <c r="AFR12" s="162"/>
      <c r="AFS12" s="162"/>
      <c r="AFT12" s="162"/>
      <c r="AFU12" s="162"/>
      <c r="AFV12" s="162"/>
      <c r="AFW12" s="162"/>
      <c r="AFX12" s="162"/>
      <c r="AFY12" s="162"/>
      <c r="AFZ12" s="162"/>
      <c r="AGA12" s="162"/>
      <c r="AGB12" s="162"/>
      <c r="AGC12" s="162"/>
      <c r="AGD12" s="162"/>
      <c r="AGE12" s="162"/>
      <c r="AGF12" s="162"/>
      <c r="AGG12" s="162"/>
      <c r="AGH12" s="162"/>
      <c r="AGI12" s="162"/>
      <c r="AGJ12" s="162"/>
      <c r="AGK12" s="162"/>
      <c r="AGL12" s="162"/>
      <c r="AGM12" s="162"/>
      <c r="AGN12" s="162"/>
      <c r="AGO12" s="162"/>
      <c r="AGP12" s="162"/>
      <c r="AGQ12" s="162"/>
      <c r="AGR12" s="162"/>
      <c r="AGS12" s="162"/>
      <c r="AGT12" s="162"/>
      <c r="AGU12" s="162"/>
      <c r="AGV12" s="162"/>
      <c r="AGW12" s="162"/>
      <c r="AGX12" s="162"/>
      <c r="AGY12" s="162"/>
      <c r="AGZ12" s="162"/>
      <c r="AHA12" s="162"/>
      <c r="AHB12" s="162"/>
      <c r="AHC12" s="162"/>
      <c r="AHD12" s="162"/>
      <c r="AHE12" s="162"/>
      <c r="AHF12" s="162"/>
      <c r="AHG12" s="162"/>
      <c r="AHH12" s="162"/>
      <c r="AHI12" s="162"/>
      <c r="AHJ12" s="162"/>
      <c r="AHK12" s="162"/>
      <c r="AHL12" s="162"/>
      <c r="AHM12" s="162"/>
      <c r="AHN12" s="162"/>
      <c r="AHO12" s="162"/>
      <c r="AHP12" s="162"/>
      <c r="AHQ12" s="162"/>
      <c r="AHR12" s="162"/>
      <c r="AHS12" s="162"/>
      <c r="AHT12" s="162"/>
      <c r="AHU12" s="162"/>
      <c r="AHV12" s="162"/>
      <c r="AHW12" s="162"/>
      <c r="AHX12" s="162"/>
      <c r="AHY12" s="162"/>
      <c r="AHZ12" s="162"/>
      <c r="AIA12" s="162"/>
      <c r="AIB12" s="162"/>
      <c r="AIC12" s="162"/>
      <c r="AID12" s="162"/>
      <c r="AIE12" s="162"/>
      <c r="AIF12" s="162"/>
      <c r="AIG12" s="162"/>
      <c r="AIH12" s="162"/>
      <c r="AII12" s="162"/>
      <c r="AIJ12" s="162"/>
      <c r="AIK12" s="162"/>
      <c r="AIL12" s="162"/>
      <c r="AIM12" s="162"/>
      <c r="AIN12" s="162"/>
      <c r="AIO12" s="162"/>
      <c r="AIP12" s="162"/>
      <c r="AIQ12" s="162"/>
      <c r="AIR12" s="162"/>
      <c r="AIS12" s="162"/>
      <c r="AIT12" s="162"/>
      <c r="AIU12" s="162"/>
      <c r="AIV12" s="162"/>
      <c r="AIW12" s="162"/>
      <c r="AIX12"/>
      <c r="AIY12"/>
      <c r="AIZ12"/>
      <c r="AJA12"/>
      <c r="AJB12"/>
      <c r="AJC12"/>
      <c r="AJD12"/>
      <c r="AJE12"/>
      <c r="AJF12"/>
      <c r="AJG12"/>
      <c r="AJH12"/>
      <c r="AJI12"/>
      <c r="AJJ12"/>
      <c r="AJK12"/>
      <c r="AJL12"/>
      <c r="AJM12"/>
      <c r="AJN12"/>
      <c r="AJO12"/>
      <c r="AJP12"/>
      <c r="AJQ12"/>
      <c r="AJR12"/>
      <c r="AJS12"/>
      <c r="AJT12"/>
      <c r="AJU12"/>
      <c r="AJV12"/>
      <c r="AJW12"/>
      <c r="AJX12"/>
      <c r="AJY12"/>
      <c r="AJZ12"/>
      <c r="AKA12"/>
      <c r="AKB12"/>
      <c r="AKC12"/>
      <c r="AKD12"/>
      <c r="AKE12"/>
      <c r="AKF12"/>
      <c r="AKG12"/>
      <c r="AKH12"/>
      <c r="AKI12"/>
      <c r="AKJ12"/>
      <c r="AKK12"/>
      <c r="AKL12"/>
      <c r="AKM12"/>
      <c r="AKN12"/>
      <c r="AKO12"/>
      <c r="AKP12"/>
      <c r="AKQ12"/>
      <c r="AKR12"/>
      <c r="AKS12"/>
      <c r="AKT12"/>
      <c r="AKU12"/>
      <c r="AKV12"/>
      <c r="AKW12"/>
      <c r="AKX12"/>
      <c r="AKY12"/>
      <c r="AKZ12"/>
      <c r="ALA12"/>
      <c r="ALB12"/>
      <c r="ALC12"/>
      <c r="ALD12"/>
      <c r="ALE12"/>
      <c r="ALF12"/>
      <c r="ALG12"/>
      <c r="ALH12"/>
      <c r="ALI12"/>
      <c r="ALJ12"/>
      <c r="ALK12"/>
      <c r="ALL12"/>
      <c r="ALM12"/>
      <c r="ALN12"/>
      <c r="ALO12"/>
      <c r="ALP12"/>
      <c r="ALQ12"/>
      <c r="ALR12"/>
      <c r="ALS12"/>
      <c r="ALT12"/>
      <c r="ALU12"/>
      <c r="ALV12"/>
      <c r="ALW12"/>
      <c r="ALX12"/>
      <c r="ALY12"/>
      <c r="ALZ12"/>
      <c r="AMA12"/>
      <c r="AMB12"/>
      <c r="AMC12"/>
      <c r="AMD12"/>
      <c r="AME12"/>
      <c r="AMF12"/>
      <c r="AMG12"/>
      <c r="AMH12"/>
      <c r="AMI12"/>
      <c r="AMJ12"/>
    </row>
    <row r="13" spans="1:1024" s="160" customFormat="1" ht="13.15" customHeight="1" x14ac:dyDescent="0.3">
      <c r="A13" s="163">
        <v>43972</v>
      </c>
      <c r="B13" s="164" t="s">
        <v>104</v>
      </c>
      <c r="C13" s="167"/>
      <c r="D13" s="168"/>
      <c r="E13" s="168"/>
      <c r="F13" s="168"/>
      <c r="G13" s="169"/>
      <c r="H13" s="170"/>
      <c r="I13" s="171">
        <v>120</v>
      </c>
      <c r="J13" s="171">
        <v>6</v>
      </c>
      <c r="K13" s="56">
        <f t="shared" si="0"/>
        <v>126</v>
      </c>
      <c r="L13" s="172"/>
      <c r="M13" s="167"/>
      <c r="N13" s="168"/>
      <c r="O13" s="168"/>
      <c r="P13" s="168"/>
      <c r="Q13" s="169"/>
      <c r="R13" s="170"/>
      <c r="S13" s="165">
        <f t="shared" si="1"/>
        <v>25594</v>
      </c>
      <c r="T13" s="165">
        <f t="shared" si="2"/>
        <v>1262</v>
      </c>
      <c r="U13" s="166">
        <f t="shared" si="3"/>
        <v>26856</v>
      </c>
      <c r="HL13" s="161"/>
      <c r="HM13" s="161"/>
      <c r="HN13" s="161"/>
      <c r="HO13" s="161"/>
      <c r="HP13" s="161"/>
      <c r="HQ13" s="161"/>
      <c r="HR13" s="161"/>
      <c r="HS13" s="161"/>
      <c r="HT13" s="161"/>
      <c r="HU13" s="161"/>
      <c r="HV13" s="161"/>
      <c r="HW13" s="161"/>
      <c r="HX13" s="161"/>
      <c r="HY13" s="161"/>
      <c r="HZ13" s="161"/>
      <c r="IA13" s="161"/>
      <c r="IB13" s="161"/>
      <c r="IC13" s="161"/>
      <c r="ID13" s="161"/>
      <c r="IE13" s="161"/>
      <c r="IF13" s="161"/>
      <c r="IG13" s="161"/>
      <c r="IH13" s="161"/>
      <c r="II13" s="161"/>
      <c r="IJ13" s="161"/>
      <c r="IK13" s="161"/>
      <c r="IL13" s="161"/>
      <c r="IM13" s="161"/>
      <c r="IN13" s="161"/>
      <c r="IO13" s="161"/>
      <c r="IP13" s="161"/>
      <c r="IQ13" s="161"/>
      <c r="IR13" s="161"/>
      <c r="IS13" s="161"/>
      <c r="IT13" s="161"/>
      <c r="IU13" s="161"/>
      <c r="IV13" s="161"/>
      <c r="IW13" s="161"/>
      <c r="IX13" s="161"/>
      <c r="IY13" s="161"/>
      <c r="IZ13" s="161"/>
      <c r="JA13" s="161"/>
      <c r="JB13" s="161"/>
      <c r="JC13" s="161"/>
      <c r="JD13" s="161"/>
      <c r="JE13" s="161"/>
      <c r="JF13" s="161"/>
      <c r="JG13" s="161"/>
      <c r="JH13" s="161"/>
      <c r="JI13" s="161"/>
      <c r="JJ13" s="161"/>
      <c r="JK13" s="161"/>
      <c r="JL13" s="161"/>
      <c r="JM13" s="161"/>
      <c r="JN13" s="161"/>
      <c r="JO13" s="161"/>
      <c r="JP13" s="161"/>
      <c r="JQ13" s="161"/>
      <c r="JR13" s="161"/>
      <c r="JS13" s="161"/>
      <c r="JT13" s="161"/>
      <c r="JU13" s="161"/>
      <c r="JV13" s="161"/>
      <c r="JW13" s="161"/>
      <c r="JX13" s="161"/>
      <c r="JY13" s="161"/>
      <c r="JZ13" s="161"/>
      <c r="KA13" s="161"/>
      <c r="KB13" s="161"/>
      <c r="KC13" s="161"/>
      <c r="KD13" s="161"/>
      <c r="KE13" s="161"/>
      <c r="KF13" s="161"/>
      <c r="KG13" s="161"/>
      <c r="KH13" s="161"/>
      <c r="KI13" s="161"/>
      <c r="KJ13" s="161"/>
      <c r="KK13" s="161"/>
      <c r="KL13" s="161"/>
      <c r="KM13" s="161"/>
      <c r="KN13" s="161"/>
      <c r="KO13" s="161"/>
      <c r="KP13" s="161"/>
      <c r="KQ13" s="161"/>
      <c r="KR13" s="161"/>
      <c r="KS13" s="161"/>
      <c r="KT13" s="161"/>
      <c r="KU13" s="161"/>
      <c r="KV13" s="161"/>
      <c r="KW13" s="161"/>
      <c r="KX13" s="161"/>
      <c r="KY13" s="161"/>
      <c r="ABZ13" s="162"/>
      <c r="ACA13" s="162"/>
      <c r="ACB13" s="162"/>
      <c r="ACC13" s="162"/>
      <c r="ACD13" s="162"/>
      <c r="ACE13" s="162"/>
      <c r="ACF13" s="162"/>
      <c r="ACG13" s="162"/>
      <c r="ACH13" s="162"/>
      <c r="ACI13" s="162"/>
      <c r="ACJ13" s="162"/>
      <c r="ACK13" s="162"/>
      <c r="ACL13" s="162"/>
      <c r="ACM13" s="162"/>
      <c r="ACN13" s="162"/>
      <c r="ACO13" s="162"/>
      <c r="ACP13" s="162"/>
      <c r="ACQ13" s="162"/>
      <c r="ACR13" s="162"/>
      <c r="ACS13" s="162"/>
      <c r="ACT13" s="162"/>
      <c r="ACU13" s="162"/>
      <c r="ACV13" s="162"/>
      <c r="ACW13" s="162"/>
      <c r="ACX13" s="162"/>
      <c r="ACY13" s="162"/>
      <c r="ACZ13" s="162"/>
      <c r="ADA13" s="162"/>
      <c r="ADB13" s="162"/>
      <c r="ADC13" s="162"/>
      <c r="ADD13" s="162"/>
      <c r="ADE13" s="162"/>
      <c r="ADF13" s="162"/>
      <c r="ADG13" s="162"/>
      <c r="ADH13" s="162"/>
      <c r="ADI13" s="162"/>
      <c r="ADJ13" s="162"/>
      <c r="ADK13" s="162"/>
      <c r="ADL13" s="162"/>
      <c r="ADM13" s="162"/>
      <c r="ADN13" s="162"/>
      <c r="ADO13" s="162"/>
      <c r="ADP13" s="162"/>
      <c r="ADQ13" s="162"/>
      <c r="ADR13" s="162"/>
      <c r="ADS13" s="162"/>
      <c r="ADT13" s="162"/>
      <c r="ADU13" s="162"/>
      <c r="ADV13" s="162"/>
      <c r="ADW13" s="162"/>
      <c r="ADX13" s="162"/>
      <c r="ADY13" s="162"/>
      <c r="ADZ13" s="162"/>
      <c r="AEA13" s="162"/>
      <c r="AEB13" s="162"/>
      <c r="AEC13" s="162"/>
      <c r="AED13" s="162"/>
      <c r="AEE13" s="162"/>
      <c r="AEF13" s="162"/>
      <c r="AEG13" s="162"/>
      <c r="AEH13" s="162"/>
      <c r="AEI13" s="162"/>
      <c r="AEJ13" s="162"/>
      <c r="AEK13" s="162"/>
      <c r="AEL13" s="162"/>
      <c r="AEM13" s="162"/>
      <c r="AEN13" s="162"/>
      <c r="AEO13" s="162"/>
      <c r="AEP13" s="162"/>
      <c r="AEQ13" s="162"/>
      <c r="AER13" s="162"/>
      <c r="AES13" s="162"/>
      <c r="AET13" s="162"/>
      <c r="AEU13" s="162"/>
      <c r="AEV13" s="162"/>
      <c r="AEW13" s="162"/>
      <c r="AEX13" s="162"/>
      <c r="AEY13" s="162"/>
      <c r="AEZ13" s="162"/>
      <c r="AFA13" s="162"/>
      <c r="AFB13" s="162"/>
      <c r="AFC13" s="162"/>
      <c r="AFD13" s="162"/>
      <c r="AFE13" s="162"/>
      <c r="AFF13" s="162"/>
      <c r="AFG13" s="162"/>
      <c r="AFH13" s="162"/>
      <c r="AFI13" s="162"/>
      <c r="AFJ13" s="162"/>
      <c r="AFK13" s="162"/>
      <c r="AFL13" s="162"/>
      <c r="AFM13" s="162"/>
      <c r="AFN13" s="162"/>
      <c r="AFO13" s="162"/>
      <c r="AFP13" s="162"/>
      <c r="AFQ13" s="162"/>
      <c r="AFR13" s="162"/>
      <c r="AFS13" s="162"/>
      <c r="AFT13" s="162"/>
      <c r="AFU13" s="162"/>
      <c r="AFV13" s="162"/>
      <c r="AFW13" s="162"/>
      <c r="AFX13" s="162"/>
      <c r="AFY13" s="162"/>
      <c r="AFZ13" s="162"/>
      <c r="AGA13" s="162"/>
      <c r="AGB13" s="162"/>
      <c r="AGC13" s="162"/>
      <c r="AGD13" s="162"/>
      <c r="AGE13" s="162"/>
      <c r="AGF13" s="162"/>
      <c r="AGG13" s="162"/>
      <c r="AGH13" s="162"/>
      <c r="AGI13" s="162"/>
      <c r="AGJ13" s="162"/>
      <c r="AGK13" s="162"/>
      <c r="AGL13" s="162"/>
      <c r="AGM13" s="162"/>
      <c r="AGN13" s="162"/>
      <c r="AGO13" s="162"/>
      <c r="AGP13" s="162"/>
      <c r="AGQ13" s="162"/>
      <c r="AGR13" s="162"/>
      <c r="AGS13" s="162"/>
      <c r="AGT13" s="162"/>
      <c r="AGU13" s="162"/>
      <c r="AGV13" s="162"/>
      <c r="AGW13" s="162"/>
      <c r="AGX13" s="162"/>
      <c r="AGY13" s="162"/>
      <c r="AGZ13" s="162"/>
      <c r="AHA13" s="162"/>
      <c r="AHB13" s="162"/>
      <c r="AHC13" s="162"/>
      <c r="AHD13" s="162"/>
      <c r="AHE13" s="162"/>
      <c r="AHF13" s="162"/>
      <c r="AHG13" s="162"/>
      <c r="AHH13" s="162"/>
      <c r="AHI13" s="162"/>
      <c r="AHJ13" s="162"/>
      <c r="AHK13" s="162"/>
      <c r="AHL13" s="162"/>
      <c r="AHM13" s="162"/>
      <c r="AHN13" s="162"/>
      <c r="AHO13" s="162"/>
      <c r="AHP13" s="162"/>
      <c r="AHQ13" s="162"/>
      <c r="AHR13" s="162"/>
      <c r="AHS13" s="162"/>
      <c r="AHT13" s="162"/>
      <c r="AHU13" s="162"/>
      <c r="AHV13" s="162"/>
      <c r="AHW13" s="162"/>
      <c r="AHX13" s="162"/>
      <c r="AHY13" s="162"/>
      <c r="AHZ13" s="162"/>
      <c r="AIA13" s="162"/>
      <c r="AIB13" s="162"/>
      <c r="AIC13" s="162"/>
      <c r="AID13" s="162"/>
      <c r="AIE13" s="162"/>
      <c r="AIF13" s="162"/>
      <c r="AIG13" s="162"/>
      <c r="AIH13" s="162"/>
      <c r="AII13" s="162"/>
      <c r="AIJ13" s="162"/>
      <c r="AIK13" s="162"/>
      <c r="AIL13" s="162"/>
      <c r="AIM13" s="162"/>
      <c r="AIN13" s="162"/>
      <c r="AIO13" s="162"/>
      <c r="AIP13" s="162"/>
      <c r="AIQ13" s="162"/>
      <c r="AIR13" s="162"/>
      <c r="AIS13" s="162"/>
      <c r="AIT13" s="162"/>
      <c r="AIU13" s="162"/>
      <c r="AIV13" s="162"/>
      <c r="AIW13" s="162"/>
      <c r="AIX13"/>
      <c r="AIY13"/>
      <c r="AIZ13"/>
      <c r="AJA13"/>
      <c r="AJB13"/>
      <c r="AJC13"/>
      <c r="AJD13"/>
      <c r="AJE13"/>
      <c r="AJF13"/>
      <c r="AJG13"/>
      <c r="AJH13"/>
      <c r="AJI13"/>
      <c r="AJJ13"/>
      <c r="AJK13"/>
      <c r="AJL13"/>
      <c r="AJM13"/>
      <c r="AJN13"/>
      <c r="AJO13"/>
      <c r="AJP13"/>
      <c r="AJQ13"/>
      <c r="AJR13"/>
      <c r="AJS13"/>
      <c r="AJT13"/>
      <c r="AJU13"/>
      <c r="AJV13"/>
      <c r="AJW13"/>
      <c r="AJX13"/>
      <c r="AJY13"/>
      <c r="AJZ13"/>
      <c r="AKA13"/>
      <c r="AKB13"/>
      <c r="AKC13"/>
      <c r="AKD13"/>
      <c r="AKE13"/>
      <c r="AKF13"/>
      <c r="AKG13"/>
      <c r="AKH13"/>
      <c r="AKI13"/>
      <c r="AKJ13"/>
      <c r="AKK13"/>
      <c r="AKL13"/>
      <c r="AKM13"/>
      <c r="AKN13"/>
      <c r="AKO13"/>
      <c r="AKP13"/>
      <c r="AKQ13"/>
      <c r="AKR13"/>
      <c r="AKS13"/>
      <c r="AKT13"/>
      <c r="AKU13"/>
      <c r="AKV13"/>
      <c r="AKW13"/>
      <c r="AKX13"/>
      <c r="AKY13"/>
      <c r="AKZ13"/>
      <c r="ALA13"/>
      <c r="ALB13"/>
      <c r="ALC13"/>
      <c r="ALD13"/>
      <c r="ALE13"/>
      <c r="ALF13"/>
      <c r="ALG13"/>
      <c r="ALH13"/>
      <c r="ALI13"/>
      <c r="ALJ13"/>
      <c r="ALK13"/>
      <c r="ALL13"/>
      <c r="ALM13"/>
      <c r="ALN13"/>
      <c r="ALO13"/>
      <c r="ALP13"/>
      <c r="ALQ13"/>
      <c r="ALR13"/>
      <c r="ALS13"/>
      <c r="ALT13"/>
      <c r="ALU13"/>
      <c r="ALV13"/>
      <c r="ALW13"/>
      <c r="ALX13"/>
      <c r="ALY13"/>
      <c r="ALZ13"/>
      <c r="AMA13"/>
      <c r="AMB13"/>
      <c r="AMC13"/>
      <c r="AMD13"/>
      <c r="AME13"/>
      <c r="AMF13"/>
      <c r="AMG13"/>
      <c r="AMH13"/>
      <c r="AMI13"/>
      <c r="AMJ13"/>
    </row>
    <row r="14" spans="1:1024" s="160" customFormat="1" ht="13.15" customHeight="1" x14ac:dyDescent="0.3">
      <c r="A14" s="163">
        <v>43971</v>
      </c>
      <c r="B14" s="164" t="s">
        <v>104</v>
      </c>
      <c r="C14" s="167"/>
      <c r="D14" s="168"/>
      <c r="E14" s="168"/>
      <c r="F14" s="168"/>
      <c r="G14" s="169"/>
      <c r="H14" s="170"/>
      <c r="I14" s="171">
        <v>135</v>
      </c>
      <c r="J14" s="171">
        <v>6</v>
      </c>
      <c r="K14" s="56">
        <f t="shared" si="0"/>
        <v>141</v>
      </c>
      <c r="L14" s="172"/>
      <c r="M14" s="167"/>
      <c r="N14" s="168"/>
      <c r="O14" s="168"/>
      <c r="P14" s="168"/>
      <c r="Q14" s="169"/>
      <c r="R14" s="170"/>
      <c r="S14" s="165">
        <f t="shared" si="1"/>
        <v>25474</v>
      </c>
      <c r="T14" s="165">
        <f t="shared" si="2"/>
        <v>1256</v>
      </c>
      <c r="U14" s="166">
        <f t="shared" si="3"/>
        <v>26730</v>
      </c>
      <c r="HL14" s="161"/>
      <c r="HM14" s="161"/>
      <c r="HN14" s="161"/>
      <c r="HO14" s="161"/>
      <c r="HP14" s="161"/>
      <c r="HQ14" s="161"/>
      <c r="HR14" s="161"/>
      <c r="HS14" s="161"/>
      <c r="HT14" s="161"/>
      <c r="HU14" s="161"/>
      <c r="HV14" s="161"/>
      <c r="HW14" s="161"/>
      <c r="HX14" s="161"/>
      <c r="HY14" s="161"/>
      <c r="HZ14" s="161"/>
      <c r="IA14" s="161"/>
      <c r="IB14" s="161"/>
      <c r="IC14" s="161"/>
      <c r="ID14" s="161"/>
      <c r="IE14" s="161"/>
      <c r="IF14" s="161"/>
      <c r="IG14" s="161"/>
      <c r="IH14" s="161"/>
      <c r="II14" s="161"/>
      <c r="IJ14" s="161"/>
      <c r="IK14" s="161"/>
      <c r="IL14" s="161"/>
      <c r="IM14" s="161"/>
      <c r="IN14" s="161"/>
      <c r="IO14" s="161"/>
      <c r="IP14" s="161"/>
      <c r="IQ14" s="161"/>
      <c r="IR14" s="161"/>
      <c r="IS14" s="161"/>
      <c r="IT14" s="161"/>
      <c r="IU14" s="161"/>
      <c r="IV14" s="161"/>
      <c r="IW14" s="161"/>
      <c r="IX14" s="161"/>
      <c r="IY14" s="161"/>
      <c r="IZ14" s="161"/>
      <c r="JA14" s="161"/>
      <c r="JB14" s="161"/>
      <c r="JC14" s="161"/>
      <c r="JD14" s="161"/>
      <c r="JE14" s="161"/>
      <c r="JF14" s="161"/>
      <c r="JG14" s="161"/>
      <c r="JH14" s="161"/>
      <c r="JI14" s="161"/>
      <c r="JJ14" s="161"/>
      <c r="JK14" s="161"/>
      <c r="JL14" s="161"/>
      <c r="JM14" s="161"/>
      <c r="JN14" s="161"/>
      <c r="JO14" s="161"/>
      <c r="JP14" s="161"/>
      <c r="JQ14" s="161"/>
      <c r="JR14" s="161"/>
      <c r="JS14" s="161"/>
      <c r="JT14" s="161"/>
      <c r="JU14" s="161"/>
      <c r="JV14" s="161"/>
      <c r="JW14" s="161"/>
      <c r="JX14" s="161"/>
      <c r="JY14" s="161"/>
      <c r="JZ14" s="161"/>
      <c r="KA14" s="161"/>
      <c r="KB14" s="161"/>
      <c r="KC14" s="161"/>
      <c r="KD14" s="161"/>
      <c r="KE14" s="161"/>
      <c r="KF14" s="161"/>
      <c r="KG14" s="161"/>
      <c r="KH14" s="161"/>
      <c r="KI14" s="161"/>
      <c r="KJ14" s="161"/>
      <c r="KK14" s="161"/>
      <c r="KL14" s="161"/>
      <c r="KM14" s="161"/>
      <c r="KN14" s="161"/>
      <c r="KO14" s="161"/>
      <c r="KP14" s="161"/>
      <c r="KQ14" s="161"/>
      <c r="KR14" s="161"/>
      <c r="KS14" s="161"/>
      <c r="KT14" s="161"/>
      <c r="KU14" s="161"/>
      <c r="KV14" s="161"/>
      <c r="KW14" s="161"/>
      <c r="KX14" s="161"/>
      <c r="KY14" s="161"/>
      <c r="ABZ14" s="162"/>
      <c r="ACA14" s="162"/>
      <c r="ACB14" s="162"/>
      <c r="ACC14" s="162"/>
      <c r="ACD14" s="162"/>
      <c r="ACE14" s="162"/>
      <c r="ACF14" s="162"/>
      <c r="ACG14" s="162"/>
      <c r="ACH14" s="162"/>
      <c r="ACI14" s="162"/>
      <c r="ACJ14" s="162"/>
      <c r="ACK14" s="162"/>
      <c r="ACL14" s="162"/>
      <c r="ACM14" s="162"/>
      <c r="ACN14" s="162"/>
      <c r="ACO14" s="162"/>
      <c r="ACP14" s="162"/>
      <c r="ACQ14" s="162"/>
      <c r="ACR14" s="162"/>
      <c r="ACS14" s="162"/>
      <c r="ACT14" s="162"/>
      <c r="ACU14" s="162"/>
      <c r="ACV14" s="162"/>
      <c r="ACW14" s="162"/>
      <c r="ACX14" s="162"/>
      <c r="ACY14" s="162"/>
      <c r="ACZ14" s="162"/>
      <c r="ADA14" s="162"/>
      <c r="ADB14" s="162"/>
      <c r="ADC14" s="162"/>
      <c r="ADD14" s="162"/>
      <c r="ADE14" s="162"/>
      <c r="ADF14" s="162"/>
      <c r="ADG14" s="162"/>
      <c r="ADH14" s="162"/>
      <c r="ADI14" s="162"/>
      <c r="ADJ14" s="162"/>
      <c r="ADK14" s="162"/>
      <c r="ADL14" s="162"/>
      <c r="ADM14" s="162"/>
      <c r="ADN14" s="162"/>
      <c r="ADO14" s="162"/>
      <c r="ADP14" s="162"/>
      <c r="ADQ14" s="162"/>
      <c r="ADR14" s="162"/>
      <c r="ADS14" s="162"/>
      <c r="ADT14" s="162"/>
      <c r="ADU14" s="162"/>
      <c r="ADV14" s="162"/>
      <c r="ADW14" s="162"/>
      <c r="ADX14" s="162"/>
      <c r="ADY14" s="162"/>
      <c r="ADZ14" s="162"/>
      <c r="AEA14" s="162"/>
      <c r="AEB14" s="162"/>
      <c r="AEC14" s="162"/>
      <c r="AED14" s="162"/>
      <c r="AEE14" s="162"/>
      <c r="AEF14" s="162"/>
      <c r="AEG14" s="162"/>
      <c r="AEH14" s="162"/>
      <c r="AEI14" s="162"/>
      <c r="AEJ14" s="162"/>
      <c r="AEK14" s="162"/>
      <c r="AEL14" s="162"/>
      <c r="AEM14" s="162"/>
      <c r="AEN14" s="162"/>
      <c r="AEO14" s="162"/>
      <c r="AEP14" s="162"/>
      <c r="AEQ14" s="162"/>
      <c r="AER14" s="162"/>
      <c r="AES14" s="162"/>
      <c r="AET14" s="162"/>
      <c r="AEU14" s="162"/>
      <c r="AEV14" s="162"/>
      <c r="AEW14" s="162"/>
      <c r="AEX14" s="162"/>
      <c r="AEY14" s="162"/>
      <c r="AEZ14" s="162"/>
      <c r="AFA14" s="162"/>
      <c r="AFB14" s="162"/>
      <c r="AFC14" s="162"/>
      <c r="AFD14" s="162"/>
      <c r="AFE14" s="162"/>
      <c r="AFF14" s="162"/>
      <c r="AFG14" s="162"/>
      <c r="AFH14" s="162"/>
      <c r="AFI14" s="162"/>
      <c r="AFJ14" s="162"/>
      <c r="AFK14" s="162"/>
      <c r="AFL14" s="162"/>
      <c r="AFM14" s="162"/>
      <c r="AFN14" s="162"/>
      <c r="AFO14" s="162"/>
      <c r="AFP14" s="162"/>
      <c r="AFQ14" s="162"/>
      <c r="AFR14" s="162"/>
      <c r="AFS14" s="162"/>
      <c r="AFT14" s="162"/>
      <c r="AFU14" s="162"/>
      <c r="AFV14" s="162"/>
      <c r="AFW14" s="162"/>
      <c r="AFX14" s="162"/>
      <c r="AFY14" s="162"/>
      <c r="AFZ14" s="162"/>
      <c r="AGA14" s="162"/>
      <c r="AGB14" s="162"/>
      <c r="AGC14" s="162"/>
      <c r="AGD14" s="162"/>
      <c r="AGE14" s="162"/>
      <c r="AGF14" s="162"/>
      <c r="AGG14" s="162"/>
      <c r="AGH14" s="162"/>
      <c r="AGI14" s="162"/>
      <c r="AGJ14" s="162"/>
      <c r="AGK14" s="162"/>
      <c r="AGL14" s="162"/>
      <c r="AGM14" s="162"/>
      <c r="AGN14" s="162"/>
      <c r="AGO14" s="162"/>
      <c r="AGP14" s="162"/>
      <c r="AGQ14" s="162"/>
      <c r="AGR14" s="162"/>
      <c r="AGS14" s="162"/>
      <c r="AGT14" s="162"/>
      <c r="AGU14" s="162"/>
      <c r="AGV14" s="162"/>
      <c r="AGW14" s="162"/>
      <c r="AGX14" s="162"/>
      <c r="AGY14" s="162"/>
      <c r="AGZ14" s="162"/>
      <c r="AHA14" s="162"/>
      <c r="AHB14" s="162"/>
      <c r="AHC14" s="162"/>
      <c r="AHD14" s="162"/>
      <c r="AHE14" s="162"/>
      <c r="AHF14" s="162"/>
      <c r="AHG14" s="162"/>
      <c r="AHH14" s="162"/>
      <c r="AHI14" s="162"/>
      <c r="AHJ14" s="162"/>
      <c r="AHK14" s="162"/>
      <c r="AHL14" s="162"/>
      <c r="AHM14" s="162"/>
      <c r="AHN14" s="162"/>
      <c r="AHO14" s="162"/>
      <c r="AHP14" s="162"/>
      <c r="AHQ14" s="162"/>
      <c r="AHR14" s="162"/>
      <c r="AHS14" s="162"/>
      <c r="AHT14" s="162"/>
      <c r="AHU14" s="162"/>
      <c r="AHV14" s="162"/>
      <c r="AHW14" s="162"/>
      <c r="AHX14" s="162"/>
      <c r="AHY14" s="162"/>
      <c r="AHZ14" s="162"/>
      <c r="AIA14" s="162"/>
      <c r="AIB14" s="162"/>
      <c r="AIC14" s="162"/>
      <c r="AID14" s="162"/>
      <c r="AIE14" s="162"/>
      <c r="AIF14" s="162"/>
      <c r="AIG14" s="162"/>
      <c r="AIH14" s="162"/>
      <c r="AII14" s="162"/>
      <c r="AIJ14" s="162"/>
      <c r="AIK14" s="162"/>
      <c r="AIL14" s="162"/>
      <c r="AIM14" s="162"/>
      <c r="AIN14" s="162"/>
      <c r="AIO14" s="162"/>
      <c r="AIP14" s="162"/>
      <c r="AIQ14" s="162"/>
      <c r="AIR14" s="162"/>
      <c r="AIS14" s="162"/>
      <c r="AIT14" s="162"/>
      <c r="AIU14" s="162"/>
      <c r="AIV14" s="162"/>
      <c r="AIW14" s="162"/>
      <c r="AIX14"/>
      <c r="AIY14"/>
      <c r="AIZ14"/>
      <c r="AJA14"/>
      <c r="AJB14"/>
      <c r="AJC14"/>
      <c r="AJD14"/>
      <c r="AJE14"/>
      <c r="AJF14"/>
      <c r="AJG14"/>
      <c r="AJH14"/>
      <c r="AJI14"/>
      <c r="AJJ14"/>
      <c r="AJK14"/>
      <c r="AJL14"/>
      <c r="AJM14"/>
      <c r="AJN14"/>
      <c r="AJO14"/>
      <c r="AJP14"/>
      <c r="AJQ14"/>
      <c r="AJR14"/>
      <c r="AJS14"/>
      <c r="AJT14"/>
      <c r="AJU14"/>
      <c r="AJV14"/>
      <c r="AJW14"/>
      <c r="AJX14"/>
      <c r="AJY14"/>
      <c r="AJZ14"/>
      <c r="AKA14"/>
      <c r="AKB14"/>
      <c r="AKC14"/>
      <c r="AKD14"/>
      <c r="AKE14"/>
      <c r="AKF14"/>
      <c r="AKG14"/>
      <c r="AKH14"/>
      <c r="AKI14"/>
      <c r="AKJ14"/>
      <c r="AKK14"/>
      <c r="AKL14"/>
      <c r="AKM14"/>
      <c r="AKN14"/>
      <c r="AKO14"/>
      <c r="AKP14"/>
      <c r="AKQ14"/>
      <c r="AKR14"/>
      <c r="AKS14"/>
      <c r="AKT14"/>
      <c r="AKU14"/>
      <c r="AKV14"/>
      <c r="AKW14"/>
      <c r="AKX14"/>
      <c r="AKY14"/>
      <c r="AKZ14"/>
      <c r="ALA14"/>
      <c r="ALB14"/>
      <c r="ALC14"/>
      <c r="ALD14"/>
      <c r="ALE14"/>
      <c r="ALF14"/>
      <c r="ALG14"/>
      <c r="ALH14"/>
      <c r="ALI14"/>
      <c r="ALJ14"/>
      <c r="ALK14"/>
      <c r="ALL14"/>
      <c r="ALM14"/>
      <c r="ALN14"/>
      <c r="ALO14"/>
      <c r="ALP14"/>
      <c r="ALQ14"/>
      <c r="ALR14"/>
      <c r="ALS14"/>
      <c r="ALT14"/>
      <c r="ALU14"/>
      <c r="ALV14"/>
      <c r="ALW14"/>
      <c r="ALX14"/>
      <c r="ALY14"/>
      <c r="ALZ14"/>
      <c r="AMA14"/>
      <c r="AMB14"/>
      <c r="AMC14"/>
      <c r="AMD14"/>
      <c r="AME14"/>
      <c r="AMF14"/>
      <c r="AMG14"/>
      <c r="AMH14"/>
      <c r="AMI14"/>
      <c r="AMJ14"/>
    </row>
    <row r="15" spans="1:1024" s="144" customFormat="1" ht="13.15" customHeight="1" x14ac:dyDescent="0.3">
      <c r="A15" s="163">
        <v>43970</v>
      </c>
      <c r="B15" s="164" t="s">
        <v>104</v>
      </c>
      <c r="C15" s="167"/>
      <c r="D15" s="168"/>
      <c r="E15" s="168"/>
      <c r="F15" s="168"/>
      <c r="G15" s="169"/>
      <c r="H15" s="170"/>
      <c r="I15" s="171">
        <v>132</v>
      </c>
      <c r="J15" s="171">
        <v>10</v>
      </c>
      <c r="K15" s="56">
        <f t="shared" si="0"/>
        <v>142</v>
      </c>
      <c r="L15" s="172"/>
      <c r="M15" s="167"/>
      <c r="N15" s="168"/>
      <c r="O15" s="168"/>
      <c r="P15" s="168"/>
      <c r="Q15" s="169"/>
      <c r="R15" s="170"/>
      <c r="S15" s="165">
        <f t="shared" si="1"/>
        <v>25339</v>
      </c>
      <c r="T15" s="165">
        <f t="shared" si="2"/>
        <v>1250</v>
      </c>
      <c r="U15" s="166">
        <f t="shared" si="3"/>
        <v>26589</v>
      </c>
      <c r="HL15" s="20"/>
      <c r="HM15" s="20"/>
      <c r="HN15" s="20"/>
      <c r="HO15" s="20"/>
      <c r="HP15" s="20"/>
      <c r="HQ15" s="20"/>
      <c r="HR15" s="20"/>
      <c r="HS15" s="20"/>
      <c r="HT15" s="20"/>
      <c r="HU15" s="20"/>
      <c r="HV15" s="20"/>
      <c r="HW15" s="20"/>
      <c r="HX15" s="20"/>
      <c r="HY15" s="20"/>
      <c r="HZ15" s="20"/>
      <c r="IA15" s="20"/>
      <c r="IB15" s="20"/>
      <c r="IC15" s="20"/>
      <c r="ID15" s="20"/>
      <c r="IE15" s="20"/>
      <c r="IF15" s="20"/>
      <c r="IG15" s="20"/>
      <c r="IH15" s="20"/>
      <c r="II15" s="20"/>
      <c r="IJ15" s="20"/>
      <c r="IK15" s="20"/>
      <c r="IL15" s="20"/>
      <c r="IM15" s="20"/>
      <c r="IN15" s="20"/>
      <c r="IO15" s="20"/>
      <c r="IP15" s="20"/>
      <c r="IQ15" s="20"/>
      <c r="IR15" s="20"/>
      <c r="IS15" s="20"/>
      <c r="IT15" s="20"/>
      <c r="IU15" s="20"/>
      <c r="IV15" s="20"/>
      <c r="IW15" s="20"/>
      <c r="IX15" s="20"/>
      <c r="IY15" s="20"/>
      <c r="IZ15" s="20"/>
      <c r="JA15" s="20"/>
      <c r="JB15" s="20"/>
      <c r="JC15" s="20"/>
      <c r="JD15" s="20"/>
      <c r="JE15" s="20"/>
      <c r="JF15" s="20"/>
      <c r="JG15" s="20"/>
      <c r="JH15" s="20"/>
      <c r="JI15" s="20"/>
      <c r="JJ15" s="20"/>
      <c r="JK15" s="20"/>
      <c r="JL15" s="20"/>
      <c r="JM15" s="20"/>
      <c r="JN15" s="20"/>
      <c r="JO15" s="20"/>
      <c r="JP15" s="20"/>
      <c r="JQ15" s="20"/>
      <c r="JR15" s="20"/>
      <c r="JS15" s="20"/>
      <c r="JT15" s="20"/>
      <c r="JU15" s="20"/>
      <c r="JV15" s="20"/>
      <c r="JW15" s="20"/>
      <c r="JX15" s="20"/>
      <c r="JY15" s="20"/>
      <c r="JZ15" s="20"/>
      <c r="KA15" s="20"/>
      <c r="KB15" s="20"/>
      <c r="KC15" s="20"/>
      <c r="KD15" s="20"/>
      <c r="KE15" s="20"/>
      <c r="KF15" s="20"/>
      <c r="KG15" s="20"/>
      <c r="KH15" s="20"/>
      <c r="KI15" s="20"/>
      <c r="KJ15" s="20"/>
      <c r="KK15" s="20"/>
      <c r="KL15" s="20"/>
      <c r="KM15" s="20"/>
      <c r="KN15" s="20"/>
      <c r="KO15" s="20"/>
      <c r="KP15" s="20"/>
      <c r="KQ15" s="20"/>
      <c r="KR15" s="20"/>
      <c r="KS15" s="20"/>
      <c r="KT15" s="20"/>
      <c r="KU15" s="20"/>
      <c r="KV15" s="20"/>
      <c r="KW15" s="20"/>
      <c r="KX15" s="20"/>
      <c r="KY15" s="20"/>
      <c r="AIX15"/>
      <c r="AIY15"/>
      <c r="AIZ15"/>
      <c r="AJA15"/>
      <c r="AJB15"/>
      <c r="AJC15"/>
      <c r="AJD15"/>
      <c r="AJE15"/>
      <c r="AJF15"/>
      <c r="AJG15"/>
      <c r="AJH15"/>
      <c r="AJI15"/>
      <c r="AJJ15"/>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c r="ALT15"/>
      <c r="ALU15"/>
      <c r="ALV15"/>
      <c r="ALW15"/>
      <c r="ALX15"/>
      <c r="ALY15"/>
      <c r="ALZ15"/>
      <c r="AMA15"/>
      <c r="AMB15"/>
      <c r="AMC15"/>
      <c r="AMD15"/>
      <c r="AME15"/>
      <c r="AMF15"/>
      <c r="AMG15"/>
      <c r="AMH15"/>
      <c r="AMI15"/>
      <c r="AMJ15"/>
    </row>
    <row r="16" spans="1:1024" s="144" customFormat="1" ht="13.15" customHeight="1" x14ac:dyDescent="0.3">
      <c r="A16" s="163">
        <v>43969</v>
      </c>
      <c r="B16" s="164" t="s">
        <v>104</v>
      </c>
      <c r="C16" s="167"/>
      <c r="D16" s="168"/>
      <c r="E16" s="168"/>
      <c r="F16" s="168"/>
      <c r="G16" s="169"/>
      <c r="H16" s="170"/>
      <c r="I16" s="171">
        <v>131</v>
      </c>
      <c r="J16" s="171">
        <v>10</v>
      </c>
      <c r="K16" s="56">
        <f t="shared" si="0"/>
        <v>141</v>
      </c>
      <c r="L16" s="172"/>
      <c r="M16" s="167"/>
      <c r="N16" s="168"/>
      <c r="O16" s="168"/>
      <c r="P16" s="168"/>
      <c r="Q16" s="169"/>
      <c r="R16" s="170"/>
      <c r="S16" s="165">
        <f t="shared" si="1"/>
        <v>25207</v>
      </c>
      <c r="T16" s="165">
        <f t="shared" si="2"/>
        <v>1240</v>
      </c>
      <c r="U16" s="166">
        <f t="shared" si="3"/>
        <v>26447</v>
      </c>
      <c r="HL16" s="20"/>
      <c r="HM16" s="20"/>
      <c r="HN16" s="20"/>
      <c r="HO16" s="20"/>
      <c r="HP16" s="20"/>
      <c r="HQ16" s="20"/>
      <c r="HR16" s="20"/>
      <c r="HS16" s="20"/>
      <c r="HT16" s="20"/>
      <c r="HU16" s="20"/>
      <c r="HV16" s="20"/>
      <c r="HW16" s="20"/>
      <c r="HX16" s="20"/>
      <c r="HY16" s="20"/>
      <c r="HZ16" s="20"/>
      <c r="IA16" s="20"/>
      <c r="IB16" s="20"/>
      <c r="IC16" s="20"/>
      <c r="ID16" s="20"/>
      <c r="IE16" s="20"/>
      <c r="IF16" s="20"/>
      <c r="IG16" s="20"/>
      <c r="IH16" s="20"/>
      <c r="II16" s="20"/>
      <c r="IJ16" s="20"/>
      <c r="IK16" s="20"/>
      <c r="IL16" s="20"/>
      <c r="IM16" s="20"/>
      <c r="IN16" s="20"/>
      <c r="IO16" s="20"/>
      <c r="IP16" s="20"/>
      <c r="IQ16" s="20"/>
      <c r="IR16" s="20"/>
      <c r="IS16" s="20"/>
      <c r="IT16" s="20"/>
      <c r="IU16" s="20"/>
      <c r="IV16" s="20"/>
      <c r="IW16" s="20"/>
      <c r="IX16" s="20"/>
      <c r="IY16" s="20"/>
      <c r="IZ16" s="20"/>
      <c r="JA16" s="20"/>
      <c r="JB16" s="20"/>
      <c r="JC16" s="20"/>
      <c r="JD16" s="20"/>
      <c r="JE16" s="20"/>
      <c r="JF16" s="20"/>
      <c r="JG16" s="20"/>
      <c r="JH16" s="20"/>
      <c r="JI16" s="20"/>
      <c r="JJ16" s="20"/>
      <c r="JK16" s="20"/>
      <c r="JL16" s="20"/>
      <c r="JM16" s="20"/>
      <c r="JN16" s="20"/>
      <c r="JO16" s="20"/>
      <c r="JP16" s="20"/>
      <c r="JQ16" s="20"/>
      <c r="JR16" s="20"/>
      <c r="JS16" s="20"/>
      <c r="JT16" s="20"/>
      <c r="JU16" s="20"/>
      <c r="JV16" s="20"/>
      <c r="JW16" s="20"/>
      <c r="JX16" s="20"/>
      <c r="JY16" s="20"/>
      <c r="JZ16" s="20"/>
      <c r="KA16" s="20"/>
      <c r="KB16" s="20"/>
      <c r="KC16" s="20"/>
      <c r="KD16" s="20"/>
      <c r="KE16" s="20"/>
      <c r="KF16" s="20"/>
      <c r="KG16" s="20"/>
      <c r="KH16" s="20"/>
      <c r="KI16" s="20"/>
      <c r="KJ16" s="20"/>
      <c r="KK16" s="20"/>
      <c r="KL16" s="20"/>
      <c r="KM16" s="20"/>
      <c r="KN16" s="20"/>
      <c r="KO16" s="20"/>
      <c r="KP16" s="20"/>
      <c r="KQ16" s="20"/>
      <c r="KR16" s="20"/>
      <c r="KS16" s="20"/>
      <c r="KT16" s="20"/>
      <c r="KU16" s="20"/>
      <c r="KV16" s="20"/>
      <c r="KW16" s="20"/>
      <c r="KX16" s="20"/>
      <c r="KY16" s="20"/>
      <c r="AIX16"/>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c r="AMD16"/>
      <c r="AME16"/>
      <c r="AMF16"/>
      <c r="AMG16"/>
      <c r="AMH16"/>
      <c r="AMI16"/>
      <c r="AMJ16"/>
    </row>
    <row r="17" spans="1:1024" s="144" customFormat="1" ht="13.15" customHeight="1" x14ac:dyDescent="0.3">
      <c r="A17" s="163">
        <v>43968</v>
      </c>
      <c r="B17" s="164" t="s">
        <v>104</v>
      </c>
      <c r="C17" s="167"/>
      <c r="D17" s="168"/>
      <c r="E17" s="168"/>
      <c r="F17" s="168"/>
      <c r="G17" s="169"/>
      <c r="H17" s="170"/>
      <c r="I17" s="171">
        <v>131</v>
      </c>
      <c r="J17" s="171">
        <v>10</v>
      </c>
      <c r="K17" s="56">
        <f t="shared" si="0"/>
        <v>141</v>
      </c>
      <c r="L17" s="172"/>
      <c r="M17" s="167"/>
      <c r="N17" s="168"/>
      <c r="O17" s="168"/>
      <c r="P17" s="168"/>
      <c r="Q17" s="169"/>
      <c r="R17" s="170"/>
      <c r="S17" s="165">
        <f t="shared" si="1"/>
        <v>25076</v>
      </c>
      <c r="T17" s="165">
        <f t="shared" si="2"/>
        <v>1230</v>
      </c>
      <c r="U17" s="166">
        <f t="shared" si="3"/>
        <v>26306</v>
      </c>
      <c r="HL17" s="20"/>
      <c r="HM17" s="20"/>
      <c r="HN17" s="20"/>
      <c r="HO17" s="20"/>
      <c r="HP17" s="20"/>
      <c r="HQ17" s="20"/>
      <c r="HR17" s="20"/>
      <c r="HS17" s="20"/>
      <c r="HT17" s="20"/>
      <c r="HU17" s="20"/>
      <c r="HV17" s="20"/>
      <c r="HW17" s="20"/>
      <c r="HX17" s="20"/>
      <c r="HY17" s="20"/>
      <c r="HZ17" s="20"/>
      <c r="IA17" s="20"/>
      <c r="IB17" s="20"/>
      <c r="IC17" s="20"/>
      <c r="ID17" s="20"/>
      <c r="IE17" s="20"/>
      <c r="IF17" s="20"/>
      <c r="IG17" s="20"/>
      <c r="IH17" s="20"/>
      <c r="II17" s="20"/>
      <c r="IJ17" s="20"/>
      <c r="IK17" s="20"/>
      <c r="IL17" s="20"/>
      <c r="IM17" s="20"/>
      <c r="IN17" s="20"/>
      <c r="IO17" s="20"/>
      <c r="IP17" s="20"/>
      <c r="IQ17" s="20"/>
      <c r="IR17" s="20"/>
      <c r="IS17" s="20"/>
      <c r="IT17" s="20"/>
      <c r="IU17" s="20"/>
      <c r="IV17" s="20"/>
      <c r="IW17" s="20"/>
      <c r="IX17" s="20"/>
      <c r="IY17" s="20"/>
      <c r="IZ17" s="20"/>
      <c r="JA17" s="20"/>
      <c r="JB17" s="20"/>
      <c r="JC17" s="20"/>
      <c r="JD17" s="20"/>
      <c r="JE17" s="20"/>
      <c r="JF17" s="20"/>
      <c r="JG17" s="20"/>
      <c r="JH17" s="20"/>
      <c r="JI17" s="20"/>
      <c r="JJ17" s="20"/>
      <c r="JK17" s="20"/>
      <c r="JL17" s="20"/>
      <c r="JM17" s="20"/>
      <c r="JN17" s="20"/>
      <c r="JO17" s="20"/>
      <c r="JP17" s="20"/>
      <c r="JQ17" s="20"/>
      <c r="JR17" s="20"/>
      <c r="JS17" s="20"/>
      <c r="JT17" s="20"/>
      <c r="JU17" s="20"/>
      <c r="JV17" s="20"/>
      <c r="JW17" s="20"/>
      <c r="JX17" s="20"/>
      <c r="JY17" s="20"/>
      <c r="JZ17" s="20"/>
      <c r="KA17" s="20"/>
      <c r="KB17" s="20"/>
      <c r="KC17" s="20"/>
      <c r="KD17" s="20"/>
      <c r="KE17" s="20"/>
      <c r="KF17" s="20"/>
      <c r="KG17" s="20"/>
      <c r="KH17" s="20"/>
      <c r="KI17" s="20"/>
      <c r="KJ17" s="20"/>
      <c r="KK17" s="20"/>
      <c r="KL17" s="20"/>
      <c r="KM17" s="20"/>
      <c r="KN17" s="20"/>
      <c r="KO17" s="20"/>
      <c r="KP17" s="20"/>
      <c r="KQ17" s="20"/>
      <c r="KR17" s="20"/>
      <c r="KS17" s="20"/>
      <c r="KT17" s="20"/>
      <c r="KU17" s="20"/>
      <c r="KV17" s="20"/>
      <c r="KW17" s="20"/>
      <c r="KX17" s="20"/>
      <c r="KY17" s="20"/>
      <c r="AIX17"/>
      <c r="AIY17"/>
      <c r="AIZ17"/>
      <c r="AJA17"/>
      <c r="AJB17"/>
      <c r="AJC17"/>
      <c r="AJD17"/>
      <c r="AJE17"/>
      <c r="AJF17"/>
      <c r="AJG17"/>
      <c r="AJH17"/>
      <c r="AJI17"/>
      <c r="AJJ17"/>
      <c r="AJK17"/>
      <c r="AJL17"/>
      <c r="AJM17"/>
      <c r="AJN17"/>
      <c r="AJO17"/>
      <c r="AJP17"/>
      <c r="AJQ17"/>
      <c r="AJR17"/>
      <c r="AJS17"/>
      <c r="AJT17"/>
      <c r="AJU17"/>
      <c r="AJV17"/>
      <c r="AJW17"/>
      <c r="AJX17"/>
      <c r="AJY17"/>
      <c r="AJZ17"/>
      <c r="AKA17"/>
      <c r="AKB17"/>
      <c r="AKC17"/>
      <c r="AKD17"/>
      <c r="AKE17"/>
      <c r="AKF17"/>
      <c r="AKG17"/>
      <c r="AKH17"/>
      <c r="AKI17"/>
      <c r="AKJ17"/>
      <c r="AKK17"/>
      <c r="AKL17"/>
      <c r="AKM17"/>
      <c r="AKN17"/>
      <c r="AKO17"/>
      <c r="AKP17"/>
      <c r="AKQ17"/>
      <c r="AKR17"/>
      <c r="AKS17"/>
      <c r="AKT17"/>
      <c r="AKU17"/>
      <c r="AKV17"/>
      <c r="AKW17"/>
      <c r="AKX17"/>
      <c r="AKY17"/>
      <c r="AKZ17"/>
      <c r="ALA17"/>
      <c r="ALB17"/>
      <c r="ALC17"/>
      <c r="ALD17"/>
      <c r="ALE17"/>
      <c r="ALF17"/>
      <c r="ALG17"/>
      <c r="ALH17"/>
      <c r="ALI17"/>
      <c r="ALJ17"/>
      <c r="ALK17"/>
      <c r="ALL17"/>
      <c r="ALM17"/>
      <c r="ALN17"/>
      <c r="ALO17"/>
      <c r="ALP17"/>
      <c r="ALQ17"/>
      <c r="ALR17"/>
      <c r="ALS17"/>
      <c r="ALT17"/>
      <c r="ALU17"/>
      <c r="ALV17"/>
      <c r="ALW17"/>
      <c r="ALX17"/>
      <c r="ALY17"/>
      <c r="ALZ17"/>
      <c r="AMA17"/>
      <c r="AMB17"/>
      <c r="AMC17"/>
      <c r="AMD17"/>
      <c r="AME17"/>
      <c r="AMF17"/>
      <c r="AMG17"/>
      <c r="AMH17"/>
      <c r="AMI17"/>
      <c r="AMJ17"/>
    </row>
    <row r="18" spans="1:1024" s="144" customFormat="1" ht="13.15" customHeight="1" x14ac:dyDescent="0.3">
      <c r="A18" s="163">
        <v>43967</v>
      </c>
      <c r="B18" s="164" t="s">
        <v>104</v>
      </c>
      <c r="C18" s="167"/>
      <c r="D18" s="168"/>
      <c r="E18" s="168"/>
      <c r="F18" s="168"/>
      <c r="G18" s="169"/>
      <c r="H18" s="170"/>
      <c r="I18" s="171">
        <v>158</v>
      </c>
      <c r="J18" s="171">
        <v>13</v>
      </c>
      <c r="K18" s="56">
        <f t="shared" si="0"/>
        <v>171</v>
      </c>
      <c r="L18" s="172"/>
      <c r="M18" s="167"/>
      <c r="N18" s="168"/>
      <c r="O18" s="168"/>
      <c r="P18" s="168"/>
      <c r="Q18" s="169"/>
      <c r="R18" s="170"/>
      <c r="S18" s="165">
        <f t="shared" si="1"/>
        <v>24945</v>
      </c>
      <c r="T18" s="165">
        <f t="shared" si="2"/>
        <v>1220</v>
      </c>
      <c r="U18" s="166">
        <f t="shared" si="3"/>
        <v>26165</v>
      </c>
      <c r="HL18" s="20"/>
      <c r="HM18" s="20"/>
      <c r="HN18" s="20"/>
      <c r="HO18" s="20"/>
      <c r="HP18" s="20"/>
      <c r="HQ18" s="20"/>
      <c r="HR18" s="20"/>
      <c r="HS18" s="20"/>
      <c r="HT18" s="20"/>
      <c r="HU18" s="20"/>
      <c r="HV18" s="20"/>
      <c r="HW18" s="20"/>
      <c r="HX18" s="20"/>
      <c r="HY18" s="20"/>
      <c r="HZ18" s="20"/>
      <c r="IA18" s="20"/>
      <c r="IB18" s="20"/>
      <c r="IC18" s="20"/>
      <c r="ID18" s="20"/>
      <c r="IE18" s="20"/>
      <c r="IF18" s="20"/>
      <c r="IG18" s="20"/>
      <c r="IH18" s="20"/>
      <c r="II18" s="20"/>
      <c r="IJ18" s="20"/>
      <c r="IK18" s="20"/>
      <c r="IL18" s="20"/>
      <c r="IM18" s="20"/>
      <c r="IN18" s="20"/>
      <c r="IO18" s="20"/>
      <c r="IP18" s="20"/>
      <c r="IQ18" s="20"/>
      <c r="IR18" s="20"/>
      <c r="IS18" s="20"/>
      <c r="IT18" s="20"/>
      <c r="IU18" s="20"/>
      <c r="IV18" s="20"/>
      <c r="IW18" s="20"/>
      <c r="IX18" s="20"/>
      <c r="IY18" s="20"/>
      <c r="IZ18" s="20"/>
      <c r="JA18" s="20"/>
      <c r="JB18" s="20"/>
      <c r="JC18" s="20"/>
      <c r="JD18" s="20"/>
      <c r="JE18" s="20"/>
      <c r="JF18" s="20"/>
      <c r="JG18" s="20"/>
      <c r="JH18" s="20"/>
      <c r="JI18" s="20"/>
      <c r="JJ18" s="20"/>
      <c r="JK18" s="20"/>
      <c r="JL18" s="20"/>
      <c r="JM18" s="20"/>
      <c r="JN18" s="20"/>
      <c r="JO18" s="20"/>
      <c r="JP18" s="20"/>
      <c r="JQ18" s="20"/>
      <c r="JR18" s="20"/>
      <c r="JS18" s="20"/>
      <c r="JT18" s="20"/>
      <c r="JU18" s="20"/>
      <c r="JV18" s="20"/>
      <c r="JW18" s="20"/>
      <c r="JX18" s="20"/>
      <c r="JY18" s="20"/>
      <c r="JZ18" s="20"/>
      <c r="KA18" s="20"/>
      <c r="KB18" s="20"/>
      <c r="KC18" s="20"/>
      <c r="KD18" s="20"/>
      <c r="KE18" s="20"/>
      <c r="KF18" s="20"/>
      <c r="KG18" s="20"/>
      <c r="KH18" s="20"/>
      <c r="KI18" s="20"/>
      <c r="KJ18" s="20"/>
      <c r="KK18" s="20"/>
      <c r="KL18" s="20"/>
      <c r="KM18" s="20"/>
      <c r="KN18" s="20"/>
      <c r="KO18" s="20"/>
      <c r="KP18" s="20"/>
      <c r="KQ18" s="20"/>
      <c r="KR18" s="20"/>
      <c r="KS18" s="20"/>
      <c r="KT18" s="20"/>
      <c r="KU18" s="20"/>
      <c r="KV18" s="20"/>
      <c r="KW18" s="20"/>
      <c r="KX18" s="20"/>
      <c r="KY18" s="20"/>
      <c r="AIX18"/>
      <c r="AIY18"/>
      <c r="AIZ18"/>
      <c r="AJA18"/>
      <c r="AJB18"/>
      <c r="AJC18"/>
      <c r="AJD18"/>
      <c r="AJE18"/>
      <c r="AJF18"/>
      <c r="AJG18"/>
      <c r="AJH18"/>
      <c r="AJI18"/>
      <c r="AJJ18"/>
      <c r="AJK18"/>
      <c r="AJL18"/>
      <c r="AJM18"/>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c r="ALM18"/>
      <c r="ALN18"/>
      <c r="ALO18"/>
      <c r="ALP18"/>
      <c r="ALQ18"/>
      <c r="ALR18"/>
      <c r="ALS18"/>
      <c r="ALT18"/>
      <c r="ALU18"/>
      <c r="ALV18"/>
      <c r="ALW18"/>
      <c r="ALX18"/>
      <c r="ALY18"/>
      <c r="ALZ18"/>
      <c r="AMA18"/>
      <c r="AMB18"/>
      <c r="AMC18"/>
      <c r="AMD18"/>
      <c r="AME18"/>
      <c r="AMF18"/>
      <c r="AMG18"/>
      <c r="AMH18"/>
      <c r="AMI18"/>
      <c r="AMJ18"/>
    </row>
    <row r="19" spans="1:1024" s="144" customFormat="1" ht="13.15" customHeight="1" x14ac:dyDescent="0.3">
      <c r="A19" s="163">
        <v>43966</v>
      </c>
      <c r="B19" s="164" t="s">
        <v>104</v>
      </c>
      <c r="C19" s="167"/>
      <c r="D19" s="168"/>
      <c r="E19" s="168"/>
      <c r="F19" s="168"/>
      <c r="G19" s="169"/>
      <c r="H19" s="170"/>
      <c r="I19" s="171">
        <v>162</v>
      </c>
      <c r="J19" s="171">
        <v>15</v>
      </c>
      <c r="K19" s="56">
        <f t="shared" si="0"/>
        <v>177</v>
      </c>
      <c r="L19" s="172"/>
      <c r="M19" s="167"/>
      <c r="N19" s="168"/>
      <c r="O19" s="168"/>
      <c r="P19" s="168"/>
      <c r="Q19" s="169"/>
      <c r="R19" s="170"/>
      <c r="S19" s="165">
        <f t="shared" si="1"/>
        <v>24787</v>
      </c>
      <c r="T19" s="165">
        <f t="shared" si="2"/>
        <v>1207</v>
      </c>
      <c r="U19" s="166">
        <f t="shared" si="3"/>
        <v>25994</v>
      </c>
      <c r="HL19" s="20"/>
      <c r="HM19" s="20"/>
      <c r="HN19" s="20"/>
      <c r="HO19" s="20"/>
      <c r="HP19" s="20"/>
      <c r="HQ19" s="20"/>
      <c r="HR19" s="20"/>
      <c r="HS19" s="20"/>
      <c r="HT19" s="20"/>
      <c r="HU19" s="20"/>
      <c r="HV19" s="20"/>
      <c r="HW19" s="20"/>
      <c r="HX19" s="20"/>
      <c r="HY19" s="20"/>
      <c r="HZ19" s="20"/>
      <c r="IA19" s="20"/>
      <c r="IB19" s="20"/>
      <c r="IC19" s="20"/>
      <c r="ID19" s="20"/>
      <c r="IE19" s="20"/>
      <c r="IF19" s="20"/>
      <c r="IG19" s="20"/>
      <c r="IH19" s="20"/>
      <c r="II19" s="20"/>
      <c r="IJ19" s="20"/>
      <c r="IK19" s="20"/>
      <c r="IL19" s="20"/>
      <c r="IM19" s="20"/>
      <c r="IN19" s="20"/>
      <c r="IO19" s="20"/>
      <c r="IP19" s="20"/>
      <c r="IQ19" s="20"/>
      <c r="IR19" s="20"/>
      <c r="IS19" s="20"/>
      <c r="IT19" s="20"/>
      <c r="IU19" s="20"/>
      <c r="IV19" s="20"/>
      <c r="IW19" s="20"/>
      <c r="IX19" s="20"/>
      <c r="IY19" s="20"/>
      <c r="IZ19" s="20"/>
      <c r="JA19" s="20"/>
      <c r="JB19" s="20"/>
      <c r="JC19" s="20"/>
      <c r="JD19" s="20"/>
      <c r="JE19" s="20"/>
      <c r="JF19" s="20"/>
      <c r="JG19" s="20"/>
      <c r="JH19" s="20"/>
      <c r="JI19" s="20"/>
      <c r="JJ19" s="20"/>
      <c r="JK19" s="20"/>
      <c r="JL19" s="20"/>
      <c r="JM19" s="20"/>
      <c r="JN19" s="20"/>
      <c r="JO19" s="20"/>
      <c r="JP19" s="20"/>
      <c r="JQ19" s="20"/>
      <c r="JR19" s="20"/>
      <c r="JS19" s="20"/>
      <c r="JT19" s="20"/>
      <c r="JU19" s="20"/>
      <c r="JV19" s="20"/>
      <c r="JW19" s="20"/>
      <c r="JX19" s="20"/>
      <c r="JY19" s="20"/>
      <c r="JZ19" s="20"/>
      <c r="KA19" s="20"/>
      <c r="KB19" s="20"/>
      <c r="KC19" s="20"/>
      <c r="KD19" s="20"/>
      <c r="KE19" s="20"/>
      <c r="KF19" s="20"/>
      <c r="KG19" s="20"/>
      <c r="KH19" s="20"/>
      <c r="KI19" s="20"/>
      <c r="KJ19" s="20"/>
      <c r="KK19" s="20"/>
      <c r="KL19" s="20"/>
      <c r="KM19" s="20"/>
      <c r="KN19" s="20"/>
      <c r="KO19" s="20"/>
      <c r="KP19" s="20"/>
      <c r="KQ19" s="20"/>
      <c r="KR19" s="20"/>
      <c r="KS19" s="20"/>
      <c r="KT19" s="20"/>
      <c r="KU19" s="20"/>
      <c r="KV19" s="20"/>
      <c r="KW19" s="20"/>
      <c r="KX19" s="20"/>
      <c r="KY19" s="20"/>
      <c r="AIX19"/>
      <c r="AIY19"/>
      <c r="AIZ19"/>
      <c r="AJA19"/>
      <c r="AJB19"/>
      <c r="AJC19"/>
      <c r="AJD19"/>
      <c r="AJE19"/>
      <c r="AJF19"/>
      <c r="AJG19"/>
      <c r="AJH19"/>
      <c r="AJI19"/>
      <c r="AJJ19"/>
      <c r="AJK19"/>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c r="ALS19"/>
      <c r="ALT19"/>
      <c r="ALU19"/>
      <c r="ALV19"/>
      <c r="ALW19"/>
      <c r="ALX19"/>
      <c r="ALY19"/>
      <c r="ALZ19"/>
      <c r="AMA19"/>
      <c r="AMB19"/>
      <c r="AMC19"/>
      <c r="AMD19"/>
      <c r="AME19"/>
      <c r="AMF19"/>
      <c r="AMG19"/>
      <c r="AMH19"/>
      <c r="AMI19"/>
      <c r="AMJ19"/>
    </row>
    <row r="20" spans="1:1024" s="144" customFormat="1" ht="13.15" customHeight="1" x14ac:dyDescent="0.3">
      <c r="A20" s="163">
        <v>43965</v>
      </c>
      <c r="B20" s="164" t="s">
        <v>104</v>
      </c>
      <c r="C20" s="167"/>
      <c r="D20" s="168"/>
      <c r="E20" s="168"/>
      <c r="F20" s="168"/>
      <c r="G20" s="169"/>
      <c r="H20" s="170"/>
      <c r="I20" s="171">
        <v>168</v>
      </c>
      <c r="J20" s="171">
        <v>12</v>
      </c>
      <c r="K20" s="56">
        <f t="shared" si="0"/>
        <v>180</v>
      </c>
      <c r="L20" s="172"/>
      <c r="M20" s="167"/>
      <c r="N20" s="168"/>
      <c r="O20" s="168"/>
      <c r="P20" s="168"/>
      <c r="Q20" s="169"/>
      <c r="R20" s="170"/>
      <c r="S20" s="173">
        <f t="shared" si="1"/>
        <v>24625</v>
      </c>
      <c r="T20" s="165">
        <f t="shared" si="2"/>
        <v>1192</v>
      </c>
      <c r="U20" s="166">
        <f t="shared" si="3"/>
        <v>25817</v>
      </c>
      <c r="HL20" s="20"/>
      <c r="HM20" s="20"/>
      <c r="HN20" s="20"/>
      <c r="HO20" s="20"/>
      <c r="HP20" s="20"/>
      <c r="HQ20" s="20"/>
      <c r="HR20" s="20"/>
      <c r="HS20" s="20"/>
      <c r="HT20" s="20"/>
      <c r="HU20" s="20"/>
      <c r="HV20" s="20"/>
      <c r="HW20" s="20"/>
      <c r="HX20" s="20"/>
      <c r="HY20" s="20"/>
      <c r="HZ20" s="20"/>
      <c r="IA20" s="20"/>
      <c r="IB20" s="20"/>
      <c r="IC20" s="20"/>
      <c r="ID20" s="20"/>
      <c r="IE20" s="20"/>
      <c r="IF20" s="20"/>
      <c r="IG20" s="20"/>
      <c r="IH20" s="20"/>
      <c r="II20" s="20"/>
      <c r="IJ20" s="20"/>
      <c r="IK20" s="20"/>
      <c r="IL20" s="20"/>
      <c r="IM20" s="20"/>
      <c r="IN20" s="20"/>
      <c r="IO20" s="20"/>
      <c r="IP20" s="20"/>
      <c r="IQ20" s="20"/>
      <c r="IR20" s="20"/>
      <c r="IS20" s="20"/>
      <c r="IT20" s="20"/>
      <c r="IU20" s="20"/>
      <c r="IV20" s="20"/>
      <c r="IW20" s="20"/>
      <c r="IX20" s="20"/>
      <c r="IY20" s="20"/>
      <c r="IZ20" s="20"/>
      <c r="JA20" s="20"/>
      <c r="JB20" s="20"/>
      <c r="JC20" s="20"/>
      <c r="JD20" s="20"/>
      <c r="JE20" s="20"/>
      <c r="JF20" s="20"/>
      <c r="JG20" s="20"/>
      <c r="JH20" s="20"/>
      <c r="JI20" s="20"/>
      <c r="JJ20" s="20"/>
      <c r="JK20" s="20"/>
      <c r="JL20" s="20"/>
      <c r="JM20" s="20"/>
      <c r="JN20" s="20"/>
      <c r="JO20" s="20"/>
      <c r="JP20" s="20"/>
      <c r="JQ20" s="20"/>
      <c r="JR20" s="20"/>
      <c r="JS20" s="20"/>
      <c r="JT20" s="20"/>
      <c r="JU20" s="20"/>
      <c r="JV20" s="20"/>
      <c r="JW20" s="20"/>
      <c r="JX20" s="20"/>
      <c r="JY20" s="20"/>
      <c r="JZ20" s="20"/>
      <c r="KA20" s="20"/>
      <c r="KB20" s="20"/>
      <c r="KC20" s="20"/>
      <c r="KD20" s="20"/>
      <c r="KE20" s="20"/>
      <c r="KF20" s="20"/>
      <c r="KG20" s="20"/>
      <c r="KH20" s="20"/>
      <c r="KI20" s="20"/>
      <c r="KJ20" s="20"/>
      <c r="KK20" s="20"/>
      <c r="KL20" s="20"/>
      <c r="KM20" s="20"/>
      <c r="KN20" s="20"/>
      <c r="KO20" s="20"/>
      <c r="KP20" s="20"/>
      <c r="KQ20" s="20"/>
      <c r="KR20" s="20"/>
      <c r="KS20" s="20"/>
      <c r="KT20" s="20"/>
      <c r="KU20" s="20"/>
      <c r="KV20" s="20"/>
      <c r="KW20" s="20"/>
      <c r="KX20" s="20"/>
      <c r="KY20" s="20"/>
      <c r="AIX20"/>
      <c r="AIY20"/>
      <c r="AIZ20"/>
      <c r="AJA20"/>
      <c r="AJB20"/>
      <c r="AJC20"/>
      <c r="AJD20"/>
      <c r="AJE20"/>
      <c r="AJF20"/>
      <c r="AJG20"/>
      <c r="AJH20"/>
      <c r="AJI20"/>
      <c r="AJJ20"/>
      <c r="AJK20"/>
      <c r="AJL20"/>
      <c r="AJM20"/>
      <c r="AJN20"/>
      <c r="AJO20"/>
      <c r="AJP20"/>
      <c r="AJQ20"/>
      <c r="AJR20"/>
      <c r="AJS20"/>
      <c r="AJT20"/>
      <c r="AJU20"/>
      <c r="AJV20"/>
      <c r="AJW20"/>
      <c r="AJX20"/>
      <c r="AJY20"/>
      <c r="AJZ20"/>
      <c r="AKA20"/>
      <c r="AKB20"/>
      <c r="AKC20"/>
      <c r="AKD20"/>
      <c r="AKE20"/>
      <c r="AKF20"/>
      <c r="AKG20"/>
      <c r="AKH20"/>
      <c r="AKI20"/>
      <c r="AKJ20"/>
      <c r="AKK20"/>
      <c r="AKL20"/>
      <c r="AKM20"/>
      <c r="AKN20"/>
      <c r="AKO20"/>
      <c r="AKP20"/>
      <c r="AKQ20"/>
      <c r="AKR20"/>
      <c r="AKS20"/>
      <c r="AKT20"/>
      <c r="AKU20"/>
      <c r="AKV20"/>
      <c r="AKW20"/>
      <c r="AKX20"/>
      <c r="AKY20"/>
      <c r="AKZ20"/>
      <c r="ALA20"/>
      <c r="ALB20"/>
      <c r="ALC20"/>
      <c r="ALD20"/>
      <c r="ALE20"/>
      <c r="ALF20"/>
      <c r="ALG20"/>
      <c r="ALH20"/>
      <c r="ALI20"/>
      <c r="ALJ20"/>
      <c r="ALK20"/>
      <c r="ALL20"/>
      <c r="ALM20"/>
      <c r="ALN20"/>
      <c r="ALO20"/>
      <c r="ALP20"/>
      <c r="ALQ20"/>
      <c r="ALR20"/>
      <c r="ALS20"/>
      <c r="ALT20"/>
      <c r="ALU20"/>
      <c r="ALV20"/>
      <c r="ALW20"/>
      <c r="ALX20"/>
      <c r="ALY20"/>
      <c r="ALZ20"/>
      <c r="AMA20"/>
      <c r="AMB20"/>
      <c r="AMC20"/>
      <c r="AMD20"/>
      <c r="AME20"/>
      <c r="AMF20"/>
      <c r="AMG20"/>
      <c r="AMH20"/>
      <c r="AMI20"/>
      <c r="AMJ20"/>
    </row>
    <row r="21" spans="1:1024" s="144" customFormat="1" ht="13.15" customHeight="1" x14ac:dyDescent="0.3">
      <c r="A21" s="163">
        <v>43964</v>
      </c>
      <c r="B21" s="164" t="s">
        <v>104</v>
      </c>
      <c r="C21" s="167"/>
      <c r="D21" s="168"/>
      <c r="E21" s="168"/>
      <c r="F21" s="168"/>
      <c r="G21" s="169"/>
      <c r="H21" s="170"/>
      <c r="I21" s="171">
        <v>156</v>
      </c>
      <c r="J21" s="171">
        <v>15</v>
      </c>
      <c r="K21" s="56">
        <f t="shared" si="0"/>
        <v>171</v>
      </c>
      <c r="L21" s="172"/>
      <c r="M21" s="167"/>
      <c r="N21" s="168"/>
      <c r="O21" s="168"/>
      <c r="P21" s="168"/>
      <c r="Q21" s="169"/>
      <c r="R21" s="170"/>
      <c r="S21" s="173">
        <f t="shared" si="1"/>
        <v>24457</v>
      </c>
      <c r="T21" s="165">
        <f t="shared" si="2"/>
        <v>1180</v>
      </c>
      <c r="U21" s="166">
        <f t="shared" si="3"/>
        <v>25637</v>
      </c>
      <c r="HL21" s="20"/>
      <c r="HM21" s="20"/>
      <c r="HN21" s="20"/>
      <c r="HO21" s="20"/>
      <c r="HP21" s="20"/>
      <c r="HQ21" s="20"/>
      <c r="HR21" s="20"/>
      <c r="HS21" s="20"/>
      <c r="HT21" s="20"/>
      <c r="HU21" s="20"/>
      <c r="HV21" s="20"/>
      <c r="HW21" s="20"/>
      <c r="HX21" s="20"/>
      <c r="HY21" s="20"/>
      <c r="HZ21" s="20"/>
      <c r="IA21" s="20"/>
      <c r="IB21" s="20"/>
      <c r="IC21" s="20"/>
      <c r="ID21" s="20"/>
      <c r="IE21" s="20"/>
      <c r="IF21" s="20"/>
      <c r="IG21" s="20"/>
      <c r="IH21" s="20"/>
      <c r="II21" s="20"/>
      <c r="IJ21" s="20"/>
      <c r="IK21" s="20"/>
      <c r="IL21" s="20"/>
      <c r="IM21" s="20"/>
      <c r="IN21" s="20"/>
      <c r="IO21" s="20"/>
      <c r="IP21" s="20"/>
      <c r="IQ21" s="20"/>
      <c r="IR21" s="20"/>
      <c r="IS21" s="20"/>
      <c r="IT21" s="20"/>
      <c r="IU21" s="20"/>
      <c r="IV21" s="20"/>
      <c r="IW21" s="20"/>
      <c r="IX21" s="20"/>
      <c r="IY21" s="20"/>
      <c r="IZ21" s="20"/>
      <c r="JA21" s="20"/>
      <c r="JB21" s="20"/>
      <c r="JC21" s="20"/>
      <c r="JD21" s="20"/>
      <c r="JE21" s="20"/>
      <c r="JF21" s="20"/>
      <c r="JG21" s="20"/>
      <c r="JH21" s="20"/>
      <c r="JI21" s="20"/>
      <c r="JJ21" s="20"/>
      <c r="JK21" s="20"/>
      <c r="JL21" s="20"/>
      <c r="JM21" s="20"/>
      <c r="JN21" s="20"/>
      <c r="JO21" s="20"/>
      <c r="JP21" s="20"/>
      <c r="JQ21" s="20"/>
      <c r="JR21" s="20"/>
      <c r="JS21" s="20"/>
      <c r="JT21" s="20"/>
      <c r="JU21" s="20"/>
      <c r="JV21" s="20"/>
      <c r="JW21" s="20"/>
      <c r="JX21" s="20"/>
      <c r="JY21" s="20"/>
      <c r="JZ21" s="20"/>
      <c r="KA21" s="20"/>
      <c r="KB21" s="20"/>
      <c r="KC21" s="20"/>
      <c r="KD21" s="20"/>
      <c r="KE21" s="20"/>
      <c r="KF21" s="20"/>
      <c r="KG21" s="20"/>
      <c r="KH21" s="20"/>
      <c r="KI21" s="20"/>
      <c r="KJ21" s="20"/>
      <c r="KK21" s="20"/>
      <c r="KL21" s="20"/>
      <c r="KM21" s="20"/>
      <c r="KN21" s="20"/>
      <c r="KO21" s="20"/>
      <c r="KP21" s="20"/>
      <c r="KQ21" s="20"/>
      <c r="KR21" s="20"/>
      <c r="KS21" s="20"/>
      <c r="KT21" s="20"/>
      <c r="KU21" s="20"/>
      <c r="KV21" s="20"/>
      <c r="KW21" s="20"/>
      <c r="KX21" s="20"/>
      <c r="KY21" s="20"/>
      <c r="AIX21"/>
      <c r="AIY21"/>
      <c r="AIZ21"/>
      <c r="AJA21"/>
      <c r="AJB21"/>
      <c r="AJC21"/>
      <c r="AJD21"/>
      <c r="AJE21"/>
      <c r="AJF21"/>
      <c r="AJG21"/>
      <c r="AJH21"/>
      <c r="AJI21"/>
      <c r="AJJ21"/>
      <c r="AJK21"/>
      <c r="AJL21"/>
      <c r="AJM21"/>
      <c r="AJN21"/>
      <c r="AJO21"/>
      <c r="AJP21"/>
      <c r="AJQ21"/>
      <c r="AJR21"/>
      <c r="AJS21"/>
      <c r="AJT21"/>
      <c r="AJU21"/>
      <c r="AJV21"/>
      <c r="AJW21"/>
      <c r="AJX21"/>
      <c r="AJY21"/>
      <c r="AJZ21"/>
      <c r="AKA21"/>
      <c r="AKB21"/>
      <c r="AKC21"/>
      <c r="AKD21"/>
      <c r="AKE21"/>
      <c r="AKF21"/>
      <c r="AKG21"/>
      <c r="AKH21"/>
      <c r="AKI21"/>
      <c r="AKJ21"/>
      <c r="AKK21"/>
      <c r="AKL21"/>
      <c r="AKM21"/>
      <c r="AKN21"/>
      <c r="AKO21"/>
      <c r="AKP21"/>
      <c r="AKQ21"/>
      <c r="AKR21"/>
      <c r="AKS21"/>
      <c r="AKT21"/>
      <c r="AKU21"/>
      <c r="AKV21"/>
      <c r="AKW21"/>
      <c r="AKX21"/>
      <c r="AKY21"/>
      <c r="AKZ21"/>
      <c r="ALA21"/>
      <c r="ALB21"/>
      <c r="ALC21"/>
      <c r="ALD21"/>
      <c r="ALE21"/>
      <c r="ALF21"/>
      <c r="ALG21"/>
      <c r="ALH21"/>
      <c r="ALI21"/>
      <c r="ALJ21"/>
      <c r="ALK21"/>
      <c r="ALL21"/>
      <c r="ALM21"/>
      <c r="ALN21"/>
      <c r="ALO21"/>
      <c r="ALP21"/>
      <c r="ALQ21"/>
      <c r="ALR21"/>
      <c r="ALS21"/>
      <c r="ALT21"/>
      <c r="ALU21"/>
      <c r="ALV21"/>
      <c r="ALW21"/>
      <c r="ALX21"/>
      <c r="ALY21"/>
      <c r="ALZ21"/>
      <c r="AMA21"/>
      <c r="AMB21"/>
      <c r="AMC21"/>
      <c r="AMD21"/>
      <c r="AME21"/>
      <c r="AMF21"/>
      <c r="AMG21"/>
      <c r="AMH21"/>
      <c r="AMI21"/>
      <c r="AMJ21"/>
    </row>
    <row r="22" spans="1:1024" s="144" customFormat="1" ht="13.15" customHeight="1" x14ac:dyDescent="0.3">
      <c r="A22" s="163">
        <v>43963</v>
      </c>
      <c r="B22" s="164" t="s">
        <v>104</v>
      </c>
      <c r="C22" s="167"/>
      <c r="D22" s="168"/>
      <c r="E22" s="168"/>
      <c r="F22" s="168"/>
      <c r="G22" s="169"/>
      <c r="H22" s="170"/>
      <c r="I22" s="171">
        <v>175</v>
      </c>
      <c r="J22" s="171">
        <v>11</v>
      </c>
      <c r="K22" s="56">
        <f t="shared" si="0"/>
        <v>186</v>
      </c>
      <c r="L22" s="172"/>
      <c r="M22" s="167"/>
      <c r="N22" s="168"/>
      <c r="O22" s="168"/>
      <c r="P22" s="168"/>
      <c r="Q22" s="169"/>
      <c r="R22" s="170"/>
      <c r="S22" s="173">
        <f t="shared" si="1"/>
        <v>24301</v>
      </c>
      <c r="T22" s="165">
        <f t="shared" si="2"/>
        <v>1165</v>
      </c>
      <c r="U22" s="166">
        <f t="shared" si="3"/>
        <v>25466</v>
      </c>
      <c r="HL22" s="20"/>
      <c r="HM22" s="20"/>
      <c r="HN22" s="20"/>
      <c r="HO22" s="20"/>
      <c r="HP22" s="20"/>
      <c r="HQ22" s="20"/>
      <c r="HR22" s="20"/>
      <c r="HS22" s="20"/>
      <c r="HT22" s="20"/>
      <c r="HU22" s="20"/>
      <c r="HV22" s="20"/>
      <c r="HW22" s="20"/>
      <c r="HX22" s="20"/>
      <c r="HY22" s="20"/>
      <c r="HZ22" s="20"/>
      <c r="IA22" s="20"/>
      <c r="IB22" s="20"/>
      <c r="IC22" s="20"/>
      <c r="ID22" s="20"/>
      <c r="IE22" s="20"/>
      <c r="IF22" s="20"/>
      <c r="IG22" s="20"/>
      <c r="IH22" s="20"/>
      <c r="II22" s="20"/>
      <c r="IJ22" s="20"/>
      <c r="IK22" s="20"/>
      <c r="IL22" s="20"/>
      <c r="IM22" s="20"/>
      <c r="IN22" s="20"/>
      <c r="IO22" s="20"/>
      <c r="IP22" s="20"/>
      <c r="IQ22" s="20"/>
      <c r="IR22" s="20"/>
      <c r="IS22" s="20"/>
      <c r="IT22" s="20"/>
      <c r="IU22" s="20"/>
      <c r="IV22" s="20"/>
      <c r="IW22" s="20"/>
      <c r="IX22" s="20"/>
      <c r="IY22" s="20"/>
      <c r="IZ22" s="20"/>
      <c r="JA22" s="20"/>
      <c r="JB22" s="20"/>
      <c r="JC22" s="20"/>
      <c r="JD22" s="20"/>
      <c r="JE22" s="20"/>
      <c r="JF22" s="20"/>
      <c r="JG22" s="20"/>
      <c r="JH22" s="20"/>
      <c r="JI22" s="20"/>
      <c r="JJ22" s="20"/>
      <c r="JK22" s="20"/>
      <c r="JL22" s="20"/>
      <c r="JM22" s="20"/>
      <c r="JN22" s="20"/>
      <c r="JO22" s="20"/>
      <c r="JP22" s="20"/>
      <c r="JQ22" s="20"/>
      <c r="JR22" s="20"/>
      <c r="JS22" s="20"/>
      <c r="JT22" s="20"/>
      <c r="JU22" s="20"/>
      <c r="JV22" s="20"/>
      <c r="JW22" s="20"/>
      <c r="JX22" s="20"/>
      <c r="JY22" s="20"/>
      <c r="JZ22" s="20"/>
      <c r="KA22" s="20"/>
      <c r="KB22" s="20"/>
      <c r="KC22" s="20"/>
      <c r="KD22" s="20"/>
      <c r="KE22" s="20"/>
      <c r="KF22" s="20"/>
      <c r="KG22" s="20"/>
      <c r="KH22" s="20"/>
      <c r="KI22" s="20"/>
      <c r="KJ22" s="20"/>
      <c r="KK22" s="20"/>
      <c r="KL22" s="20"/>
      <c r="KM22" s="20"/>
      <c r="KN22" s="20"/>
      <c r="KO22" s="20"/>
      <c r="KP22" s="20"/>
      <c r="KQ22" s="20"/>
      <c r="KR22" s="20"/>
      <c r="KS22" s="20"/>
      <c r="KT22" s="20"/>
      <c r="KU22" s="20"/>
      <c r="KV22" s="20"/>
      <c r="KW22" s="20"/>
      <c r="KX22" s="20"/>
      <c r="KY22" s="20"/>
      <c r="AIX22"/>
      <c r="AIY22"/>
      <c r="AIZ22"/>
      <c r="AJA22"/>
      <c r="AJB22"/>
      <c r="AJC22"/>
      <c r="AJD22"/>
      <c r="AJE22"/>
      <c r="AJF22"/>
      <c r="AJG22"/>
      <c r="AJH22"/>
      <c r="AJI22"/>
      <c r="AJJ22"/>
      <c r="AJK22"/>
      <c r="AJL22"/>
      <c r="AJM22"/>
      <c r="AJN22"/>
      <c r="AJO22"/>
      <c r="AJP22"/>
      <c r="AJQ22"/>
      <c r="AJR22"/>
      <c r="AJS22"/>
      <c r="AJT22"/>
      <c r="AJU22"/>
      <c r="AJV22"/>
      <c r="AJW22"/>
      <c r="AJX22"/>
      <c r="AJY22"/>
      <c r="AJZ22"/>
      <c r="AKA22"/>
      <c r="AKB22"/>
      <c r="AKC22"/>
      <c r="AKD22"/>
      <c r="AKE22"/>
      <c r="AKF22"/>
      <c r="AKG22"/>
      <c r="AKH22"/>
      <c r="AKI22"/>
      <c r="AKJ22"/>
      <c r="AKK22"/>
      <c r="AKL22"/>
      <c r="AKM22"/>
      <c r="AKN22"/>
      <c r="AKO22"/>
      <c r="AKP22"/>
      <c r="AKQ22"/>
      <c r="AKR22"/>
      <c r="AKS22"/>
      <c r="AKT22"/>
      <c r="AKU22"/>
      <c r="AKV22"/>
      <c r="AKW22"/>
      <c r="AKX22"/>
      <c r="AKY22"/>
      <c r="AKZ22"/>
      <c r="ALA22"/>
      <c r="ALB22"/>
      <c r="ALC22"/>
      <c r="ALD22"/>
      <c r="ALE22"/>
      <c r="ALF22"/>
      <c r="ALG22"/>
      <c r="ALH22"/>
      <c r="ALI22"/>
      <c r="ALJ22"/>
      <c r="ALK22"/>
      <c r="ALL22"/>
      <c r="ALM22"/>
      <c r="ALN22"/>
      <c r="ALO22"/>
      <c r="ALP22"/>
      <c r="ALQ22"/>
      <c r="ALR22"/>
      <c r="ALS22"/>
      <c r="ALT22"/>
      <c r="ALU22"/>
      <c r="ALV22"/>
      <c r="ALW22"/>
      <c r="ALX22"/>
      <c r="ALY22"/>
      <c r="ALZ22"/>
      <c r="AMA22"/>
      <c r="AMB22"/>
      <c r="AMC22"/>
      <c r="AMD22"/>
      <c r="AME22"/>
      <c r="AMF22"/>
      <c r="AMG22"/>
      <c r="AMH22"/>
      <c r="AMI22"/>
      <c r="AMJ22"/>
    </row>
    <row r="23" spans="1:1024" s="144" customFormat="1" ht="13.15" customHeight="1" x14ac:dyDescent="0.3">
      <c r="A23" s="163">
        <v>43962</v>
      </c>
      <c r="B23" s="164" t="s">
        <v>104</v>
      </c>
      <c r="C23" s="167"/>
      <c r="D23" s="168"/>
      <c r="E23" s="168"/>
      <c r="F23" s="168"/>
      <c r="G23" s="169"/>
      <c r="H23" s="170"/>
      <c r="I23" s="171">
        <v>156</v>
      </c>
      <c r="J23" s="171">
        <v>15</v>
      </c>
      <c r="K23" s="56">
        <f t="shared" si="0"/>
        <v>171</v>
      </c>
      <c r="L23" s="172"/>
      <c r="M23" s="167"/>
      <c r="N23" s="168"/>
      <c r="O23" s="168"/>
      <c r="P23" s="168"/>
      <c r="Q23" s="169"/>
      <c r="R23" s="170"/>
      <c r="S23" s="173">
        <f t="shared" si="1"/>
        <v>24126</v>
      </c>
      <c r="T23" s="165">
        <f t="shared" si="2"/>
        <v>1154</v>
      </c>
      <c r="U23" s="166">
        <f t="shared" si="3"/>
        <v>25280</v>
      </c>
      <c r="HL23" s="20"/>
      <c r="HM23" s="20"/>
      <c r="HN23" s="20"/>
      <c r="HO23" s="20"/>
      <c r="HP23" s="20"/>
      <c r="HQ23" s="20"/>
      <c r="HR23" s="20"/>
      <c r="HS23" s="20"/>
      <c r="HT23" s="20"/>
      <c r="HU23" s="20"/>
      <c r="HV23" s="20"/>
      <c r="HW23" s="20"/>
      <c r="HX23" s="20"/>
      <c r="HY23" s="20"/>
      <c r="HZ23" s="20"/>
      <c r="IA23" s="20"/>
      <c r="IB23" s="20"/>
      <c r="IC23" s="20"/>
      <c r="ID23" s="20"/>
      <c r="IE23" s="20"/>
      <c r="IF23" s="20"/>
      <c r="IG23" s="20"/>
      <c r="IH23" s="20"/>
      <c r="II23" s="20"/>
      <c r="IJ23" s="20"/>
      <c r="IK23" s="20"/>
      <c r="IL23" s="20"/>
      <c r="IM23" s="20"/>
      <c r="IN23" s="20"/>
      <c r="IO23" s="20"/>
      <c r="IP23" s="20"/>
      <c r="IQ23" s="20"/>
      <c r="IR23" s="20"/>
      <c r="IS23" s="20"/>
      <c r="IT23" s="20"/>
      <c r="IU23" s="20"/>
      <c r="IV23" s="20"/>
      <c r="IW23" s="20"/>
      <c r="IX23" s="20"/>
      <c r="IY23" s="20"/>
      <c r="IZ23" s="20"/>
      <c r="JA23" s="20"/>
      <c r="JB23" s="20"/>
      <c r="JC23" s="20"/>
      <c r="JD23" s="20"/>
      <c r="JE23" s="20"/>
      <c r="JF23" s="20"/>
      <c r="JG23" s="20"/>
      <c r="JH23" s="20"/>
      <c r="JI23" s="20"/>
      <c r="JJ23" s="20"/>
      <c r="JK23" s="20"/>
      <c r="JL23" s="20"/>
      <c r="JM23" s="20"/>
      <c r="JN23" s="20"/>
      <c r="JO23" s="20"/>
      <c r="JP23" s="20"/>
      <c r="JQ23" s="20"/>
      <c r="JR23" s="20"/>
      <c r="JS23" s="20"/>
      <c r="JT23" s="20"/>
      <c r="JU23" s="20"/>
      <c r="JV23" s="20"/>
      <c r="JW23" s="20"/>
      <c r="JX23" s="20"/>
      <c r="JY23" s="20"/>
      <c r="JZ23" s="20"/>
      <c r="KA23" s="20"/>
      <c r="KB23" s="20"/>
      <c r="KC23" s="20"/>
      <c r="KD23" s="20"/>
      <c r="KE23" s="20"/>
      <c r="KF23" s="20"/>
      <c r="KG23" s="20"/>
      <c r="KH23" s="20"/>
      <c r="KI23" s="20"/>
      <c r="KJ23" s="20"/>
      <c r="KK23" s="20"/>
      <c r="KL23" s="20"/>
      <c r="KM23" s="20"/>
      <c r="KN23" s="20"/>
      <c r="KO23" s="20"/>
      <c r="KP23" s="20"/>
      <c r="KQ23" s="20"/>
      <c r="KR23" s="20"/>
      <c r="KS23" s="20"/>
      <c r="KT23" s="20"/>
      <c r="KU23" s="20"/>
      <c r="KV23" s="20"/>
      <c r="KW23" s="20"/>
      <c r="KX23" s="20"/>
      <c r="KY23" s="20"/>
      <c r="AIX23"/>
      <c r="AIY23"/>
      <c r="AIZ23"/>
      <c r="AJA23"/>
      <c r="AJB23"/>
      <c r="AJC23"/>
      <c r="AJD23"/>
      <c r="AJE23"/>
      <c r="AJF23"/>
      <c r="AJG23"/>
      <c r="AJH23"/>
      <c r="AJI23"/>
      <c r="AJJ23"/>
      <c r="AJK23"/>
      <c r="AJL23"/>
      <c r="AJM23"/>
      <c r="AJN23"/>
      <c r="AJO23"/>
      <c r="AJP23"/>
      <c r="AJQ23"/>
      <c r="AJR23"/>
      <c r="AJS23"/>
      <c r="AJT23"/>
      <c r="AJU23"/>
      <c r="AJV23"/>
      <c r="AJW23"/>
      <c r="AJX23"/>
      <c r="AJY23"/>
      <c r="AJZ23"/>
      <c r="AKA23"/>
      <c r="AKB23"/>
      <c r="AKC23"/>
      <c r="AKD23"/>
      <c r="AKE23"/>
      <c r="AKF23"/>
      <c r="AKG23"/>
      <c r="AKH23"/>
      <c r="AKI23"/>
      <c r="AKJ23"/>
      <c r="AKK23"/>
      <c r="AKL23"/>
      <c r="AKM23"/>
      <c r="AKN23"/>
      <c r="AKO23"/>
      <c r="AKP23"/>
      <c r="AKQ23"/>
      <c r="AKR23"/>
      <c r="AKS23"/>
      <c r="AKT23"/>
      <c r="AKU23"/>
      <c r="AKV23"/>
      <c r="AKW23"/>
      <c r="AKX23"/>
      <c r="AKY23"/>
      <c r="AKZ23"/>
      <c r="ALA23"/>
      <c r="ALB23"/>
      <c r="ALC23"/>
      <c r="ALD23"/>
      <c r="ALE23"/>
      <c r="ALF23"/>
      <c r="ALG23"/>
      <c r="ALH23"/>
      <c r="ALI23"/>
      <c r="ALJ23"/>
      <c r="ALK23"/>
      <c r="ALL23"/>
      <c r="ALM23"/>
      <c r="ALN23"/>
      <c r="ALO23"/>
      <c r="ALP23"/>
      <c r="ALQ23"/>
      <c r="ALR23"/>
      <c r="ALS23"/>
      <c r="ALT23"/>
      <c r="ALU23"/>
      <c r="ALV23"/>
      <c r="ALW23"/>
      <c r="ALX23"/>
      <c r="ALY23"/>
      <c r="ALZ23"/>
      <c r="AMA23"/>
      <c r="AMB23"/>
      <c r="AMC23"/>
      <c r="AMD23"/>
      <c r="AME23"/>
      <c r="AMF23"/>
      <c r="AMG23"/>
      <c r="AMH23"/>
      <c r="AMI23"/>
      <c r="AMJ23"/>
    </row>
    <row r="24" spans="1:1024" s="144" customFormat="1" ht="13.15" customHeight="1" x14ac:dyDescent="0.3">
      <c r="A24" s="163">
        <v>43961</v>
      </c>
      <c r="B24" s="164" t="s">
        <v>104</v>
      </c>
      <c r="C24" s="167"/>
      <c r="D24" s="168"/>
      <c r="E24" s="168"/>
      <c r="F24" s="168"/>
      <c r="G24" s="169"/>
      <c r="H24" s="170"/>
      <c r="I24" s="171">
        <v>188</v>
      </c>
      <c r="J24" s="171">
        <v>10</v>
      </c>
      <c r="K24" s="56">
        <f t="shared" si="0"/>
        <v>198</v>
      </c>
      <c r="L24" s="172"/>
      <c r="M24" s="167"/>
      <c r="N24" s="168"/>
      <c r="O24" s="168"/>
      <c r="P24" s="168"/>
      <c r="Q24" s="169"/>
      <c r="R24" s="170"/>
      <c r="S24" s="173">
        <f t="shared" si="1"/>
        <v>23970</v>
      </c>
      <c r="T24" s="165">
        <f t="shared" si="2"/>
        <v>1139</v>
      </c>
      <c r="U24" s="166">
        <f t="shared" si="3"/>
        <v>25109</v>
      </c>
      <c r="HL24" s="20"/>
      <c r="HM24" s="20"/>
      <c r="HN24" s="20"/>
      <c r="HO24" s="20"/>
      <c r="HP24" s="20"/>
      <c r="HQ24" s="20"/>
      <c r="HR24" s="20"/>
      <c r="HS24" s="20"/>
      <c r="HT24" s="20"/>
      <c r="HU24" s="20"/>
      <c r="HV24" s="20"/>
      <c r="HW24" s="20"/>
      <c r="HX24" s="20"/>
      <c r="HY24" s="20"/>
      <c r="HZ24" s="20"/>
      <c r="IA24" s="20"/>
      <c r="IB24" s="20"/>
      <c r="IC24" s="20"/>
      <c r="ID24" s="20"/>
      <c r="IE24" s="20"/>
      <c r="IF24" s="20"/>
      <c r="IG24" s="20"/>
      <c r="IH24" s="20"/>
      <c r="II24" s="20"/>
      <c r="IJ24" s="20"/>
      <c r="IK24" s="20"/>
      <c r="IL24" s="20"/>
      <c r="IM24" s="20"/>
      <c r="IN24" s="20"/>
      <c r="IO24" s="20"/>
      <c r="IP24" s="20"/>
      <c r="IQ24" s="20"/>
      <c r="IR24" s="20"/>
      <c r="IS24" s="20"/>
      <c r="IT24" s="20"/>
      <c r="IU24" s="20"/>
      <c r="IV24" s="20"/>
      <c r="IW24" s="20"/>
      <c r="IX24" s="20"/>
      <c r="IY24" s="20"/>
      <c r="IZ24" s="20"/>
      <c r="JA24" s="20"/>
      <c r="JB24" s="20"/>
      <c r="JC24" s="20"/>
      <c r="JD24" s="20"/>
      <c r="JE24" s="20"/>
      <c r="JF24" s="20"/>
      <c r="JG24" s="20"/>
      <c r="JH24" s="20"/>
      <c r="JI24" s="20"/>
      <c r="JJ24" s="20"/>
      <c r="JK24" s="20"/>
      <c r="JL24" s="20"/>
      <c r="JM24" s="20"/>
      <c r="JN24" s="20"/>
      <c r="JO24" s="20"/>
      <c r="JP24" s="20"/>
      <c r="JQ24" s="20"/>
      <c r="JR24" s="20"/>
      <c r="JS24" s="20"/>
      <c r="JT24" s="20"/>
      <c r="JU24" s="20"/>
      <c r="JV24" s="20"/>
      <c r="JW24" s="20"/>
      <c r="JX24" s="20"/>
      <c r="JY24" s="20"/>
      <c r="JZ24" s="20"/>
      <c r="KA24" s="20"/>
      <c r="KB24" s="20"/>
      <c r="KC24" s="20"/>
      <c r="KD24" s="20"/>
      <c r="KE24" s="20"/>
      <c r="KF24" s="20"/>
      <c r="KG24" s="20"/>
      <c r="KH24" s="20"/>
      <c r="KI24" s="20"/>
      <c r="KJ24" s="20"/>
      <c r="KK24" s="20"/>
      <c r="KL24" s="20"/>
      <c r="KM24" s="20"/>
      <c r="KN24" s="20"/>
      <c r="KO24" s="20"/>
      <c r="KP24" s="20"/>
      <c r="KQ24" s="20"/>
      <c r="KR24" s="20"/>
      <c r="KS24" s="20"/>
      <c r="KT24" s="20"/>
      <c r="KU24" s="20"/>
      <c r="KV24" s="20"/>
      <c r="KW24" s="20"/>
      <c r="KX24" s="20"/>
      <c r="KY24" s="20"/>
      <c r="AIX24"/>
      <c r="AIY24"/>
      <c r="AIZ24"/>
      <c r="AJA24"/>
      <c r="AJB24"/>
      <c r="AJC24"/>
      <c r="AJD24"/>
      <c r="AJE24"/>
      <c r="AJF24"/>
      <c r="AJG24"/>
      <c r="AJH24"/>
      <c r="AJI24"/>
      <c r="AJJ24"/>
      <c r="AJK24"/>
      <c r="AJL24"/>
      <c r="AJM24"/>
      <c r="AJN24"/>
      <c r="AJO24"/>
      <c r="AJP24"/>
      <c r="AJQ24"/>
      <c r="AJR24"/>
      <c r="AJS24"/>
      <c r="AJT24"/>
      <c r="AJU24"/>
      <c r="AJV24"/>
      <c r="AJW24"/>
      <c r="AJX24"/>
      <c r="AJY24"/>
      <c r="AJZ24"/>
      <c r="AKA24"/>
      <c r="AKB24"/>
      <c r="AKC24"/>
      <c r="AKD24"/>
      <c r="AKE24"/>
      <c r="AKF24"/>
      <c r="AKG24"/>
      <c r="AKH24"/>
      <c r="AKI24"/>
      <c r="AKJ24"/>
      <c r="AKK24"/>
      <c r="AKL24"/>
      <c r="AKM24"/>
      <c r="AKN24"/>
      <c r="AKO24"/>
      <c r="AKP24"/>
      <c r="AKQ24"/>
      <c r="AKR24"/>
      <c r="AKS24"/>
      <c r="AKT24"/>
      <c r="AKU24"/>
      <c r="AKV24"/>
      <c r="AKW24"/>
      <c r="AKX24"/>
      <c r="AKY24"/>
      <c r="AKZ24"/>
      <c r="ALA24"/>
      <c r="ALB24"/>
      <c r="ALC24"/>
      <c r="ALD24"/>
      <c r="ALE24"/>
      <c r="ALF24"/>
      <c r="ALG24"/>
      <c r="ALH24"/>
      <c r="ALI24"/>
      <c r="ALJ24"/>
      <c r="ALK24"/>
      <c r="ALL24"/>
      <c r="ALM24"/>
      <c r="ALN24"/>
      <c r="ALO24"/>
      <c r="ALP24"/>
      <c r="ALQ24"/>
      <c r="ALR24"/>
      <c r="ALS24"/>
      <c r="ALT24"/>
      <c r="ALU24"/>
      <c r="ALV24"/>
      <c r="ALW24"/>
      <c r="ALX24"/>
      <c r="ALY24"/>
      <c r="ALZ24"/>
      <c r="AMA24"/>
      <c r="AMB24"/>
      <c r="AMC24"/>
      <c r="AMD24"/>
      <c r="AME24"/>
      <c r="AMF24"/>
      <c r="AMG24"/>
      <c r="AMH24"/>
      <c r="AMI24"/>
      <c r="AMJ24"/>
    </row>
    <row r="25" spans="1:1024" s="144" customFormat="1" ht="13.15" customHeight="1" x14ac:dyDescent="0.3">
      <c r="A25" s="163">
        <v>43960</v>
      </c>
      <c r="B25" s="164" t="s">
        <v>104</v>
      </c>
      <c r="C25" s="174"/>
      <c r="D25" s="168"/>
      <c r="E25" s="168"/>
      <c r="F25" s="168"/>
      <c r="G25" s="169"/>
      <c r="H25" s="170"/>
      <c r="I25" s="171">
        <v>194</v>
      </c>
      <c r="J25" s="171">
        <v>7</v>
      </c>
      <c r="K25" s="56">
        <f t="shared" si="0"/>
        <v>201</v>
      </c>
      <c r="L25" s="172"/>
      <c r="M25" s="167"/>
      <c r="N25" s="168"/>
      <c r="O25" s="168"/>
      <c r="P25" s="168"/>
      <c r="Q25" s="169"/>
      <c r="R25" s="170"/>
      <c r="S25" s="173">
        <f t="shared" si="1"/>
        <v>23782</v>
      </c>
      <c r="T25" s="165">
        <f t="shared" si="2"/>
        <v>1129</v>
      </c>
      <c r="U25" s="166">
        <f t="shared" si="3"/>
        <v>24911</v>
      </c>
      <c r="HL25" s="20"/>
      <c r="HM25" s="20"/>
      <c r="HN25" s="20"/>
      <c r="HO25" s="20"/>
      <c r="HP25" s="20"/>
      <c r="HQ25" s="20"/>
      <c r="HR25" s="20"/>
      <c r="HS25" s="20"/>
      <c r="HT25" s="20"/>
      <c r="HU25" s="20"/>
      <c r="HV25" s="20"/>
      <c r="HW25" s="20"/>
      <c r="HX25" s="20"/>
      <c r="HY25" s="20"/>
      <c r="HZ25" s="20"/>
      <c r="IA25" s="20"/>
      <c r="IB25" s="20"/>
      <c r="IC25" s="20"/>
      <c r="ID25" s="20"/>
      <c r="IE25" s="20"/>
      <c r="IF25" s="20"/>
      <c r="IG25" s="20"/>
      <c r="IH25" s="20"/>
      <c r="II25" s="20"/>
      <c r="IJ25" s="20"/>
      <c r="IK25" s="20"/>
      <c r="IL25" s="20"/>
      <c r="IM25" s="20"/>
      <c r="IN25" s="20"/>
      <c r="IO25" s="20"/>
      <c r="IP25" s="20"/>
      <c r="IQ25" s="20"/>
      <c r="IR25" s="20"/>
      <c r="IS25" s="20"/>
      <c r="IT25" s="20"/>
      <c r="IU25" s="20"/>
      <c r="IV25" s="20"/>
      <c r="IW25" s="20"/>
      <c r="IX25" s="20"/>
      <c r="IY25" s="20"/>
      <c r="IZ25" s="20"/>
      <c r="JA25" s="20"/>
      <c r="JB25" s="20"/>
      <c r="JC25" s="20"/>
      <c r="JD25" s="20"/>
      <c r="JE25" s="20"/>
      <c r="JF25" s="20"/>
      <c r="JG25" s="20"/>
      <c r="JH25" s="20"/>
      <c r="JI25" s="20"/>
      <c r="JJ25" s="20"/>
      <c r="JK25" s="20"/>
      <c r="JL25" s="20"/>
      <c r="JM25" s="20"/>
      <c r="JN25" s="20"/>
      <c r="JO25" s="20"/>
      <c r="JP25" s="20"/>
      <c r="JQ25" s="20"/>
      <c r="JR25" s="20"/>
      <c r="JS25" s="20"/>
      <c r="JT25" s="20"/>
      <c r="JU25" s="20"/>
      <c r="JV25" s="20"/>
      <c r="JW25" s="20"/>
      <c r="JX25" s="20"/>
      <c r="JY25" s="20"/>
      <c r="JZ25" s="20"/>
      <c r="KA25" s="20"/>
      <c r="KB25" s="20"/>
      <c r="KC25" s="20"/>
      <c r="KD25" s="20"/>
      <c r="KE25" s="20"/>
      <c r="KF25" s="20"/>
      <c r="KG25" s="20"/>
      <c r="KH25" s="20"/>
      <c r="KI25" s="20"/>
      <c r="KJ25" s="20"/>
      <c r="KK25" s="20"/>
      <c r="KL25" s="20"/>
      <c r="KM25" s="20"/>
      <c r="KN25" s="20"/>
      <c r="KO25" s="20"/>
      <c r="KP25" s="20"/>
      <c r="KQ25" s="20"/>
      <c r="KR25" s="20"/>
      <c r="KS25" s="20"/>
      <c r="KT25" s="20"/>
      <c r="KU25" s="20"/>
      <c r="KV25" s="20"/>
      <c r="KW25" s="20"/>
      <c r="KX25" s="20"/>
      <c r="KY25" s="20"/>
      <c r="AIX25"/>
      <c r="AIY25"/>
      <c r="AIZ25"/>
      <c r="AJA25"/>
      <c r="AJB25"/>
      <c r="AJC25"/>
      <c r="AJD25"/>
      <c r="AJE25"/>
      <c r="AJF25"/>
      <c r="AJG25"/>
      <c r="AJH25"/>
      <c r="AJI25"/>
      <c r="AJJ25"/>
      <c r="AJK25"/>
      <c r="AJL25"/>
      <c r="AJM25"/>
      <c r="AJN25"/>
      <c r="AJO25"/>
      <c r="AJP25"/>
      <c r="AJQ25"/>
      <c r="AJR25"/>
      <c r="AJS25"/>
      <c r="AJT25"/>
      <c r="AJU25"/>
      <c r="AJV25"/>
      <c r="AJW25"/>
      <c r="AJX25"/>
      <c r="AJY25"/>
      <c r="AJZ25"/>
      <c r="AKA25"/>
      <c r="AKB25"/>
      <c r="AKC25"/>
      <c r="AKD25"/>
      <c r="AKE25"/>
      <c r="AKF25"/>
      <c r="AKG25"/>
      <c r="AKH25"/>
      <c r="AKI25"/>
      <c r="AKJ25"/>
      <c r="AKK25"/>
      <c r="AKL25"/>
      <c r="AKM25"/>
      <c r="AKN25"/>
      <c r="AKO25"/>
      <c r="AKP25"/>
      <c r="AKQ25"/>
      <c r="AKR25"/>
      <c r="AKS25"/>
      <c r="AKT25"/>
      <c r="AKU25"/>
      <c r="AKV25"/>
      <c r="AKW25"/>
      <c r="AKX25"/>
      <c r="AKY25"/>
      <c r="AKZ25"/>
      <c r="ALA25"/>
      <c r="ALB25"/>
      <c r="ALC25"/>
      <c r="ALD25"/>
      <c r="ALE25"/>
      <c r="ALF25"/>
      <c r="ALG25"/>
      <c r="ALH25"/>
      <c r="ALI25"/>
      <c r="ALJ25"/>
      <c r="ALK25"/>
      <c r="ALL25"/>
      <c r="ALM25"/>
      <c r="ALN25"/>
      <c r="ALO25"/>
      <c r="ALP25"/>
      <c r="ALQ25"/>
      <c r="ALR25"/>
      <c r="ALS25"/>
      <c r="ALT25"/>
      <c r="ALU25"/>
      <c r="ALV25"/>
      <c r="ALW25"/>
      <c r="ALX25"/>
      <c r="ALY25"/>
      <c r="ALZ25"/>
      <c r="AMA25"/>
      <c r="AMB25"/>
      <c r="AMC25"/>
      <c r="AMD25"/>
      <c r="AME25"/>
      <c r="AMF25"/>
      <c r="AMG25"/>
      <c r="AMH25"/>
      <c r="AMI25"/>
      <c r="AMJ25"/>
    </row>
    <row r="26" spans="1:1024" s="144" customFormat="1" ht="13.15" customHeight="1" x14ac:dyDescent="0.3">
      <c r="A26" s="163">
        <v>43959</v>
      </c>
      <c r="B26" s="164" t="s">
        <v>104</v>
      </c>
      <c r="C26" s="175">
        <v>156</v>
      </c>
      <c r="D26" s="176">
        <v>1986</v>
      </c>
      <c r="E26" s="176">
        <v>1766</v>
      </c>
      <c r="F26" s="176">
        <v>22</v>
      </c>
      <c r="G26" s="177">
        <f>ONS_WeeklyRegistratedDeaths!M33-ONS_WeeklyRegistratedDeaths!T33</f>
        <v>3930</v>
      </c>
      <c r="H26" s="176">
        <f>ONS_WeeklyOccurrenceDeaths!M33-ONS_WeeklyOccurrenceDeaths!T33</f>
        <v>3574</v>
      </c>
      <c r="I26" s="171">
        <v>201</v>
      </c>
      <c r="J26" s="171">
        <v>13</v>
      </c>
      <c r="K26" s="56">
        <f t="shared" si="0"/>
        <v>214</v>
      </c>
      <c r="L26" s="178">
        <f>SUM(K26:K32)</f>
        <v>1823</v>
      </c>
      <c r="M26" s="179">
        <f t="shared" ref="M26:R26" si="4">M33+C26</f>
        <v>1715</v>
      </c>
      <c r="N26" s="179">
        <f t="shared" si="4"/>
        <v>24821</v>
      </c>
      <c r="O26" s="179">
        <f t="shared" si="4"/>
        <v>10604</v>
      </c>
      <c r="P26" s="179">
        <f t="shared" si="4"/>
        <v>155</v>
      </c>
      <c r="Q26" s="179">
        <f t="shared" si="4"/>
        <v>37295</v>
      </c>
      <c r="R26" s="176">
        <f t="shared" si="4"/>
        <v>39071</v>
      </c>
      <c r="S26" s="173">
        <f t="shared" si="1"/>
        <v>23588</v>
      </c>
      <c r="T26" s="165">
        <f t="shared" si="2"/>
        <v>1122</v>
      </c>
      <c r="U26" s="166">
        <f t="shared" si="3"/>
        <v>24710</v>
      </c>
      <c r="HL26" s="20"/>
      <c r="HM26" s="20"/>
      <c r="HN26" s="20"/>
      <c r="HO26" s="20"/>
      <c r="HP26" s="20"/>
      <c r="HQ26" s="20"/>
      <c r="HR26" s="20"/>
      <c r="HS26" s="20"/>
      <c r="HT26" s="20"/>
      <c r="HU26" s="20"/>
      <c r="HV26" s="20"/>
      <c r="HW26" s="20"/>
      <c r="HX26" s="20"/>
      <c r="HY26" s="20"/>
      <c r="HZ26" s="20"/>
      <c r="IA26" s="20"/>
      <c r="IB26" s="20"/>
      <c r="IC26" s="20"/>
      <c r="ID26" s="20"/>
      <c r="IE26" s="20"/>
      <c r="IF26" s="20"/>
      <c r="IG26" s="20"/>
      <c r="IH26" s="20"/>
      <c r="II26" s="20"/>
      <c r="IJ26" s="20"/>
      <c r="IK26" s="20"/>
      <c r="IL26" s="20"/>
      <c r="IM26" s="20"/>
      <c r="IN26" s="20"/>
      <c r="IO26" s="20"/>
      <c r="IP26" s="20"/>
      <c r="IQ26" s="20"/>
      <c r="IR26" s="20"/>
      <c r="IS26" s="20"/>
      <c r="IT26" s="20"/>
      <c r="IU26" s="20"/>
      <c r="IV26" s="20"/>
      <c r="IW26" s="20"/>
      <c r="IX26" s="20"/>
      <c r="IY26" s="20"/>
      <c r="IZ26" s="20"/>
      <c r="JA26" s="20"/>
      <c r="JB26" s="20"/>
      <c r="JC26" s="20"/>
      <c r="JD26" s="20"/>
      <c r="JE26" s="20"/>
      <c r="JF26" s="20"/>
      <c r="JG26" s="20"/>
      <c r="JH26" s="20"/>
      <c r="JI26" s="20"/>
      <c r="JJ26" s="20"/>
      <c r="JK26" s="20"/>
      <c r="JL26" s="20"/>
      <c r="JM26" s="20"/>
      <c r="JN26" s="20"/>
      <c r="JO26" s="20"/>
      <c r="JP26" s="20"/>
      <c r="JQ26" s="20"/>
      <c r="JR26" s="20"/>
      <c r="JS26" s="20"/>
      <c r="JT26" s="20"/>
      <c r="JU26" s="20"/>
      <c r="JV26" s="20"/>
      <c r="JW26" s="20"/>
      <c r="JX26" s="20"/>
      <c r="JY26" s="20"/>
      <c r="JZ26" s="20"/>
      <c r="KA26" s="20"/>
      <c r="KB26" s="20"/>
      <c r="KC26" s="20"/>
      <c r="KD26" s="20"/>
      <c r="KE26" s="20"/>
      <c r="KF26" s="20"/>
      <c r="KG26" s="20"/>
      <c r="KH26" s="20"/>
      <c r="KI26" s="20"/>
      <c r="KJ26" s="20"/>
      <c r="KK26" s="20"/>
      <c r="KL26" s="20"/>
      <c r="KM26" s="20"/>
      <c r="KN26" s="20"/>
      <c r="KO26" s="20"/>
      <c r="KP26" s="20"/>
      <c r="KQ26" s="20"/>
      <c r="KR26" s="20"/>
      <c r="KS26" s="20"/>
      <c r="KT26" s="20"/>
      <c r="KU26" s="20"/>
      <c r="KV26" s="20"/>
      <c r="KW26" s="20"/>
      <c r="KX26" s="20"/>
      <c r="KY26" s="20"/>
      <c r="AIX26"/>
      <c r="AIY26"/>
      <c r="AIZ26"/>
      <c r="AJA26"/>
      <c r="AJB26"/>
      <c r="AJC26"/>
      <c r="AJD26"/>
      <c r="AJE26"/>
      <c r="AJF26"/>
      <c r="AJG26"/>
      <c r="AJH26"/>
      <c r="AJI26"/>
      <c r="AJJ26"/>
      <c r="AJK26"/>
      <c r="AJL26"/>
      <c r="AJM26"/>
      <c r="AJN26"/>
      <c r="AJO26"/>
      <c r="AJP26"/>
      <c r="AJQ26"/>
      <c r="AJR26"/>
      <c r="AJS26"/>
      <c r="AJT26"/>
      <c r="AJU26"/>
      <c r="AJV26"/>
      <c r="AJW26"/>
      <c r="AJX26"/>
      <c r="AJY26"/>
      <c r="AJZ26"/>
      <c r="AKA26"/>
      <c r="AKB26"/>
      <c r="AKC26"/>
      <c r="AKD26"/>
      <c r="AKE26"/>
      <c r="AKF26"/>
      <c r="AKG26"/>
      <c r="AKH26"/>
      <c r="AKI26"/>
      <c r="AKJ26"/>
      <c r="AKK26"/>
      <c r="AKL26"/>
      <c r="AKM26"/>
      <c r="AKN26"/>
      <c r="AKO26"/>
      <c r="AKP26"/>
      <c r="AKQ26"/>
      <c r="AKR26"/>
      <c r="AKS26"/>
      <c r="AKT26"/>
      <c r="AKU26"/>
      <c r="AKV26"/>
      <c r="AKW26"/>
      <c r="AKX26"/>
      <c r="AKY26"/>
      <c r="AKZ26"/>
      <c r="ALA26"/>
      <c r="ALB26"/>
      <c r="ALC26"/>
      <c r="ALD26"/>
      <c r="ALE26"/>
      <c r="ALF26"/>
      <c r="ALG26"/>
      <c r="ALH26"/>
      <c r="ALI26"/>
      <c r="ALJ26"/>
      <c r="ALK26"/>
      <c r="ALL26"/>
      <c r="ALM26"/>
      <c r="ALN26"/>
      <c r="ALO26"/>
      <c r="ALP26"/>
      <c r="ALQ26"/>
      <c r="ALR26"/>
      <c r="ALS26"/>
      <c r="ALT26"/>
      <c r="ALU26"/>
      <c r="ALV26"/>
      <c r="ALW26"/>
      <c r="ALX26"/>
      <c r="ALY26"/>
      <c r="ALZ26"/>
      <c r="AMA26"/>
      <c r="AMB26"/>
      <c r="AMC26"/>
      <c r="AMD26"/>
      <c r="AME26"/>
      <c r="AMF26"/>
      <c r="AMG26"/>
      <c r="AMH26"/>
      <c r="AMI26"/>
      <c r="AMJ26"/>
    </row>
    <row r="27" spans="1:1024" s="144" customFormat="1" ht="13.15" customHeight="1" x14ac:dyDescent="0.3">
      <c r="A27" s="163">
        <v>43958</v>
      </c>
      <c r="B27" s="164" t="s">
        <v>104</v>
      </c>
      <c r="C27" s="174"/>
      <c r="D27" s="168"/>
      <c r="E27" s="168"/>
      <c r="F27" s="168"/>
      <c r="G27" s="169"/>
      <c r="H27" s="170"/>
      <c r="I27" s="171">
        <v>242</v>
      </c>
      <c r="J27" s="171">
        <v>19</v>
      </c>
      <c r="K27" s="56">
        <f t="shared" si="0"/>
        <v>261</v>
      </c>
      <c r="L27" s="172"/>
      <c r="M27" s="167"/>
      <c r="N27" s="168"/>
      <c r="O27" s="168"/>
      <c r="P27" s="168"/>
      <c r="Q27" s="169"/>
      <c r="R27" s="170"/>
      <c r="S27" s="173">
        <f t="shared" si="1"/>
        <v>23387</v>
      </c>
      <c r="T27" s="165">
        <f t="shared" si="2"/>
        <v>1109</v>
      </c>
      <c r="U27" s="166">
        <f t="shared" si="3"/>
        <v>24496</v>
      </c>
      <c r="HL27" s="20"/>
      <c r="HM27" s="20"/>
      <c r="HN27" s="20"/>
      <c r="HO27" s="20"/>
      <c r="HP27" s="20"/>
      <c r="HQ27" s="20"/>
      <c r="HR27" s="20"/>
      <c r="HS27" s="20"/>
      <c r="HT27" s="20"/>
      <c r="HU27" s="20"/>
      <c r="HV27" s="20"/>
      <c r="HW27" s="20"/>
      <c r="HX27" s="20"/>
      <c r="HY27" s="20"/>
      <c r="HZ27" s="20"/>
      <c r="IA27" s="20"/>
      <c r="IB27" s="20"/>
      <c r="IC27" s="20"/>
      <c r="ID27" s="20"/>
      <c r="IE27" s="20"/>
      <c r="IF27" s="20"/>
      <c r="IG27" s="20"/>
      <c r="IH27" s="20"/>
      <c r="II27" s="20"/>
      <c r="IJ27" s="20"/>
      <c r="IK27" s="20"/>
      <c r="IL27" s="20"/>
      <c r="IM27" s="20"/>
      <c r="IN27" s="20"/>
      <c r="IO27" s="20"/>
      <c r="IP27" s="20"/>
      <c r="IQ27" s="20"/>
      <c r="IR27" s="20"/>
      <c r="IS27" s="20"/>
      <c r="IT27" s="20"/>
      <c r="IU27" s="20"/>
      <c r="IV27" s="20"/>
      <c r="IW27" s="20"/>
      <c r="IX27" s="20"/>
      <c r="IY27" s="20"/>
      <c r="IZ27" s="20"/>
      <c r="JA27" s="20"/>
      <c r="JB27" s="20"/>
      <c r="JC27" s="20"/>
      <c r="JD27" s="20"/>
      <c r="JE27" s="20"/>
      <c r="JF27" s="20"/>
      <c r="JG27" s="20"/>
      <c r="JH27" s="20"/>
      <c r="JI27" s="20"/>
      <c r="JJ27" s="20"/>
      <c r="JK27" s="20"/>
      <c r="JL27" s="20"/>
      <c r="JM27" s="20"/>
      <c r="JN27" s="20"/>
      <c r="JO27" s="20"/>
      <c r="JP27" s="20"/>
      <c r="JQ27" s="20"/>
      <c r="JR27" s="20"/>
      <c r="JS27" s="20"/>
      <c r="JT27" s="20"/>
      <c r="JU27" s="20"/>
      <c r="JV27" s="20"/>
      <c r="JW27" s="20"/>
      <c r="JX27" s="20"/>
      <c r="JY27" s="20"/>
      <c r="JZ27" s="20"/>
      <c r="KA27" s="20"/>
      <c r="KB27" s="20"/>
      <c r="KC27" s="20"/>
      <c r="KD27" s="20"/>
      <c r="KE27" s="20"/>
      <c r="KF27" s="20"/>
      <c r="KG27" s="20"/>
      <c r="KH27" s="20"/>
      <c r="KI27" s="20"/>
      <c r="KJ27" s="20"/>
      <c r="KK27" s="20"/>
      <c r="KL27" s="20"/>
      <c r="KM27" s="20"/>
      <c r="KN27" s="20"/>
      <c r="KO27" s="20"/>
      <c r="KP27" s="20"/>
      <c r="KQ27" s="20"/>
      <c r="KR27" s="20"/>
      <c r="KS27" s="20"/>
      <c r="KT27" s="20"/>
      <c r="KU27" s="20"/>
      <c r="KV27" s="20"/>
      <c r="KW27" s="20"/>
      <c r="KX27" s="20"/>
      <c r="KY27" s="20"/>
      <c r="AIX27"/>
      <c r="AIY27"/>
      <c r="AIZ27"/>
      <c r="AJA27"/>
      <c r="AJB27"/>
      <c r="AJC27"/>
      <c r="AJD27"/>
      <c r="AJE27"/>
      <c r="AJF27"/>
      <c r="AJG27"/>
      <c r="AJH27"/>
      <c r="AJI27"/>
      <c r="AJJ27"/>
      <c r="AJK27"/>
      <c r="AJL27"/>
      <c r="AJM27"/>
      <c r="AJN27"/>
      <c r="AJO27"/>
      <c r="AJP27"/>
      <c r="AJQ27"/>
      <c r="AJR27"/>
      <c r="AJS27"/>
      <c r="AJT27"/>
      <c r="AJU27"/>
      <c r="AJV27"/>
      <c r="AJW27"/>
      <c r="AJX27"/>
      <c r="AJY27"/>
      <c r="AJZ27"/>
      <c r="AKA27"/>
      <c r="AKB27"/>
      <c r="AKC27"/>
      <c r="AKD27"/>
      <c r="AKE27"/>
      <c r="AKF27"/>
      <c r="AKG27"/>
      <c r="AKH27"/>
      <c r="AKI27"/>
      <c r="AKJ27"/>
      <c r="AKK27"/>
      <c r="AKL27"/>
      <c r="AKM27"/>
      <c r="AKN27"/>
      <c r="AKO27"/>
      <c r="AKP27"/>
      <c r="AKQ27"/>
      <c r="AKR27"/>
      <c r="AKS27"/>
      <c r="AKT27"/>
      <c r="AKU27"/>
      <c r="AKV27"/>
      <c r="AKW27"/>
      <c r="AKX27"/>
      <c r="AKY27"/>
      <c r="AKZ27"/>
      <c r="ALA27"/>
      <c r="ALB27"/>
      <c r="ALC27"/>
      <c r="ALD27"/>
      <c r="ALE27"/>
      <c r="ALF27"/>
      <c r="ALG27"/>
      <c r="ALH27"/>
      <c r="ALI27"/>
      <c r="ALJ27"/>
      <c r="ALK27"/>
      <c r="ALL27"/>
      <c r="ALM27"/>
      <c r="ALN27"/>
      <c r="ALO27"/>
      <c r="ALP27"/>
      <c r="ALQ27"/>
      <c r="ALR27"/>
      <c r="ALS27"/>
      <c r="ALT27"/>
      <c r="ALU27"/>
      <c r="ALV27"/>
      <c r="ALW27"/>
      <c r="ALX27"/>
      <c r="ALY27"/>
      <c r="ALZ27"/>
      <c r="AMA27"/>
      <c r="AMB27"/>
      <c r="AMC27"/>
      <c r="AMD27"/>
      <c r="AME27"/>
      <c r="AMF27"/>
      <c r="AMG27"/>
      <c r="AMH27"/>
      <c r="AMI27"/>
      <c r="AMJ27"/>
    </row>
    <row r="28" spans="1:1024" s="144" customFormat="1" ht="13.15" customHeight="1" x14ac:dyDescent="0.3">
      <c r="A28" s="163">
        <v>43957</v>
      </c>
      <c r="B28" s="164" t="s">
        <v>104</v>
      </c>
      <c r="C28" s="174"/>
      <c r="D28" s="168"/>
      <c r="E28" s="168"/>
      <c r="F28" s="168"/>
      <c r="G28" s="169"/>
      <c r="H28" s="170"/>
      <c r="I28" s="171">
        <v>249</v>
      </c>
      <c r="J28" s="171">
        <v>23</v>
      </c>
      <c r="K28" s="56">
        <f t="shared" si="0"/>
        <v>272</v>
      </c>
      <c r="L28" s="172"/>
      <c r="M28" s="167"/>
      <c r="N28" s="168"/>
      <c r="O28" s="168"/>
      <c r="P28" s="168"/>
      <c r="Q28" s="169"/>
      <c r="R28" s="170"/>
      <c r="S28" s="173">
        <f t="shared" si="1"/>
        <v>23145</v>
      </c>
      <c r="T28" s="165">
        <f t="shared" si="2"/>
        <v>1090</v>
      </c>
      <c r="U28" s="166">
        <f t="shared" si="3"/>
        <v>24235</v>
      </c>
      <c r="HL28" s="20"/>
      <c r="HM28" s="20"/>
      <c r="HN28" s="20"/>
      <c r="HO28" s="20"/>
      <c r="HP28" s="20"/>
      <c r="HQ28" s="20"/>
      <c r="HR28" s="20"/>
      <c r="HS28" s="20"/>
      <c r="HT28" s="20"/>
      <c r="HU28" s="20"/>
      <c r="HV28" s="20"/>
      <c r="HW28" s="20"/>
      <c r="HX28" s="20"/>
      <c r="HY28" s="20"/>
      <c r="HZ28" s="20"/>
      <c r="IA28" s="20"/>
      <c r="IB28" s="20"/>
      <c r="IC28" s="20"/>
      <c r="ID28" s="20"/>
      <c r="IE28" s="20"/>
      <c r="IF28" s="20"/>
      <c r="IG28" s="20"/>
      <c r="IH28" s="20"/>
      <c r="II28" s="20"/>
      <c r="IJ28" s="20"/>
      <c r="IK28" s="20"/>
      <c r="IL28" s="20"/>
      <c r="IM28" s="20"/>
      <c r="IN28" s="20"/>
      <c r="IO28" s="20"/>
      <c r="IP28" s="20"/>
      <c r="IQ28" s="20"/>
      <c r="IR28" s="20"/>
      <c r="IS28" s="20"/>
      <c r="IT28" s="20"/>
      <c r="IU28" s="20"/>
      <c r="IV28" s="20"/>
      <c r="IW28" s="20"/>
      <c r="IX28" s="20"/>
      <c r="IY28" s="20"/>
      <c r="IZ28" s="20"/>
      <c r="JA28" s="20"/>
      <c r="JB28" s="20"/>
      <c r="JC28" s="20"/>
      <c r="JD28" s="20"/>
      <c r="JE28" s="20"/>
      <c r="JF28" s="20"/>
      <c r="JG28" s="20"/>
      <c r="JH28" s="20"/>
      <c r="JI28" s="20"/>
      <c r="JJ28" s="20"/>
      <c r="JK28" s="20"/>
      <c r="JL28" s="20"/>
      <c r="JM28" s="20"/>
      <c r="JN28" s="20"/>
      <c r="JO28" s="20"/>
      <c r="JP28" s="20"/>
      <c r="JQ28" s="20"/>
      <c r="JR28" s="20"/>
      <c r="JS28" s="20"/>
      <c r="JT28" s="20"/>
      <c r="JU28" s="20"/>
      <c r="JV28" s="20"/>
      <c r="JW28" s="20"/>
      <c r="JX28" s="20"/>
      <c r="JY28" s="20"/>
      <c r="JZ28" s="20"/>
      <c r="KA28" s="20"/>
      <c r="KB28" s="20"/>
      <c r="KC28" s="20"/>
      <c r="KD28" s="20"/>
      <c r="KE28" s="20"/>
      <c r="KF28" s="20"/>
      <c r="KG28" s="20"/>
      <c r="KH28" s="20"/>
      <c r="KI28" s="20"/>
      <c r="KJ28" s="20"/>
      <c r="KK28" s="20"/>
      <c r="KL28" s="20"/>
      <c r="KM28" s="20"/>
      <c r="KN28" s="20"/>
      <c r="KO28" s="20"/>
      <c r="KP28" s="20"/>
      <c r="KQ28" s="20"/>
      <c r="KR28" s="20"/>
      <c r="KS28" s="20"/>
      <c r="KT28" s="20"/>
      <c r="KU28" s="20"/>
      <c r="KV28" s="20"/>
      <c r="KW28" s="20"/>
      <c r="KX28" s="20"/>
      <c r="KY28" s="20"/>
      <c r="AIX28"/>
      <c r="AIY28"/>
      <c r="AIZ28"/>
      <c r="AJA28"/>
      <c r="AJB28"/>
      <c r="AJC28"/>
      <c r="AJD28"/>
      <c r="AJE28"/>
      <c r="AJF28"/>
      <c r="AJG28"/>
      <c r="AJH28"/>
      <c r="AJI28"/>
      <c r="AJJ28"/>
      <c r="AJK28"/>
      <c r="AJL28"/>
      <c r="AJM28"/>
      <c r="AJN28"/>
      <c r="AJO28"/>
      <c r="AJP28"/>
      <c r="AJQ28"/>
      <c r="AJR28"/>
      <c r="AJS28"/>
      <c r="AJT28"/>
      <c r="AJU28"/>
      <c r="AJV28"/>
      <c r="AJW28"/>
      <c r="AJX28"/>
      <c r="AJY28"/>
      <c r="AJZ28"/>
      <c r="AKA28"/>
      <c r="AKB28"/>
      <c r="AKC28"/>
      <c r="AKD28"/>
      <c r="AKE28"/>
      <c r="AKF28"/>
      <c r="AKG28"/>
      <c r="AKH28"/>
      <c r="AKI28"/>
      <c r="AKJ28"/>
      <c r="AKK28"/>
      <c r="AKL28"/>
      <c r="AKM28"/>
      <c r="AKN28"/>
      <c r="AKO28"/>
      <c r="AKP28"/>
      <c r="AKQ28"/>
      <c r="AKR28"/>
      <c r="AKS28"/>
      <c r="AKT28"/>
      <c r="AKU28"/>
      <c r="AKV28"/>
      <c r="AKW28"/>
      <c r="AKX28"/>
      <c r="AKY28"/>
      <c r="AKZ28"/>
      <c r="ALA28"/>
      <c r="ALB28"/>
      <c r="ALC28"/>
      <c r="ALD28"/>
      <c r="ALE28"/>
      <c r="ALF28"/>
      <c r="ALG28"/>
      <c r="ALH28"/>
      <c r="ALI28"/>
      <c r="ALJ28"/>
      <c r="ALK28"/>
      <c r="ALL28"/>
      <c r="ALM28"/>
      <c r="ALN28"/>
      <c r="ALO28"/>
      <c r="ALP28"/>
      <c r="ALQ28"/>
      <c r="ALR28"/>
      <c r="ALS28"/>
      <c r="ALT28"/>
      <c r="ALU28"/>
      <c r="ALV28"/>
      <c r="ALW28"/>
      <c r="ALX28"/>
      <c r="ALY28"/>
      <c r="ALZ28"/>
      <c r="AMA28"/>
      <c r="AMB28"/>
      <c r="AMC28"/>
      <c r="AMD28"/>
      <c r="AME28"/>
      <c r="AMF28"/>
      <c r="AMG28"/>
      <c r="AMH28"/>
      <c r="AMI28"/>
      <c r="AMJ28"/>
    </row>
    <row r="29" spans="1:1024" s="144" customFormat="1" ht="13.15" customHeight="1" x14ac:dyDescent="0.3">
      <c r="A29" s="163">
        <v>43956</v>
      </c>
      <c r="B29" s="164" t="s">
        <v>104</v>
      </c>
      <c r="C29" s="174"/>
      <c r="D29" s="168"/>
      <c r="E29" s="168"/>
      <c r="F29" s="168"/>
      <c r="G29" s="169"/>
      <c r="H29" s="170"/>
      <c r="I29" s="171">
        <v>247</v>
      </c>
      <c r="J29" s="171">
        <v>17</v>
      </c>
      <c r="K29" s="56">
        <f t="shared" si="0"/>
        <v>264</v>
      </c>
      <c r="L29" s="172"/>
      <c r="M29" s="167"/>
      <c r="N29" s="168"/>
      <c r="O29" s="168"/>
      <c r="P29" s="168"/>
      <c r="Q29" s="169"/>
      <c r="R29" s="170"/>
      <c r="S29" s="173">
        <f t="shared" si="1"/>
        <v>22896</v>
      </c>
      <c r="T29" s="165">
        <f t="shared" si="2"/>
        <v>1067</v>
      </c>
      <c r="U29" s="166">
        <f t="shared" si="3"/>
        <v>23963</v>
      </c>
      <c r="HL29" s="20"/>
      <c r="HM29" s="20"/>
      <c r="HN29" s="20"/>
      <c r="HO29" s="20"/>
      <c r="HP29" s="20"/>
      <c r="HQ29" s="20"/>
      <c r="HR29" s="20"/>
      <c r="HS29" s="20"/>
      <c r="HT29" s="20"/>
      <c r="HU29" s="20"/>
      <c r="HV29" s="20"/>
      <c r="HW29" s="20"/>
      <c r="HX29" s="20"/>
      <c r="HY29" s="20"/>
      <c r="HZ29" s="20"/>
      <c r="IA29" s="20"/>
      <c r="IB29" s="20"/>
      <c r="IC29" s="20"/>
      <c r="ID29" s="20"/>
      <c r="IE29" s="20"/>
      <c r="IF29" s="20"/>
      <c r="IG29" s="20"/>
      <c r="IH29" s="20"/>
      <c r="II29" s="20"/>
      <c r="IJ29" s="20"/>
      <c r="IK29" s="20"/>
      <c r="IL29" s="20"/>
      <c r="IM29" s="20"/>
      <c r="IN29" s="20"/>
      <c r="IO29" s="20"/>
      <c r="IP29" s="20"/>
      <c r="IQ29" s="20"/>
      <c r="IR29" s="20"/>
      <c r="IS29" s="20"/>
      <c r="IT29" s="20"/>
      <c r="IU29" s="20"/>
      <c r="IV29" s="20"/>
      <c r="IW29" s="20"/>
      <c r="IX29" s="20"/>
      <c r="IY29" s="20"/>
      <c r="IZ29" s="20"/>
      <c r="JA29" s="20"/>
      <c r="JB29" s="20"/>
      <c r="JC29" s="20"/>
      <c r="JD29" s="20"/>
      <c r="JE29" s="20"/>
      <c r="JF29" s="20"/>
      <c r="JG29" s="20"/>
      <c r="JH29" s="20"/>
      <c r="JI29" s="20"/>
      <c r="JJ29" s="20"/>
      <c r="JK29" s="20"/>
      <c r="JL29" s="20"/>
      <c r="JM29" s="20"/>
      <c r="JN29" s="20"/>
      <c r="JO29" s="20"/>
      <c r="JP29" s="20"/>
      <c r="JQ29" s="20"/>
      <c r="JR29" s="20"/>
      <c r="JS29" s="20"/>
      <c r="JT29" s="20"/>
      <c r="JU29" s="20"/>
      <c r="JV29" s="20"/>
      <c r="JW29" s="20"/>
      <c r="JX29" s="20"/>
      <c r="JY29" s="20"/>
      <c r="JZ29" s="20"/>
      <c r="KA29" s="20"/>
      <c r="KB29" s="20"/>
      <c r="KC29" s="20"/>
      <c r="KD29" s="20"/>
      <c r="KE29" s="20"/>
      <c r="KF29" s="20"/>
      <c r="KG29" s="20"/>
      <c r="KH29" s="20"/>
      <c r="KI29" s="20"/>
      <c r="KJ29" s="20"/>
      <c r="KK29" s="20"/>
      <c r="KL29" s="20"/>
      <c r="KM29" s="20"/>
      <c r="KN29" s="20"/>
      <c r="KO29" s="20"/>
      <c r="KP29" s="20"/>
      <c r="KQ29" s="20"/>
      <c r="KR29" s="20"/>
      <c r="KS29" s="20"/>
      <c r="KT29" s="20"/>
      <c r="KU29" s="20"/>
      <c r="KV29" s="20"/>
      <c r="KW29" s="20"/>
      <c r="KX29" s="20"/>
      <c r="KY29" s="20"/>
      <c r="AIX29"/>
      <c r="AIY29"/>
      <c r="AIZ29"/>
      <c r="AJA29"/>
      <c r="AJB29"/>
      <c r="AJC29"/>
      <c r="AJD29"/>
      <c r="AJE29"/>
      <c r="AJF29"/>
      <c r="AJG29"/>
      <c r="AJH29"/>
      <c r="AJI29"/>
      <c r="AJJ29"/>
      <c r="AJK29"/>
      <c r="AJL29"/>
      <c r="AJM29"/>
      <c r="AJN29"/>
      <c r="AJO29"/>
      <c r="AJP29"/>
      <c r="AJQ29"/>
      <c r="AJR29"/>
      <c r="AJS29"/>
      <c r="AJT29"/>
      <c r="AJU29"/>
      <c r="AJV29"/>
      <c r="AJW29"/>
      <c r="AJX29"/>
      <c r="AJY29"/>
      <c r="AJZ29"/>
      <c r="AKA29"/>
      <c r="AKB29"/>
      <c r="AKC29"/>
      <c r="AKD29"/>
      <c r="AKE29"/>
      <c r="AKF29"/>
      <c r="AKG29"/>
      <c r="AKH29"/>
      <c r="AKI29"/>
      <c r="AKJ29"/>
      <c r="AKK29"/>
      <c r="AKL29"/>
      <c r="AKM29"/>
      <c r="AKN29"/>
      <c r="AKO29"/>
      <c r="AKP29"/>
      <c r="AKQ29"/>
      <c r="AKR29"/>
      <c r="AKS29"/>
      <c r="AKT29"/>
      <c r="AKU29"/>
      <c r="AKV29"/>
      <c r="AKW29"/>
      <c r="AKX29"/>
      <c r="AKY29"/>
      <c r="AKZ29"/>
      <c r="ALA29"/>
      <c r="ALB29"/>
      <c r="ALC29"/>
      <c r="ALD29"/>
      <c r="ALE29"/>
      <c r="ALF29"/>
      <c r="ALG29"/>
      <c r="ALH29"/>
      <c r="ALI29"/>
      <c r="ALJ29"/>
      <c r="ALK29"/>
      <c r="ALL29"/>
      <c r="ALM29"/>
      <c r="ALN29"/>
      <c r="ALO29"/>
      <c r="ALP29"/>
      <c r="ALQ29"/>
      <c r="ALR29"/>
      <c r="ALS29"/>
      <c r="ALT29"/>
      <c r="ALU29"/>
      <c r="ALV29"/>
      <c r="ALW29"/>
      <c r="ALX29"/>
      <c r="ALY29"/>
      <c r="ALZ29"/>
      <c r="AMA29"/>
      <c r="AMB29"/>
      <c r="AMC29"/>
      <c r="AMD29"/>
      <c r="AME29"/>
      <c r="AMF29"/>
      <c r="AMG29"/>
      <c r="AMH29"/>
      <c r="AMI29"/>
      <c r="AMJ29"/>
    </row>
    <row r="30" spans="1:1024" s="144" customFormat="1" ht="13.15" customHeight="1" x14ac:dyDescent="0.3">
      <c r="A30" s="163">
        <v>43955</v>
      </c>
      <c r="B30" s="164" t="s">
        <v>104</v>
      </c>
      <c r="C30" s="180"/>
      <c r="D30" s="181"/>
      <c r="E30" s="168"/>
      <c r="F30" s="168"/>
      <c r="G30" s="169"/>
      <c r="H30" s="170"/>
      <c r="I30" s="171">
        <v>251</v>
      </c>
      <c r="J30" s="171">
        <v>23</v>
      </c>
      <c r="K30" s="56">
        <f t="shared" si="0"/>
        <v>274</v>
      </c>
      <c r="L30" s="172"/>
      <c r="M30" s="167"/>
      <c r="N30" s="168"/>
      <c r="O30" s="168"/>
      <c r="P30" s="168"/>
      <c r="Q30" s="169"/>
      <c r="R30" s="170"/>
      <c r="S30" s="173">
        <f t="shared" si="1"/>
        <v>22649</v>
      </c>
      <c r="T30" s="165">
        <f t="shared" si="2"/>
        <v>1050</v>
      </c>
      <c r="U30" s="166">
        <f t="shared" si="3"/>
        <v>23699</v>
      </c>
      <c r="HL30" s="20"/>
      <c r="HM30" s="20"/>
      <c r="HN30" s="20"/>
      <c r="HO30" s="20"/>
      <c r="HP30" s="20"/>
      <c r="HQ30" s="20"/>
      <c r="HR30" s="20"/>
      <c r="HS30" s="20"/>
      <c r="HT30" s="20"/>
      <c r="HU30" s="20"/>
      <c r="HV30" s="20"/>
      <c r="HW30" s="20"/>
      <c r="HX30" s="20"/>
      <c r="HY30" s="20"/>
      <c r="HZ30" s="20"/>
      <c r="IA30" s="20"/>
      <c r="IB30" s="20"/>
      <c r="IC30" s="20"/>
      <c r="ID30" s="20"/>
      <c r="IE30" s="20"/>
      <c r="IF30" s="20"/>
      <c r="IG30" s="20"/>
      <c r="IH30" s="20"/>
      <c r="II30" s="20"/>
      <c r="IJ30" s="20"/>
      <c r="IK30" s="20"/>
      <c r="IL30" s="20"/>
      <c r="IM30" s="20"/>
      <c r="IN30" s="20"/>
      <c r="IO30" s="20"/>
      <c r="IP30" s="20"/>
      <c r="IQ30" s="20"/>
      <c r="IR30" s="20"/>
      <c r="IS30" s="20"/>
      <c r="IT30" s="20"/>
      <c r="IU30" s="20"/>
      <c r="IV30" s="20"/>
      <c r="IW30" s="20"/>
      <c r="IX30" s="20"/>
      <c r="IY30" s="20"/>
      <c r="IZ30" s="20"/>
      <c r="JA30" s="20"/>
      <c r="JB30" s="20"/>
      <c r="JC30" s="20"/>
      <c r="JD30" s="20"/>
      <c r="JE30" s="20"/>
      <c r="JF30" s="20"/>
      <c r="JG30" s="20"/>
      <c r="JH30" s="20"/>
      <c r="JI30" s="20"/>
      <c r="JJ30" s="20"/>
      <c r="JK30" s="20"/>
      <c r="JL30" s="20"/>
      <c r="JM30" s="20"/>
      <c r="JN30" s="20"/>
      <c r="JO30" s="20"/>
      <c r="JP30" s="20"/>
      <c r="JQ30" s="20"/>
      <c r="JR30" s="20"/>
      <c r="JS30" s="20"/>
      <c r="JT30" s="20"/>
      <c r="JU30" s="20"/>
      <c r="JV30" s="20"/>
      <c r="JW30" s="20"/>
      <c r="JX30" s="20"/>
      <c r="JY30" s="20"/>
      <c r="JZ30" s="20"/>
      <c r="KA30" s="20"/>
      <c r="KB30" s="20"/>
      <c r="KC30" s="20"/>
      <c r="KD30" s="20"/>
      <c r="KE30" s="20"/>
      <c r="KF30" s="20"/>
      <c r="KG30" s="20"/>
      <c r="KH30" s="20"/>
      <c r="KI30" s="20"/>
      <c r="KJ30" s="20"/>
      <c r="KK30" s="20"/>
      <c r="KL30" s="20"/>
      <c r="KM30" s="20"/>
      <c r="KN30" s="20"/>
      <c r="KO30" s="20"/>
      <c r="KP30" s="20"/>
      <c r="KQ30" s="20"/>
      <c r="KR30" s="20"/>
      <c r="KS30" s="20"/>
      <c r="KT30" s="20"/>
      <c r="KU30" s="20"/>
      <c r="KV30" s="20"/>
      <c r="KW30" s="20"/>
      <c r="KX30" s="20"/>
      <c r="KY30" s="20"/>
      <c r="AIX30"/>
      <c r="AIY30"/>
      <c r="AIZ30"/>
      <c r="AJA30"/>
      <c r="AJB30"/>
      <c r="AJC30"/>
      <c r="AJD30"/>
      <c r="AJE30"/>
      <c r="AJF30"/>
      <c r="AJG30"/>
      <c r="AJH30"/>
      <c r="AJI30"/>
      <c r="AJJ30"/>
      <c r="AJK30"/>
      <c r="AJL30"/>
      <c r="AJM30"/>
      <c r="AJN30"/>
      <c r="AJO30"/>
      <c r="AJP30"/>
      <c r="AJQ30"/>
      <c r="AJR30"/>
      <c r="AJS30"/>
      <c r="AJT30"/>
      <c r="AJU30"/>
      <c r="AJV30"/>
      <c r="AJW30"/>
      <c r="AJX30"/>
      <c r="AJY30"/>
      <c r="AJZ30"/>
      <c r="AKA30"/>
      <c r="AKB30"/>
      <c r="AKC30"/>
      <c r="AKD30"/>
      <c r="AKE30"/>
      <c r="AKF30"/>
      <c r="AKG30"/>
      <c r="AKH30"/>
      <c r="AKI30"/>
      <c r="AKJ30"/>
      <c r="AKK30"/>
      <c r="AKL30"/>
      <c r="AKM30"/>
      <c r="AKN30"/>
      <c r="AKO30"/>
      <c r="AKP30"/>
      <c r="AKQ30"/>
      <c r="AKR30"/>
      <c r="AKS30"/>
      <c r="AKT30"/>
      <c r="AKU30"/>
      <c r="AKV30"/>
      <c r="AKW30"/>
      <c r="AKX30"/>
      <c r="AKY30"/>
      <c r="AKZ30"/>
      <c r="ALA30"/>
      <c r="ALB30"/>
      <c r="ALC30"/>
      <c r="ALD30"/>
      <c r="ALE30"/>
      <c r="ALF30"/>
      <c r="ALG30"/>
      <c r="ALH30"/>
      <c r="ALI30"/>
      <c r="ALJ30"/>
      <c r="ALK30"/>
      <c r="ALL30"/>
      <c r="ALM30"/>
      <c r="ALN30"/>
      <c r="ALO30"/>
      <c r="ALP30"/>
      <c r="ALQ30"/>
      <c r="ALR30"/>
      <c r="ALS30"/>
      <c r="ALT30"/>
      <c r="ALU30"/>
      <c r="ALV30"/>
      <c r="ALW30"/>
      <c r="ALX30"/>
      <c r="ALY30"/>
      <c r="ALZ30"/>
      <c r="AMA30"/>
      <c r="AMB30"/>
      <c r="AMC30"/>
      <c r="AMD30"/>
      <c r="AME30"/>
      <c r="AMF30"/>
      <c r="AMG30"/>
      <c r="AMH30"/>
      <c r="AMI30"/>
      <c r="AMJ30"/>
    </row>
    <row r="31" spans="1:1024" s="144" customFormat="1" ht="13.15" customHeight="1" x14ac:dyDescent="0.3">
      <c r="A31" s="182">
        <v>43954</v>
      </c>
      <c r="B31" s="164" t="s">
        <v>104</v>
      </c>
      <c r="C31" s="167"/>
      <c r="D31" s="168"/>
      <c r="E31" s="168"/>
      <c r="F31" s="168"/>
      <c r="G31" s="169"/>
      <c r="H31" s="170"/>
      <c r="I31" s="165">
        <v>246</v>
      </c>
      <c r="J31" s="171">
        <v>14</v>
      </c>
      <c r="K31" s="56">
        <f t="shared" si="0"/>
        <v>260</v>
      </c>
      <c r="L31" s="172"/>
      <c r="M31" s="167"/>
      <c r="N31" s="168"/>
      <c r="O31" s="168"/>
      <c r="P31" s="168"/>
      <c r="Q31" s="169"/>
      <c r="R31" s="170"/>
      <c r="S31" s="173">
        <f t="shared" si="1"/>
        <v>22398</v>
      </c>
      <c r="T31" s="165">
        <f t="shared" si="2"/>
        <v>1027</v>
      </c>
      <c r="U31" s="166">
        <f t="shared" si="3"/>
        <v>23425</v>
      </c>
      <c r="HL31" s="20"/>
      <c r="HM31" s="20"/>
      <c r="HN31" s="20"/>
      <c r="HO31" s="20"/>
      <c r="HP31" s="20"/>
      <c r="HQ31" s="20"/>
      <c r="HR31" s="20"/>
      <c r="HS31" s="20"/>
      <c r="HT31" s="20"/>
      <c r="HU31" s="20"/>
      <c r="HV31" s="20"/>
      <c r="HW31" s="20"/>
      <c r="HX31" s="20"/>
      <c r="HY31" s="20"/>
      <c r="HZ31" s="20"/>
      <c r="IA31" s="20"/>
      <c r="IB31" s="20"/>
      <c r="IC31" s="20"/>
      <c r="ID31" s="20"/>
      <c r="IE31" s="20"/>
      <c r="IF31" s="20"/>
      <c r="IG31" s="20"/>
      <c r="IH31" s="20"/>
      <c r="II31" s="20"/>
      <c r="IJ31" s="20"/>
      <c r="IK31" s="20"/>
      <c r="IL31" s="20"/>
      <c r="IM31" s="20"/>
      <c r="IN31" s="20"/>
      <c r="IO31" s="20"/>
      <c r="IP31" s="20"/>
      <c r="IQ31" s="20"/>
      <c r="IR31" s="20"/>
      <c r="IS31" s="20"/>
      <c r="IT31" s="20"/>
      <c r="IU31" s="20"/>
      <c r="IV31" s="20"/>
      <c r="IW31" s="20"/>
      <c r="IX31" s="20"/>
      <c r="IY31" s="20"/>
      <c r="IZ31" s="20"/>
      <c r="JA31" s="20"/>
      <c r="JB31" s="20"/>
      <c r="JC31" s="20"/>
      <c r="JD31" s="20"/>
      <c r="JE31" s="20"/>
      <c r="JF31" s="20"/>
      <c r="JG31" s="20"/>
      <c r="JH31" s="20"/>
      <c r="JI31" s="20"/>
      <c r="JJ31" s="20"/>
      <c r="JK31" s="20"/>
      <c r="JL31" s="20"/>
      <c r="JM31" s="20"/>
      <c r="JN31" s="20"/>
      <c r="JO31" s="20"/>
      <c r="JP31" s="20"/>
      <c r="JQ31" s="20"/>
      <c r="JR31" s="20"/>
      <c r="JS31" s="20"/>
      <c r="JT31" s="20"/>
      <c r="JU31" s="20"/>
      <c r="JV31" s="20"/>
      <c r="JW31" s="20"/>
      <c r="JX31" s="20"/>
      <c r="JY31" s="20"/>
      <c r="JZ31" s="20"/>
      <c r="KA31" s="20"/>
      <c r="KB31" s="20"/>
      <c r="KC31" s="20"/>
      <c r="KD31" s="20"/>
      <c r="KE31" s="20"/>
      <c r="KF31" s="20"/>
      <c r="KG31" s="20"/>
      <c r="KH31" s="20"/>
      <c r="KI31" s="20"/>
      <c r="KJ31" s="20"/>
      <c r="KK31" s="20"/>
      <c r="KL31" s="20"/>
      <c r="KM31" s="20"/>
      <c r="KN31" s="20"/>
      <c r="KO31" s="20"/>
      <c r="KP31" s="20"/>
      <c r="KQ31" s="20"/>
      <c r="KR31" s="20"/>
      <c r="KS31" s="20"/>
      <c r="KT31" s="20"/>
      <c r="KU31" s="20"/>
      <c r="KV31" s="20"/>
      <c r="KW31" s="20"/>
      <c r="KX31" s="20"/>
      <c r="KY31" s="20"/>
      <c r="AIX31"/>
      <c r="AIY31"/>
      <c r="AIZ31"/>
      <c r="AJA31"/>
      <c r="AJB31"/>
      <c r="AJC31"/>
      <c r="AJD31"/>
      <c r="AJE31"/>
      <c r="AJF31"/>
      <c r="AJG31"/>
      <c r="AJH31"/>
      <c r="AJI31"/>
      <c r="AJJ31"/>
      <c r="AJK31"/>
      <c r="AJL31"/>
      <c r="AJM31"/>
      <c r="AJN31"/>
      <c r="AJO31"/>
      <c r="AJP31"/>
      <c r="AJQ31"/>
      <c r="AJR31"/>
      <c r="AJS31"/>
      <c r="AJT31"/>
      <c r="AJU31"/>
      <c r="AJV31"/>
      <c r="AJW31"/>
      <c r="AJX31"/>
      <c r="AJY31"/>
      <c r="AJZ31"/>
      <c r="AKA31"/>
      <c r="AKB31"/>
      <c r="AKC31"/>
      <c r="AKD31"/>
      <c r="AKE31"/>
      <c r="AKF31"/>
      <c r="AKG31"/>
      <c r="AKH31"/>
      <c r="AKI31"/>
      <c r="AKJ31"/>
      <c r="AKK31"/>
      <c r="AKL31"/>
      <c r="AKM31"/>
      <c r="AKN31"/>
      <c r="AKO31"/>
      <c r="AKP31"/>
      <c r="AKQ31"/>
      <c r="AKR31"/>
      <c r="AKS31"/>
      <c r="AKT31"/>
      <c r="AKU31"/>
      <c r="AKV31"/>
      <c r="AKW31"/>
      <c r="AKX31"/>
      <c r="AKY31"/>
      <c r="AKZ31"/>
      <c r="ALA31"/>
      <c r="ALB31"/>
      <c r="ALC31"/>
      <c r="ALD31"/>
      <c r="ALE31"/>
      <c r="ALF31"/>
      <c r="ALG31"/>
      <c r="ALH31"/>
      <c r="ALI31"/>
      <c r="ALJ31"/>
      <c r="ALK31"/>
      <c r="ALL31"/>
      <c r="ALM31"/>
      <c r="ALN31"/>
      <c r="ALO31"/>
      <c r="ALP31"/>
      <c r="ALQ31"/>
      <c r="ALR31"/>
      <c r="ALS31"/>
      <c r="ALT31"/>
      <c r="ALU31"/>
      <c r="ALV31"/>
      <c r="ALW31"/>
      <c r="ALX31"/>
      <c r="ALY31"/>
      <c r="ALZ31"/>
      <c r="AMA31"/>
      <c r="AMB31"/>
      <c r="AMC31"/>
      <c r="AMD31"/>
      <c r="AME31"/>
      <c r="AMF31"/>
      <c r="AMG31"/>
      <c r="AMH31"/>
      <c r="AMI31"/>
      <c r="AMJ31"/>
    </row>
    <row r="32" spans="1:1024" s="144" customFormat="1" ht="13.15" customHeight="1" x14ac:dyDescent="0.3">
      <c r="A32" s="182">
        <v>43953</v>
      </c>
      <c r="B32" s="164" t="s">
        <v>104</v>
      </c>
      <c r="C32" s="183"/>
      <c r="D32" s="184"/>
      <c r="E32" s="185"/>
      <c r="F32" s="185"/>
      <c r="G32" s="169"/>
      <c r="H32" s="170"/>
      <c r="I32" s="165">
        <v>264</v>
      </c>
      <c r="J32" s="186">
        <v>14</v>
      </c>
      <c r="K32" s="56">
        <f t="shared" si="0"/>
        <v>278</v>
      </c>
      <c r="L32" s="172"/>
      <c r="M32" s="167"/>
      <c r="N32" s="168"/>
      <c r="O32" s="168"/>
      <c r="P32" s="168"/>
      <c r="Q32" s="169"/>
      <c r="R32" s="170"/>
      <c r="S32" s="173">
        <f t="shared" si="1"/>
        <v>22152</v>
      </c>
      <c r="T32" s="165">
        <f t="shared" si="2"/>
        <v>1013</v>
      </c>
      <c r="U32" s="166">
        <f t="shared" si="3"/>
        <v>23165</v>
      </c>
      <c r="HL32" s="20"/>
      <c r="HM32" s="20"/>
      <c r="HN32" s="20"/>
      <c r="HO32" s="20"/>
      <c r="HP32" s="20"/>
      <c r="HQ32" s="20"/>
      <c r="HR32" s="20"/>
      <c r="HS32" s="20"/>
      <c r="HT32" s="20"/>
      <c r="HU32" s="20"/>
      <c r="HV32" s="20"/>
      <c r="HW32" s="20"/>
      <c r="HX32" s="20"/>
      <c r="HY32" s="20"/>
      <c r="HZ32" s="20"/>
      <c r="IA32" s="20"/>
      <c r="IB32" s="20"/>
      <c r="IC32" s="20"/>
      <c r="ID32" s="20"/>
      <c r="IE32" s="20"/>
      <c r="IF32" s="20"/>
      <c r="IG32" s="20"/>
      <c r="IH32" s="20"/>
      <c r="II32" s="20"/>
      <c r="IJ32" s="20"/>
      <c r="IK32" s="20"/>
      <c r="IL32" s="20"/>
      <c r="IM32" s="20"/>
      <c r="IN32" s="20"/>
      <c r="IO32" s="20"/>
      <c r="IP32" s="20"/>
      <c r="IQ32" s="20"/>
      <c r="IR32" s="20"/>
      <c r="IS32" s="20"/>
      <c r="IT32" s="20"/>
      <c r="IU32" s="20"/>
      <c r="IV32" s="20"/>
      <c r="IW32" s="20"/>
      <c r="IX32" s="20"/>
      <c r="IY32" s="20"/>
      <c r="IZ32" s="20"/>
      <c r="JA32" s="20"/>
      <c r="JB32" s="20"/>
      <c r="JC32" s="20"/>
      <c r="JD32" s="20"/>
      <c r="JE32" s="20"/>
      <c r="JF32" s="20"/>
      <c r="JG32" s="20"/>
      <c r="JH32" s="20"/>
      <c r="JI32" s="20"/>
      <c r="JJ32" s="20"/>
      <c r="JK32" s="20"/>
      <c r="JL32" s="20"/>
      <c r="JM32" s="20"/>
      <c r="JN32" s="20"/>
      <c r="JO32" s="20"/>
      <c r="JP32" s="20"/>
      <c r="JQ32" s="20"/>
      <c r="JR32" s="20"/>
      <c r="JS32" s="20"/>
      <c r="JT32" s="20"/>
      <c r="JU32" s="20"/>
      <c r="JV32" s="20"/>
      <c r="JW32" s="20"/>
      <c r="JX32" s="20"/>
      <c r="JY32" s="20"/>
      <c r="JZ32" s="20"/>
      <c r="KA32" s="20"/>
      <c r="KB32" s="20"/>
      <c r="KC32" s="20"/>
      <c r="KD32" s="20"/>
      <c r="KE32" s="20"/>
      <c r="KF32" s="20"/>
      <c r="KG32" s="20"/>
      <c r="KH32" s="20"/>
      <c r="KI32" s="20"/>
      <c r="KJ32" s="20"/>
      <c r="KK32" s="20"/>
      <c r="KL32" s="20"/>
      <c r="KM32" s="20"/>
      <c r="KN32" s="20"/>
      <c r="KO32" s="20"/>
      <c r="KP32" s="20"/>
      <c r="KQ32" s="20"/>
      <c r="KR32" s="20"/>
      <c r="KS32" s="20"/>
      <c r="KT32" s="20"/>
      <c r="KU32" s="20"/>
      <c r="KV32" s="20"/>
      <c r="KW32" s="20"/>
      <c r="KX32" s="20"/>
      <c r="KY32" s="20"/>
      <c r="AIX32"/>
      <c r="AIY32"/>
      <c r="AIZ32"/>
      <c r="AJA32"/>
      <c r="AJB32"/>
      <c r="AJC32"/>
      <c r="AJD32"/>
      <c r="AJE32"/>
      <c r="AJF32"/>
      <c r="AJG32"/>
      <c r="AJH32"/>
      <c r="AJI32"/>
      <c r="AJJ32"/>
      <c r="AJK32"/>
      <c r="AJL32"/>
      <c r="AJM32"/>
      <c r="AJN32"/>
      <c r="AJO32"/>
      <c r="AJP32"/>
      <c r="AJQ32"/>
      <c r="AJR32"/>
      <c r="AJS32"/>
      <c r="AJT32"/>
      <c r="AJU32"/>
      <c r="AJV32"/>
      <c r="AJW32"/>
      <c r="AJX32"/>
      <c r="AJY32"/>
      <c r="AJZ32"/>
      <c r="AKA32"/>
      <c r="AKB32"/>
      <c r="AKC32"/>
      <c r="AKD32"/>
      <c r="AKE32"/>
      <c r="AKF32"/>
      <c r="AKG32"/>
      <c r="AKH32"/>
      <c r="AKI32"/>
      <c r="AKJ32"/>
      <c r="AKK32"/>
      <c r="AKL32"/>
      <c r="AKM32"/>
      <c r="AKN32"/>
      <c r="AKO32"/>
      <c r="AKP32"/>
      <c r="AKQ32"/>
      <c r="AKR32"/>
      <c r="AKS32"/>
      <c r="AKT32"/>
      <c r="AKU32"/>
      <c r="AKV32"/>
      <c r="AKW32"/>
      <c r="AKX32"/>
      <c r="AKY32"/>
      <c r="AKZ32"/>
      <c r="ALA32"/>
      <c r="ALB32"/>
      <c r="ALC32"/>
      <c r="ALD32"/>
      <c r="ALE32"/>
      <c r="ALF32"/>
      <c r="ALG32"/>
      <c r="ALH32"/>
      <c r="ALI32"/>
      <c r="ALJ32"/>
      <c r="ALK32"/>
      <c r="ALL32"/>
      <c r="ALM32"/>
      <c r="ALN32"/>
      <c r="ALO32"/>
      <c r="ALP32"/>
      <c r="ALQ32"/>
      <c r="ALR32"/>
      <c r="ALS32"/>
      <c r="ALT32"/>
      <c r="ALU32"/>
      <c r="ALV32"/>
      <c r="ALW32"/>
      <c r="ALX32"/>
      <c r="ALY32"/>
      <c r="ALZ32"/>
      <c r="AMA32"/>
      <c r="AMB32"/>
      <c r="AMC32"/>
      <c r="AMD32"/>
      <c r="AME32"/>
      <c r="AMF32"/>
      <c r="AMG32"/>
      <c r="AMH32"/>
      <c r="AMI32"/>
      <c r="AMJ32"/>
    </row>
    <row r="33" spans="1:1024" s="144" customFormat="1" ht="13.15" customHeight="1" x14ac:dyDescent="0.3">
      <c r="A33" s="182">
        <v>43952</v>
      </c>
      <c r="B33" s="164" t="s">
        <v>104</v>
      </c>
      <c r="C33" s="175">
        <v>254</v>
      </c>
      <c r="D33" s="176">
        <v>3214</v>
      </c>
      <c r="E33" s="176">
        <v>2545</v>
      </c>
      <c r="F33" s="176">
        <v>22</v>
      </c>
      <c r="G33" s="177">
        <f>ONS_WeeklyRegistratedDeaths!T33-ONS_WeeklyRegistratedDeaths!AA33</f>
        <v>6035</v>
      </c>
      <c r="H33" s="176">
        <f>ONS_WeeklyOccurrenceDeaths!T33-ONS_WeeklyOccurrenceDeaths!AA33</f>
        <v>5048</v>
      </c>
      <c r="I33" s="165">
        <v>304</v>
      </c>
      <c r="J33" s="186">
        <v>29</v>
      </c>
      <c r="K33" s="56">
        <f t="shared" si="0"/>
        <v>333</v>
      </c>
      <c r="L33" s="178">
        <f>SUM(K33:K39)</f>
        <v>2512</v>
      </c>
      <c r="M33" s="179">
        <f t="shared" ref="M33:R33" si="5">M40+C33</f>
        <v>1559</v>
      </c>
      <c r="N33" s="179">
        <f t="shared" si="5"/>
        <v>22835</v>
      </c>
      <c r="O33" s="179">
        <f t="shared" si="5"/>
        <v>8838</v>
      </c>
      <c r="P33" s="179">
        <f t="shared" si="5"/>
        <v>133</v>
      </c>
      <c r="Q33" s="179">
        <f t="shared" si="5"/>
        <v>33365</v>
      </c>
      <c r="R33" s="176">
        <f t="shared" si="5"/>
        <v>35497</v>
      </c>
      <c r="S33" s="173">
        <f t="shared" si="1"/>
        <v>21888</v>
      </c>
      <c r="T33" s="165">
        <f t="shared" si="2"/>
        <v>999</v>
      </c>
      <c r="U33" s="166">
        <f t="shared" si="3"/>
        <v>22887</v>
      </c>
      <c r="HL33" s="20"/>
      <c r="HM33" s="20"/>
      <c r="HN33" s="20"/>
      <c r="HO33" s="20"/>
      <c r="HP33" s="20"/>
      <c r="HQ33" s="20"/>
      <c r="HR33" s="20"/>
      <c r="HS33" s="20"/>
      <c r="HT33" s="20"/>
      <c r="HU33" s="20"/>
      <c r="HV33" s="20"/>
      <c r="HW33" s="20"/>
      <c r="HX33" s="20"/>
      <c r="HY33" s="20"/>
      <c r="HZ33" s="20"/>
      <c r="IA33" s="20"/>
      <c r="IB33" s="20"/>
      <c r="IC33" s="20"/>
      <c r="ID33" s="20"/>
      <c r="IE33" s="20"/>
      <c r="IF33" s="20"/>
      <c r="IG33" s="20"/>
      <c r="IH33" s="20"/>
      <c r="II33" s="20"/>
      <c r="IJ33" s="20"/>
      <c r="IK33" s="20"/>
      <c r="IL33" s="20"/>
      <c r="IM33" s="20"/>
      <c r="IN33" s="20"/>
      <c r="IO33" s="20"/>
      <c r="IP33" s="20"/>
      <c r="IQ33" s="20"/>
      <c r="IR33" s="20"/>
      <c r="IS33" s="20"/>
      <c r="IT33" s="20"/>
      <c r="IU33" s="20"/>
      <c r="IV33" s="20"/>
      <c r="IW33" s="20"/>
      <c r="IX33" s="20"/>
      <c r="IY33" s="20"/>
      <c r="IZ33" s="20"/>
      <c r="JA33" s="20"/>
      <c r="JB33" s="20"/>
      <c r="JC33" s="20"/>
      <c r="JD33" s="20"/>
      <c r="JE33" s="20"/>
      <c r="JF33" s="20"/>
      <c r="JG33" s="20"/>
      <c r="JH33" s="20"/>
      <c r="JI33" s="20"/>
      <c r="JJ33" s="20"/>
      <c r="JK33" s="20"/>
      <c r="JL33" s="20"/>
      <c r="JM33" s="20"/>
      <c r="JN33" s="20"/>
      <c r="JO33" s="20"/>
      <c r="JP33" s="20"/>
      <c r="JQ33" s="20"/>
      <c r="JR33" s="20"/>
      <c r="JS33" s="20"/>
      <c r="JT33" s="20"/>
      <c r="JU33" s="20"/>
      <c r="JV33" s="20"/>
      <c r="JW33" s="20"/>
      <c r="JX33" s="20"/>
      <c r="JY33" s="20"/>
      <c r="JZ33" s="20"/>
      <c r="KA33" s="20"/>
      <c r="KB33" s="20"/>
      <c r="KC33" s="20"/>
      <c r="KD33" s="20"/>
      <c r="KE33" s="20"/>
      <c r="KF33" s="20"/>
      <c r="KG33" s="20"/>
      <c r="KH33" s="20"/>
      <c r="KI33" s="20"/>
      <c r="KJ33" s="20"/>
      <c r="KK33" s="20"/>
      <c r="KL33" s="20"/>
      <c r="KM33" s="20"/>
      <c r="KN33" s="20"/>
      <c r="KO33" s="20"/>
      <c r="KP33" s="20"/>
      <c r="KQ33" s="20"/>
      <c r="KR33" s="20"/>
      <c r="KS33" s="20"/>
      <c r="KT33" s="20"/>
      <c r="KU33" s="20"/>
      <c r="KV33" s="20"/>
      <c r="KW33" s="20"/>
      <c r="KX33" s="20"/>
      <c r="KY33" s="20"/>
      <c r="AIX33"/>
      <c r="AIY33"/>
      <c r="AIZ33"/>
      <c r="AJA33"/>
      <c r="AJB33"/>
      <c r="AJC33"/>
      <c r="AJD33"/>
      <c r="AJE33"/>
      <c r="AJF33"/>
      <c r="AJG33"/>
      <c r="AJH33"/>
      <c r="AJI33"/>
      <c r="AJJ33"/>
      <c r="AJK33"/>
      <c r="AJL33"/>
      <c r="AJM33"/>
      <c r="AJN33"/>
      <c r="AJO33"/>
      <c r="AJP33"/>
      <c r="AJQ33"/>
      <c r="AJR33"/>
      <c r="AJS33"/>
      <c r="AJT33"/>
      <c r="AJU33"/>
      <c r="AJV33"/>
      <c r="AJW33"/>
      <c r="AJX33"/>
      <c r="AJY33"/>
      <c r="AJZ33"/>
      <c r="AKA33"/>
      <c r="AKB33"/>
      <c r="AKC33"/>
      <c r="AKD33"/>
      <c r="AKE33"/>
      <c r="AKF33"/>
      <c r="AKG33"/>
      <c r="AKH33"/>
      <c r="AKI33"/>
      <c r="AKJ33"/>
      <c r="AKK33"/>
      <c r="AKL33"/>
      <c r="AKM33"/>
      <c r="AKN33"/>
      <c r="AKO33"/>
      <c r="AKP33"/>
      <c r="AKQ33"/>
      <c r="AKR33"/>
      <c r="AKS33"/>
      <c r="AKT33"/>
      <c r="AKU33"/>
      <c r="AKV33"/>
      <c r="AKW33"/>
      <c r="AKX33"/>
      <c r="AKY33"/>
      <c r="AKZ33"/>
      <c r="ALA33"/>
      <c r="ALB33"/>
      <c r="ALC33"/>
      <c r="ALD33"/>
      <c r="ALE33"/>
      <c r="ALF33"/>
      <c r="ALG33"/>
      <c r="ALH33"/>
      <c r="ALI33"/>
      <c r="ALJ33"/>
      <c r="ALK33"/>
      <c r="ALL33"/>
      <c r="ALM33"/>
      <c r="ALN33"/>
      <c r="ALO33"/>
      <c r="ALP33"/>
      <c r="ALQ33"/>
      <c r="ALR33"/>
      <c r="ALS33"/>
      <c r="ALT33"/>
      <c r="ALU33"/>
      <c r="ALV33"/>
      <c r="ALW33"/>
      <c r="ALX33"/>
      <c r="ALY33"/>
      <c r="ALZ33"/>
      <c r="AMA33"/>
      <c r="AMB33"/>
      <c r="AMC33"/>
      <c r="AMD33"/>
      <c r="AME33"/>
      <c r="AMF33"/>
      <c r="AMG33"/>
      <c r="AMH33"/>
      <c r="AMI33"/>
      <c r="AMJ33"/>
    </row>
    <row r="34" spans="1:1024" s="144" customFormat="1" ht="13.15" customHeight="1" x14ac:dyDescent="0.3">
      <c r="A34" s="182">
        <v>43951</v>
      </c>
      <c r="B34" s="164" t="s">
        <v>104</v>
      </c>
      <c r="C34" s="167"/>
      <c r="D34" s="180"/>
      <c r="E34" s="168"/>
      <c r="F34" s="168"/>
      <c r="G34" s="169"/>
      <c r="H34" s="170"/>
      <c r="I34" s="165">
        <v>302</v>
      </c>
      <c r="J34" s="186">
        <v>16</v>
      </c>
      <c r="K34" s="56">
        <f t="shared" si="0"/>
        <v>318</v>
      </c>
      <c r="L34" s="172"/>
      <c r="M34" s="167"/>
      <c r="N34" s="168"/>
      <c r="O34" s="168"/>
      <c r="P34" s="168"/>
      <c r="Q34" s="169"/>
      <c r="R34" s="170"/>
      <c r="S34" s="173">
        <f t="shared" si="1"/>
        <v>21584</v>
      </c>
      <c r="T34" s="165">
        <f t="shared" si="2"/>
        <v>970</v>
      </c>
      <c r="U34" s="166">
        <f t="shared" si="3"/>
        <v>22554</v>
      </c>
      <c r="HL34" s="20"/>
      <c r="HM34" s="20"/>
      <c r="HN34" s="20"/>
      <c r="HO34" s="20"/>
      <c r="HP34" s="20"/>
      <c r="HQ34" s="20"/>
      <c r="HR34" s="20"/>
      <c r="HS34" s="20"/>
      <c r="HT34" s="20"/>
      <c r="HU34" s="20"/>
      <c r="HV34" s="20"/>
      <c r="HW34" s="20"/>
      <c r="HX34" s="20"/>
      <c r="HY34" s="20"/>
      <c r="HZ34" s="20"/>
      <c r="IA34" s="20"/>
      <c r="IB34" s="20"/>
      <c r="IC34" s="20"/>
      <c r="ID34" s="20"/>
      <c r="IE34" s="20"/>
      <c r="IF34" s="20"/>
      <c r="IG34" s="20"/>
      <c r="IH34" s="20"/>
      <c r="II34" s="20"/>
      <c r="IJ34" s="20"/>
      <c r="IK34" s="20"/>
      <c r="IL34" s="20"/>
      <c r="IM34" s="20"/>
      <c r="IN34" s="20"/>
      <c r="IO34" s="20"/>
      <c r="IP34" s="20"/>
      <c r="IQ34" s="20"/>
      <c r="IR34" s="20"/>
      <c r="IS34" s="20"/>
      <c r="IT34" s="20"/>
      <c r="IU34" s="20"/>
      <c r="IV34" s="20"/>
      <c r="IW34" s="20"/>
      <c r="IX34" s="20"/>
      <c r="IY34" s="20"/>
      <c r="IZ34" s="20"/>
      <c r="JA34" s="20"/>
      <c r="JB34" s="20"/>
      <c r="JC34" s="20"/>
      <c r="JD34" s="20"/>
      <c r="JE34" s="20"/>
      <c r="JF34" s="20"/>
      <c r="JG34" s="20"/>
      <c r="JH34" s="20"/>
      <c r="JI34" s="20"/>
      <c r="JJ34" s="20"/>
      <c r="JK34" s="20"/>
      <c r="JL34" s="20"/>
      <c r="JM34" s="20"/>
      <c r="JN34" s="20"/>
      <c r="JO34" s="20"/>
      <c r="JP34" s="20"/>
      <c r="JQ34" s="20"/>
      <c r="JR34" s="20"/>
      <c r="JS34" s="20"/>
      <c r="JT34" s="20"/>
      <c r="JU34" s="20"/>
      <c r="JV34" s="20"/>
      <c r="JW34" s="20"/>
      <c r="JX34" s="20"/>
      <c r="JY34" s="20"/>
      <c r="JZ34" s="20"/>
      <c r="KA34" s="20"/>
      <c r="KB34" s="20"/>
      <c r="KC34" s="20"/>
      <c r="KD34" s="20"/>
      <c r="KE34" s="20"/>
      <c r="KF34" s="20"/>
      <c r="KG34" s="20"/>
      <c r="KH34" s="20"/>
      <c r="KI34" s="20"/>
      <c r="KJ34" s="20"/>
      <c r="KK34" s="20"/>
      <c r="KL34" s="20"/>
      <c r="KM34" s="20"/>
      <c r="KN34" s="20"/>
      <c r="KO34" s="20"/>
      <c r="KP34" s="20"/>
      <c r="KQ34" s="20"/>
      <c r="KR34" s="20"/>
      <c r="KS34" s="20"/>
      <c r="KT34" s="20"/>
      <c r="KU34" s="20"/>
      <c r="KV34" s="20"/>
      <c r="KW34" s="20"/>
      <c r="KX34" s="20"/>
      <c r="KY34" s="20"/>
      <c r="AIX34"/>
      <c r="AIY34"/>
      <c r="AIZ34"/>
      <c r="AJA34"/>
      <c r="AJB34"/>
      <c r="AJC34"/>
      <c r="AJD34"/>
      <c r="AJE34"/>
      <c r="AJF34"/>
      <c r="AJG34"/>
      <c r="AJH34"/>
      <c r="AJI34"/>
      <c r="AJJ34"/>
      <c r="AJK34"/>
      <c r="AJL34"/>
      <c r="AJM34"/>
      <c r="AJN34"/>
      <c r="AJO34"/>
      <c r="AJP34"/>
      <c r="AJQ34"/>
      <c r="AJR34"/>
      <c r="AJS34"/>
      <c r="AJT34"/>
      <c r="AJU34"/>
      <c r="AJV34"/>
      <c r="AJW34"/>
      <c r="AJX34"/>
      <c r="AJY34"/>
      <c r="AJZ34"/>
      <c r="AKA34"/>
      <c r="AKB34"/>
      <c r="AKC34"/>
      <c r="AKD34"/>
      <c r="AKE34"/>
      <c r="AKF34"/>
      <c r="AKG34"/>
      <c r="AKH34"/>
      <c r="AKI34"/>
      <c r="AKJ34"/>
      <c r="AKK34"/>
      <c r="AKL34"/>
      <c r="AKM34"/>
      <c r="AKN34"/>
      <c r="AKO34"/>
      <c r="AKP34"/>
      <c r="AKQ34"/>
      <c r="AKR34"/>
      <c r="AKS34"/>
      <c r="AKT34"/>
      <c r="AKU34"/>
      <c r="AKV34"/>
      <c r="AKW34"/>
      <c r="AKX34"/>
      <c r="AKY34"/>
      <c r="AKZ34"/>
      <c r="ALA34"/>
      <c r="ALB34"/>
      <c r="ALC34"/>
      <c r="ALD34"/>
      <c r="ALE34"/>
      <c r="ALF34"/>
      <c r="ALG34"/>
      <c r="ALH34"/>
      <c r="ALI34"/>
      <c r="ALJ34"/>
      <c r="ALK34"/>
      <c r="ALL34"/>
      <c r="ALM34"/>
      <c r="ALN34"/>
      <c r="ALO34"/>
      <c r="ALP34"/>
      <c r="ALQ34"/>
      <c r="ALR34"/>
      <c r="ALS34"/>
      <c r="ALT34"/>
      <c r="ALU34"/>
      <c r="ALV34"/>
      <c r="ALW34"/>
      <c r="ALX34"/>
      <c r="ALY34"/>
      <c r="ALZ34"/>
      <c r="AMA34"/>
      <c r="AMB34"/>
      <c r="AMC34"/>
      <c r="AMD34"/>
      <c r="AME34"/>
      <c r="AMF34"/>
      <c r="AMG34"/>
      <c r="AMH34"/>
      <c r="AMI34"/>
      <c r="AMJ34"/>
    </row>
    <row r="35" spans="1:1024" s="144" customFormat="1" ht="13.15" customHeight="1" x14ac:dyDescent="0.3">
      <c r="A35" s="163">
        <v>43950</v>
      </c>
      <c r="B35" s="164" t="s">
        <v>104</v>
      </c>
      <c r="C35" s="167"/>
      <c r="D35" s="180"/>
      <c r="E35" s="187"/>
      <c r="F35" s="187"/>
      <c r="G35" s="188"/>
      <c r="H35" s="170"/>
      <c r="I35" s="165">
        <v>319</v>
      </c>
      <c r="J35" s="186">
        <v>26</v>
      </c>
      <c r="K35" s="189">
        <f t="shared" si="0"/>
        <v>345</v>
      </c>
      <c r="L35" s="172"/>
      <c r="M35" s="167"/>
      <c r="N35" s="187"/>
      <c r="O35" s="187"/>
      <c r="P35" s="187"/>
      <c r="Q35" s="190"/>
      <c r="R35" s="191"/>
      <c r="S35" s="173">
        <f t="shared" si="1"/>
        <v>21282</v>
      </c>
      <c r="T35" s="165">
        <f t="shared" si="2"/>
        <v>954</v>
      </c>
      <c r="U35" s="166">
        <f t="shared" si="3"/>
        <v>22236</v>
      </c>
      <c r="HL35" s="20"/>
      <c r="HM35" s="20"/>
      <c r="HN35" s="20"/>
      <c r="HO35" s="20"/>
      <c r="HP35" s="20"/>
      <c r="HQ35" s="20"/>
      <c r="HR35" s="20"/>
      <c r="HS35" s="20"/>
      <c r="HT35" s="20"/>
      <c r="HU35" s="20"/>
      <c r="HV35" s="20"/>
      <c r="HW35" s="20"/>
      <c r="HX35" s="20"/>
      <c r="HY35" s="20"/>
      <c r="HZ35" s="20"/>
      <c r="IA35" s="20"/>
      <c r="IB35" s="20"/>
      <c r="IC35" s="20"/>
      <c r="ID35" s="20"/>
      <c r="IE35" s="20"/>
      <c r="IF35" s="20"/>
      <c r="IG35" s="20"/>
      <c r="IH35" s="20"/>
      <c r="II35" s="20"/>
      <c r="IJ35" s="20"/>
      <c r="IK35" s="20"/>
      <c r="IL35" s="20"/>
      <c r="IM35" s="20"/>
      <c r="IN35" s="20"/>
      <c r="IO35" s="20"/>
      <c r="IP35" s="20"/>
      <c r="IQ35" s="20"/>
      <c r="IR35" s="20"/>
      <c r="IS35" s="20"/>
      <c r="IT35" s="20"/>
      <c r="IU35" s="20"/>
      <c r="IV35" s="20"/>
      <c r="IW35" s="20"/>
      <c r="IX35" s="20"/>
      <c r="IY35" s="20"/>
      <c r="IZ35" s="20"/>
      <c r="JA35" s="20"/>
      <c r="JB35" s="20"/>
      <c r="JC35" s="20"/>
      <c r="JD35" s="20"/>
      <c r="JE35" s="20"/>
      <c r="JF35" s="20"/>
      <c r="JG35" s="20"/>
      <c r="JH35" s="20"/>
      <c r="JI35" s="20"/>
      <c r="JJ35" s="20"/>
      <c r="JK35" s="20"/>
      <c r="JL35" s="20"/>
      <c r="JM35" s="20"/>
      <c r="JN35" s="20"/>
      <c r="JO35" s="20"/>
      <c r="JP35" s="20"/>
      <c r="JQ35" s="20"/>
      <c r="JR35" s="20"/>
      <c r="JS35" s="20"/>
      <c r="JT35" s="20"/>
      <c r="JU35" s="20"/>
      <c r="JV35" s="20"/>
      <c r="JW35" s="20"/>
      <c r="JX35" s="20"/>
      <c r="JY35" s="20"/>
      <c r="JZ35" s="20"/>
      <c r="KA35" s="20"/>
      <c r="KB35" s="20"/>
      <c r="KC35" s="20"/>
      <c r="KD35" s="20"/>
      <c r="KE35" s="20"/>
      <c r="KF35" s="20"/>
      <c r="KG35" s="20"/>
      <c r="KH35" s="20"/>
      <c r="KI35" s="20"/>
      <c r="KJ35" s="20"/>
      <c r="KK35" s="20"/>
      <c r="KL35" s="20"/>
      <c r="KM35" s="20"/>
      <c r="KN35" s="20"/>
      <c r="KO35" s="20"/>
      <c r="KP35" s="20"/>
      <c r="KQ35" s="20"/>
      <c r="KR35" s="20"/>
      <c r="KS35" s="20"/>
      <c r="KT35" s="20"/>
      <c r="KU35" s="20"/>
      <c r="KV35" s="20"/>
      <c r="KW35" s="20"/>
      <c r="KX35" s="20"/>
      <c r="KY35" s="20"/>
      <c r="AIX35"/>
      <c r="AIY35"/>
      <c r="AIZ35"/>
      <c r="AJA35"/>
      <c r="AJB35"/>
      <c r="AJC35"/>
      <c r="AJD35"/>
      <c r="AJE35"/>
      <c r="AJF35"/>
      <c r="AJG35"/>
      <c r="AJH35"/>
      <c r="AJI35"/>
      <c r="AJJ35"/>
      <c r="AJK35"/>
      <c r="AJL35"/>
      <c r="AJM35"/>
      <c r="AJN35"/>
      <c r="AJO35"/>
      <c r="AJP35"/>
      <c r="AJQ35"/>
      <c r="AJR35"/>
      <c r="AJS35"/>
      <c r="AJT35"/>
      <c r="AJU35"/>
      <c r="AJV35"/>
      <c r="AJW35"/>
      <c r="AJX35"/>
      <c r="AJY35"/>
      <c r="AJZ35"/>
      <c r="AKA35"/>
      <c r="AKB35"/>
      <c r="AKC35"/>
      <c r="AKD35"/>
      <c r="AKE35"/>
      <c r="AKF35"/>
      <c r="AKG35"/>
      <c r="AKH35"/>
      <c r="AKI35"/>
      <c r="AKJ35"/>
      <c r="AKK35"/>
      <c r="AKL35"/>
      <c r="AKM35"/>
      <c r="AKN35"/>
      <c r="AKO35"/>
      <c r="AKP35"/>
      <c r="AKQ35"/>
      <c r="AKR35"/>
      <c r="AKS35"/>
      <c r="AKT35"/>
      <c r="AKU35"/>
      <c r="AKV35"/>
      <c r="AKW35"/>
      <c r="AKX35"/>
      <c r="AKY35"/>
      <c r="AKZ35"/>
      <c r="ALA35"/>
      <c r="ALB35"/>
      <c r="ALC35"/>
      <c r="ALD35"/>
      <c r="ALE35"/>
      <c r="ALF35"/>
      <c r="ALG35"/>
      <c r="ALH35"/>
      <c r="ALI35"/>
      <c r="ALJ35"/>
      <c r="ALK35"/>
      <c r="ALL35"/>
      <c r="ALM35"/>
      <c r="ALN35"/>
      <c r="ALO35"/>
      <c r="ALP35"/>
      <c r="ALQ35"/>
      <c r="ALR35"/>
      <c r="ALS35"/>
      <c r="ALT35"/>
      <c r="ALU35"/>
      <c r="ALV35"/>
      <c r="ALW35"/>
      <c r="ALX35"/>
      <c r="ALY35"/>
      <c r="ALZ35"/>
      <c r="AMA35"/>
      <c r="AMB35"/>
      <c r="AMC35"/>
      <c r="AMD35"/>
      <c r="AME35"/>
      <c r="AMF35"/>
      <c r="AMG35"/>
      <c r="AMH35"/>
      <c r="AMI35"/>
      <c r="AMJ35"/>
    </row>
    <row r="36" spans="1:1024" s="144" customFormat="1" ht="13.15" customHeight="1" x14ac:dyDescent="0.3">
      <c r="A36" s="192">
        <v>43949</v>
      </c>
      <c r="B36" s="164" t="s">
        <v>104</v>
      </c>
      <c r="C36" s="167"/>
      <c r="D36" s="180"/>
      <c r="E36" s="187"/>
      <c r="F36" s="187"/>
      <c r="G36" s="44"/>
      <c r="H36" s="176"/>
      <c r="I36" s="165">
        <v>339</v>
      </c>
      <c r="J36" s="186">
        <v>15</v>
      </c>
      <c r="K36" s="56">
        <f t="shared" si="0"/>
        <v>354</v>
      </c>
      <c r="L36" s="178"/>
      <c r="M36" s="167"/>
      <c r="N36" s="168"/>
      <c r="O36" s="168"/>
      <c r="P36" s="168"/>
      <c r="Q36" s="177"/>
      <c r="R36" s="176"/>
      <c r="S36" s="173">
        <f t="shared" si="1"/>
        <v>20963</v>
      </c>
      <c r="T36" s="165">
        <f t="shared" si="2"/>
        <v>928</v>
      </c>
      <c r="U36" s="166">
        <f t="shared" si="3"/>
        <v>21891</v>
      </c>
      <c r="HL36" s="20"/>
      <c r="HM36" s="20"/>
      <c r="HN36" s="20"/>
      <c r="HO36" s="20"/>
      <c r="HP36" s="20"/>
      <c r="HQ36" s="20"/>
      <c r="HR36" s="20"/>
      <c r="HS36" s="20"/>
      <c r="HT36" s="20"/>
      <c r="HU36" s="20"/>
      <c r="HV36" s="20"/>
      <c r="HW36" s="20"/>
      <c r="HX36" s="20"/>
      <c r="HY36" s="20"/>
      <c r="HZ36" s="20"/>
      <c r="IA36" s="20"/>
      <c r="IB36" s="20"/>
      <c r="IC36" s="20"/>
      <c r="ID36" s="20"/>
      <c r="IE36" s="20"/>
      <c r="IF36" s="20"/>
      <c r="IG36" s="20"/>
      <c r="IH36" s="20"/>
      <c r="II36" s="20"/>
      <c r="IJ36" s="20"/>
      <c r="IK36" s="20"/>
      <c r="IL36" s="20"/>
      <c r="IM36" s="20"/>
      <c r="IN36" s="20"/>
      <c r="IO36" s="20"/>
      <c r="IP36" s="20"/>
      <c r="IQ36" s="20"/>
      <c r="IR36" s="20"/>
      <c r="IS36" s="20"/>
      <c r="IT36" s="20"/>
      <c r="IU36" s="20"/>
      <c r="IV36" s="20"/>
      <c r="IW36" s="20"/>
      <c r="IX36" s="20"/>
      <c r="IY36" s="20"/>
      <c r="IZ36" s="20"/>
      <c r="JA36" s="20"/>
      <c r="JB36" s="20"/>
      <c r="JC36" s="20"/>
      <c r="JD36" s="20"/>
      <c r="JE36" s="20"/>
      <c r="JF36" s="20"/>
      <c r="JG36" s="20"/>
      <c r="JH36" s="20"/>
      <c r="JI36" s="20"/>
      <c r="JJ36" s="20"/>
      <c r="JK36" s="20"/>
      <c r="JL36" s="20"/>
      <c r="JM36" s="20"/>
      <c r="JN36" s="20"/>
      <c r="JO36" s="20"/>
      <c r="JP36" s="20"/>
      <c r="JQ36" s="20"/>
      <c r="JR36" s="20"/>
      <c r="JS36" s="20"/>
      <c r="JT36" s="20"/>
      <c r="JU36" s="20"/>
      <c r="JV36" s="20"/>
      <c r="JW36" s="20"/>
      <c r="JX36" s="20"/>
      <c r="JY36" s="20"/>
      <c r="JZ36" s="20"/>
      <c r="KA36" s="20"/>
      <c r="KB36" s="20"/>
      <c r="KC36" s="20"/>
      <c r="KD36" s="20"/>
      <c r="KE36" s="20"/>
      <c r="KF36" s="20"/>
      <c r="KG36" s="20"/>
      <c r="KH36" s="20"/>
      <c r="KI36" s="20"/>
      <c r="KJ36" s="20"/>
      <c r="KK36" s="20"/>
      <c r="KL36" s="20"/>
      <c r="KM36" s="20"/>
      <c r="KN36" s="20"/>
      <c r="KO36" s="20"/>
      <c r="KP36" s="20"/>
      <c r="KQ36" s="20"/>
      <c r="KR36" s="20"/>
      <c r="KS36" s="20"/>
      <c r="KT36" s="20"/>
      <c r="KU36" s="20"/>
      <c r="KV36" s="20"/>
      <c r="KW36" s="20"/>
      <c r="KX36" s="20"/>
      <c r="KY36" s="20"/>
      <c r="AIX36"/>
      <c r="AIY36"/>
      <c r="AIZ36"/>
      <c r="AJA36"/>
      <c r="AJB36"/>
      <c r="AJC36"/>
      <c r="AJD36"/>
      <c r="AJE36"/>
      <c r="AJF36"/>
      <c r="AJG36"/>
      <c r="AJH36"/>
      <c r="AJI36"/>
      <c r="AJJ36"/>
      <c r="AJK36"/>
      <c r="AJL36"/>
      <c r="AJM36"/>
      <c r="AJN36"/>
      <c r="AJO36"/>
      <c r="AJP36"/>
      <c r="AJQ36"/>
      <c r="AJR36"/>
      <c r="AJS36"/>
      <c r="AJT36"/>
      <c r="AJU36"/>
      <c r="AJV36"/>
      <c r="AJW36"/>
      <c r="AJX36"/>
      <c r="AJY36"/>
      <c r="AJZ36"/>
      <c r="AKA36"/>
      <c r="AKB36"/>
      <c r="AKC36"/>
      <c r="AKD36"/>
      <c r="AKE36"/>
      <c r="AKF36"/>
      <c r="AKG36"/>
      <c r="AKH36"/>
      <c r="AKI36"/>
      <c r="AKJ36"/>
      <c r="AKK36"/>
      <c r="AKL36"/>
      <c r="AKM36"/>
      <c r="AKN36"/>
      <c r="AKO36"/>
      <c r="AKP36"/>
      <c r="AKQ36"/>
      <c r="AKR36"/>
      <c r="AKS36"/>
      <c r="AKT36"/>
      <c r="AKU36"/>
      <c r="AKV36"/>
      <c r="AKW36"/>
      <c r="AKX36"/>
      <c r="AKY36"/>
      <c r="AKZ36"/>
      <c r="ALA36"/>
      <c r="ALB36"/>
      <c r="ALC36"/>
      <c r="ALD36"/>
      <c r="ALE36"/>
      <c r="ALF36"/>
      <c r="ALG36"/>
      <c r="ALH36"/>
      <c r="ALI36"/>
      <c r="ALJ36"/>
      <c r="ALK36"/>
      <c r="ALL36"/>
      <c r="ALM36"/>
      <c r="ALN36"/>
      <c r="ALO36"/>
      <c r="ALP36"/>
      <c r="ALQ36"/>
      <c r="ALR36"/>
      <c r="ALS36"/>
      <c r="ALT36"/>
      <c r="ALU36"/>
      <c r="ALV36"/>
      <c r="ALW36"/>
      <c r="ALX36"/>
      <c r="ALY36"/>
      <c r="ALZ36"/>
      <c r="AMA36"/>
      <c r="AMB36"/>
      <c r="AMC36"/>
      <c r="AMD36"/>
      <c r="AME36"/>
      <c r="AMF36"/>
      <c r="AMG36"/>
      <c r="AMH36"/>
      <c r="AMI36"/>
      <c r="AMJ36"/>
    </row>
    <row r="37" spans="1:1024" s="144" customFormat="1" ht="13.15" customHeight="1" x14ac:dyDescent="0.3">
      <c r="A37" s="192">
        <v>43948</v>
      </c>
      <c r="B37" s="164" t="s">
        <v>104</v>
      </c>
      <c r="C37" s="167"/>
      <c r="D37" s="174"/>
      <c r="E37" s="168"/>
      <c r="F37" s="168"/>
      <c r="G37" s="177"/>
      <c r="H37" s="176"/>
      <c r="I37" s="165">
        <v>343</v>
      </c>
      <c r="J37" s="186">
        <v>16</v>
      </c>
      <c r="K37" s="56">
        <f t="shared" si="0"/>
        <v>359</v>
      </c>
      <c r="L37" s="178"/>
      <c r="M37" s="167"/>
      <c r="N37" s="168"/>
      <c r="O37" s="168"/>
      <c r="P37" s="168"/>
      <c r="Q37" s="177"/>
      <c r="R37" s="176"/>
      <c r="S37" s="173">
        <f t="shared" si="1"/>
        <v>20624</v>
      </c>
      <c r="T37" s="165">
        <f t="shared" si="2"/>
        <v>913</v>
      </c>
      <c r="U37" s="166">
        <f t="shared" si="3"/>
        <v>21537</v>
      </c>
      <c r="HL37" s="20"/>
      <c r="HM37" s="20"/>
      <c r="HN37" s="20"/>
      <c r="HO37" s="20"/>
      <c r="HP37" s="20"/>
      <c r="HQ37" s="20"/>
      <c r="HR37" s="20"/>
      <c r="HS37" s="20"/>
      <c r="HT37" s="20"/>
      <c r="HU37" s="20"/>
      <c r="HV37" s="20"/>
      <c r="HW37" s="20"/>
      <c r="HX37" s="20"/>
      <c r="HY37" s="20"/>
      <c r="HZ37" s="20"/>
      <c r="IA37" s="20"/>
      <c r="IB37" s="20"/>
      <c r="IC37" s="20"/>
      <c r="ID37" s="20"/>
      <c r="IE37" s="20"/>
      <c r="IF37" s="20"/>
      <c r="IG37" s="20"/>
      <c r="IH37" s="20"/>
      <c r="II37" s="20"/>
      <c r="IJ37" s="20"/>
      <c r="IK37" s="20"/>
      <c r="IL37" s="20"/>
      <c r="IM37" s="20"/>
      <c r="IN37" s="20"/>
      <c r="IO37" s="20"/>
      <c r="IP37" s="20"/>
      <c r="IQ37" s="20"/>
      <c r="IR37" s="20"/>
      <c r="IS37" s="20"/>
      <c r="IT37" s="20"/>
      <c r="IU37" s="20"/>
      <c r="IV37" s="20"/>
      <c r="IW37" s="20"/>
      <c r="IX37" s="20"/>
      <c r="IY37" s="20"/>
      <c r="IZ37" s="20"/>
      <c r="JA37" s="20"/>
      <c r="JB37" s="20"/>
      <c r="JC37" s="20"/>
      <c r="JD37" s="20"/>
      <c r="JE37" s="20"/>
      <c r="JF37" s="20"/>
      <c r="JG37" s="20"/>
      <c r="JH37" s="20"/>
      <c r="JI37" s="20"/>
      <c r="JJ37" s="20"/>
      <c r="JK37" s="20"/>
      <c r="JL37" s="20"/>
      <c r="JM37" s="20"/>
      <c r="JN37" s="20"/>
      <c r="JO37" s="20"/>
      <c r="JP37" s="20"/>
      <c r="JQ37" s="20"/>
      <c r="JR37" s="20"/>
      <c r="JS37" s="20"/>
      <c r="JT37" s="20"/>
      <c r="JU37" s="20"/>
      <c r="JV37" s="20"/>
      <c r="JW37" s="20"/>
      <c r="JX37" s="20"/>
      <c r="JY37" s="20"/>
      <c r="JZ37" s="20"/>
      <c r="KA37" s="20"/>
      <c r="KB37" s="20"/>
      <c r="KC37" s="20"/>
      <c r="KD37" s="20"/>
      <c r="KE37" s="20"/>
      <c r="KF37" s="20"/>
      <c r="KG37" s="20"/>
      <c r="KH37" s="20"/>
      <c r="KI37" s="20"/>
      <c r="KJ37" s="20"/>
      <c r="KK37" s="20"/>
      <c r="KL37" s="20"/>
      <c r="KM37" s="20"/>
      <c r="KN37" s="20"/>
      <c r="KO37" s="20"/>
      <c r="KP37" s="20"/>
      <c r="KQ37" s="20"/>
      <c r="KR37" s="20"/>
      <c r="KS37" s="20"/>
      <c r="KT37" s="20"/>
      <c r="KU37" s="20"/>
      <c r="KV37" s="20"/>
      <c r="KW37" s="20"/>
      <c r="KX37" s="20"/>
      <c r="KY37" s="20"/>
      <c r="AIX37"/>
      <c r="AIY37"/>
      <c r="AIZ37"/>
      <c r="AJA37"/>
      <c r="AJB37"/>
      <c r="AJC37"/>
      <c r="AJD37"/>
      <c r="AJE37"/>
      <c r="AJF37"/>
      <c r="AJG37"/>
      <c r="AJH37"/>
      <c r="AJI37"/>
      <c r="AJJ37"/>
      <c r="AJK37"/>
      <c r="AJL37"/>
      <c r="AJM37"/>
      <c r="AJN37"/>
      <c r="AJO37"/>
      <c r="AJP37"/>
      <c r="AJQ37"/>
      <c r="AJR37"/>
      <c r="AJS37"/>
      <c r="AJT37"/>
      <c r="AJU37"/>
      <c r="AJV37"/>
      <c r="AJW37"/>
      <c r="AJX37"/>
      <c r="AJY37"/>
      <c r="AJZ37"/>
      <c r="AKA37"/>
      <c r="AKB37"/>
      <c r="AKC37"/>
      <c r="AKD37"/>
      <c r="AKE37"/>
      <c r="AKF37"/>
      <c r="AKG37"/>
      <c r="AKH37"/>
      <c r="AKI37"/>
      <c r="AKJ37"/>
      <c r="AKK37"/>
      <c r="AKL37"/>
      <c r="AKM37"/>
      <c r="AKN37"/>
      <c r="AKO37"/>
      <c r="AKP37"/>
      <c r="AKQ37"/>
      <c r="AKR37"/>
      <c r="AKS37"/>
      <c r="AKT37"/>
      <c r="AKU37"/>
      <c r="AKV37"/>
      <c r="AKW37"/>
      <c r="AKX37"/>
      <c r="AKY37"/>
      <c r="AKZ37"/>
      <c r="ALA37"/>
      <c r="ALB37"/>
      <c r="ALC37"/>
      <c r="ALD37"/>
      <c r="ALE37"/>
      <c r="ALF37"/>
      <c r="ALG37"/>
      <c r="ALH37"/>
      <c r="ALI37"/>
      <c r="ALJ37"/>
      <c r="ALK37"/>
      <c r="ALL37"/>
      <c r="ALM37"/>
      <c r="ALN37"/>
      <c r="ALO37"/>
      <c r="ALP37"/>
      <c r="ALQ37"/>
      <c r="ALR37"/>
      <c r="ALS37"/>
      <c r="ALT37"/>
      <c r="ALU37"/>
      <c r="ALV37"/>
      <c r="ALW37"/>
      <c r="ALX37"/>
      <c r="ALY37"/>
      <c r="ALZ37"/>
      <c r="AMA37"/>
      <c r="AMB37"/>
      <c r="AMC37"/>
      <c r="AMD37"/>
      <c r="AME37"/>
      <c r="AMF37"/>
      <c r="AMG37"/>
      <c r="AMH37"/>
      <c r="AMI37"/>
      <c r="AMJ37"/>
    </row>
    <row r="38" spans="1:1024" s="144" customFormat="1" ht="13.15" customHeight="1" x14ac:dyDescent="0.3">
      <c r="A38" s="192">
        <v>43947</v>
      </c>
      <c r="B38" s="164" t="s">
        <v>104</v>
      </c>
      <c r="C38" s="167"/>
      <c r="D38" s="168"/>
      <c r="E38" s="168"/>
      <c r="F38" s="168"/>
      <c r="G38" s="177"/>
      <c r="H38" s="176"/>
      <c r="I38" s="193">
        <v>377</v>
      </c>
      <c r="J38" s="186">
        <v>16</v>
      </c>
      <c r="K38" s="56">
        <f t="shared" si="0"/>
        <v>393</v>
      </c>
      <c r="L38" s="178"/>
      <c r="M38" s="167"/>
      <c r="N38" s="168"/>
      <c r="O38" s="168"/>
      <c r="P38" s="168"/>
      <c r="Q38" s="177"/>
      <c r="R38" s="176"/>
      <c r="S38" s="173">
        <f t="shared" si="1"/>
        <v>20281</v>
      </c>
      <c r="T38" s="165">
        <f t="shared" si="2"/>
        <v>897</v>
      </c>
      <c r="U38" s="166">
        <f t="shared" si="3"/>
        <v>21178</v>
      </c>
      <c r="V38" s="194"/>
      <c r="HL38" s="20"/>
      <c r="HM38" s="20"/>
      <c r="HN38" s="20"/>
      <c r="HO38" s="20"/>
      <c r="HP38" s="20"/>
      <c r="HQ38" s="20"/>
      <c r="HR38" s="20"/>
      <c r="HS38" s="20"/>
      <c r="HT38" s="20"/>
      <c r="HU38" s="20"/>
      <c r="HV38" s="20"/>
      <c r="HW38" s="20"/>
      <c r="HX38" s="20"/>
      <c r="HY38" s="20"/>
      <c r="HZ38" s="20"/>
      <c r="IA38" s="20"/>
      <c r="IB38" s="20"/>
      <c r="IC38" s="20"/>
      <c r="ID38" s="20"/>
      <c r="IE38" s="20"/>
      <c r="IF38" s="20"/>
      <c r="IG38" s="20"/>
      <c r="IH38" s="20"/>
      <c r="II38" s="20"/>
      <c r="IJ38" s="20"/>
      <c r="IK38" s="20"/>
      <c r="IL38" s="20"/>
      <c r="IM38" s="20"/>
      <c r="IN38" s="20"/>
      <c r="IO38" s="20"/>
      <c r="IP38" s="20"/>
      <c r="IQ38" s="20"/>
      <c r="IR38" s="20"/>
      <c r="IS38" s="20"/>
      <c r="IT38" s="20"/>
      <c r="IU38" s="20"/>
      <c r="IV38" s="20"/>
      <c r="IW38" s="20"/>
      <c r="IX38" s="20"/>
      <c r="IY38" s="20"/>
      <c r="IZ38" s="20"/>
      <c r="JA38" s="20"/>
      <c r="JB38" s="20"/>
      <c r="JC38" s="20"/>
      <c r="JD38" s="20"/>
      <c r="JE38" s="20"/>
      <c r="JF38" s="20"/>
      <c r="JG38" s="20"/>
      <c r="JH38" s="20"/>
      <c r="JI38" s="20"/>
      <c r="JJ38" s="20"/>
      <c r="JK38" s="20"/>
      <c r="JL38" s="20"/>
      <c r="JM38" s="20"/>
      <c r="JN38" s="20"/>
      <c r="JO38" s="20"/>
      <c r="JP38" s="20"/>
      <c r="JQ38" s="20"/>
      <c r="JR38" s="20"/>
      <c r="JS38" s="20"/>
      <c r="JT38" s="20"/>
      <c r="JU38" s="20"/>
      <c r="JV38" s="20"/>
      <c r="JW38" s="20"/>
      <c r="JX38" s="20"/>
      <c r="JY38" s="20"/>
      <c r="JZ38" s="20"/>
      <c r="KA38" s="20"/>
      <c r="KB38" s="20"/>
      <c r="KC38" s="20"/>
      <c r="KD38" s="20"/>
      <c r="KE38" s="20"/>
      <c r="KF38" s="20"/>
      <c r="KG38" s="20"/>
      <c r="KH38" s="20"/>
      <c r="KI38" s="20"/>
      <c r="KJ38" s="20"/>
      <c r="KK38" s="20"/>
      <c r="KL38" s="20"/>
      <c r="KM38" s="20"/>
      <c r="KN38" s="20"/>
      <c r="KO38" s="20"/>
      <c r="KP38" s="20"/>
      <c r="KQ38" s="20"/>
      <c r="KR38" s="20"/>
      <c r="KS38" s="20"/>
      <c r="KT38" s="20"/>
      <c r="KU38" s="20"/>
      <c r="KV38" s="20"/>
      <c r="KW38" s="20"/>
      <c r="KX38" s="20"/>
      <c r="KY38" s="20"/>
      <c r="AIX38"/>
      <c r="AIY38"/>
      <c r="AIZ38"/>
      <c r="AJA38"/>
      <c r="AJB38"/>
      <c r="AJC38"/>
      <c r="AJD38"/>
      <c r="AJE38"/>
      <c r="AJF38"/>
      <c r="AJG38"/>
      <c r="AJH38"/>
      <c r="AJI38"/>
      <c r="AJJ38"/>
      <c r="AJK38"/>
      <c r="AJL38"/>
      <c r="AJM38"/>
      <c r="AJN38"/>
      <c r="AJO38"/>
      <c r="AJP38"/>
      <c r="AJQ38"/>
      <c r="AJR38"/>
      <c r="AJS38"/>
      <c r="AJT38"/>
      <c r="AJU38"/>
      <c r="AJV38"/>
      <c r="AJW38"/>
      <c r="AJX38"/>
      <c r="AJY38"/>
      <c r="AJZ38"/>
      <c r="AKA38"/>
      <c r="AKB38"/>
      <c r="AKC38"/>
      <c r="AKD38"/>
      <c r="AKE38"/>
      <c r="AKF38"/>
      <c r="AKG38"/>
      <c r="AKH38"/>
      <c r="AKI38"/>
      <c r="AKJ38"/>
      <c r="AKK38"/>
      <c r="AKL38"/>
      <c r="AKM38"/>
      <c r="AKN38"/>
      <c r="AKO38"/>
      <c r="AKP38"/>
      <c r="AKQ38"/>
      <c r="AKR38"/>
      <c r="AKS38"/>
      <c r="AKT38"/>
      <c r="AKU38"/>
      <c r="AKV38"/>
      <c r="AKW38"/>
      <c r="AKX38"/>
      <c r="AKY38"/>
      <c r="AKZ38"/>
      <c r="ALA38"/>
      <c r="ALB38"/>
      <c r="ALC38"/>
      <c r="ALD38"/>
      <c r="ALE38"/>
      <c r="ALF38"/>
      <c r="ALG38"/>
      <c r="ALH38"/>
      <c r="ALI38"/>
      <c r="ALJ38"/>
      <c r="ALK38"/>
      <c r="ALL38"/>
      <c r="ALM38"/>
      <c r="ALN38"/>
      <c r="ALO38"/>
      <c r="ALP38"/>
      <c r="ALQ38"/>
      <c r="ALR38"/>
      <c r="ALS38"/>
      <c r="ALT38"/>
      <c r="ALU38"/>
      <c r="ALV38"/>
      <c r="ALW38"/>
      <c r="ALX38"/>
      <c r="ALY38"/>
      <c r="ALZ38"/>
      <c r="AMA38"/>
      <c r="AMB38"/>
      <c r="AMC38"/>
      <c r="AMD38"/>
      <c r="AME38"/>
      <c r="AMF38"/>
      <c r="AMG38"/>
      <c r="AMH38"/>
      <c r="AMI38"/>
      <c r="AMJ38"/>
    </row>
    <row r="39" spans="1:1024" s="144" customFormat="1" ht="13.15" customHeight="1" x14ac:dyDescent="0.3">
      <c r="A39" s="192">
        <v>43946</v>
      </c>
      <c r="B39" s="164" t="s">
        <v>104</v>
      </c>
      <c r="C39" s="167"/>
      <c r="D39" s="168"/>
      <c r="E39" s="168"/>
      <c r="F39" s="168"/>
      <c r="G39" s="177"/>
      <c r="H39" s="176"/>
      <c r="I39" s="193">
        <v>381</v>
      </c>
      <c r="J39" s="186">
        <v>29</v>
      </c>
      <c r="K39" s="56">
        <f t="shared" si="0"/>
        <v>410</v>
      </c>
      <c r="L39" s="178"/>
      <c r="M39" s="187"/>
      <c r="N39" s="168"/>
      <c r="O39" s="168"/>
      <c r="P39" s="168"/>
      <c r="Q39" s="177"/>
      <c r="R39" s="176"/>
      <c r="S39" s="173">
        <f t="shared" si="1"/>
        <v>19904</v>
      </c>
      <c r="T39" s="165">
        <f t="shared" si="2"/>
        <v>881</v>
      </c>
      <c r="U39" s="166">
        <f t="shared" si="3"/>
        <v>20785</v>
      </c>
      <c r="V39" s="194"/>
      <c r="HL39" s="20"/>
      <c r="HM39" s="20"/>
      <c r="HN39" s="20"/>
      <c r="HO39" s="20"/>
      <c r="HP39" s="20"/>
      <c r="HQ39" s="20"/>
      <c r="HR39" s="20"/>
      <c r="HS39" s="20"/>
      <c r="HT39" s="20"/>
      <c r="HU39" s="20"/>
      <c r="HV39" s="20"/>
      <c r="HW39" s="20"/>
      <c r="HX39" s="20"/>
      <c r="HY39" s="20"/>
      <c r="HZ39" s="20"/>
      <c r="IA39" s="20"/>
      <c r="IB39" s="20"/>
      <c r="IC39" s="20"/>
      <c r="ID39" s="20"/>
      <c r="IE39" s="20"/>
      <c r="IF39" s="20"/>
      <c r="IG39" s="20"/>
      <c r="IH39" s="20"/>
      <c r="II39" s="20"/>
      <c r="IJ39" s="20"/>
      <c r="IK39" s="20"/>
      <c r="IL39" s="20"/>
      <c r="IM39" s="20"/>
      <c r="IN39" s="20"/>
      <c r="IO39" s="20"/>
      <c r="IP39" s="20"/>
      <c r="IQ39" s="20"/>
      <c r="IR39" s="20"/>
      <c r="IS39" s="20"/>
      <c r="IT39" s="20"/>
      <c r="IU39" s="20"/>
      <c r="IV39" s="20"/>
      <c r="IW39" s="20"/>
      <c r="IX39" s="20"/>
      <c r="IY39" s="20"/>
      <c r="IZ39" s="20"/>
      <c r="JA39" s="20"/>
      <c r="JB39" s="20"/>
      <c r="JC39" s="20"/>
      <c r="JD39" s="20"/>
      <c r="JE39" s="20"/>
      <c r="JF39" s="20"/>
      <c r="JG39" s="20"/>
      <c r="JH39" s="20"/>
      <c r="JI39" s="20"/>
      <c r="JJ39" s="20"/>
      <c r="JK39" s="20"/>
      <c r="JL39" s="20"/>
      <c r="JM39" s="20"/>
      <c r="JN39" s="20"/>
      <c r="JO39" s="20"/>
      <c r="JP39" s="20"/>
      <c r="JQ39" s="20"/>
      <c r="JR39" s="20"/>
      <c r="JS39" s="20"/>
      <c r="JT39" s="20"/>
      <c r="JU39" s="20"/>
      <c r="JV39" s="20"/>
      <c r="JW39" s="20"/>
      <c r="JX39" s="20"/>
      <c r="JY39" s="20"/>
      <c r="JZ39" s="20"/>
      <c r="KA39" s="20"/>
      <c r="KB39" s="20"/>
      <c r="KC39" s="20"/>
      <c r="KD39" s="20"/>
      <c r="KE39" s="20"/>
      <c r="KF39" s="20"/>
      <c r="KG39" s="20"/>
      <c r="KH39" s="20"/>
      <c r="KI39" s="20"/>
      <c r="KJ39" s="20"/>
      <c r="KK39" s="20"/>
      <c r="KL39" s="20"/>
      <c r="KM39" s="20"/>
      <c r="KN39" s="20"/>
      <c r="KO39" s="20"/>
      <c r="KP39" s="20"/>
      <c r="KQ39" s="20"/>
      <c r="KR39" s="20"/>
      <c r="KS39" s="20"/>
      <c r="KT39" s="20"/>
      <c r="KU39" s="20"/>
      <c r="KV39" s="20"/>
      <c r="KW39" s="20"/>
      <c r="KX39" s="20"/>
      <c r="KY39" s="20"/>
      <c r="AIX39"/>
      <c r="AIY39"/>
      <c r="AIZ39"/>
      <c r="AJA39"/>
      <c r="AJB39"/>
      <c r="AJC39"/>
      <c r="AJD39"/>
      <c r="AJE39"/>
      <c r="AJF39"/>
      <c r="AJG39"/>
      <c r="AJH39"/>
      <c r="AJI39"/>
      <c r="AJJ39"/>
      <c r="AJK39"/>
      <c r="AJL39"/>
      <c r="AJM39"/>
      <c r="AJN39"/>
      <c r="AJO39"/>
      <c r="AJP39"/>
      <c r="AJQ39"/>
      <c r="AJR39"/>
      <c r="AJS39"/>
      <c r="AJT39"/>
      <c r="AJU39"/>
      <c r="AJV39"/>
      <c r="AJW39"/>
      <c r="AJX39"/>
      <c r="AJY39"/>
      <c r="AJZ39"/>
      <c r="AKA39"/>
      <c r="AKB39"/>
      <c r="AKC39"/>
      <c r="AKD39"/>
      <c r="AKE39"/>
      <c r="AKF39"/>
      <c r="AKG39"/>
      <c r="AKH39"/>
      <c r="AKI39"/>
      <c r="AKJ39"/>
      <c r="AKK39"/>
      <c r="AKL39"/>
      <c r="AKM39"/>
      <c r="AKN39"/>
      <c r="AKO39"/>
      <c r="AKP39"/>
      <c r="AKQ39"/>
      <c r="AKR39"/>
      <c r="AKS39"/>
      <c r="AKT39"/>
      <c r="AKU39"/>
      <c r="AKV39"/>
      <c r="AKW39"/>
      <c r="AKX39"/>
      <c r="AKY39"/>
      <c r="AKZ39"/>
      <c r="ALA39"/>
      <c r="ALB39"/>
      <c r="ALC39"/>
      <c r="ALD39"/>
      <c r="ALE39"/>
      <c r="ALF39"/>
      <c r="ALG39"/>
      <c r="ALH39"/>
      <c r="ALI39"/>
      <c r="ALJ39"/>
      <c r="ALK39"/>
      <c r="ALL39"/>
      <c r="ALM39"/>
      <c r="ALN39"/>
      <c r="ALO39"/>
      <c r="ALP39"/>
      <c r="ALQ39"/>
      <c r="ALR39"/>
      <c r="ALS39"/>
      <c r="ALT39"/>
      <c r="ALU39"/>
      <c r="ALV39"/>
      <c r="ALW39"/>
      <c r="ALX39"/>
      <c r="ALY39"/>
      <c r="ALZ39"/>
      <c r="AMA39"/>
      <c r="AMB39"/>
      <c r="AMC39"/>
      <c r="AMD39"/>
      <c r="AME39"/>
      <c r="AMF39"/>
      <c r="AMG39"/>
      <c r="AMH39"/>
      <c r="AMI39"/>
      <c r="AMJ39"/>
    </row>
    <row r="40" spans="1:1024" s="144" customFormat="1" ht="13.15" customHeight="1" x14ac:dyDescent="0.3">
      <c r="A40" s="192">
        <v>43945</v>
      </c>
      <c r="B40" s="164" t="s">
        <v>104</v>
      </c>
      <c r="C40" s="175">
        <v>423</v>
      </c>
      <c r="D40" s="176">
        <v>4841</v>
      </c>
      <c r="E40" s="176">
        <v>2948</v>
      </c>
      <c r="F40" s="176">
        <v>25</v>
      </c>
      <c r="G40" s="177">
        <f>ONS_WeeklyRegistratedDeaths!AA33-ONS_WeeklyRegistratedDeaths!AH33</f>
        <v>8237</v>
      </c>
      <c r="H40" s="176">
        <f>ONS_WeeklyOccurrenceDeaths!AA33-ONS_WeeklyOccurrenceDeaths!AH33</f>
        <v>6790</v>
      </c>
      <c r="I40" s="193">
        <v>432</v>
      </c>
      <c r="J40" s="186">
        <v>30</v>
      </c>
      <c r="K40" s="56">
        <f t="shared" si="0"/>
        <v>462</v>
      </c>
      <c r="L40" s="178">
        <f>SUM(K40:K46)</f>
        <v>3676</v>
      </c>
      <c r="M40" s="179">
        <f t="shared" ref="M40:R40" si="6">M47+C40</f>
        <v>1305</v>
      </c>
      <c r="N40" s="179">
        <f t="shared" si="6"/>
        <v>19621</v>
      </c>
      <c r="O40" s="179">
        <f t="shared" si="6"/>
        <v>6293</v>
      </c>
      <c r="P40" s="179">
        <f t="shared" si="6"/>
        <v>111</v>
      </c>
      <c r="Q40" s="179">
        <f t="shared" si="6"/>
        <v>27330</v>
      </c>
      <c r="R40" s="176">
        <f t="shared" si="6"/>
        <v>30449</v>
      </c>
      <c r="S40" s="173">
        <f t="shared" si="1"/>
        <v>19523</v>
      </c>
      <c r="T40" s="165">
        <f t="shared" si="2"/>
        <v>852</v>
      </c>
      <c r="U40" s="166">
        <f t="shared" si="3"/>
        <v>20375</v>
      </c>
      <c r="V40" s="194"/>
      <c r="HL40" s="20"/>
      <c r="HM40" s="20"/>
      <c r="HN40" s="20"/>
      <c r="HO40" s="20"/>
      <c r="HP40" s="20"/>
      <c r="HQ40" s="20"/>
      <c r="HR40" s="20"/>
      <c r="HS40" s="20"/>
      <c r="HT40" s="20"/>
      <c r="HU40" s="20"/>
      <c r="HV40" s="20"/>
      <c r="HW40" s="20"/>
      <c r="HX40" s="20"/>
      <c r="HY40" s="20"/>
      <c r="HZ40" s="20"/>
      <c r="IA40" s="20"/>
      <c r="IB40" s="20"/>
      <c r="IC40" s="20"/>
      <c r="ID40" s="20"/>
      <c r="IE40" s="20"/>
      <c r="IF40" s="20"/>
      <c r="IG40" s="20"/>
      <c r="IH40" s="20"/>
      <c r="II40" s="20"/>
      <c r="IJ40" s="20"/>
      <c r="IK40" s="20"/>
      <c r="IL40" s="20"/>
      <c r="IM40" s="20"/>
      <c r="IN40" s="20"/>
      <c r="IO40" s="20"/>
      <c r="IP40" s="20"/>
      <c r="IQ40" s="20"/>
      <c r="IR40" s="20"/>
      <c r="IS40" s="20"/>
      <c r="IT40" s="20"/>
      <c r="IU40" s="20"/>
      <c r="IV40" s="20"/>
      <c r="IW40" s="20"/>
      <c r="IX40" s="20"/>
      <c r="IY40" s="20"/>
      <c r="IZ40" s="20"/>
      <c r="JA40" s="20"/>
      <c r="JB40" s="20"/>
      <c r="JC40" s="20"/>
      <c r="JD40" s="20"/>
      <c r="JE40" s="20"/>
      <c r="JF40" s="20"/>
      <c r="JG40" s="20"/>
      <c r="JH40" s="20"/>
      <c r="JI40" s="20"/>
      <c r="JJ40" s="20"/>
      <c r="JK40" s="20"/>
      <c r="JL40" s="20"/>
      <c r="JM40" s="20"/>
      <c r="JN40" s="20"/>
      <c r="JO40" s="20"/>
      <c r="JP40" s="20"/>
      <c r="JQ40" s="20"/>
      <c r="JR40" s="20"/>
      <c r="JS40" s="20"/>
      <c r="JT40" s="20"/>
      <c r="JU40" s="20"/>
      <c r="JV40" s="20"/>
      <c r="JW40" s="20"/>
      <c r="JX40" s="20"/>
      <c r="JY40" s="20"/>
      <c r="JZ40" s="20"/>
      <c r="KA40" s="20"/>
      <c r="KB40" s="20"/>
      <c r="KC40" s="20"/>
      <c r="KD40" s="20"/>
      <c r="KE40" s="20"/>
      <c r="KF40" s="20"/>
      <c r="KG40" s="20"/>
      <c r="KH40" s="20"/>
      <c r="KI40" s="20"/>
      <c r="KJ40" s="20"/>
      <c r="KK40" s="20"/>
      <c r="KL40" s="20"/>
      <c r="KM40" s="20"/>
      <c r="KN40" s="20"/>
      <c r="KO40" s="20"/>
      <c r="KP40" s="20"/>
      <c r="KQ40" s="20"/>
      <c r="KR40" s="20"/>
      <c r="KS40" s="20"/>
      <c r="KT40" s="20"/>
      <c r="KU40" s="20"/>
      <c r="KV40" s="20"/>
      <c r="KW40" s="20"/>
      <c r="KX40" s="20"/>
      <c r="KY40" s="20"/>
      <c r="AIX40"/>
      <c r="AIY40"/>
      <c r="AIZ40"/>
      <c r="AJA40"/>
      <c r="AJB40"/>
      <c r="AJC40"/>
      <c r="AJD40"/>
      <c r="AJE40"/>
      <c r="AJF40"/>
      <c r="AJG40"/>
      <c r="AJH40"/>
      <c r="AJI40"/>
      <c r="AJJ40"/>
      <c r="AJK40"/>
      <c r="AJL40"/>
      <c r="AJM40"/>
      <c r="AJN40"/>
      <c r="AJO40"/>
      <c r="AJP40"/>
      <c r="AJQ40"/>
      <c r="AJR40"/>
      <c r="AJS40"/>
      <c r="AJT40"/>
      <c r="AJU40"/>
      <c r="AJV40"/>
      <c r="AJW40"/>
      <c r="AJX40"/>
      <c r="AJY40"/>
      <c r="AJZ40"/>
      <c r="AKA40"/>
      <c r="AKB40"/>
      <c r="AKC40"/>
      <c r="AKD40"/>
      <c r="AKE40"/>
      <c r="AKF40"/>
      <c r="AKG40"/>
      <c r="AKH40"/>
      <c r="AKI40"/>
      <c r="AKJ40"/>
      <c r="AKK40"/>
      <c r="AKL40"/>
      <c r="AKM40"/>
      <c r="AKN40"/>
      <c r="AKO40"/>
      <c r="AKP40"/>
      <c r="AKQ40"/>
      <c r="AKR40"/>
      <c r="AKS40"/>
      <c r="AKT40"/>
      <c r="AKU40"/>
      <c r="AKV40"/>
      <c r="AKW40"/>
      <c r="AKX40"/>
      <c r="AKY40"/>
      <c r="AKZ40"/>
      <c r="ALA40"/>
      <c r="ALB40"/>
      <c r="ALC40"/>
      <c r="ALD40"/>
      <c r="ALE40"/>
      <c r="ALF40"/>
      <c r="ALG40"/>
      <c r="ALH40"/>
      <c r="ALI40"/>
      <c r="ALJ40"/>
      <c r="ALK40"/>
      <c r="ALL40"/>
      <c r="ALM40"/>
      <c r="ALN40"/>
      <c r="ALO40"/>
      <c r="ALP40"/>
      <c r="ALQ40"/>
      <c r="ALR40"/>
      <c r="ALS40"/>
      <c r="ALT40"/>
      <c r="ALU40"/>
      <c r="ALV40"/>
      <c r="ALW40"/>
      <c r="ALX40"/>
      <c r="ALY40"/>
      <c r="ALZ40"/>
      <c r="AMA40"/>
      <c r="AMB40"/>
      <c r="AMC40"/>
      <c r="AMD40"/>
      <c r="AME40"/>
      <c r="AMF40"/>
      <c r="AMG40"/>
      <c r="AMH40"/>
      <c r="AMI40"/>
      <c r="AMJ40"/>
    </row>
    <row r="41" spans="1:1024" s="144" customFormat="1" ht="13.15" customHeight="1" x14ac:dyDescent="0.3">
      <c r="A41" s="192">
        <v>43944</v>
      </c>
      <c r="B41" s="164" t="s">
        <v>104</v>
      </c>
      <c r="C41" s="167"/>
      <c r="D41" s="168"/>
      <c r="E41" s="174"/>
      <c r="F41" s="168"/>
      <c r="G41" s="177"/>
      <c r="H41" s="176"/>
      <c r="I41" s="193">
        <v>449</v>
      </c>
      <c r="J41" s="186">
        <v>18</v>
      </c>
      <c r="K41" s="56">
        <f t="shared" si="0"/>
        <v>467</v>
      </c>
      <c r="L41" s="178"/>
      <c r="M41" s="187"/>
      <c r="N41" s="168"/>
      <c r="O41" s="168"/>
      <c r="P41" s="168"/>
      <c r="Q41" s="177"/>
      <c r="R41" s="176"/>
      <c r="S41" s="173">
        <f t="shared" si="1"/>
        <v>19091</v>
      </c>
      <c r="T41" s="165">
        <f t="shared" si="2"/>
        <v>822</v>
      </c>
      <c r="U41" s="166">
        <f t="shared" si="3"/>
        <v>19913</v>
      </c>
      <c r="V41" s="194"/>
      <c r="HL41" s="20"/>
      <c r="HM41" s="20"/>
      <c r="HN41" s="20"/>
      <c r="HO41" s="20"/>
      <c r="HP41" s="20"/>
      <c r="HQ41" s="20"/>
      <c r="HR41" s="20"/>
      <c r="HS41" s="20"/>
      <c r="HT41" s="20"/>
      <c r="HU41" s="20"/>
      <c r="HV41" s="20"/>
      <c r="HW41" s="20"/>
      <c r="HX41" s="20"/>
      <c r="HY41" s="20"/>
      <c r="HZ41" s="20"/>
      <c r="IA41" s="20"/>
      <c r="IB41" s="20"/>
      <c r="IC41" s="20"/>
      <c r="ID41" s="20"/>
      <c r="IE41" s="20"/>
      <c r="IF41" s="20"/>
      <c r="IG41" s="20"/>
      <c r="IH41" s="20"/>
      <c r="II41" s="20"/>
      <c r="IJ41" s="20"/>
      <c r="IK41" s="20"/>
      <c r="IL41" s="20"/>
      <c r="IM41" s="20"/>
      <c r="IN41" s="20"/>
      <c r="IO41" s="20"/>
      <c r="IP41" s="20"/>
      <c r="IQ41" s="20"/>
      <c r="IR41" s="20"/>
      <c r="IS41" s="20"/>
      <c r="IT41" s="20"/>
      <c r="IU41" s="20"/>
      <c r="IV41" s="20"/>
      <c r="IW41" s="20"/>
      <c r="IX41" s="20"/>
      <c r="IY41" s="20"/>
      <c r="IZ41" s="20"/>
      <c r="JA41" s="20"/>
      <c r="JB41" s="20"/>
      <c r="JC41" s="20"/>
      <c r="JD41" s="20"/>
      <c r="JE41" s="20"/>
      <c r="JF41" s="20"/>
      <c r="JG41" s="20"/>
      <c r="JH41" s="20"/>
      <c r="JI41" s="20"/>
      <c r="JJ41" s="20"/>
      <c r="JK41" s="20"/>
      <c r="JL41" s="20"/>
      <c r="JM41" s="20"/>
      <c r="JN41" s="20"/>
      <c r="JO41" s="20"/>
      <c r="JP41" s="20"/>
      <c r="JQ41" s="20"/>
      <c r="JR41" s="20"/>
      <c r="JS41" s="20"/>
      <c r="JT41" s="20"/>
      <c r="JU41" s="20"/>
      <c r="JV41" s="20"/>
      <c r="JW41" s="20"/>
      <c r="JX41" s="20"/>
      <c r="JY41" s="20"/>
      <c r="JZ41" s="20"/>
      <c r="KA41" s="20"/>
      <c r="KB41" s="20"/>
      <c r="KC41" s="20"/>
      <c r="KD41" s="20"/>
      <c r="KE41" s="20"/>
      <c r="KF41" s="20"/>
      <c r="KG41" s="20"/>
      <c r="KH41" s="20"/>
      <c r="KI41" s="20"/>
      <c r="KJ41" s="20"/>
      <c r="KK41" s="20"/>
      <c r="KL41" s="20"/>
      <c r="KM41" s="20"/>
      <c r="KN41" s="20"/>
      <c r="KO41" s="20"/>
      <c r="KP41" s="20"/>
      <c r="KQ41" s="20"/>
      <c r="KR41" s="20"/>
      <c r="KS41" s="20"/>
      <c r="KT41" s="20"/>
      <c r="KU41" s="20"/>
      <c r="KV41" s="20"/>
      <c r="KW41" s="20"/>
      <c r="KX41" s="20"/>
      <c r="KY41" s="20"/>
      <c r="AIX41"/>
      <c r="AIY41"/>
      <c r="AIZ41"/>
      <c r="AJA41"/>
      <c r="AJB41"/>
      <c r="AJC41"/>
      <c r="AJD41"/>
      <c r="AJE41"/>
      <c r="AJF41"/>
      <c r="AJG41"/>
      <c r="AJH41"/>
      <c r="AJI41"/>
      <c r="AJJ41"/>
      <c r="AJK41"/>
      <c r="AJL41"/>
      <c r="AJM41"/>
      <c r="AJN41"/>
      <c r="AJO41"/>
      <c r="AJP41"/>
      <c r="AJQ41"/>
      <c r="AJR41"/>
      <c r="AJS41"/>
      <c r="AJT41"/>
      <c r="AJU41"/>
      <c r="AJV41"/>
      <c r="AJW41"/>
      <c r="AJX41"/>
      <c r="AJY41"/>
      <c r="AJZ41"/>
      <c r="AKA41"/>
      <c r="AKB41"/>
      <c r="AKC41"/>
      <c r="AKD41"/>
      <c r="AKE41"/>
      <c r="AKF41"/>
      <c r="AKG41"/>
      <c r="AKH41"/>
      <c r="AKI41"/>
      <c r="AKJ41"/>
      <c r="AKK41"/>
      <c r="AKL41"/>
      <c r="AKM41"/>
      <c r="AKN41"/>
      <c r="AKO41"/>
      <c r="AKP41"/>
      <c r="AKQ41"/>
      <c r="AKR41"/>
      <c r="AKS41"/>
      <c r="AKT41"/>
      <c r="AKU41"/>
      <c r="AKV41"/>
      <c r="AKW41"/>
      <c r="AKX41"/>
      <c r="AKY41"/>
      <c r="AKZ41"/>
      <c r="ALA41"/>
      <c r="ALB41"/>
      <c r="ALC41"/>
      <c r="ALD41"/>
      <c r="ALE41"/>
      <c r="ALF41"/>
      <c r="ALG41"/>
      <c r="ALH41"/>
      <c r="ALI41"/>
      <c r="ALJ41"/>
      <c r="ALK41"/>
      <c r="ALL41"/>
      <c r="ALM41"/>
      <c r="ALN41"/>
      <c r="ALO41"/>
      <c r="ALP41"/>
      <c r="ALQ41"/>
      <c r="ALR41"/>
      <c r="ALS41"/>
      <c r="ALT41"/>
      <c r="ALU41"/>
      <c r="ALV41"/>
      <c r="ALW41"/>
      <c r="ALX41"/>
      <c r="ALY41"/>
      <c r="ALZ41"/>
      <c r="AMA41"/>
      <c r="AMB41"/>
      <c r="AMC41"/>
      <c r="AMD41"/>
      <c r="AME41"/>
      <c r="AMF41"/>
      <c r="AMG41"/>
      <c r="AMH41"/>
      <c r="AMI41"/>
      <c r="AMJ41"/>
    </row>
    <row r="42" spans="1:1024" s="144" customFormat="1" ht="13.15" customHeight="1" x14ac:dyDescent="0.3">
      <c r="A42" s="192">
        <v>43943</v>
      </c>
      <c r="B42" s="164" t="s">
        <v>104</v>
      </c>
      <c r="C42" s="167"/>
      <c r="D42" s="168"/>
      <c r="E42" s="174"/>
      <c r="F42" s="168"/>
      <c r="G42" s="177"/>
      <c r="H42" s="176"/>
      <c r="I42" s="195">
        <v>490</v>
      </c>
      <c r="J42" s="186">
        <v>23</v>
      </c>
      <c r="K42" s="56">
        <f t="shared" ref="K42:K73" si="7">I42+J42</f>
        <v>513</v>
      </c>
      <c r="L42" s="178"/>
      <c r="M42" s="187"/>
      <c r="N42" s="168"/>
      <c r="O42" s="168"/>
      <c r="P42" s="168"/>
      <c r="Q42" s="177"/>
      <c r="R42" s="176"/>
      <c r="S42" s="173">
        <f t="shared" si="1"/>
        <v>18642</v>
      </c>
      <c r="T42" s="165">
        <f t="shared" si="2"/>
        <v>804</v>
      </c>
      <c r="U42" s="166">
        <f t="shared" si="3"/>
        <v>19446</v>
      </c>
      <c r="V42" s="194"/>
      <c r="HL42" s="20"/>
      <c r="HM42" s="20"/>
      <c r="HN42" s="20"/>
      <c r="HO42" s="20"/>
      <c r="HP42" s="20"/>
      <c r="HQ42" s="20"/>
      <c r="HR42" s="20"/>
      <c r="HS42" s="20"/>
      <c r="HT42" s="20"/>
      <c r="HU42" s="20"/>
      <c r="HV42" s="20"/>
      <c r="HW42" s="20"/>
      <c r="HX42" s="20"/>
      <c r="HY42" s="20"/>
      <c r="HZ42" s="20"/>
      <c r="IA42" s="20"/>
      <c r="IB42" s="20"/>
      <c r="IC42" s="20"/>
      <c r="ID42" s="20"/>
      <c r="IE42" s="20"/>
      <c r="IF42" s="20"/>
      <c r="IG42" s="20"/>
      <c r="IH42" s="20"/>
      <c r="II42" s="20"/>
      <c r="IJ42" s="20"/>
      <c r="IK42" s="20"/>
      <c r="IL42" s="20"/>
      <c r="IM42" s="20"/>
      <c r="IN42" s="20"/>
      <c r="IO42" s="20"/>
      <c r="IP42" s="20"/>
      <c r="IQ42" s="20"/>
      <c r="IR42" s="20"/>
      <c r="IS42" s="20"/>
      <c r="IT42" s="20"/>
      <c r="IU42" s="20"/>
      <c r="IV42" s="20"/>
      <c r="IW42" s="20"/>
      <c r="IX42" s="20"/>
      <c r="IY42" s="20"/>
      <c r="IZ42" s="20"/>
      <c r="JA42" s="20"/>
      <c r="JB42" s="20"/>
      <c r="JC42" s="20"/>
      <c r="JD42" s="20"/>
      <c r="JE42" s="20"/>
      <c r="JF42" s="20"/>
      <c r="JG42" s="20"/>
      <c r="JH42" s="20"/>
      <c r="JI42" s="20"/>
      <c r="JJ42" s="20"/>
      <c r="JK42" s="20"/>
      <c r="JL42" s="20"/>
      <c r="JM42" s="20"/>
      <c r="JN42" s="20"/>
      <c r="JO42" s="20"/>
      <c r="JP42" s="20"/>
      <c r="JQ42" s="20"/>
      <c r="JR42" s="20"/>
      <c r="JS42" s="20"/>
      <c r="JT42" s="20"/>
      <c r="JU42" s="20"/>
      <c r="JV42" s="20"/>
      <c r="JW42" s="20"/>
      <c r="JX42" s="20"/>
      <c r="JY42" s="20"/>
      <c r="JZ42" s="20"/>
      <c r="KA42" s="20"/>
      <c r="KB42" s="20"/>
      <c r="KC42" s="20"/>
      <c r="KD42" s="20"/>
      <c r="KE42" s="20"/>
      <c r="KF42" s="20"/>
      <c r="KG42" s="20"/>
      <c r="KH42" s="20"/>
      <c r="KI42" s="20"/>
      <c r="KJ42" s="20"/>
      <c r="KK42" s="20"/>
      <c r="KL42" s="20"/>
      <c r="KM42" s="20"/>
      <c r="KN42" s="20"/>
      <c r="KO42" s="20"/>
      <c r="KP42" s="20"/>
      <c r="KQ42" s="20"/>
      <c r="KR42" s="20"/>
      <c r="KS42" s="20"/>
      <c r="KT42" s="20"/>
      <c r="KU42" s="20"/>
      <c r="KV42" s="20"/>
      <c r="KW42" s="20"/>
      <c r="KX42" s="20"/>
      <c r="KY42" s="20"/>
      <c r="AIX42"/>
      <c r="AIY42"/>
      <c r="AIZ42"/>
      <c r="AJA42"/>
      <c r="AJB42"/>
      <c r="AJC42"/>
      <c r="AJD42"/>
      <c r="AJE42"/>
      <c r="AJF42"/>
      <c r="AJG42"/>
      <c r="AJH42"/>
      <c r="AJI42"/>
      <c r="AJJ42"/>
      <c r="AJK42"/>
      <c r="AJL42"/>
      <c r="AJM42"/>
      <c r="AJN42"/>
      <c r="AJO42"/>
      <c r="AJP42"/>
      <c r="AJQ42"/>
      <c r="AJR42"/>
      <c r="AJS42"/>
      <c r="AJT42"/>
      <c r="AJU42"/>
      <c r="AJV42"/>
      <c r="AJW42"/>
      <c r="AJX42"/>
      <c r="AJY42"/>
      <c r="AJZ42"/>
      <c r="AKA42"/>
      <c r="AKB42"/>
      <c r="AKC42"/>
      <c r="AKD42"/>
      <c r="AKE42"/>
      <c r="AKF42"/>
      <c r="AKG42"/>
      <c r="AKH42"/>
      <c r="AKI42"/>
      <c r="AKJ42"/>
      <c r="AKK42"/>
      <c r="AKL42"/>
      <c r="AKM42"/>
      <c r="AKN42"/>
      <c r="AKO42"/>
      <c r="AKP42"/>
      <c r="AKQ42"/>
      <c r="AKR42"/>
      <c r="AKS42"/>
      <c r="AKT42"/>
      <c r="AKU42"/>
      <c r="AKV42"/>
      <c r="AKW42"/>
      <c r="AKX42"/>
      <c r="AKY42"/>
      <c r="AKZ42"/>
      <c r="ALA42"/>
      <c r="ALB42"/>
      <c r="ALC42"/>
      <c r="ALD42"/>
      <c r="ALE42"/>
      <c r="ALF42"/>
      <c r="ALG42"/>
      <c r="ALH42"/>
      <c r="ALI42"/>
      <c r="ALJ42"/>
      <c r="ALK42"/>
      <c r="ALL42"/>
      <c r="ALM42"/>
      <c r="ALN42"/>
      <c r="ALO42"/>
      <c r="ALP42"/>
      <c r="ALQ42"/>
      <c r="ALR42"/>
      <c r="ALS42"/>
      <c r="ALT42"/>
      <c r="ALU42"/>
      <c r="ALV42"/>
      <c r="ALW42"/>
      <c r="ALX42"/>
      <c r="ALY42"/>
      <c r="ALZ42"/>
      <c r="AMA42"/>
      <c r="AMB42"/>
      <c r="AMC42"/>
      <c r="AMD42"/>
      <c r="AME42"/>
      <c r="AMF42"/>
      <c r="AMG42"/>
      <c r="AMH42"/>
      <c r="AMI42"/>
      <c r="AMJ42"/>
    </row>
    <row r="43" spans="1:1024" s="144" customFormat="1" ht="13.15" customHeight="1" x14ac:dyDescent="0.3">
      <c r="A43" s="192">
        <v>43942</v>
      </c>
      <c r="B43" s="164" t="s">
        <v>104</v>
      </c>
      <c r="C43" s="167"/>
      <c r="D43" s="168"/>
      <c r="E43" s="174"/>
      <c r="F43" s="168"/>
      <c r="G43" s="177"/>
      <c r="H43" s="176"/>
      <c r="I43" s="195">
        <v>479</v>
      </c>
      <c r="J43" s="186">
        <v>30</v>
      </c>
      <c r="K43" s="56">
        <f t="shared" si="7"/>
        <v>509</v>
      </c>
      <c r="L43" s="178"/>
      <c r="M43" s="187"/>
      <c r="N43" s="168"/>
      <c r="O43" s="168"/>
      <c r="P43" s="168"/>
      <c r="Q43" s="177"/>
      <c r="R43" s="176"/>
      <c r="S43" s="173">
        <f t="shared" ref="S43:S74" si="8">S44+I43</f>
        <v>18152</v>
      </c>
      <c r="T43" s="165">
        <f t="shared" ref="T43:T74" si="9">T44+J43</f>
        <v>781</v>
      </c>
      <c r="U43" s="166">
        <f t="shared" ref="U43:U74" si="10">U44+K43</f>
        <v>18933</v>
      </c>
      <c r="V43" s="194"/>
      <c r="HL43" s="20"/>
      <c r="HM43" s="20"/>
      <c r="HN43" s="20"/>
      <c r="HO43" s="20"/>
      <c r="HP43" s="20"/>
      <c r="HQ43" s="20"/>
      <c r="HR43" s="20"/>
      <c r="HS43" s="20"/>
      <c r="HT43" s="20"/>
      <c r="HU43" s="20"/>
      <c r="HV43" s="20"/>
      <c r="HW43" s="20"/>
      <c r="HX43" s="20"/>
      <c r="HY43" s="20"/>
      <c r="HZ43" s="20"/>
      <c r="IA43" s="20"/>
      <c r="IB43" s="20"/>
      <c r="IC43" s="20"/>
      <c r="ID43" s="20"/>
      <c r="IE43" s="20"/>
      <c r="IF43" s="20"/>
      <c r="IG43" s="20"/>
      <c r="IH43" s="20"/>
      <c r="II43" s="20"/>
      <c r="IJ43" s="20"/>
      <c r="IK43" s="20"/>
      <c r="IL43" s="20"/>
      <c r="IM43" s="20"/>
      <c r="IN43" s="20"/>
      <c r="IO43" s="20"/>
      <c r="IP43" s="20"/>
      <c r="IQ43" s="20"/>
      <c r="IR43" s="20"/>
      <c r="IS43" s="20"/>
      <c r="IT43" s="20"/>
      <c r="IU43" s="20"/>
      <c r="IV43" s="20"/>
      <c r="IW43" s="20"/>
      <c r="IX43" s="20"/>
      <c r="IY43" s="20"/>
      <c r="IZ43" s="20"/>
      <c r="JA43" s="20"/>
      <c r="JB43" s="20"/>
      <c r="JC43" s="20"/>
      <c r="JD43" s="20"/>
      <c r="JE43" s="20"/>
      <c r="JF43" s="20"/>
      <c r="JG43" s="20"/>
      <c r="JH43" s="20"/>
      <c r="JI43" s="20"/>
      <c r="JJ43" s="20"/>
      <c r="JK43" s="20"/>
      <c r="JL43" s="20"/>
      <c r="JM43" s="20"/>
      <c r="JN43" s="20"/>
      <c r="JO43" s="20"/>
      <c r="JP43" s="20"/>
      <c r="JQ43" s="20"/>
      <c r="JR43" s="20"/>
      <c r="JS43" s="20"/>
      <c r="JT43" s="20"/>
      <c r="JU43" s="20"/>
      <c r="JV43" s="20"/>
      <c r="JW43" s="20"/>
      <c r="JX43" s="20"/>
      <c r="JY43" s="20"/>
      <c r="JZ43" s="20"/>
      <c r="KA43" s="20"/>
      <c r="KB43" s="20"/>
      <c r="KC43" s="20"/>
      <c r="KD43" s="20"/>
      <c r="KE43" s="20"/>
      <c r="KF43" s="20"/>
      <c r="KG43" s="20"/>
      <c r="KH43" s="20"/>
      <c r="KI43" s="20"/>
      <c r="KJ43" s="20"/>
      <c r="KK43" s="20"/>
      <c r="KL43" s="20"/>
      <c r="KM43" s="20"/>
      <c r="KN43" s="20"/>
      <c r="KO43" s="20"/>
      <c r="KP43" s="20"/>
      <c r="KQ43" s="20"/>
      <c r="KR43" s="20"/>
      <c r="KS43" s="20"/>
      <c r="KT43" s="20"/>
      <c r="KU43" s="20"/>
      <c r="KV43" s="20"/>
      <c r="KW43" s="20"/>
      <c r="KX43" s="20"/>
      <c r="KY43" s="20"/>
      <c r="AIX43"/>
      <c r="AIY43"/>
      <c r="AIZ43"/>
      <c r="AJA43"/>
      <c r="AJB43"/>
      <c r="AJC43"/>
      <c r="AJD43"/>
      <c r="AJE43"/>
      <c r="AJF43"/>
      <c r="AJG43"/>
      <c r="AJH43"/>
      <c r="AJI43"/>
      <c r="AJJ43"/>
      <c r="AJK43"/>
      <c r="AJL43"/>
      <c r="AJM43"/>
      <c r="AJN43"/>
      <c r="AJO43"/>
      <c r="AJP43"/>
      <c r="AJQ43"/>
      <c r="AJR43"/>
      <c r="AJS43"/>
      <c r="AJT43"/>
      <c r="AJU43"/>
      <c r="AJV43"/>
      <c r="AJW43"/>
      <c r="AJX43"/>
      <c r="AJY43"/>
      <c r="AJZ43"/>
      <c r="AKA43"/>
      <c r="AKB43"/>
      <c r="AKC43"/>
      <c r="AKD43"/>
      <c r="AKE43"/>
      <c r="AKF43"/>
      <c r="AKG43"/>
      <c r="AKH43"/>
      <c r="AKI43"/>
      <c r="AKJ43"/>
      <c r="AKK43"/>
      <c r="AKL43"/>
      <c r="AKM43"/>
      <c r="AKN43"/>
      <c r="AKO43"/>
      <c r="AKP43"/>
      <c r="AKQ43"/>
      <c r="AKR43"/>
      <c r="AKS43"/>
      <c r="AKT43"/>
      <c r="AKU43"/>
      <c r="AKV43"/>
      <c r="AKW43"/>
      <c r="AKX43"/>
      <c r="AKY43"/>
      <c r="AKZ43"/>
      <c r="ALA43"/>
      <c r="ALB43"/>
      <c r="ALC43"/>
      <c r="ALD43"/>
      <c r="ALE43"/>
      <c r="ALF43"/>
      <c r="ALG43"/>
      <c r="ALH43"/>
      <c r="ALI43"/>
      <c r="ALJ43"/>
      <c r="ALK43"/>
      <c r="ALL43"/>
      <c r="ALM43"/>
      <c r="ALN43"/>
      <c r="ALO43"/>
      <c r="ALP43"/>
      <c r="ALQ43"/>
      <c r="ALR43"/>
      <c r="ALS43"/>
      <c r="ALT43"/>
      <c r="ALU43"/>
      <c r="ALV43"/>
      <c r="ALW43"/>
      <c r="ALX43"/>
      <c r="ALY43"/>
      <c r="ALZ43"/>
      <c r="AMA43"/>
      <c r="AMB43"/>
      <c r="AMC43"/>
      <c r="AMD43"/>
      <c r="AME43"/>
      <c r="AMF43"/>
      <c r="AMG43"/>
      <c r="AMH43"/>
      <c r="AMI43"/>
      <c r="AMJ43"/>
    </row>
    <row r="44" spans="1:1024" s="144" customFormat="1" ht="13.15" customHeight="1" x14ac:dyDescent="0.3">
      <c r="A44" s="192">
        <v>43941</v>
      </c>
      <c r="B44" s="164" t="s">
        <v>104</v>
      </c>
      <c r="C44" s="167"/>
      <c r="D44" s="168"/>
      <c r="E44" s="174"/>
      <c r="F44" s="168"/>
      <c r="G44" s="177"/>
      <c r="H44" s="176"/>
      <c r="I44" s="195">
        <v>558</v>
      </c>
      <c r="J44" s="186">
        <v>25</v>
      </c>
      <c r="K44" s="56">
        <f t="shared" si="7"/>
        <v>583</v>
      </c>
      <c r="L44" s="178"/>
      <c r="M44" s="187"/>
      <c r="N44" s="168"/>
      <c r="O44" s="168"/>
      <c r="P44" s="168"/>
      <c r="Q44" s="177"/>
      <c r="R44" s="176"/>
      <c r="S44" s="173">
        <f t="shared" si="8"/>
        <v>17673</v>
      </c>
      <c r="T44" s="165">
        <f t="shared" si="9"/>
        <v>751</v>
      </c>
      <c r="U44" s="166">
        <f t="shared" si="10"/>
        <v>18424</v>
      </c>
      <c r="V44" s="194"/>
      <c r="HL44" s="20"/>
      <c r="HM44" s="20"/>
      <c r="HN44" s="20"/>
      <c r="HO44" s="20"/>
      <c r="HP44" s="20"/>
      <c r="HQ44" s="20"/>
      <c r="HR44" s="20"/>
      <c r="HS44" s="20"/>
      <c r="HT44" s="20"/>
      <c r="HU44" s="20"/>
      <c r="HV44" s="20"/>
      <c r="HW44" s="20"/>
      <c r="HX44" s="20"/>
      <c r="HY44" s="20"/>
      <c r="HZ44" s="20"/>
      <c r="IA44" s="20"/>
      <c r="IB44" s="20"/>
      <c r="IC44" s="20"/>
      <c r="ID44" s="20"/>
      <c r="IE44" s="20"/>
      <c r="IF44" s="20"/>
      <c r="IG44" s="20"/>
      <c r="IH44" s="20"/>
      <c r="II44" s="20"/>
      <c r="IJ44" s="20"/>
      <c r="IK44" s="20"/>
      <c r="IL44" s="20"/>
      <c r="IM44" s="20"/>
      <c r="IN44" s="20"/>
      <c r="IO44" s="20"/>
      <c r="IP44" s="20"/>
      <c r="IQ44" s="20"/>
      <c r="IR44" s="20"/>
      <c r="IS44" s="20"/>
      <c r="IT44" s="20"/>
      <c r="IU44" s="20"/>
      <c r="IV44" s="20"/>
      <c r="IW44" s="20"/>
      <c r="IX44" s="20"/>
      <c r="IY44" s="20"/>
      <c r="IZ44" s="20"/>
      <c r="JA44" s="20"/>
      <c r="JB44" s="20"/>
      <c r="JC44" s="20"/>
      <c r="JD44" s="20"/>
      <c r="JE44" s="20"/>
      <c r="JF44" s="20"/>
      <c r="JG44" s="20"/>
      <c r="JH44" s="20"/>
      <c r="JI44" s="20"/>
      <c r="JJ44" s="20"/>
      <c r="JK44" s="20"/>
      <c r="JL44" s="20"/>
      <c r="JM44" s="20"/>
      <c r="JN44" s="20"/>
      <c r="JO44" s="20"/>
      <c r="JP44" s="20"/>
      <c r="JQ44" s="20"/>
      <c r="JR44" s="20"/>
      <c r="JS44" s="20"/>
      <c r="JT44" s="20"/>
      <c r="JU44" s="20"/>
      <c r="JV44" s="20"/>
      <c r="JW44" s="20"/>
      <c r="JX44" s="20"/>
      <c r="JY44" s="20"/>
      <c r="JZ44" s="20"/>
      <c r="KA44" s="20"/>
      <c r="KB44" s="20"/>
      <c r="KC44" s="20"/>
      <c r="KD44" s="20"/>
      <c r="KE44" s="20"/>
      <c r="KF44" s="20"/>
      <c r="KG44" s="20"/>
      <c r="KH44" s="20"/>
      <c r="KI44" s="20"/>
      <c r="KJ44" s="20"/>
      <c r="KK44" s="20"/>
      <c r="KL44" s="20"/>
      <c r="KM44" s="20"/>
      <c r="KN44" s="20"/>
      <c r="KO44" s="20"/>
      <c r="KP44" s="20"/>
      <c r="KQ44" s="20"/>
      <c r="KR44" s="20"/>
      <c r="KS44" s="20"/>
      <c r="KT44" s="20"/>
      <c r="KU44" s="20"/>
      <c r="KV44" s="20"/>
      <c r="KW44" s="20"/>
      <c r="KX44" s="20"/>
      <c r="KY44" s="20"/>
      <c r="AIX44"/>
      <c r="AIY44"/>
      <c r="AIZ44"/>
      <c r="AJA44"/>
      <c r="AJB44"/>
      <c r="AJC44"/>
      <c r="AJD44"/>
      <c r="AJE44"/>
      <c r="AJF44"/>
      <c r="AJG44"/>
      <c r="AJH44"/>
      <c r="AJI44"/>
      <c r="AJJ44"/>
      <c r="AJK44"/>
      <c r="AJL44"/>
      <c r="AJM44"/>
      <c r="AJN44"/>
      <c r="AJO44"/>
      <c r="AJP44"/>
      <c r="AJQ44"/>
      <c r="AJR44"/>
      <c r="AJS44"/>
      <c r="AJT44"/>
      <c r="AJU44"/>
      <c r="AJV44"/>
      <c r="AJW44"/>
      <c r="AJX44"/>
      <c r="AJY44"/>
      <c r="AJZ44"/>
      <c r="AKA44"/>
      <c r="AKB44"/>
      <c r="AKC44"/>
      <c r="AKD44"/>
      <c r="AKE44"/>
      <c r="AKF44"/>
      <c r="AKG44"/>
      <c r="AKH44"/>
      <c r="AKI44"/>
      <c r="AKJ44"/>
      <c r="AKK44"/>
      <c r="AKL44"/>
      <c r="AKM44"/>
      <c r="AKN44"/>
      <c r="AKO44"/>
      <c r="AKP44"/>
      <c r="AKQ44"/>
      <c r="AKR44"/>
      <c r="AKS44"/>
      <c r="AKT44"/>
      <c r="AKU44"/>
      <c r="AKV44"/>
      <c r="AKW44"/>
      <c r="AKX44"/>
      <c r="AKY44"/>
      <c r="AKZ44"/>
      <c r="ALA44"/>
      <c r="ALB44"/>
      <c r="ALC44"/>
      <c r="ALD44"/>
      <c r="ALE44"/>
      <c r="ALF44"/>
      <c r="ALG44"/>
      <c r="ALH44"/>
      <c r="ALI44"/>
      <c r="ALJ44"/>
      <c r="ALK44"/>
      <c r="ALL44"/>
      <c r="ALM44"/>
      <c r="ALN44"/>
      <c r="ALO44"/>
      <c r="ALP44"/>
      <c r="ALQ44"/>
      <c r="ALR44"/>
      <c r="ALS44"/>
      <c r="ALT44"/>
      <c r="ALU44"/>
      <c r="ALV44"/>
      <c r="ALW44"/>
      <c r="ALX44"/>
      <c r="ALY44"/>
      <c r="ALZ44"/>
      <c r="AMA44"/>
      <c r="AMB44"/>
      <c r="AMC44"/>
      <c r="AMD44"/>
      <c r="AME44"/>
      <c r="AMF44"/>
      <c r="AMG44"/>
      <c r="AMH44"/>
      <c r="AMI44"/>
      <c r="AMJ44"/>
    </row>
    <row r="45" spans="1:1024" s="144" customFormat="1" ht="13.15" customHeight="1" x14ac:dyDescent="0.3">
      <c r="A45" s="192">
        <v>43940</v>
      </c>
      <c r="B45" s="164" t="s">
        <v>104</v>
      </c>
      <c r="C45" s="167"/>
      <c r="D45" s="168"/>
      <c r="E45" s="174"/>
      <c r="F45" s="168"/>
      <c r="G45" s="177"/>
      <c r="H45" s="176"/>
      <c r="I45" s="195">
        <v>516</v>
      </c>
      <c r="J45" s="186">
        <v>26</v>
      </c>
      <c r="K45" s="56">
        <f t="shared" si="7"/>
        <v>542</v>
      </c>
      <c r="L45" s="178"/>
      <c r="M45" s="187"/>
      <c r="N45" s="168"/>
      <c r="O45" s="168"/>
      <c r="P45" s="168"/>
      <c r="Q45" s="177"/>
      <c r="R45" s="176"/>
      <c r="S45" s="173">
        <f t="shared" si="8"/>
        <v>17115</v>
      </c>
      <c r="T45" s="165">
        <f t="shared" si="9"/>
        <v>726</v>
      </c>
      <c r="U45" s="166">
        <f t="shared" si="10"/>
        <v>17841</v>
      </c>
      <c r="V45" s="194"/>
      <c r="HL45" s="20"/>
      <c r="HM45" s="20"/>
      <c r="HN45" s="20"/>
      <c r="HO45" s="20"/>
      <c r="HP45" s="20"/>
      <c r="HQ45" s="20"/>
      <c r="HR45" s="20"/>
      <c r="HS45" s="20"/>
      <c r="HT45" s="20"/>
      <c r="HU45" s="20"/>
      <c r="HV45" s="20"/>
      <c r="HW45" s="20"/>
      <c r="HX45" s="20"/>
      <c r="HY45" s="20"/>
      <c r="HZ45" s="20"/>
      <c r="IA45" s="20"/>
      <c r="IB45" s="20"/>
      <c r="IC45" s="20"/>
      <c r="ID45" s="20"/>
      <c r="IE45" s="20"/>
      <c r="IF45" s="20"/>
      <c r="IG45" s="20"/>
      <c r="IH45" s="20"/>
      <c r="II45" s="20"/>
      <c r="IJ45" s="20"/>
      <c r="IK45" s="20"/>
      <c r="IL45" s="20"/>
      <c r="IM45" s="20"/>
      <c r="IN45" s="20"/>
      <c r="IO45" s="20"/>
      <c r="IP45" s="20"/>
      <c r="IQ45" s="20"/>
      <c r="IR45" s="20"/>
      <c r="IS45" s="20"/>
      <c r="IT45" s="20"/>
      <c r="IU45" s="20"/>
      <c r="IV45" s="20"/>
      <c r="IW45" s="20"/>
      <c r="IX45" s="20"/>
      <c r="IY45" s="20"/>
      <c r="IZ45" s="20"/>
      <c r="JA45" s="20"/>
      <c r="JB45" s="20"/>
      <c r="JC45" s="20"/>
      <c r="JD45" s="20"/>
      <c r="JE45" s="20"/>
      <c r="JF45" s="20"/>
      <c r="JG45" s="20"/>
      <c r="JH45" s="20"/>
      <c r="JI45" s="20"/>
      <c r="JJ45" s="20"/>
      <c r="JK45" s="20"/>
      <c r="JL45" s="20"/>
      <c r="JM45" s="20"/>
      <c r="JN45" s="20"/>
      <c r="JO45" s="20"/>
      <c r="JP45" s="20"/>
      <c r="JQ45" s="20"/>
      <c r="JR45" s="20"/>
      <c r="JS45" s="20"/>
      <c r="JT45" s="20"/>
      <c r="JU45" s="20"/>
      <c r="JV45" s="20"/>
      <c r="JW45" s="20"/>
      <c r="JX45" s="20"/>
      <c r="JY45" s="20"/>
      <c r="JZ45" s="20"/>
      <c r="KA45" s="20"/>
      <c r="KB45" s="20"/>
      <c r="KC45" s="20"/>
      <c r="KD45" s="20"/>
      <c r="KE45" s="20"/>
      <c r="KF45" s="20"/>
      <c r="KG45" s="20"/>
      <c r="KH45" s="20"/>
      <c r="KI45" s="20"/>
      <c r="KJ45" s="20"/>
      <c r="KK45" s="20"/>
      <c r="KL45" s="20"/>
      <c r="KM45" s="20"/>
      <c r="KN45" s="20"/>
      <c r="KO45" s="20"/>
      <c r="KP45" s="20"/>
      <c r="KQ45" s="20"/>
      <c r="KR45" s="20"/>
      <c r="KS45" s="20"/>
      <c r="KT45" s="20"/>
      <c r="KU45" s="20"/>
      <c r="KV45" s="20"/>
      <c r="KW45" s="20"/>
      <c r="KX45" s="20"/>
      <c r="KY45" s="20"/>
      <c r="AIX45"/>
      <c r="AIY45"/>
      <c r="AIZ45"/>
      <c r="AJA45"/>
      <c r="AJB45"/>
      <c r="AJC45"/>
      <c r="AJD45"/>
      <c r="AJE45"/>
      <c r="AJF45"/>
      <c r="AJG45"/>
      <c r="AJH45"/>
      <c r="AJI45"/>
      <c r="AJJ45"/>
      <c r="AJK45"/>
      <c r="AJL45"/>
      <c r="AJM45"/>
      <c r="AJN45"/>
      <c r="AJO45"/>
      <c r="AJP45"/>
      <c r="AJQ45"/>
      <c r="AJR45"/>
      <c r="AJS45"/>
      <c r="AJT45"/>
      <c r="AJU45"/>
      <c r="AJV45"/>
      <c r="AJW45"/>
      <c r="AJX45"/>
      <c r="AJY45"/>
      <c r="AJZ45"/>
      <c r="AKA45"/>
      <c r="AKB45"/>
      <c r="AKC45"/>
      <c r="AKD45"/>
      <c r="AKE45"/>
      <c r="AKF45"/>
      <c r="AKG45"/>
      <c r="AKH45"/>
      <c r="AKI45"/>
      <c r="AKJ45"/>
      <c r="AKK45"/>
      <c r="AKL45"/>
      <c r="AKM45"/>
      <c r="AKN45"/>
      <c r="AKO45"/>
      <c r="AKP45"/>
      <c r="AKQ45"/>
      <c r="AKR45"/>
      <c r="AKS45"/>
      <c r="AKT45"/>
      <c r="AKU45"/>
      <c r="AKV45"/>
      <c r="AKW45"/>
      <c r="AKX45"/>
      <c r="AKY45"/>
      <c r="AKZ45"/>
      <c r="ALA45"/>
      <c r="ALB45"/>
      <c r="ALC45"/>
      <c r="ALD45"/>
      <c r="ALE45"/>
      <c r="ALF45"/>
      <c r="ALG45"/>
      <c r="ALH45"/>
      <c r="ALI45"/>
      <c r="ALJ45"/>
      <c r="ALK45"/>
      <c r="ALL45"/>
      <c r="ALM45"/>
      <c r="ALN45"/>
      <c r="ALO45"/>
      <c r="ALP45"/>
      <c r="ALQ45"/>
      <c r="ALR45"/>
      <c r="ALS45"/>
      <c r="ALT45"/>
      <c r="ALU45"/>
      <c r="ALV45"/>
      <c r="ALW45"/>
      <c r="ALX45"/>
      <c r="ALY45"/>
      <c r="ALZ45"/>
      <c r="AMA45"/>
      <c r="AMB45"/>
      <c r="AMC45"/>
      <c r="AMD45"/>
      <c r="AME45"/>
      <c r="AMF45"/>
      <c r="AMG45"/>
      <c r="AMH45"/>
      <c r="AMI45"/>
      <c r="AMJ45"/>
    </row>
    <row r="46" spans="1:1024" s="144" customFormat="1" ht="13.15" customHeight="1" x14ac:dyDescent="0.3">
      <c r="A46" s="192">
        <v>43939</v>
      </c>
      <c r="B46" s="164" t="s">
        <v>104</v>
      </c>
      <c r="C46" s="167"/>
      <c r="D46" s="168"/>
      <c r="E46" s="174"/>
      <c r="F46" s="168"/>
      <c r="G46" s="177"/>
      <c r="H46" s="176"/>
      <c r="I46" s="195">
        <v>568</v>
      </c>
      <c r="J46" s="186">
        <v>32</v>
      </c>
      <c r="K46" s="56">
        <f t="shared" si="7"/>
        <v>600</v>
      </c>
      <c r="L46" s="178"/>
      <c r="M46" s="187"/>
      <c r="N46" s="168"/>
      <c r="O46" s="168"/>
      <c r="P46" s="168"/>
      <c r="Q46" s="177"/>
      <c r="R46" s="176"/>
      <c r="S46" s="173">
        <f t="shared" si="8"/>
        <v>16599</v>
      </c>
      <c r="T46" s="165">
        <f t="shared" si="9"/>
        <v>700</v>
      </c>
      <c r="U46" s="166">
        <f t="shared" si="10"/>
        <v>17299</v>
      </c>
      <c r="V46" s="194"/>
      <c r="HL46" s="20"/>
      <c r="HM46" s="20"/>
      <c r="HN46" s="20"/>
      <c r="HO46" s="20"/>
      <c r="HP46" s="20"/>
      <c r="HQ46" s="20"/>
      <c r="HR46" s="20"/>
      <c r="HS46" s="20"/>
      <c r="HT46" s="20"/>
      <c r="HU46" s="20"/>
      <c r="HV46" s="20"/>
      <c r="HW46" s="20"/>
      <c r="HX46" s="20"/>
      <c r="HY46" s="20"/>
      <c r="HZ46" s="20"/>
      <c r="IA46" s="20"/>
      <c r="IB46" s="20"/>
      <c r="IC46" s="20"/>
      <c r="ID46" s="20"/>
      <c r="IE46" s="20"/>
      <c r="IF46" s="20"/>
      <c r="IG46" s="20"/>
      <c r="IH46" s="20"/>
      <c r="II46" s="20"/>
      <c r="IJ46" s="20"/>
      <c r="IK46" s="20"/>
      <c r="IL46" s="20"/>
      <c r="IM46" s="20"/>
      <c r="IN46" s="20"/>
      <c r="IO46" s="20"/>
      <c r="IP46" s="20"/>
      <c r="IQ46" s="20"/>
      <c r="IR46" s="20"/>
      <c r="IS46" s="20"/>
      <c r="IT46" s="20"/>
      <c r="IU46" s="20"/>
      <c r="IV46" s="20"/>
      <c r="IW46" s="20"/>
      <c r="IX46" s="20"/>
      <c r="IY46" s="20"/>
      <c r="IZ46" s="20"/>
      <c r="JA46" s="20"/>
      <c r="JB46" s="20"/>
      <c r="JC46" s="20"/>
      <c r="JD46" s="20"/>
      <c r="JE46" s="20"/>
      <c r="JF46" s="20"/>
      <c r="JG46" s="20"/>
      <c r="JH46" s="20"/>
      <c r="JI46" s="20"/>
      <c r="JJ46" s="20"/>
      <c r="JK46" s="20"/>
      <c r="JL46" s="20"/>
      <c r="JM46" s="20"/>
      <c r="JN46" s="20"/>
      <c r="JO46" s="20"/>
      <c r="JP46" s="20"/>
      <c r="JQ46" s="20"/>
      <c r="JR46" s="20"/>
      <c r="JS46" s="20"/>
      <c r="JT46" s="20"/>
      <c r="JU46" s="20"/>
      <c r="JV46" s="20"/>
      <c r="JW46" s="20"/>
      <c r="JX46" s="20"/>
      <c r="JY46" s="20"/>
      <c r="JZ46" s="20"/>
      <c r="KA46" s="20"/>
      <c r="KB46" s="20"/>
      <c r="KC46" s="20"/>
      <c r="KD46" s="20"/>
      <c r="KE46" s="20"/>
      <c r="KF46" s="20"/>
      <c r="KG46" s="20"/>
      <c r="KH46" s="20"/>
      <c r="KI46" s="20"/>
      <c r="KJ46" s="20"/>
      <c r="KK46" s="20"/>
      <c r="KL46" s="20"/>
      <c r="KM46" s="20"/>
      <c r="KN46" s="20"/>
      <c r="KO46" s="20"/>
      <c r="KP46" s="20"/>
      <c r="KQ46" s="20"/>
      <c r="KR46" s="20"/>
      <c r="KS46" s="20"/>
      <c r="KT46" s="20"/>
      <c r="KU46" s="20"/>
      <c r="KV46" s="20"/>
      <c r="KW46" s="20"/>
      <c r="KX46" s="20"/>
      <c r="KY46" s="20"/>
      <c r="AIX46"/>
      <c r="AIY46"/>
      <c r="AIZ46"/>
      <c r="AJA46"/>
      <c r="AJB46"/>
      <c r="AJC46"/>
      <c r="AJD46"/>
      <c r="AJE46"/>
      <c r="AJF46"/>
      <c r="AJG46"/>
      <c r="AJH46"/>
      <c r="AJI46"/>
      <c r="AJJ46"/>
      <c r="AJK46"/>
      <c r="AJL46"/>
      <c r="AJM46"/>
      <c r="AJN46"/>
      <c r="AJO46"/>
      <c r="AJP46"/>
      <c r="AJQ46"/>
      <c r="AJR46"/>
      <c r="AJS46"/>
      <c r="AJT46"/>
      <c r="AJU46"/>
      <c r="AJV46"/>
      <c r="AJW46"/>
      <c r="AJX46"/>
      <c r="AJY46"/>
      <c r="AJZ46"/>
      <c r="AKA46"/>
      <c r="AKB46"/>
      <c r="AKC46"/>
      <c r="AKD46"/>
      <c r="AKE46"/>
      <c r="AKF46"/>
      <c r="AKG46"/>
      <c r="AKH46"/>
      <c r="AKI46"/>
      <c r="AKJ46"/>
      <c r="AKK46"/>
      <c r="AKL46"/>
      <c r="AKM46"/>
      <c r="AKN46"/>
      <c r="AKO46"/>
      <c r="AKP46"/>
      <c r="AKQ46"/>
      <c r="AKR46"/>
      <c r="AKS46"/>
      <c r="AKT46"/>
      <c r="AKU46"/>
      <c r="AKV46"/>
      <c r="AKW46"/>
      <c r="AKX46"/>
      <c r="AKY46"/>
      <c r="AKZ46"/>
      <c r="ALA46"/>
      <c r="ALB46"/>
      <c r="ALC46"/>
      <c r="ALD46"/>
      <c r="ALE46"/>
      <c r="ALF46"/>
      <c r="ALG46"/>
      <c r="ALH46"/>
      <c r="ALI46"/>
      <c r="ALJ46"/>
      <c r="ALK46"/>
      <c r="ALL46"/>
      <c r="ALM46"/>
      <c r="ALN46"/>
      <c r="ALO46"/>
      <c r="ALP46"/>
      <c r="ALQ46"/>
      <c r="ALR46"/>
      <c r="ALS46"/>
      <c r="ALT46"/>
      <c r="ALU46"/>
      <c r="ALV46"/>
      <c r="ALW46"/>
      <c r="ALX46"/>
      <c r="ALY46"/>
      <c r="ALZ46"/>
      <c r="AMA46"/>
      <c r="AMB46"/>
      <c r="AMC46"/>
      <c r="AMD46"/>
      <c r="AME46"/>
      <c r="AMF46"/>
      <c r="AMG46"/>
      <c r="AMH46"/>
      <c r="AMI46"/>
      <c r="AMJ46"/>
    </row>
    <row r="47" spans="1:1024" ht="13.15" customHeight="1" x14ac:dyDescent="0.3">
      <c r="A47" s="192">
        <v>43938</v>
      </c>
      <c r="B47" s="164" t="s">
        <v>104</v>
      </c>
      <c r="C47" s="175">
        <v>416</v>
      </c>
      <c r="D47" s="176">
        <v>6107</v>
      </c>
      <c r="E47" s="176">
        <v>2194</v>
      </c>
      <c r="F47" s="176">
        <v>41</v>
      </c>
      <c r="G47" s="177">
        <f>ONS_WeeklyRegistratedDeaths!AH33-ONS_WeeklyRegistratedDeaths!AO33</f>
        <v>8758</v>
      </c>
      <c r="H47" s="176">
        <f>ONS_WeeklyOccurrenceDeaths!AH33-ONS_WeeklyOccurrenceDeaths!AO33</f>
        <v>8152</v>
      </c>
      <c r="I47" s="195">
        <v>604</v>
      </c>
      <c r="J47" s="186">
        <v>29</v>
      </c>
      <c r="K47" s="56">
        <f t="shared" si="7"/>
        <v>633</v>
      </c>
      <c r="L47" s="178">
        <f>SUM(K47:K53)</f>
        <v>4981</v>
      </c>
      <c r="M47" s="179">
        <f t="shared" ref="M47:R47" si="11">M54+C47</f>
        <v>882</v>
      </c>
      <c r="N47" s="176">
        <f t="shared" si="11"/>
        <v>14780</v>
      </c>
      <c r="O47" s="176">
        <f t="shared" si="11"/>
        <v>3345</v>
      </c>
      <c r="P47" s="176">
        <f t="shared" si="11"/>
        <v>86</v>
      </c>
      <c r="Q47" s="176">
        <f t="shared" si="11"/>
        <v>19093</v>
      </c>
      <c r="R47" s="176">
        <f t="shared" si="11"/>
        <v>23659</v>
      </c>
      <c r="S47" s="173">
        <f t="shared" si="8"/>
        <v>16031</v>
      </c>
      <c r="T47" s="165">
        <f t="shared" si="9"/>
        <v>668</v>
      </c>
      <c r="U47" s="166">
        <f t="shared" si="10"/>
        <v>16699</v>
      </c>
      <c r="V47" s="196"/>
    </row>
    <row r="48" spans="1:1024" ht="13.15" customHeight="1" x14ac:dyDescent="0.3">
      <c r="A48" s="192">
        <v>43937</v>
      </c>
      <c r="B48" s="164" t="s">
        <v>104</v>
      </c>
      <c r="C48" s="167"/>
      <c r="D48" s="168"/>
      <c r="E48" s="168"/>
      <c r="F48" s="168"/>
      <c r="G48" s="177"/>
      <c r="H48" s="176"/>
      <c r="I48" s="195">
        <v>634</v>
      </c>
      <c r="J48" s="186">
        <v>35</v>
      </c>
      <c r="K48" s="56">
        <f t="shared" si="7"/>
        <v>669</v>
      </c>
      <c r="L48" s="178"/>
      <c r="M48" s="187"/>
      <c r="N48" s="168"/>
      <c r="O48" s="168"/>
      <c r="P48" s="168"/>
      <c r="Q48" s="177"/>
      <c r="R48" s="176"/>
      <c r="S48" s="173">
        <f t="shared" si="8"/>
        <v>15427</v>
      </c>
      <c r="T48" s="165">
        <f t="shared" si="9"/>
        <v>639</v>
      </c>
      <c r="U48" s="166">
        <f t="shared" si="10"/>
        <v>16066</v>
      </c>
      <c r="V48" s="196"/>
    </row>
    <row r="49" spans="1:22" ht="13.15" customHeight="1" x14ac:dyDescent="0.3">
      <c r="A49" s="192">
        <v>43936</v>
      </c>
      <c r="B49" s="164" t="s">
        <v>104</v>
      </c>
      <c r="C49" s="167"/>
      <c r="D49" s="168"/>
      <c r="E49" s="168"/>
      <c r="F49" s="168"/>
      <c r="G49" s="177"/>
      <c r="H49" s="197"/>
      <c r="I49" s="195">
        <v>683</v>
      </c>
      <c r="J49" s="186">
        <v>38</v>
      </c>
      <c r="K49" s="56">
        <f t="shared" si="7"/>
        <v>721</v>
      </c>
      <c r="L49" s="198"/>
      <c r="M49" s="187"/>
      <c r="N49" s="168"/>
      <c r="O49" s="168"/>
      <c r="P49" s="168"/>
      <c r="Q49" s="177"/>
      <c r="R49" s="197"/>
      <c r="S49" s="173">
        <f t="shared" si="8"/>
        <v>14793</v>
      </c>
      <c r="T49" s="165">
        <f t="shared" si="9"/>
        <v>604</v>
      </c>
      <c r="U49" s="166">
        <f t="shared" si="10"/>
        <v>15397</v>
      </c>
      <c r="V49" s="196"/>
    </row>
    <row r="50" spans="1:22" ht="13.15" customHeight="1" x14ac:dyDescent="0.3">
      <c r="A50" s="192">
        <v>43935</v>
      </c>
      <c r="B50" s="164" t="s">
        <v>104</v>
      </c>
      <c r="C50" s="167"/>
      <c r="D50" s="168"/>
      <c r="E50" s="168"/>
      <c r="F50" s="168"/>
      <c r="G50" s="177"/>
      <c r="H50" s="176"/>
      <c r="I50" s="195">
        <v>644</v>
      </c>
      <c r="J50" s="186">
        <v>26</v>
      </c>
      <c r="K50" s="56">
        <f t="shared" si="7"/>
        <v>670</v>
      </c>
      <c r="L50" s="178"/>
      <c r="M50" s="187"/>
      <c r="N50" s="168"/>
      <c r="O50" s="168"/>
      <c r="P50" s="168"/>
      <c r="Q50" s="177"/>
      <c r="R50" s="176"/>
      <c r="S50" s="173">
        <f t="shared" si="8"/>
        <v>14110</v>
      </c>
      <c r="T50" s="165">
        <f t="shared" si="9"/>
        <v>566</v>
      </c>
      <c r="U50" s="166">
        <f t="shared" si="10"/>
        <v>14676</v>
      </c>
      <c r="V50" s="196"/>
    </row>
    <row r="51" spans="1:22" ht="13.15" customHeight="1" x14ac:dyDescent="0.3">
      <c r="A51" s="192">
        <v>43934</v>
      </c>
      <c r="B51" s="164" t="s">
        <v>104</v>
      </c>
      <c r="C51" s="167"/>
      <c r="D51" s="168"/>
      <c r="E51" s="168"/>
      <c r="F51" s="168"/>
      <c r="G51" s="177"/>
      <c r="H51" s="176"/>
      <c r="I51" s="195">
        <v>690</v>
      </c>
      <c r="J51" s="186">
        <v>43</v>
      </c>
      <c r="K51" s="56">
        <f t="shared" si="7"/>
        <v>733</v>
      </c>
      <c r="L51" s="178"/>
      <c r="M51" s="187"/>
      <c r="N51" s="168"/>
      <c r="O51" s="168"/>
      <c r="P51" s="168"/>
      <c r="Q51" s="177"/>
      <c r="R51" s="176"/>
      <c r="S51" s="173">
        <f t="shared" si="8"/>
        <v>13466</v>
      </c>
      <c r="T51" s="165">
        <f t="shared" si="9"/>
        <v>540</v>
      </c>
      <c r="U51" s="166">
        <f t="shared" si="10"/>
        <v>14006</v>
      </c>
      <c r="V51" s="196"/>
    </row>
    <row r="52" spans="1:22" ht="13.15" customHeight="1" x14ac:dyDescent="0.3">
      <c r="A52" s="192">
        <v>43933</v>
      </c>
      <c r="B52" s="164" t="s">
        <v>104</v>
      </c>
      <c r="C52" s="167"/>
      <c r="D52" s="168"/>
      <c r="E52" s="168"/>
      <c r="F52" s="168"/>
      <c r="G52" s="177"/>
      <c r="H52" s="176"/>
      <c r="I52" s="195">
        <v>716</v>
      </c>
      <c r="J52" s="186">
        <v>37</v>
      </c>
      <c r="K52" s="56">
        <f t="shared" si="7"/>
        <v>753</v>
      </c>
      <c r="L52" s="178"/>
      <c r="M52" s="187"/>
      <c r="N52" s="168"/>
      <c r="O52" s="168"/>
      <c r="P52" s="168"/>
      <c r="Q52" s="177"/>
      <c r="R52" s="176"/>
      <c r="S52" s="173">
        <f t="shared" si="8"/>
        <v>12776</v>
      </c>
      <c r="T52" s="165">
        <f t="shared" si="9"/>
        <v>497</v>
      </c>
      <c r="U52" s="166">
        <f t="shared" si="10"/>
        <v>13273</v>
      </c>
      <c r="V52" s="196"/>
    </row>
    <row r="53" spans="1:22" ht="13.15" customHeight="1" x14ac:dyDescent="0.3">
      <c r="A53" s="192">
        <v>43932</v>
      </c>
      <c r="B53" s="164" t="s">
        <v>104</v>
      </c>
      <c r="C53" s="167"/>
      <c r="D53" s="168"/>
      <c r="E53" s="168"/>
      <c r="F53" s="168"/>
      <c r="G53" s="177"/>
      <c r="H53" s="176"/>
      <c r="I53" s="195">
        <v>771</v>
      </c>
      <c r="J53" s="186">
        <v>31</v>
      </c>
      <c r="K53" s="56">
        <f t="shared" si="7"/>
        <v>802</v>
      </c>
      <c r="L53" s="178"/>
      <c r="M53" s="187"/>
      <c r="N53" s="168"/>
      <c r="O53" s="168"/>
      <c r="P53" s="168"/>
      <c r="Q53" s="177"/>
      <c r="R53" s="176"/>
      <c r="S53" s="173">
        <f t="shared" si="8"/>
        <v>12060</v>
      </c>
      <c r="T53" s="165">
        <f t="shared" si="9"/>
        <v>460</v>
      </c>
      <c r="U53" s="166">
        <f t="shared" si="10"/>
        <v>12520</v>
      </c>
      <c r="V53" s="196"/>
    </row>
    <row r="54" spans="1:22" ht="13.15" customHeight="1" x14ac:dyDescent="0.3">
      <c r="A54" s="192">
        <v>43931</v>
      </c>
      <c r="B54" s="164" t="s">
        <v>104</v>
      </c>
      <c r="C54" s="175">
        <v>330</v>
      </c>
      <c r="D54" s="176">
        <v>4957</v>
      </c>
      <c r="E54" s="176">
        <v>898</v>
      </c>
      <c r="F54" s="176">
        <v>28</v>
      </c>
      <c r="G54" s="176">
        <f>ONS_WeeklyRegistratedDeaths!AO33-ONS_WeeklyRegistratedDeaths!AV33</f>
        <v>6213</v>
      </c>
      <c r="H54" s="176">
        <f>ONS_WeeklyOccurrenceDeaths!AO33-ONS_WeeklyOccurrenceDeaths!AV33</f>
        <v>8104</v>
      </c>
      <c r="I54" s="195">
        <v>735</v>
      </c>
      <c r="J54" s="186">
        <v>25</v>
      </c>
      <c r="K54" s="56">
        <f t="shared" si="7"/>
        <v>760</v>
      </c>
      <c r="L54" s="178">
        <f>SUM(K54:K60)</f>
        <v>5680</v>
      </c>
      <c r="M54" s="179">
        <f t="shared" ref="M54:R54" si="12">M61+C54</f>
        <v>466</v>
      </c>
      <c r="N54" s="176">
        <f t="shared" si="12"/>
        <v>8673</v>
      </c>
      <c r="O54" s="176">
        <f t="shared" si="12"/>
        <v>1151</v>
      </c>
      <c r="P54" s="176">
        <f t="shared" si="12"/>
        <v>45</v>
      </c>
      <c r="Q54" s="176">
        <f t="shared" si="12"/>
        <v>10335</v>
      </c>
      <c r="R54" s="176">
        <f t="shared" si="12"/>
        <v>15507</v>
      </c>
      <c r="S54" s="173">
        <f t="shared" si="8"/>
        <v>11289</v>
      </c>
      <c r="T54" s="165">
        <f t="shared" si="9"/>
        <v>429</v>
      </c>
      <c r="U54" s="166">
        <f t="shared" si="10"/>
        <v>11718</v>
      </c>
      <c r="V54" s="196"/>
    </row>
    <row r="55" spans="1:22" ht="13.15" customHeight="1" x14ac:dyDescent="0.3">
      <c r="A55" s="192">
        <v>43930</v>
      </c>
      <c r="B55" s="164" t="s">
        <v>104</v>
      </c>
      <c r="C55" s="167"/>
      <c r="D55" s="168"/>
      <c r="E55" s="168"/>
      <c r="F55" s="168"/>
      <c r="G55" s="177"/>
      <c r="H55" s="176"/>
      <c r="I55" s="195">
        <v>784</v>
      </c>
      <c r="J55" s="186">
        <v>43</v>
      </c>
      <c r="K55" s="56">
        <f t="shared" si="7"/>
        <v>827</v>
      </c>
      <c r="L55" s="178"/>
      <c r="M55" s="187"/>
      <c r="N55" s="168"/>
      <c r="O55" s="168"/>
      <c r="P55" s="168"/>
      <c r="Q55" s="177"/>
      <c r="R55" s="176"/>
      <c r="S55" s="173">
        <f t="shared" si="8"/>
        <v>10554</v>
      </c>
      <c r="T55" s="165">
        <f t="shared" si="9"/>
        <v>404</v>
      </c>
      <c r="U55" s="166">
        <f t="shared" si="10"/>
        <v>10958</v>
      </c>
      <c r="V55" s="196"/>
    </row>
    <row r="56" spans="1:22" ht="13.15" customHeight="1" x14ac:dyDescent="0.3">
      <c r="A56" s="192">
        <v>43929</v>
      </c>
      <c r="B56" s="164" t="s">
        <v>104</v>
      </c>
      <c r="C56" s="167"/>
      <c r="D56" s="168"/>
      <c r="E56" s="168"/>
      <c r="F56" s="168"/>
      <c r="G56" s="177"/>
      <c r="H56" s="176"/>
      <c r="I56" s="195">
        <v>891</v>
      </c>
      <c r="J56" s="186">
        <v>42</v>
      </c>
      <c r="K56" s="56">
        <f t="shared" si="7"/>
        <v>933</v>
      </c>
      <c r="L56" s="178"/>
      <c r="M56" s="187"/>
      <c r="N56" s="168"/>
      <c r="O56" s="168"/>
      <c r="P56" s="168"/>
      <c r="Q56" s="177"/>
      <c r="R56" s="176"/>
      <c r="S56" s="173">
        <f t="shared" si="8"/>
        <v>9770</v>
      </c>
      <c r="T56" s="165">
        <f t="shared" si="9"/>
        <v>361</v>
      </c>
      <c r="U56" s="166">
        <f t="shared" si="10"/>
        <v>10131</v>
      </c>
      <c r="V56" s="196"/>
    </row>
    <row r="57" spans="1:22" ht="13.15" customHeight="1" x14ac:dyDescent="0.3">
      <c r="A57" s="192">
        <v>43928</v>
      </c>
      <c r="B57" s="164" t="s">
        <v>104</v>
      </c>
      <c r="C57" s="167"/>
      <c r="D57" s="168"/>
      <c r="E57" s="168"/>
      <c r="F57" s="168"/>
      <c r="G57" s="177"/>
      <c r="H57" s="176"/>
      <c r="I57" s="195">
        <v>807</v>
      </c>
      <c r="J57" s="186">
        <v>32</v>
      </c>
      <c r="K57" s="56">
        <f t="shared" si="7"/>
        <v>839</v>
      </c>
      <c r="L57" s="178"/>
      <c r="M57" s="187"/>
      <c r="N57" s="168"/>
      <c r="O57" s="168"/>
      <c r="P57" s="168"/>
      <c r="Q57" s="177"/>
      <c r="R57" s="176"/>
      <c r="S57" s="173">
        <f t="shared" si="8"/>
        <v>8879</v>
      </c>
      <c r="T57" s="165">
        <f t="shared" si="9"/>
        <v>319</v>
      </c>
      <c r="U57" s="166">
        <f t="shared" si="10"/>
        <v>9198</v>
      </c>
      <c r="V57" s="196"/>
    </row>
    <row r="58" spans="1:22" ht="13.15" customHeight="1" x14ac:dyDescent="0.3">
      <c r="A58" s="192">
        <v>43927</v>
      </c>
      <c r="B58" s="164" t="s">
        <v>104</v>
      </c>
      <c r="C58" s="167"/>
      <c r="D58" s="168"/>
      <c r="E58" s="168"/>
      <c r="F58" s="168"/>
      <c r="G58" s="177"/>
      <c r="H58" s="176"/>
      <c r="I58" s="195">
        <v>725</v>
      </c>
      <c r="J58" s="186">
        <v>20</v>
      </c>
      <c r="K58" s="56">
        <f t="shared" si="7"/>
        <v>745</v>
      </c>
      <c r="L58" s="178"/>
      <c r="M58" s="187"/>
      <c r="N58" s="168"/>
      <c r="O58" s="168"/>
      <c r="P58" s="168"/>
      <c r="Q58" s="177"/>
      <c r="R58" s="176"/>
      <c r="S58" s="173">
        <f t="shared" si="8"/>
        <v>8072</v>
      </c>
      <c r="T58" s="165">
        <f t="shared" si="9"/>
        <v>287</v>
      </c>
      <c r="U58" s="166">
        <f t="shared" si="10"/>
        <v>8359</v>
      </c>
      <c r="V58" s="196"/>
    </row>
    <row r="59" spans="1:22" ht="13.15" customHeight="1" x14ac:dyDescent="0.3">
      <c r="A59" s="192">
        <v>43926</v>
      </c>
      <c r="B59" s="164" t="s">
        <v>104</v>
      </c>
      <c r="C59" s="167"/>
      <c r="D59" s="168"/>
      <c r="E59" s="168"/>
      <c r="F59" s="168"/>
      <c r="G59" s="177"/>
      <c r="H59" s="176"/>
      <c r="I59" s="195">
        <v>741</v>
      </c>
      <c r="J59" s="186">
        <v>30</v>
      </c>
      <c r="K59" s="56">
        <f t="shared" si="7"/>
        <v>771</v>
      </c>
      <c r="L59" s="178"/>
      <c r="M59" s="187"/>
      <c r="N59" s="168"/>
      <c r="O59" s="168"/>
      <c r="P59" s="168"/>
      <c r="Q59" s="177"/>
      <c r="R59" s="176"/>
      <c r="S59" s="173">
        <f t="shared" si="8"/>
        <v>7347</v>
      </c>
      <c r="T59" s="165">
        <f t="shared" si="9"/>
        <v>267</v>
      </c>
      <c r="U59" s="166">
        <f t="shared" si="10"/>
        <v>7614</v>
      </c>
      <c r="V59" s="196"/>
    </row>
    <row r="60" spans="1:22" ht="13.15" customHeight="1" x14ac:dyDescent="0.3">
      <c r="A60" s="192">
        <v>43925</v>
      </c>
      <c r="B60" s="164" t="s">
        <v>104</v>
      </c>
      <c r="C60" s="167"/>
      <c r="D60" s="168"/>
      <c r="E60" s="168"/>
      <c r="F60" s="168"/>
      <c r="G60" s="177"/>
      <c r="H60" s="176"/>
      <c r="I60" s="195">
        <v>774</v>
      </c>
      <c r="J60" s="186">
        <v>31</v>
      </c>
      <c r="K60" s="56">
        <f t="shared" si="7"/>
        <v>805</v>
      </c>
      <c r="L60" s="178"/>
      <c r="M60" s="187"/>
      <c r="N60" s="168"/>
      <c r="O60" s="168"/>
      <c r="P60" s="168"/>
      <c r="Q60" s="177"/>
      <c r="R60" s="176"/>
      <c r="S60" s="173">
        <f t="shared" si="8"/>
        <v>6606</v>
      </c>
      <c r="T60" s="165">
        <f t="shared" si="9"/>
        <v>237</v>
      </c>
      <c r="U60" s="166">
        <f t="shared" si="10"/>
        <v>6843</v>
      </c>
      <c r="V60" s="196"/>
    </row>
    <row r="61" spans="1:22" ht="13.15" customHeight="1" x14ac:dyDescent="0.3">
      <c r="A61" s="192">
        <v>43924</v>
      </c>
      <c r="B61" s="164" t="s">
        <v>104</v>
      </c>
      <c r="C61" s="175">
        <v>120</v>
      </c>
      <c r="D61" s="176">
        <v>3110</v>
      </c>
      <c r="E61" s="176">
        <v>229</v>
      </c>
      <c r="F61" s="176">
        <v>16</v>
      </c>
      <c r="G61" s="176">
        <f>ONS_WeeklyRegistratedDeaths!AV33-ONS_WeeklyRegistratedDeaths!BC33</f>
        <v>3475</v>
      </c>
      <c r="H61" s="176">
        <f>ONS_WeeklyOccurrenceDeaths!AV33-ONS_WeeklyOccurrenceDeaths!BC33</f>
        <v>5109</v>
      </c>
      <c r="I61" s="195">
        <v>695</v>
      </c>
      <c r="J61" s="186">
        <v>29</v>
      </c>
      <c r="K61" s="56">
        <f t="shared" si="7"/>
        <v>724</v>
      </c>
      <c r="L61" s="178">
        <f>SUM(K61:K67)</f>
        <v>3982</v>
      </c>
      <c r="M61" s="179">
        <f t="shared" ref="M61:R61" si="13">M68+C61</f>
        <v>136</v>
      </c>
      <c r="N61" s="176">
        <f t="shared" si="13"/>
        <v>3716</v>
      </c>
      <c r="O61" s="176">
        <f t="shared" si="13"/>
        <v>253</v>
      </c>
      <c r="P61" s="176">
        <f t="shared" si="13"/>
        <v>17</v>
      </c>
      <c r="Q61" s="176">
        <f t="shared" si="13"/>
        <v>4122</v>
      </c>
      <c r="R61" s="176">
        <f t="shared" si="13"/>
        <v>7403</v>
      </c>
      <c r="S61" s="173">
        <f t="shared" si="8"/>
        <v>5832</v>
      </c>
      <c r="T61" s="165">
        <f t="shared" si="9"/>
        <v>206</v>
      </c>
      <c r="U61" s="166">
        <f t="shared" si="10"/>
        <v>6038</v>
      </c>
      <c r="V61" s="196"/>
    </row>
    <row r="62" spans="1:22" ht="13.15" customHeight="1" x14ac:dyDescent="0.3">
      <c r="A62" s="192">
        <v>43923</v>
      </c>
      <c r="B62" s="164" t="s">
        <v>104</v>
      </c>
      <c r="C62" s="167"/>
      <c r="D62" s="168"/>
      <c r="E62" s="168"/>
      <c r="F62" s="168"/>
      <c r="G62" s="177"/>
      <c r="H62" s="176"/>
      <c r="I62" s="195">
        <v>642</v>
      </c>
      <c r="J62" s="186">
        <v>28</v>
      </c>
      <c r="K62" s="56">
        <f t="shared" si="7"/>
        <v>670</v>
      </c>
      <c r="L62" s="178"/>
      <c r="M62" s="187"/>
      <c r="N62" s="168"/>
      <c r="O62" s="168"/>
      <c r="P62" s="168"/>
      <c r="Q62" s="177"/>
      <c r="R62" s="176"/>
      <c r="S62" s="173">
        <f t="shared" si="8"/>
        <v>5137</v>
      </c>
      <c r="T62" s="165">
        <f t="shared" si="9"/>
        <v>177</v>
      </c>
      <c r="U62" s="166">
        <f t="shared" si="10"/>
        <v>5314</v>
      </c>
      <c r="V62" s="196"/>
    </row>
    <row r="63" spans="1:22" ht="13.15" customHeight="1" x14ac:dyDescent="0.3">
      <c r="A63" s="192">
        <v>43922</v>
      </c>
      <c r="B63" s="164" t="s">
        <v>104</v>
      </c>
      <c r="C63" s="167"/>
      <c r="D63" s="168"/>
      <c r="E63" s="168"/>
      <c r="F63" s="168"/>
      <c r="G63" s="177"/>
      <c r="H63" s="176"/>
      <c r="I63" s="195">
        <v>641</v>
      </c>
      <c r="J63" s="186">
        <v>21</v>
      </c>
      <c r="K63" s="56">
        <f t="shared" si="7"/>
        <v>662</v>
      </c>
      <c r="L63" s="178"/>
      <c r="M63" s="187"/>
      <c r="N63" s="168"/>
      <c r="O63" s="168"/>
      <c r="P63" s="168"/>
      <c r="Q63" s="177"/>
      <c r="R63" s="176"/>
      <c r="S63" s="173">
        <f t="shared" si="8"/>
        <v>4495</v>
      </c>
      <c r="T63" s="165">
        <f t="shared" si="9"/>
        <v>149</v>
      </c>
      <c r="U63" s="166">
        <f t="shared" si="10"/>
        <v>4644</v>
      </c>
      <c r="V63" s="196"/>
    </row>
    <row r="64" spans="1:22" ht="13.15" customHeight="1" x14ac:dyDescent="0.3">
      <c r="A64" s="192">
        <v>43921</v>
      </c>
      <c r="B64" s="164" t="s">
        <v>104</v>
      </c>
      <c r="C64" s="167"/>
      <c r="D64" s="168"/>
      <c r="E64" s="168"/>
      <c r="F64" s="168"/>
      <c r="G64" s="177"/>
      <c r="H64" s="176"/>
      <c r="I64" s="195">
        <v>573</v>
      </c>
      <c r="J64" s="186">
        <v>15</v>
      </c>
      <c r="K64" s="56">
        <f t="shared" si="7"/>
        <v>588</v>
      </c>
      <c r="L64" s="178"/>
      <c r="M64" s="187"/>
      <c r="N64" s="168"/>
      <c r="O64" s="168"/>
      <c r="P64" s="168"/>
      <c r="Q64" s="177"/>
      <c r="R64" s="176"/>
      <c r="S64" s="173">
        <f t="shared" si="8"/>
        <v>3854</v>
      </c>
      <c r="T64" s="165">
        <f t="shared" si="9"/>
        <v>128</v>
      </c>
      <c r="U64" s="166">
        <f t="shared" si="10"/>
        <v>3982</v>
      </c>
      <c r="V64" s="196"/>
    </row>
    <row r="65" spans="1:22" ht="13.15" customHeight="1" x14ac:dyDescent="0.3">
      <c r="A65" s="192">
        <v>43920</v>
      </c>
      <c r="B65" s="164" t="s">
        <v>104</v>
      </c>
      <c r="C65" s="167"/>
      <c r="D65" s="168"/>
      <c r="E65" s="168"/>
      <c r="F65" s="168"/>
      <c r="G65" s="177"/>
      <c r="H65" s="176"/>
      <c r="I65" s="195">
        <v>494</v>
      </c>
      <c r="J65" s="186">
        <v>16</v>
      </c>
      <c r="K65" s="56">
        <f t="shared" si="7"/>
        <v>510</v>
      </c>
      <c r="L65" s="178"/>
      <c r="M65" s="187"/>
      <c r="N65" s="168"/>
      <c r="O65" s="168"/>
      <c r="P65" s="168"/>
      <c r="Q65" s="177"/>
      <c r="R65" s="176"/>
      <c r="S65" s="173">
        <f t="shared" si="8"/>
        <v>3281</v>
      </c>
      <c r="T65" s="165">
        <f t="shared" si="9"/>
        <v>113</v>
      </c>
      <c r="U65" s="166">
        <f t="shared" si="10"/>
        <v>3394</v>
      </c>
      <c r="V65" s="196"/>
    </row>
    <row r="66" spans="1:22" ht="13.15" customHeight="1" x14ac:dyDescent="0.3">
      <c r="A66" s="192">
        <v>43919</v>
      </c>
      <c r="B66" s="164" t="s">
        <v>104</v>
      </c>
      <c r="C66" s="167"/>
      <c r="D66" s="168"/>
      <c r="E66" s="168"/>
      <c r="F66" s="168"/>
      <c r="G66" s="177"/>
      <c r="H66" s="176"/>
      <c r="I66" s="195">
        <v>437</v>
      </c>
      <c r="J66" s="186">
        <v>18</v>
      </c>
      <c r="K66" s="56">
        <f t="shared" si="7"/>
        <v>455</v>
      </c>
      <c r="L66" s="178"/>
      <c r="M66" s="187"/>
      <c r="N66" s="168"/>
      <c r="O66" s="168"/>
      <c r="P66" s="168"/>
      <c r="Q66" s="177"/>
      <c r="R66" s="176"/>
      <c r="S66" s="173">
        <f t="shared" si="8"/>
        <v>2787</v>
      </c>
      <c r="T66" s="165">
        <f t="shared" si="9"/>
        <v>97</v>
      </c>
      <c r="U66" s="166">
        <f t="shared" si="10"/>
        <v>2884</v>
      </c>
      <c r="V66" s="196"/>
    </row>
    <row r="67" spans="1:22" ht="13.15" customHeight="1" x14ac:dyDescent="0.3">
      <c r="A67" s="192">
        <v>43918</v>
      </c>
      <c r="B67" s="164" t="s">
        <v>104</v>
      </c>
      <c r="C67" s="167"/>
      <c r="D67" s="168"/>
      <c r="E67" s="168"/>
      <c r="F67" s="168"/>
      <c r="G67" s="177"/>
      <c r="H67" s="176"/>
      <c r="I67" s="195">
        <v>358</v>
      </c>
      <c r="J67" s="186">
        <v>15</v>
      </c>
      <c r="K67" s="56">
        <f t="shared" si="7"/>
        <v>373</v>
      </c>
      <c r="L67" s="178"/>
      <c r="M67" s="187"/>
      <c r="N67" s="168"/>
      <c r="O67" s="168"/>
      <c r="P67" s="168"/>
      <c r="Q67" s="177"/>
      <c r="R67" s="176"/>
      <c r="S67" s="173">
        <f t="shared" si="8"/>
        <v>2350</v>
      </c>
      <c r="T67" s="165">
        <f t="shared" si="9"/>
        <v>79</v>
      </c>
      <c r="U67" s="166">
        <f t="shared" si="10"/>
        <v>2429</v>
      </c>
      <c r="V67" s="196"/>
    </row>
    <row r="68" spans="1:22" ht="13.15" customHeight="1" x14ac:dyDescent="0.3">
      <c r="A68" s="192">
        <v>43917</v>
      </c>
      <c r="B68" s="164" t="s">
        <v>104</v>
      </c>
      <c r="C68" s="199">
        <v>15</v>
      </c>
      <c r="D68" s="197">
        <v>501</v>
      </c>
      <c r="E68" s="197">
        <v>22</v>
      </c>
      <c r="F68" s="197">
        <v>1</v>
      </c>
      <c r="G68" s="176">
        <f>ONS_WeeklyRegistratedDeaths!BC33-ONS_WeeklyRegistratedDeaths!BJ33</f>
        <v>539</v>
      </c>
      <c r="H68" s="200">
        <f>ONS_WeeklyOccurrenceDeaths!BC33-ONS_WeeklyOccurrenceDeaths!BJ33</f>
        <v>1851</v>
      </c>
      <c r="I68" s="195">
        <v>349</v>
      </c>
      <c r="J68" s="186">
        <v>10</v>
      </c>
      <c r="K68" s="56">
        <f t="shared" si="7"/>
        <v>359</v>
      </c>
      <c r="L68" s="178">
        <f>SUM(K68:K74)</f>
        <v>1607</v>
      </c>
      <c r="M68" s="193">
        <f t="shared" ref="M68:R68" si="14">M75+C68</f>
        <v>16</v>
      </c>
      <c r="N68" s="197">
        <f t="shared" si="14"/>
        <v>606</v>
      </c>
      <c r="O68" s="197">
        <f t="shared" si="14"/>
        <v>24</v>
      </c>
      <c r="P68" s="197">
        <f t="shared" si="14"/>
        <v>1</v>
      </c>
      <c r="Q68" s="197">
        <f t="shared" si="14"/>
        <v>647</v>
      </c>
      <c r="R68" s="197">
        <f t="shared" si="14"/>
        <v>2294</v>
      </c>
      <c r="S68" s="173">
        <f t="shared" si="8"/>
        <v>1992</v>
      </c>
      <c r="T68" s="165">
        <f t="shared" si="9"/>
        <v>64</v>
      </c>
      <c r="U68" s="166">
        <f t="shared" si="10"/>
        <v>2056</v>
      </c>
      <c r="V68" s="196"/>
    </row>
    <row r="69" spans="1:22" ht="13.15" customHeight="1" x14ac:dyDescent="0.3">
      <c r="A69" s="192">
        <v>43916</v>
      </c>
      <c r="B69" s="164" t="s">
        <v>104</v>
      </c>
      <c r="C69" s="167"/>
      <c r="D69" s="168"/>
      <c r="E69" s="168"/>
      <c r="F69" s="168"/>
      <c r="G69" s="177"/>
      <c r="H69" s="176"/>
      <c r="I69" s="195">
        <v>325</v>
      </c>
      <c r="J69" s="186">
        <v>11</v>
      </c>
      <c r="K69" s="56">
        <f t="shared" si="7"/>
        <v>336</v>
      </c>
      <c r="L69" s="178"/>
      <c r="M69" s="187"/>
      <c r="N69" s="168"/>
      <c r="O69" s="168"/>
      <c r="P69" s="168"/>
      <c r="Q69" s="177"/>
      <c r="R69" s="176"/>
      <c r="S69" s="173">
        <f t="shared" si="8"/>
        <v>1643</v>
      </c>
      <c r="T69" s="165">
        <f t="shared" si="9"/>
        <v>54</v>
      </c>
      <c r="U69" s="166">
        <f t="shared" si="10"/>
        <v>1697</v>
      </c>
      <c r="V69" s="196"/>
    </row>
    <row r="70" spans="1:22" ht="13.15" customHeight="1" x14ac:dyDescent="0.3">
      <c r="A70" s="192">
        <v>43915</v>
      </c>
      <c r="B70" s="164" t="s">
        <v>104</v>
      </c>
      <c r="C70" s="167"/>
      <c r="D70" s="168"/>
      <c r="E70" s="168"/>
      <c r="F70" s="168"/>
      <c r="G70" s="177"/>
      <c r="H70" s="176"/>
      <c r="I70" s="195">
        <v>261</v>
      </c>
      <c r="J70" s="186">
        <v>10</v>
      </c>
      <c r="K70" s="56">
        <f t="shared" si="7"/>
        <v>271</v>
      </c>
      <c r="L70" s="178"/>
      <c r="M70" s="187"/>
      <c r="N70" s="168"/>
      <c r="O70" s="168"/>
      <c r="P70" s="168"/>
      <c r="Q70" s="177"/>
      <c r="R70" s="176"/>
      <c r="S70" s="173">
        <f t="shared" si="8"/>
        <v>1318</v>
      </c>
      <c r="T70" s="165">
        <f t="shared" si="9"/>
        <v>43</v>
      </c>
      <c r="U70" s="166">
        <f t="shared" si="10"/>
        <v>1361</v>
      </c>
      <c r="V70" s="196"/>
    </row>
    <row r="71" spans="1:22" ht="13.15" customHeight="1" x14ac:dyDescent="0.3">
      <c r="A71" s="192">
        <v>43914</v>
      </c>
      <c r="B71" s="164" t="s">
        <v>104</v>
      </c>
      <c r="C71" s="167"/>
      <c r="D71" s="168"/>
      <c r="E71" s="168"/>
      <c r="F71" s="168"/>
      <c r="G71" s="177"/>
      <c r="H71" s="176"/>
      <c r="I71" s="195">
        <v>203</v>
      </c>
      <c r="J71" s="186">
        <v>9</v>
      </c>
      <c r="K71" s="56">
        <f t="shared" si="7"/>
        <v>212</v>
      </c>
      <c r="L71" s="178"/>
      <c r="M71" s="187"/>
      <c r="N71" s="168"/>
      <c r="O71" s="168"/>
      <c r="P71" s="168"/>
      <c r="Q71" s="177"/>
      <c r="R71" s="176"/>
      <c r="S71" s="173">
        <f t="shared" si="8"/>
        <v>1057</v>
      </c>
      <c r="T71" s="165">
        <f t="shared" si="9"/>
        <v>33</v>
      </c>
      <c r="U71" s="166">
        <f t="shared" si="10"/>
        <v>1090</v>
      </c>
      <c r="V71" s="196"/>
    </row>
    <row r="72" spans="1:22" ht="13.15" customHeight="1" x14ac:dyDescent="0.3">
      <c r="A72" s="192">
        <v>43913</v>
      </c>
      <c r="B72" s="164" t="s">
        <v>104</v>
      </c>
      <c r="C72" s="167"/>
      <c r="D72" s="168"/>
      <c r="E72" s="168"/>
      <c r="F72" s="168"/>
      <c r="G72" s="177"/>
      <c r="H72" s="176"/>
      <c r="I72" s="195">
        <v>160</v>
      </c>
      <c r="J72" s="186">
        <v>4</v>
      </c>
      <c r="K72" s="56">
        <f t="shared" si="7"/>
        <v>164</v>
      </c>
      <c r="L72" s="178"/>
      <c r="M72" s="187"/>
      <c r="N72" s="168"/>
      <c r="O72" s="168"/>
      <c r="P72" s="168"/>
      <c r="Q72" s="177"/>
      <c r="R72" s="176"/>
      <c r="S72" s="173">
        <f t="shared" si="8"/>
        <v>854</v>
      </c>
      <c r="T72" s="165">
        <f t="shared" si="9"/>
        <v>24</v>
      </c>
      <c r="U72" s="166">
        <f t="shared" si="10"/>
        <v>878</v>
      </c>
      <c r="V72" s="196"/>
    </row>
    <row r="73" spans="1:22" ht="13.15" customHeight="1" x14ac:dyDescent="0.3">
      <c r="A73" s="192">
        <v>43912</v>
      </c>
      <c r="B73" s="164" t="s">
        <v>104</v>
      </c>
      <c r="C73" s="167"/>
      <c r="D73" s="168"/>
      <c r="E73" s="168"/>
      <c r="F73" s="168"/>
      <c r="G73" s="177"/>
      <c r="H73" s="177"/>
      <c r="I73" s="195">
        <v>150</v>
      </c>
      <c r="J73" s="186">
        <v>5</v>
      </c>
      <c r="K73" s="56">
        <f t="shared" si="7"/>
        <v>155</v>
      </c>
      <c r="L73" s="201"/>
      <c r="M73" s="187"/>
      <c r="N73" s="168"/>
      <c r="O73" s="168"/>
      <c r="P73" s="168"/>
      <c r="Q73" s="177"/>
      <c r="R73" s="177"/>
      <c r="S73" s="173">
        <f t="shared" si="8"/>
        <v>694</v>
      </c>
      <c r="T73" s="165">
        <f t="shared" si="9"/>
        <v>20</v>
      </c>
      <c r="U73" s="166">
        <f t="shared" si="10"/>
        <v>714</v>
      </c>
      <c r="V73" s="196"/>
    </row>
    <row r="74" spans="1:22" ht="13.15" customHeight="1" x14ac:dyDescent="0.3">
      <c r="A74" s="192">
        <v>43911</v>
      </c>
      <c r="B74" s="164" t="s">
        <v>104</v>
      </c>
      <c r="C74" s="167"/>
      <c r="D74" s="168"/>
      <c r="E74" s="168"/>
      <c r="F74" s="168"/>
      <c r="G74" s="177"/>
      <c r="H74" s="177"/>
      <c r="I74" s="195">
        <v>103</v>
      </c>
      <c r="J74" s="186">
        <v>7</v>
      </c>
      <c r="K74" s="56">
        <f t="shared" ref="K74:K105" si="15">I74+J74</f>
        <v>110</v>
      </c>
      <c r="L74" s="201"/>
      <c r="M74" s="187"/>
      <c r="N74" s="168"/>
      <c r="O74" s="168"/>
      <c r="P74" s="168"/>
      <c r="Q74" s="177"/>
      <c r="R74" s="177"/>
      <c r="S74" s="173">
        <f t="shared" si="8"/>
        <v>544</v>
      </c>
      <c r="T74" s="165">
        <f t="shared" si="9"/>
        <v>15</v>
      </c>
      <c r="U74" s="166">
        <f t="shared" si="10"/>
        <v>559</v>
      </c>
      <c r="V74" s="196"/>
    </row>
    <row r="75" spans="1:22" ht="13.15" customHeight="1" x14ac:dyDescent="0.3">
      <c r="A75" s="192">
        <v>43910</v>
      </c>
      <c r="B75" s="164" t="s">
        <v>104</v>
      </c>
      <c r="C75" s="199">
        <v>1</v>
      </c>
      <c r="D75" s="197">
        <v>100</v>
      </c>
      <c r="E75" s="197">
        <v>2</v>
      </c>
      <c r="F75" s="197">
        <v>0</v>
      </c>
      <c r="G75" s="176">
        <f>ONS_WeeklyRegistratedDeaths!BJ33-ONS_WeeklyRegistratedDeaths!BQ33</f>
        <v>103</v>
      </c>
      <c r="H75" s="176">
        <f>ONS_WeeklyOccurrenceDeaths!BJ33-ONS_WeeklyOccurrenceDeaths!BQ33</f>
        <v>397</v>
      </c>
      <c r="I75" s="195">
        <v>106</v>
      </c>
      <c r="J75" s="186">
        <v>2</v>
      </c>
      <c r="K75" s="56">
        <f t="shared" si="15"/>
        <v>108</v>
      </c>
      <c r="L75" s="178">
        <f>SUM(K75:K81)</f>
        <v>386</v>
      </c>
      <c r="M75" s="193">
        <f t="shared" ref="M75:R75" si="16">M82+C75</f>
        <v>1</v>
      </c>
      <c r="N75" s="197">
        <f t="shared" si="16"/>
        <v>105</v>
      </c>
      <c r="O75" s="197">
        <f t="shared" si="16"/>
        <v>2</v>
      </c>
      <c r="P75" s="197">
        <f t="shared" si="16"/>
        <v>0</v>
      </c>
      <c r="Q75" s="197">
        <f t="shared" si="16"/>
        <v>108</v>
      </c>
      <c r="R75" s="197">
        <f t="shared" si="16"/>
        <v>443</v>
      </c>
      <c r="S75" s="173">
        <f t="shared" ref="S75:S93" si="17">S76+I75</f>
        <v>441</v>
      </c>
      <c r="T75" s="165">
        <f t="shared" ref="T75:T93" si="18">T76+J75</f>
        <v>8</v>
      </c>
      <c r="U75" s="166">
        <f t="shared" ref="U75:U93" si="19">U76+K75</f>
        <v>449</v>
      </c>
      <c r="V75" s="196"/>
    </row>
    <row r="76" spans="1:22" ht="13.15" customHeight="1" x14ac:dyDescent="0.3">
      <c r="A76" s="192">
        <v>43909</v>
      </c>
      <c r="B76" s="164" t="s">
        <v>104</v>
      </c>
      <c r="C76" s="167"/>
      <c r="D76" s="168"/>
      <c r="E76" s="168"/>
      <c r="F76" s="168"/>
      <c r="G76" s="177"/>
      <c r="H76" s="177"/>
      <c r="I76" s="195">
        <v>62</v>
      </c>
      <c r="J76" s="186">
        <v>3</v>
      </c>
      <c r="K76" s="56">
        <f t="shared" si="15"/>
        <v>65</v>
      </c>
      <c r="L76" s="201"/>
      <c r="M76" s="187"/>
      <c r="N76" s="168"/>
      <c r="O76" s="168"/>
      <c r="P76" s="168"/>
      <c r="Q76" s="177"/>
      <c r="R76" s="177"/>
      <c r="S76" s="173">
        <f t="shared" si="17"/>
        <v>335</v>
      </c>
      <c r="T76" s="165">
        <f t="shared" si="18"/>
        <v>6</v>
      </c>
      <c r="U76" s="166">
        <f t="shared" si="19"/>
        <v>341</v>
      </c>
      <c r="V76" s="196"/>
    </row>
    <row r="77" spans="1:22" ht="13.15" customHeight="1" x14ac:dyDescent="0.3">
      <c r="A77" s="192">
        <v>43908</v>
      </c>
      <c r="B77" s="164" t="s">
        <v>104</v>
      </c>
      <c r="C77" s="167"/>
      <c r="D77" s="168"/>
      <c r="E77" s="168"/>
      <c r="F77" s="168"/>
      <c r="G77" s="177"/>
      <c r="H77" s="177"/>
      <c r="I77" s="195">
        <v>69</v>
      </c>
      <c r="J77" s="186">
        <v>0</v>
      </c>
      <c r="K77" s="56">
        <f t="shared" si="15"/>
        <v>69</v>
      </c>
      <c r="L77" s="201"/>
      <c r="M77" s="187"/>
      <c r="N77" s="168"/>
      <c r="O77" s="168"/>
      <c r="P77" s="168"/>
      <c r="Q77" s="177"/>
      <c r="R77" s="177"/>
      <c r="S77" s="173">
        <f t="shared" si="17"/>
        <v>273</v>
      </c>
      <c r="T77" s="165">
        <f t="shared" si="18"/>
        <v>3</v>
      </c>
      <c r="U77" s="166">
        <f t="shared" si="19"/>
        <v>276</v>
      </c>
      <c r="V77" s="196"/>
    </row>
    <row r="78" spans="1:22" ht="13.15" customHeight="1" x14ac:dyDescent="0.3">
      <c r="A78" s="192">
        <v>43907</v>
      </c>
      <c r="B78" s="164" t="s">
        <v>104</v>
      </c>
      <c r="C78" s="167"/>
      <c r="D78" s="168"/>
      <c r="E78" s="168"/>
      <c r="F78" s="168"/>
      <c r="G78" s="177"/>
      <c r="H78" s="177"/>
      <c r="I78" s="195">
        <v>48</v>
      </c>
      <c r="J78" s="186">
        <v>0</v>
      </c>
      <c r="K78" s="56">
        <f t="shared" si="15"/>
        <v>48</v>
      </c>
      <c r="L78" s="201"/>
      <c r="M78" s="187"/>
      <c r="N78" s="168"/>
      <c r="O78" s="168"/>
      <c r="P78" s="168"/>
      <c r="Q78" s="177"/>
      <c r="R78" s="177"/>
      <c r="S78" s="173">
        <f t="shared" si="17"/>
        <v>204</v>
      </c>
      <c r="T78" s="165">
        <f t="shared" si="18"/>
        <v>3</v>
      </c>
      <c r="U78" s="166">
        <f t="shared" si="19"/>
        <v>207</v>
      </c>
      <c r="V78" s="196"/>
    </row>
    <row r="79" spans="1:22" ht="13.15" customHeight="1" x14ac:dyDescent="0.3">
      <c r="A79" s="192">
        <v>43906</v>
      </c>
      <c r="B79" s="164" t="s">
        <v>104</v>
      </c>
      <c r="C79" s="167"/>
      <c r="D79" s="168"/>
      <c r="E79" s="168"/>
      <c r="F79" s="168"/>
      <c r="G79" s="177"/>
      <c r="H79" s="177"/>
      <c r="I79" s="195">
        <v>42</v>
      </c>
      <c r="J79" s="186">
        <v>3</v>
      </c>
      <c r="K79" s="56">
        <f t="shared" si="15"/>
        <v>45</v>
      </c>
      <c r="L79" s="201"/>
      <c r="M79" s="187"/>
      <c r="N79" s="168"/>
      <c r="O79" s="168"/>
      <c r="P79" s="168"/>
      <c r="Q79" s="177"/>
      <c r="R79" s="177"/>
      <c r="S79" s="173">
        <f t="shared" si="17"/>
        <v>156</v>
      </c>
      <c r="T79" s="165">
        <f t="shared" si="18"/>
        <v>3</v>
      </c>
      <c r="U79" s="166">
        <f t="shared" si="19"/>
        <v>159</v>
      </c>
      <c r="V79" s="196"/>
    </row>
    <row r="80" spans="1:22" ht="13.15" customHeight="1" x14ac:dyDescent="0.3">
      <c r="A80" s="192">
        <v>43905</v>
      </c>
      <c r="B80" s="164" t="s">
        <v>104</v>
      </c>
      <c r="C80" s="167"/>
      <c r="D80" s="168"/>
      <c r="E80" s="168"/>
      <c r="F80" s="168"/>
      <c r="G80" s="177"/>
      <c r="H80" s="177"/>
      <c r="I80" s="195">
        <v>28</v>
      </c>
      <c r="J80" s="186">
        <v>0</v>
      </c>
      <c r="K80" s="56">
        <f t="shared" si="15"/>
        <v>28</v>
      </c>
      <c r="L80" s="201"/>
      <c r="M80" s="187"/>
      <c r="N80" s="168"/>
      <c r="O80" s="168"/>
      <c r="P80" s="168"/>
      <c r="Q80" s="177"/>
      <c r="R80" s="177"/>
      <c r="S80" s="173">
        <f t="shared" si="17"/>
        <v>114</v>
      </c>
      <c r="T80" s="165">
        <f t="shared" si="18"/>
        <v>0</v>
      </c>
      <c r="U80" s="166">
        <f t="shared" si="19"/>
        <v>114</v>
      </c>
      <c r="V80" s="196"/>
    </row>
    <row r="81" spans="1:22" ht="13.15" customHeight="1" x14ac:dyDescent="0.3">
      <c r="A81" s="192">
        <v>43904</v>
      </c>
      <c r="B81" s="164" t="s">
        <v>104</v>
      </c>
      <c r="C81" s="167"/>
      <c r="D81" s="168"/>
      <c r="E81" s="168"/>
      <c r="F81" s="168"/>
      <c r="G81" s="177"/>
      <c r="H81" s="177"/>
      <c r="I81" s="195">
        <v>23</v>
      </c>
      <c r="J81" s="186"/>
      <c r="K81" s="56">
        <f t="shared" si="15"/>
        <v>23</v>
      </c>
      <c r="L81" s="201"/>
      <c r="M81" s="187"/>
      <c r="N81" s="168"/>
      <c r="O81" s="168"/>
      <c r="P81" s="168"/>
      <c r="Q81" s="177"/>
      <c r="R81" s="177"/>
      <c r="S81" s="173">
        <f t="shared" si="17"/>
        <v>86</v>
      </c>
      <c r="T81" s="165">
        <f t="shared" si="18"/>
        <v>0</v>
      </c>
      <c r="U81" s="166">
        <f t="shared" si="19"/>
        <v>86</v>
      </c>
      <c r="V81" s="196"/>
    </row>
    <row r="82" spans="1:22" ht="13.15" customHeight="1" x14ac:dyDescent="0.3">
      <c r="A82" s="192">
        <v>43903</v>
      </c>
      <c r="B82" s="164" t="s">
        <v>104</v>
      </c>
      <c r="C82" s="199">
        <v>0</v>
      </c>
      <c r="D82" s="197">
        <v>5</v>
      </c>
      <c r="E82" s="197">
        <v>0</v>
      </c>
      <c r="F82" s="197">
        <v>0</v>
      </c>
      <c r="G82" s="176">
        <f>ONS_WeeklyRegistratedDeaths!BQ33-ONS_WeeklyRegistratedDeaths!BX33</f>
        <v>5</v>
      </c>
      <c r="H82" s="176">
        <f>ONS_WeeklyOccurrenceDeaths!BQ33-ONS_WeeklyOccurrenceDeaths!BX33</f>
        <v>41</v>
      </c>
      <c r="I82" s="195">
        <v>20</v>
      </c>
      <c r="J82" s="202"/>
      <c r="K82" s="56">
        <f t="shared" si="15"/>
        <v>20</v>
      </c>
      <c r="L82" s="178">
        <f>SUM(K82:K88)</f>
        <v>56</v>
      </c>
      <c r="M82" s="193">
        <f t="shared" ref="M82:R82" si="20">M89+C82</f>
        <v>0</v>
      </c>
      <c r="N82" s="197">
        <f t="shared" si="20"/>
        <v>5</v>
      </c>
      <c r="O82" s="197">
        <f t="shared" si="20"/>
        <v>0</v>
      </c>
      <c r="P82" s="197">
        <f t="shared" si="20"/>
        <v>0</v>
      </c>
      <c r="Q82" s="197">
        <f t="shared" si="20"/>
        <v>5</v>
      </c>
      <c r="R82" s="197">
        <f t="shared" si="20"/>
        <v>46</v>
      </c>
      <c r="S82" s="173">
        <f t="shared" si="17"/>
        <v>63</v>
      </c>
      <c r="T82" s="165">
        <f t="shared" si="18"/>
        <v>0</v>
      </c>
      <c r="U82" s="166">
        <f t="shared" si="19"/>
        <v>63</v>
      </c>
      <c r="V82" s="196"/>
    </row>
    <row r="83" spans="1:22" ht="13.15" customHeight="1" x14ac:dyDescent="0.3">
      <c r="A83" s="192">
        <v>43902</v>
      </c>
      <c r="B83" s="164" t="s">
        <v>104</v>
      </c>
      <c r="C83" s="167"/>
      <c r="D83" s="168"/>
      <c r="E83" s="168"/>
      <c r="F83" s="168"/>
      <c r="G83" s="177"/>
      <c r="H83" s="177"/>
      <c r="I83" s="195">
        <v>14</v>
      </c>
      <c r="J83" s="202"/>
      <c r="K83" s="56">
        <f t="shared" si="15"/>
        <v>14</v>
      </c>
      <c r="L83" s="201"/>
      <c r="M83" s="187"/>
      <c r="N83" s="168"/>
      <c r="O83" s="168"/>
      <c r="P83" s="168"/>
      <c r="Q83" s="177"/>
      <c r="R83" s="177"/>
      <c r="S83" s="173">
        <f t="shared" si="17"/>
        <v>43</v>
      </c>
      <c r="T83" s="165">
        <f t="shared" si="18"/>
        <v>0</v>
      </c>
      <c r="U83" s="166">
        <f t="shared" si="19"/>
        <v>43</v>
      </c>
      <c r="V83" s="196"/>
    </row>
    <row r="84" spans="1:22" ht="13.15" customHeight="1" x14ac:dyDescent="0.3">
      <c r="A84" s="192">
        <v>43901</v>
      </c>
      <c r="B84" s="164" t="s">
        <v>104</v>
      </c>
      <c r="C84" s="167"/>
      <c r="D84" s="168"/>
      <c r="E84" s="168"/>
      <c r="F84" s="168"/>
      <c r="G84" s="177"/>
      <c r="H84" s="177"/>
      <c r="I84" s="195">
        <v>11</v>
      </c>
      <c r="J84" s="202"/>
      <c r="K84" s="56">
        <f t="shared" si="15"/>
        <v>11</v>
      </c>
      <c r="L84" s="201"/>
      <c r="M84" s="187"/>
      <c r="N84" s="168"/>
      <c r="O84" s="168"/>
      <c r="P84" s="168"/>
      <c r="Q84" s="177"/>
      <c r="R84" s="177"/>
      <c r="S84" s="173">
        <f t="shared" si="17"/>
        <v>29</v>
      </c>
      <c r="T84" s="165">
        <f t="shared" si="18"/>
        <v>0</v>
      </c>
      <c r="U84" s="166">
        <f t="shared" si="19"/>
        <v>29</v>
      </c>
      <c r="V84" s="196"/>
    </row>
    <row r="85" spans="1:22" ht="13.15" customHeight="1" x14ac:dyDescent="0.3">
      <c r="A85" s="192">
        <v>43900</v>
      </c>
      <c r="B85" s="164" t="s">
        <v>104</v>
      </c>
      <c r="C85" s="167"/>
      <c r="D85" s="168"/>
      <c r="E85" s="168"/>
      <c r="F85" s="168"/>
      <c r="G85" s="177"/>
      <c r="H85" s="177"/>
      <c r="I85" s="195">
        <v>1</v>
      </c>
      <c r="J85" s="202"/>
      <c r="K85" s="56">
        <f t="shared" si="15"/>
        <v>1</v>
      </c>
      <c r="L85" s="201"/>
      <c r="M85" s="187"/>
      <c r="N85" s="168"/>
      <c r="O85" s="168"/>
      <c r="P85" s="168"/>
      <c r="Q85" s="177"/>
      <c r="R85" s="177"/>
      <c r="S85" s="173">
        <f t="shared" si="17"/>
        <v>18</v>
      </c>
      <c r="T85" s="165">
        <f t="shared" si="18"/>
        <v>0</v>
      </c>
      <c r="U85" s="166">
        <f t="shared" si="19"/>
        <v>18</v>
      </c>
      <c r="V85" s="196"/>
    </row>
    <row r="86" spans="1:22" ht="13.15" customHeight="1" x14ac:dyDescent="0.3">
      <c r="A86" s="192">
        <v>43899</v>
      </c>
      <c r="B86" s="164" t="s">
        <v>104</v>
      </c>
      <c r="C86" s="167"/>
      <c r="D86" s="168"/>
      <c r="E86" s="168"/>
      <c r="F86" s="168"/>
      <c r="G86" s="177"/>
      <c r="H86" s="177"/>
      <c r="I86" s="195">
        <v>4</v>
      </c>
      <c r="J86" s="202"/>
      <c r="K86" s="56">
        <f t="shared" si="15"/>
        <v>4</v>
      </c>
      <c r="L86" s="201"/>
      <c r="M86" s="187"/>
      <c r="N86" s="168"/>
      <c r="O86" s="168"/>
      <c r="P86" s="168"/>
      <c r="Q86" s="177"/>
      <c r="R86" s="177"/>
      <c r="S86" s="173">
        <f t="shared" si="17"/>
        <v>17</v>
      </c>
      <c r="T86" s="165">
        <f t="shared" si="18"/>
        <v>0</v>
      </c>
      <c r="U86" s="166">
        <f t="shared" si="19"/>
        <v>17</v>
      </c>
      <c r="V86" s="196"/>
    </row>
    <row r="87" spans="1:22" ht="13.15" customHeight="1" x14ac:dyDescent="0.3">
      <c r="A87" s="192">
        <v>43898</v>
      </c>
      <c r="B87" s="164" t="s">
        <v>104</v>
      </c>
      <c r="C87" s="167"/>
      <c r="D87" s="168"/>
      <c r="E87" s="168"/>
      <c r="F87" s="168"/>
      <c r="G87" s="177"/>
      <c r="H87" s="177"/>
      <c r="I87" s="195">
        <v>5</v>
      </c>
      <c r="J87" s="202"/>
      <c r="K87" s="56">
        <f t="shared" si="15"/>
        <v>5</v>
      </c>
      <c r="L87" s="201"/>
      <c r="M87" s="187"/>
      <c r="N87" s="168"/>
      <c r="O87" s="168"/>
      <c r="P87" s="168"/>
      <c r="Q87" s="177"/>
      <c r="R87" s="177"/>
      <c r="S87" s="173">
        <f t="shared" si="17"/>
        <v>13</v>
      </c>
      <c r="T87" s="165">
        <f t="shared" si="18"/>
        <v>0</v>
      </c>
      <c r="U87" s="166">
        <f t="shared" si="19"/>
        <v>13</v>
      </c>
      <c r="V87" s="196"/>
    </row>
    <row r="88" spans="1:22" ht="13.15" customHeight="1" x14ac:dyDescent="0.3">
      <c r="A88" s="192">
        <v>43897</v>
      </c>
      <c r="B88" s="164" t="s">
        <v>104</v>
      </c>
      <c r="C88" s="167"/>
      <c r="D88" s="168"/>
      <c r="E88" s="168"/>
      <c r="F88" s="168"/>
      <c r="G88" s="177"/>
      <c r="H88" s="177"/>
      <c r="I88" s="195">
        <v>1</v>
      </c>
      <c r="J88" s="202"/>
      <c r="K88" s="56">
        <f t="shared" si="15"/>
        <v>1</v>
      </c>
      <c r="L88" s="201"/>
      <c r="M88" s="187"/>
      <c r="N88" s="168"/>
      <c r="O88" s="168"/>
      <c r="P88" s="168"/>
      <c r="Q88" s="177"/>
      <c r="R88" s="177"/>
      <c r="S88" s="173">
        <f t="shared" si="17"/>
        <v>8</v>
      </c>
      <c r="T88" s="165">
        <f t="shared" si="18"/>
        <v>0</v>
      </c>
      <c r="U88" s="166">
        <f t="shared" si="19"/>
        <v>8</v>
      </c>
      <c r="V88" s="196"/>
    </row>
    <row r="89" spans="1:22" ht="13.15" customHeight="1" x14ac:dyDescent="0.3">
      <c r="A89" s="192">
        <v>43896</v>
      </c>
      <c r="B89" s="164" t="s">
        <v>104</v>
      </c>
      <c r="C89" s="199">
        <v>0</v>
      </c>
      <c r="D89" s="197">
        <v>0</v>
      </c>
      <c r="E89" s="197">
        <v>0</v>
      </c>
      <c r="F89" s="197">
        <v>0</v>
      </c>
      <c r="G89" s="176">
        <f>ONS_WeeklyRegistratedDeaths!BX33</f>
        <v>0</v>
      </c>
      <c r="H89" s="176">
        <f>ONS_WeeklyOccurrenceDeaths!BX33</f>
        <v>5</v>
      </c>
      <c r="I89" s="195">
        <v>2</v>
      </c>
      <c r="J89" s="202"/>
      <c r="K89" s="56">
        <f t="shared" si="15"/>
        <v>2</v>
      </c>
      <c r="L89" s="178">
        <f>SUM(K89:K95)</f>
        <v>7</v>
      </c>
      <c r="M89" s="193">
        <f>C89</f>
        <v>0</v>
      </c>
      <c r="N89" s="197">
        <v>0</v>
      </c>
      <c r="O89" s="197">
        <f>E89</f>
        <v>0</v>
      </c>
      <c r="P89" s="197">
        <f>F89</f>
        <v>0</v>
      </c>
      <c r="Q89" s="200">
        <f>G89</f>
        <v>0</v>
      </c>
      <c r="R89" s="200">
        <f>H89</f>
        <v>5</v>
      </c>
      <c r="S89" s="173">
        <f t="shared" si="17"/>
        <v>7</v>
      </c>
      <c r="T89" s="165">
        <f t="shared" si="18"/>
        <v>0</v>
      </c>
      <c r="U89" s="166">
        <f t="shared" si="19"/>
        <v>7</v>
      </c>
      <c r="V89" s="196"/>
    </row>
    <row r="90" spans="1:22" ht="13.15" customHeight="1" x14ac:dyDescent="0.3">
      <c r="A90" s="192">
        <v>43895</v>
      </c>
      <c r="B90" s="164" t="s">
        <v>104</v>
      </c>
      <c r="C90" s="167"/>
      <c r="D90" s="168"/>
      <c r="E90" s="168"/>
      <c r="F90" s="168"/>
      <c r="G90" s="177"/>
      <c r="H90" s="177"/>
      <c r="I90" s="195">
        <v>2</v>
      </c>
      <c r="J90" s="202"/>
      <c r="K90" s="56">
        <f t="shared" si="15"/>
        <v>2</v>
      </c>
      <c r="L90" s="201"/>
      <c r="M90" s="187"/>
      <c r="N90" s="168"/>
      <c r="O90" s="168"/>
      <c r="P90" s="168"/>
      <c r="Q90" s="177"/>
      <c r="R90" s="177"/>
      <c r="S90" s="173">
        <f t="shared" si="17"/>
        <v>5</v>
      </c>
      <c r="T90" s="165">
        <f t="shared" si="18"/>
        <v>0</v>
      </c>
      <c r="U90" s="166">
        <f t="shared" si="19"/>
        <v>5</v>
      </c>
      <c r="V90" s="196"/>
    </row>
    <row r="91" spans="1:22" ht="13.15" customHeight="1" x14ac:dyDescent="0.3">
      <c r="A91" s="192">
        <v>43894</v>
      </c>
      <c r="B91" s="164" t="s">
        <v>104</v>
      </c>
      <c r="C91" s="167"/>
      <c r="D91" s="168"/>
      <c r="E91" s="168"/>
      <c r="F91" s="168"/>
      <c r="G91" s="177"/>
      <c r="H91" s="177"/>
      <c r="I91" s="195">
        <v>0</v>
      </c>
      <c r="J91" s="202"/>
      <c r="K91" s="56">
        <f t="shared" si="15"/>
        <v>0</v>
      </c>
      <c r="L91" s="201"/>
      <c r="M91" s="187"/>
      <c r="N91" s="168"/>
      <c r="O91" s="168"/>
      <c r="P91" s="168"/>
      <c r="Q91" s="177"/>
      <c r="R91" s="177"/>
      <c r="S91" s="173">
        <f t="shared" si="17"/>
        <v>3</v>
      </c>
      <c r="T91" s="165">
        <f t="shared" si="18"/>
        <v>0</v>
      </c>
      <c r="U91" s="166">
        <f t="shared" si="19"/>
        <v>3</v>
      </c>
      <c r="V91" s="196"/>
    </row>
    <row r="92" spans="1:22" ht="13.15" customHeight="1" x14ac:dyDescent="0.3">
      <c r="A92" s="192">
        <v>43893</v>
      </c>
      <c r="B92" s="164" t="s">
        <v>104</v>
      </c>
      <c r="C92" s="167"/>
      <c r="D92" s="168"/>
      <c r="E92" s="168"/>
      <c r="F92" s="168"/>
      <c r="G92" s="177"/>
      <c r="H92" s="177"/>
      <c r="I92" s="195">
        <v>2</v>
      </c>
      <c r="J92" s="202"/>
      <c r="K92" s="56">
        <f t="shared" si="15"/>
        <v>2</v>
      </c>
      <c r="L92" s="201"/>
      <c r="M92" s="187"/>
      <c r="N92" s="168"/>
      <c r="O92" s="168"/>
      <c r="P92" s="168"/>
      <c r="Q92" s="177"/>
      <c r="R92" s="177"/>
      <c r="S92" s="173">
        <f t="shared" si="17"/>
        <v>3</v>
      </c>
      <c r="T92" s="165">
        <f t="shared" si="18"/>
        <v>0</v>
      </c>
      <c r="U92" s="166">
        <f t="shared" si="19"/>
        <v>3</v>
      </c>
      <c r="V92" s="196"/>
    </row>
    <row r="93" spans="1:22" ht="13.15" customHeight="1" x14ac:dyDescent="0.3">
      <c r="A93" s="192">
        <v>43892</v>
      </c>
      <c r="B93" s="164" t="s">
        <v>104</v>
      </c>
      <c r="C93" s="167"/>
      <c r="D93" s="168"/>
      <c r="E93" s="168"/>
      <c r="F93" s="168"/>
      <c r="G93" s="177"/>
      <c r="H93" s="177"/>
      <c r="I93" s="195">
        <v>1</v>
      </c>
      <c r="J93" s="202"/>
      <c r="K93" s="56">
        <f t="shared" si="15"/>
        <v>1</v>
      </c>
      <c r="L93" s="201"/>
      <c r="M93" s="187"/>
      <c r="N93" s="168"/>
      <c r="O93" s="168"/>
      <c r="P93" s="168"/>
      <c r="Q93" s="177"/>
      <c r="R93" s="177"/>
      <c r="S93" s="173">
        <f t="shared" si="17"/>
        <v>1</v>
      </c>
      <c r="T93" s="165">
        <f t="shared" si="18"/>
        <v>0</v>
      </c>
      <c r="U93" s="166">
        <f t="shared" si="19"/>
        <v>1</v>
      </c>
      <c r="V93" s="196"/>
    </row>
    <row r="94" spans="1:22" ht="13.15" customHeight="1" x14ac:dyDescent="0.3">
      <c r="A94" s="203">
        <v>43891</v>
      </c>
      <c r="B94" s="204" t="s">
        <v>104</v>
      </c>
      <c r="C94" s="205"/>
      <c r="D94" s="206"/>
      <c r="E94" s="206"/>
      <c r="F94" s="206"/>
      <c r="G94" s="207"/>
      <c r="H94" s="207"/>
      <c r="I94" s="208">
        <v>0</v>
      </c>
      <c r="J94" s="209"/>
      <c r="K94" s="210">
        <f t="shared" si="15"/>
        <v>0</v>
      </c>
      <c r="L94" s="211"/>
      <c r="M94" s="212"/>
      <c r="N94" s="206"/>
      <c r="O94" s="206"/>
      <c r="P94" s="206"/>
      <c r="Q94" s="207"/>
      <c r="R94" s="207"/>
      <c r="S94" s="213">
        <f>I94</f>
        <v>0</v>
      </c>
      <c r="T94" s="214">
        <f>J94</f>
        <v>0</v>
      </c>
      <c r="U94" s="215">
        <f>K94</f>
        <v>0</v>
      </c>
      <c r="V94" s="196"/>
    </row>
    <row r="95" spans="1:22" x14ac:dyDescent="0.3">
      <c r="A95" s="216"/>
      <c r="B95" s="217"/>
      <c r="C95" s="217"/>
      <c r="D95" s="217"/>
      <c r="E95" s="217"/>
      <c r="F95" s="217"/>
      <c r="G95" s="218"/>
      <c r="H95" s="216"/>
      <c r="I95" s="216"/>
      <c r="J95" s="216"/>
      <c r="K95" s="216"/>
      <c r="L95" s="216"/>
      <c r="T95" s="196"/>
      <c r="U95" s="196"/>
      <c r="V95" s="196"/>
    </row>
    <row r="96" spans="1:22" x14ac:dyDescent="0.3">
      <c r="A96" s="216"/>
      <c r="B96" s="217"/>
      <c r="C96" s="217"/>
      <c r="D96" s="217"/>
      <c r="E96" s="217"/>
      <c r="F96" s="217"/>
      <c r="G96" s="218"/>
      <c r="H96" s="216"/>
      <c r="I96" s="216"/>
      <c r="J96" s="216"/>
      <c r="K96" s="216"/>
      <c r="L96" s="216"/>
      <c r="T96" s="196"/>
      <c r="U96" s="196"/>
      <c r="V96" s="196"/>
    </row>
    <row r="97" spans="1:1024" x14ac:dyDescent="0.3">
      <c r="A97" s="219" t="s">
        <v>105</v>
      </c>
      <c r="B97" s="217"/>
      <c r="C97" s="217"/>
      <c r="D97" s="217"/>
      <c r="E97" s="217"/>
      <c r="F97" s="217"/>
      <c r="G97" s="218"/>
      <c r="H97" s="216"/>
      <c r="I97" s="216"/>
      <c r="J97" s="216"/>
      <c r="K97" s="216"/>
      <c r="L97" s="216"/>
      <c r="T97" s="196"/>
      <c r="U97" s="196"/>
      <c r="V97" s="196"/>
    </row>
    <row r="98" spans="1:1024" s="22" customFormat="1" x14ac:dyDescent="0.3">
      <c r="A98" s="22" t="s">
        <v>106</v>
      </c>
      <c r="C98" s="141"/>
      <c r="D98" s="141"/>
      <c r="E98" s="141"/>
      <c r="F98" s="141"/>
      <c r="G98" s="141"/>
      <c r="H98" s="141"/>
      <c r="I98" s="141"/>
      <c r="J98" s="141"/>
      <c r="K98" s="141"/>
      <c r="L98" s="141"/>
      <c r="T98" s="196"/>
      <c r="U98" s="196"/>
      <c r="V98" s="196"/>
      <c r="HL98" s="20"/>
      <c r="HM98" s="20"/>
      <c r="HN98" s="20"/>
      <c r="HO98" s="20"/>
      <c r="HP98" s="20"/>
      <c r="HQ98" s="20"/>
      <c r="HR98" s="20"/>
      <c r="HS98" s="20"/>
      <c r="HT98" s="20"/>
      <c r="HU98" s="20"/>
      <c r="HV98" s="20"/>
      <c r="HW98" s="20"/>
      <c r="HX98" s="20"/>
      <c r="HY98" s="20"/>
      <c r="HZ98" s="20"/>
      <c r="IA98" s="20"/>
      <c r="IB98" s="20"/>
      <c r="IC98" s="20"/>
      <c r="ID98" s="20"/>
      <c r="IE98" s="20"/>
      <c r="IF98" s="20"/>
      <c r="IG98" s="20"/>
      <c r="IH98" s="20"/>
      <c r="II98" s="20"/>
      <c r="IJ98" s="20"/>
      <c r="IK98" s="20"/>
      <c r="IL98" s="20"/>
      <c r="IM98" s="20"/>
      <c r="IN98" s="20"/>
      <c r="IO98" s="20"/>
      <c r="IP98" s="20"/>
      <c r="IQ98" s="20"/>
      <c r="IR98" s="20"/>
      <c r="IS98" s="20"/>
      <c r="IT98" s="20"/>
      <c r="IU98" s="20"/>
      <c r="IV98" s="20"/>
      <c r="IW98" s="20"/>
      <c r="IX98" s="20"/>
      <c r="IY98" s="20"/>
      <c r="IZ98" s="20"/>
      <c r="JA98" s="20"/>
      <c r="JB98" s="20"/>
      <c r="JC98" s="20"/>
      <c r="JD98" s="20"/>
      <c r="JE98" s="20"/>
      <c r="JF98" s="20"/>
      <c r="JG98" s="20"/>
      <c r="JH98" s="20"/>
      <c r="JI98" s="20"/>
      <c r="JJ98" s="20"/>
      <c r="JK98" s="20"/>
      <c r="JL98" s="20"/>
      <c r="JM98" s="20"/>
      <c r="JN98" s="20"/>
      <c r="JO98" s="20"/>
      <c r="JP98" s="20"/>
      <c r="JQ98" s="20"/>
      <c r="JR98" s="20"/>
      <c r="JS98" s="20"/>
      <c r="JT98" s="20"/>
      <c r="JU98" s="20"/>
      <c r="JV98" s="20"/>
      <c r="JW98" s="20"/>
      <c r="JX98" s="20"/>
      <c r="JY98" s="20"/>
      <c r="JZ98" s="20"/>
      <c r="KA98" s="20"/>
      <c r="KB98" s="20"/>
      <c r="KC98" s="20"/>
      <c r="KD98" s="20"/>
      <c r="KE98" s="20"/>
      <c r="KF98" s="20"/>
      <c r="KG98" s="20"/>
      <c r="KH98" s="20"/>
      <c r="KI98" s="20"/>
      <c r="KJ98" s="20"/>
      <c r="KK98" s="20"/>
      <c r="KL98" s="20"/>
      <c r="KM98" s="20"/>
      <c r="KN98" s="20"/>
      <c r="KO98" s="20"/>
      <c r="KP98" s="20"/>
      <c r="KQ98" s="20"/>
      <c r="KR98" s="20"/>
      <c r="KS98" s="20"/>
      <c r="KT98" s="20"/>
      <c r="KU98" s="20"/>
      <c r="KV98" s="20"/>
      <c r="KW98" s="20"/>
      <c r="KX98" s="20"/>
      <c r="KY98" s="20"/>
      <c r="AIX98"/>
      <c r="AIY98"/>
      <c r="AIZ98"/>
      <c r="AJA98"/>
      <c r="AJB98"/>
      <c r="AJC98"/>
      <c r="AJD98"/>
      <c r="AJE98"/>
      <c r="AJF98"/>
      <c r="AJG98"/>
      <c r="AJH98"/>
      <c r="AJI98"/>
      <c r="AJJ98"/>
      <c r="AJK98"/>
      <c r="AJL98"/>
      <c r="AJM98"/>
      <c r="AJN98"/>
      <c r="AJO98"/>
      <c r="AJP98"/>
      <c r="AJQ98"/>
      <c r="AJR98"/>
      <c r="AJS98"/>
      <c r="AJT98"/>
      <c r="AJU98"/>
      <c r="AJV98"/>
      <c r="AJW98"/>
      <c r="AJX98"/>
      <c r="AJY98"/>
      <c r="AJZ98"/>
      <c r="AKA98"/>
      <c r="AKB98"/>
      <c r="AKC98"/>
      <c r="AKD98"/>
      <c r="AKE98"/>
      <c r="AKF98"/>
      <c r="AKG98"/>
      <c r="AKH98"/>
      <c r="AKI98"/>
      <c r="AKJ98"/>
      <c r="AKK98"/>
      <c r="AKL98"/>
      <c r="AKM98"/>
      <c r="AKN98"/>
      <c r="AKO98"/>
      <c r="AKP98"/>
      <c r="AKQ98"/>
      <c r="AKR98"/>
      <c r="AKS98"/>
      <c r="AKT98"/>
      <c r="AKU98"/>
      <c r="AKV98"/>
      <c r="AKW98"/>
      <c r="AKX98"/>
      <c r="AKY98"/>
      <c r="AKZ98"/>
      <c r="ALA98"/>
      <c r="ALB98"/>
      <c r="ALC98"/>
      <c r="ALD98"/>
      <c r="ALE98"/>
      <c r="ALF98"/>
      <c r="ALG98"/>
      <c r="ALH98"/>
      <c r="ALI98"/>
      <c r="ALJ98"/>
      <c r="ALK98"/>
      <c r="ALL98"/>
      <c r="ALM98"/>
      <c r="ALN98"/>
      <c r="ALO98"/>
      <c r="ALP98"/>
      <c r="ALQ98"/>
      <c r="ALR98"/>
      <c r="ALS98"/>
      <c r="ALT98"/>
      <c r="ALU98"/>
      <c r="ALV98"/>
      <c r="ALW98"/>
      <c r="ALX98"/>
      <c r="ALY98"/>
      <c r="ALZ98"/>
      <c r="AMA98"/>
      <c r="AMB98"/>
      <c r="AMC98"/>
      <c r="AMD98"/>
      <c r="AME98"/>
      <c r="AMF98"/>
      <c r="AMG98"/>
      <c r="AMH98"/>
      <c r="AMI98"/>
      <c r="AMJ98"/>
    </row>
    <row r="99" spans="1:1024" s="22" customFormat="1" x14ac:dyDescent="0.3">
      <c r="A99" s="195" t="s">
        <v>62</v>
      </c>
      <c r="B99" s="22" t="s">
        <v>107</v>
      </c>
      <c r="T99" s="196"/>
      <c r="U99" s="196"/>
      <c r="V99" s="196"/>
      <c r="HL99" s="20"/>
      <c r="HM99" s="20"/>
      <c r="HN99" s="20"/>
      <c r="HO99" s="20"/>
      <c r="HP99" s="20"/>
      <c r="HQ99" s="20"/>
      <c r="HR99" s="20"/>
      <c r="HS99" s="20"/>
      <c r="HT99" s="20"/>
      <c r="HU99" s="20"/>
      <c r="HV99" s="20"/>
      <c r="HW99" s="20"/>
      <c r="HX99" s="20"/>
      <c r="HY99" s="20"/>
      <c r="HZ99" s="20"/>
      <c r="IA99" s="20"/>
      <c r="IB99" s="20"/>
      <c r="IC99" s="20"/>
      <c r="ID99" s="20"/>
      <c r="IE99" s="20"/>
      <c r="IF99" s="20"/>
      <c r="IG99" s="20"/>
      <c r="IH99" s="20"/>
      <c r="II99" s="20"/>
      <c r="IJ99" s="20"/>
      <c r="IK99" s="20"/>
      <c r="IL99" s="20"/>
      <c r="IM99" s="20"/>
      <c r="IN99" s="20"/>
      <c r="IO99" s="20"/>
      <c r="IP99" s="20"/>
      <c r="IQ99" s="20"/>
      <c r="IR99" s="20"/>
      <c r="IS99" s="20"/>
      <c r="IT99" s="20"/>
      <c r="IU99" s="20"/>
      <c r="IV99" s="20"/>
      <c r="IW99" s="20"/>
      <c r="IX99" s="20"/>
      <c r="IY99" s="20"/>
      <c r="IZ99" s="20"/>
      <c r="JA99" s="20"/>
      <c r="JB99" s="20"/>
      <c r="JC99" s="20"/>
      <c r="JD99" s="20"/>
      <c r="JE99" s="20"/>
      <c r="JF99" s="20"/>
      <c r="JG99" s="20"/>
      <c r="JH99" s="20"/>
      <c r="JI99" s="20"/>
      <c r="JJ99" s="20"/>
      <c r="JK99" s="20"/>
      <c r="JL99" s="20"/>
      <c r="JM99" s="20"/>
      <c r="JN99" s="20"/>
      <c r="JO99" s="20"/>
      <c r="JP99" s="20"/>
      <c r="JQ99" s="20"/>
      <c r="JR99" s="20"/>
      <c r="JS99" s="20"/>
      <c r="JT99" s="20"/>
      <c r="JU99" s="20"/>
      <c r="JV99" s="20"/>
      <c r="JW99" s="20"/>
      <c r="JX99" s="20"/>
      <c r="JY99" s="20"/>
      <c r="JZ99" s="20"/>
      <c r="KA99" s="20"/>
      <c r="KB99" s="20"/>
      <c r="KC99" s="20"/>
      <c r="KD99" s="20"/>
      <c r="KE99" s="20"/>
      <c r="KF99" s="20"/>
      <c r="KG99" s="20"/>
      <c r="KH99" s="20"/>
      <c r="KI99" s="20"/>
      <c r="KJ99" s="20"/>
      <c r="KK99" s="20"/>
      <c r="KL99" s="20"/>
      <c r="KM99" s="20"/>
      <c r="KN99" s="20"/>
      <c r="KO99" s="20"/>
      <c r="KP99" s="20"/>
      <c r="KQ99" s="20"/>
      <c r="KR99" s="20"/>
      <c r="KS99" s="20"/>
      <c r="KT99" s="20"/>
      <c r="KU99" s="20"/>
      <c r="KV99" s="20"/>
      <c r="KW99" s="20"/>
      <c r="KX99" s="20"/>
      <c r="KY99" s="20"/>
      <c r="AIX99"/>
      <c r="AIY99"/>
      <c r="AIZ99"/>
      <c r="AJA99"/>
      <c r="AJB99"/>
      <c r="AJC99"/>
      <c r="AJD99"/>
      <c r="AJE99"/>
      <c r="AJF99"/>
      <c r="AJG99"/>
      <c r="AJH99"/>
      <c r="AJI99"/>
      <c r="AJJ99"/>
      <c r="AJK99"/>
      <c r="AJL99"/>
      <c r="AJM99"/>
      <c r="AJN99"/>
      <c r="AJO99"/>
      <c r="AJP99"/>
      <c r="AJQ99"/>
      <c r="AJR99"/>
      <c r="AJS99"/>
      <c r="AJT99"/>
      <c r="AJU99"/>
      <c r="AJV99"/>
      <c r="AJW99"/>
      <c r="AJX99"/>
      <c r="AJY99"/>
      <c r="AJZ99"/>
      <c r="AKA99"/>
      <c r="AKB99"/>
      <c r="AKC99"/>
      <c r="AKD99"/>
      <c r="AKE99"/>
      <c r="AKF99"/>
      <c r="AKG99"/>
      <c r="AKH99"/>
      <c r="AKI99"/>
      <c r="AKJ99"/>
      <c r="AKK99"/>
      <c r="AKL99"/>
      <c r="AKM99"/>
      <c r="AKN99"/>
      <c r="AKO99"/>
      <c r="AKP99"/>
      <c r="AKQ99"/>
      <c r="AKR99"/>
      <c r="AKS99"/>
      <c r="AKT99"/>
      <c r="AKU99"/>
      <c r="AKV99"/>
      <c r="AKW99"/>
      <c r="AKX99"/>
      <c r="AKY99"/>
      <c r="AKZ99"/>
      <c r="ALA99"/>
      <c r="ALB99"/>
      <c r="ALC99"/>
      <c r="ALD99"/>
      <c r="ALE99"/>
      <c r="ALF99"/>
      <c r="ALG99"/>
      <c r="ALH99"/>
      <c r="ALI99"/>
      <c r="ALJ99"/>
      <c r="ALK99"/>
      <c r="ALL99"/>
      <c r="ALM99"/>
      <c r="ALN99"/>
      <c r="ALO99"/>
      <c r="ALP99"/>
      <c r="ALQ99"/>
      <c r="ALR99"/>
      <c r="ALS99"/>
      <c r="ALT99"/>
      <c r="ALU99"/>
      <c r="ALV99"/>
      <c r="ALW99"/>
      <c r="ALX99"/>
      <c r="ALY99"/>
      <c r="ALZ99"/>
      <c r="AMA99"/>
      <c r="AMB99"/>
      <c r="AMC99"/>
      <c r="AMD99"/>
      <c r="AME99"/>
      <c r="AMF99"/>
      <c r="AMG99"/>
      <c r="AMH99"/>
      <c r="AMI99"/>
      <c r="AMJ99"/>
    </row>
    <row r="100" spans="1:1024" s="22" customFormat="1" x14ac:dyDescent="0.3">
      <c r="A100" s="195" t="s">
        <v>61</v>
      </c>
      <c r="B100" s="220" t="s">
        <v>5</v>
      </c>
      <c r="T100" s="196"/>
      <c r="U100" s="196"/>
      <c r="V100" s="196"/>
      <c r="HL100" s="20"/>
      <c r="HM100" s="20"/>
      <c r="HN100" s="20"/>
      <c r="HO100" s="20"/>
      <c r="HP100" s="20"/>
      <c r="HQ100" s="20"/>
      <c r="HR100" s="20"/>
      <c r="HS100" s="20"/>
      <c r="HT100" s="20"/>
      <c r="HU100" s="20"/>
      <c r="HV100" s="20"/>
      <c r="HW100" s="20"/>
      <c r="HX100" s="20"/>
      <c r="HY100" s="20"/>
      <c r="HZ100" s="20"/>
      <c r="IA100" s="20"/>
      <c r="IB100" s="20"/>
      <c r="IC100" s="20"/>
      <c r="ID100" s="20"/>
      <c r="IE100" s="20"/>
      <c r="IF100" s="20"/>
      <c r="IG100" s="20"/>
      <c r="IH100" s="20"/>
      <c r="II100" s="20"/>
      <c r="IJ100" s="20"/>
      <c r="IK100" s="20"/>
      <c r="IL100" s="20"/>
      <c r="IM100" s="20"/>
      <c r="IN100" s="20"/>
      <c r="IO100" s="20"/>
      <c r="IP100" s="20"/>
      <c r="IQ100" s="20"/>
      <c r="IR100" s="20"/>
      <c r="IS100" s="20"/>
      <c r="IT100" s="20"/>
      <c r="IU100" s="20"/>
      <c r="IV100" s="20"/>
      <c r="IW100" s="20"/>
      <c r="IX100" s="20"/>
      <c r="IY100" s="20"/>
      <c r="IZ100" s="20"/>
      <c r="JA100" s="20"/>
      <c r="JB100" s="20"/>
      <c r="JC100" s="20"/>
      <c r="JD100" s="20"/>
      <c r="JE100" s="20"/>
      <c r="JF100" s="20"/>
      <c r="JG100" s="20"/>
      <c r="JH100" s="20"/>
      <c r="JI100" s="20"/>
      <c r="JJ100" s="20"/>
      <c r="JK100" s="20"/>
      <c r="JL100" s="20"/>
      <c r="JM100" s="20"/>
      <c r="JN100" s="20"/>
      <c r="JO100" s="20"/>
      <c r="JP100" s="20"/>
      <c r="JQ100" s="20"/>
      <c r="JR100" s="20"/>
      <c r="JS100" s="20"/>
      <c r="JT100" s="20"/>
      <c r="JU100" s="20"/>
      <c r="JV100" s="20"/>
      <c r="JW100" s="20"/>
      <c r="JX100" s="20"/>
      <c r="JY100" s="20"/>
      <c r="JZ100" s="20"/>
      <c r="KA100" s="20"/>
      <c r="KB100" s="20"/>
      <c r="KC100" s="20"/>
      <c r="KD100" s="20"/>
      <c r="KE100" s="20"/>
      <c r="KF100" s="20"/>
      <c r="KG100" s="20"/>
      <c r="KH100" s="20"/>
      <c r="KI100" s="20"/>
      <c r="KJ100" s="20"/>
      <c r="KK100" s="20"/>
      <c r="KL100" s="20"/>
      <c r="KM100" s="20"/>
      <c r="KN100" s="20"/>
      <c r="KO100" s="20"/>
      <c r="KP100" s="20"/>
      <c r="KQ100" s="20"/>
      <c r="KR100" s="20"/>
      <c r="KS100" s="20"/>
      <c r="KT100" s="20"/>
      <c r="KU100" s="20"/>
      <c r="KV100" s="20"/>
      <c r="KW100" s="20"/>
      <c r="KX100" s="20"/>
      <c r="KY100" s="20"/>
      <c r="AIX100"/>
      <c r="AIY100"/>
      <c r="AIZ100"/>
      <c r="AJA100"/>
      <c r="AJB100"/>
      <c r="AJC100"/>
      <c r="AJD100"/>
      <c r="AJE100"/>
      <c r="AJF100"/>
      <c r="AJG100"/>
      <c r="AJH100"/>
      <c r="AJI100"/>
      <c r="AJJ100"/>
      <c r="AJK100"/>
      <c r="AJL100"/>
      <c r="AJM100"/>
      <c r="AJN100"/>
      <c r="AJO100"/>
      <c r="AJP100"/>
      <c r="AJQ100"/>
      <c r="AJR100"/>
      <c r="AJS100"/>
      <c r="AJT100"/>
      <c r="AJU100"/>
      <c r="AJV100"/>
      <c r="AJW100"/>
      <c r="AJX100"/>
      <c r="AJY100"/>
      <c r="AJZ100"/>
      <c r="AKA100"/>
      <c r="AKB100"/>
      <c r="AKC100"/>
      <c r="AKD100"/>
      <c r="AKE100"/>
      <c r="AKF100"/>
      <c r="AKG100"/>
      <c r="AKH100"/>
      <c r="AKI100"/>
      <c r="AKJ100"/>
      <c r="AKK100"/>
      <c r="AKL100"/>
      <c r="AKM100"/>
      <c r="AKN100"/>
      <c r="AKO100"/>
      <c r="AKP100"/>
      <c r="AKQ100"/>
      <c r="AKR100"/>
      <c r="AKS100"/>
      <c r="AKT100"/>
      <c r="AKU100"/>
      <c r="AKV100"/>
      <c r="AKW100"/>
      <c r="AKX100"/>
      <c r="AKY100"/>
      <c r="AKZ100"/>
      <c r="ALA100"/>
      <c r="ALB100"/>
      <c r="ALC100"/>
      <c r="ALD100"/>
      <c r="ALE100"/>
      <c r="ALF100"/>
      <c r="ALG100"/>
      <c r="ALH100"/>
      <c r="ALI100"/>
      <c r="ALJ100"/>
      <c r="ALK100"/>
      <c r="ALL100"/>
      <c r="ALM100"/>
      <c r="ALN100"/>
      <c r="ALO100"/>
      <c r="ALP100"/>
      <c r="ALQ100"/>
      <c r="ALR100"/>
      <c r="ALS100"/>
      <c r="ALT100"/>
      <c r="ALU100"/>
      <c r="ALV100"/>
      <c r="ALW100"/>
      <c r="ALX100"/>
      <c r="ALY100"/>
      <c r="ALZ100"/>
      <c r="AMA100"/>
      <c r="AMB100"/>
      <c r="AMC100"/>
      <c r="AMD100"/>
      <c r="AME100"/>
      <c r="AMF100"/>
      <c r="AMG100"/>
      <c r="AMH100"/>
      <c r="AMI100"/>
      <c r="AMJ100"/>
    </row>
    <row r="101" spans="1:1024" s="22" customFormat="1" x14ac:dyDescent="0.3">
      <c r="A101" s="22" t="s">
        <v>108</v>
      </c>
      <c r="T101" s="196"/>
      <c r="U101" s="196"/>
      <c r="V101" s="196"/>
      <c r="HL101" s="20"/>
      <c r="HM101" s="20"/>
      <c r="HN101" s="20"/>
      <c r="HO101" s="20"/>
      <c r="HP101" s="20"/>
      <c r="HQ101" s="20"/>
      <c r="HR101" s="20"/>
      <c r="HS101" s="20"/>
      <c r="HT101" s="20"/>
      <c r="HU101" s="20"/>
      <c r="HV101" s="20"/>
      <c r="HW101" s="20"/>
      <c r="HX101" s="20"/>
      <c r="HY101" s="20"/>
      <c r="HZ101" s="20"/>
      <c r="IA101" s="20"/>
      <c r="IB101" s="20"/>
      <c r="IC101" s="20"/>
      <c r="ID101" s="20"/>
      <c r="IE101" s="20"/>
      <c r="IF101" s="20"/>
      <c r="IG101" s="20"/>
      <c r="IH101" s="20"/>
      <c r="II101" s="20"/>
      <c r="IJ101" s="20"/>
      <c r="IK101" s="20"/>
      <c r="IL101" s="20"/>
      <c r="IM101" s="20"/>
      <c r="IN101" s="20"/>
      <c r="IO101" s="20"/>
      <c r="IP101" s="20"/>
      <c r="IQ101" s="20"/>
      <c r="IR101" s="20"/>
      <c r="IS101" s="20"/>
      <c r="IT101" s="20"/>
      <c r="IU101" s="20"/>
      <c r="IV101" s="20"/>
      <c r="IW101" s="20"/>
      <c r="IX101" s="20"/>
      <c r="IY101" s="20"/>
      <c r="IZ101" s="20"/>
      <c r="JA101" s="20"/>
      <c r="JB101" s="20"/>
      <c r="JC101" s="20"/>
      <c r="JD101" s="20"/>
      <c r="JE101" s="20"/>
      <c r="JF101" s="20"/>
      <c r="JG101" s="20"/>
      <c r="JH101" s="20"/>
      <c r="JI101" s="20"/>
      <c r="JJ101" s="20"/>
      <c r="JK101" s="20"/>
      <c r="JL101" s="20"/>
      <c r="JM101" s="20"/>
      <c r="JN101" s="20"/>
      <c r="JO101" s="20"/>
      <c r="JP101" s="20"/>
      <c r="JQ101" s="20"/>
      <c r="JR101" s="20"/>
      <c r="JS101" s="20"/>
      <c r="JT101" s="20"/>
      <c r="JU101" s="20"/>
      <c r="JV101" s="20"/>
      <c r="JW101" s="20"/>
      <c r="JX101" s="20"/>
      <c r="JY101" s="20"/>
      <c r="JZ101" s="20"/>
      <c r="KA101" s="20"/>
      <c r="KB101" s="20"/>
      <c r="KC101" s="20"/>
      <c r="KD101" s="20"/>
      <c r="KE101" s="20"/>
      <c r="KF101" s="20"/>
      <c r="KG101" s="20"/>
      <c r="KH101" s="20"/>
      <c r="KI101" s="20"/>
      <c r="KJ101" s="20"/>
      <c r="KK101" s="20"/>
      <c r="KL101" s="20"/>
      <c r="KM101" s="20"/>
      <c r="KN101" s="20"/>
      <c r="KO101" s="20"/>
      <c r="KP101" s="20"/>
      <c r="KQ101" s="20"/>
      <c r="KR101" s="20"/>
      <c r="KS101" s="20"/>
      <c r="KT101" s="20"/>
      <c r="KU101" s="20"/>
      <c r="KV101" s="20"/>
      <c r="KW101" s="20"/>
      <c r="KX101" s="20"/>
      <c r="KY101" s="20"/>
      <c r="AIX101"/>
      <c r="AIY101"/>
      <c r="AIZ101"/>
      <c r="AJA101"/>
      <c r="AJB101"/>
      <c r="AJC101"/>
      <c r="AJD101"/>
      <c r="AJE101"/>
      <c r="AJF101"/>
      <c r="AJG101"/>
      <c r="AJH101"/>
      <c r="AJI101"/>
      <c r="AJJ101"/>
      <c r="AJK101"/>
      <c r="AJL101"/>
      <c r="AJM101"/>
      <c r="AJN101"/>
      <c r="AJO101"/>
      <c r="AJP101"/>
      <c r="AJQ101"/>
      <c r="AJR101"/>
      <c r="AJS101"/>
      <c r="AJT101"/>
      <c r="AJU101"/>
      <c r="AJV101"/>
      <c r="AJW101"/>
      <c r="AJX101"/>
      <c r="AJY101"/>
      <c r="AJZ101"/>
      <c r="AKA101"/>
      <c r="AKB101"/>
      <c r="AKC101"/>
      <c r="AKD101"/>
      <c r="AKE101"/>
      <c r="AKF101"/>
      <c r="AKG101"/>
      <c r="AKH101"/>
      <c r="AKI101"/>
      <c r="AKJ101"/>
      <c r="AKK101"/>
      <c r="AKL101"/>
      <c r="AKM101"/>
      <c r="AKN101"/>
      <c r="AKO101"/>
      <c r="AKP101"/>
      <c r="AKQ101"/>
      <c r="AKR101"/>
      <c r="AKS101"/>
      <c r="AKT101"/>
      <c r="AKU101"/>
      <c r="AKV101"/>
      <c r="AKW101"/>
      <c r="AKX101"/>
      <c r="AKY101"/>
      <c r="AKZ101"/>
      <c r="ALA101"/>
      <c r="ALB101"/>
      <c r="ALC101"/>
      <c r="ALD101"/>
      <c r="ALE101"/>
      <c r="ALF101"/>
      <c r="ALG101"/>
      <c r="ALH101"/>
      <c r="ALI101"/>
      <c r="ALJ101"/>
      <c r="ALK101"/>
      <c r="ALL101"/>
      <c r="ALM101"/>
      <c r="ALN101"/>
      <c r="ALO101"/>
      <c r="ALP101"/>
      <c r="ALQ101"/>
      <c r="ALR101"/>
      <c r="ALS101"/>
      <c r="ALT101"/>
      <c r="ALU101"/>
      <c r="ALV101"/>
      <c r="ALW101"/>
      <c r="ALX101"/>
      <c r="ALY101"/>
      <c r="ALZ101"/>
      <c r="AMA101"/>
      <c r="AMB101"/>
      <c r="AMC101"/>
      <c r="AMD101"/>
      <c r="AME101"/>
      <c r="AMF101"/>
      <c r="AMG101"/>
      <c r="AMH101"/>
      <c r="AMI101"/>
      <c r="AMJ101"/>
    </row>
    <row r="102" spans="1:1024" x14ac:dyDescent="0.3">
      <c r="A102" s="33" t="s">
        <v>109</v>
      </c>
      <c r="T102" s="196"/>
      <c r="U102" s="196"/>
      <c r="V102" s="196"/>
    </row>
    <row r="103" spans="1:1024" x14ac:dyDescent="0.3">
      <c r="A103" s="195" t="s">
        <v>62</v>
      </c>
      <c r="B103" s="221" t="s">
        <v>80</v>
      </c>
    </row>
    <row r="104" spans="1:1024" x14ac:dyDescent="0.3">
      <c r="A104" s="195" t="s">
        <v>61</v>
      </c>
      <c r="B104" s="222" t="s">
        <v>5</v>
      </c>
    </row>
    <row r="105" spans="1:1024" x14ac:dyDescent="0.3">
      <c r="A105" s="22" t="s">
        <v>110</v>
      </c>
    </row>
    <row r="106" spans="1:1024" x14ac:dyDescent="0.3">
      <c r="A106" s="195" t="s">
        <v>62</v>
      </c>
      <c r="B106" s="22" t="s">
        <v>111</v>
      </c>
      <c r="F106" s="22" t="s">
        <v>112</v>
      </c>
    </row>
    <row r="107" spans="1:1024" x14ac:dyDescent="0.3">
      <c r="A107" s="195" t="s">
        <v>61</v>
      </c>
      <c r="B107" s="222" t="s">
        <v>113</v>
      </c>
    </row>
  </sheetData>
  <mergeCells count="20">
    <mergeCell ref="S8:S9"/>
    <mergeCell ref="T8:T9"/>
    <mergeCell ref="U8:U9"/>
    <mergeCell ref="J8:J9"/>
    <mergeCell ref="K8:K9"/>
    <mergeCell ref="L8:L9"/>
    <mergeCell ref="M8:Q8"/>
    <mergeCell ref="R8:R9"/>
    <mergeCell ref="A8:A9"/>
    <mergeCell ref="B8:B9"/>
    <mergeCell ref="C8:G8"/>
    <mergeCell ref="H8:H9"/>
    <mergeCell ref="I8:I9"/>
    <mergeCell ref="B2:U2"/>
    <mergeCell ref="C6:L6"/>
    <mergeCell ref="M6:U6"/>
    <mergeCell ref="C7:H7"/>
    <mergeCell ref="I7:K7"/>
    <mergeCell ref="M7:R7"/>
    <mergeCell ref="S7:U7"/>
  </mergeCells>
  <hyperlinks>
    <hyperlink ref="B100" r:id="rId1"/>
    <hyperlink ref="B104" r:id="rId2"/>
    <hyperlink ref="B107" r:id="rId3" location="!/vizhome/RapidCOVID-19virology-Public/Headlinesummary"/>
  </hyperlinks>
  <pageMargins left="0.78749999999999998" right="0.78749999999999998" top="1.0249999999999999" bottom="1.0249999999999999" header="0.78749999999999998" footer="0.78749999999999998"/>
  <pageSetup firstPageNumber="0" orientation="portrait" horizontalDpi="300" verticalDpi="300"/>
  <headerFooter>
    <oddHeader>&amp;C&amp;A</oddHeader>
    <oddFooter>&amp;CPage &amp;P</oddFooter>
  </headerFooter>
</worksheet>
</file>

<file path=docProps/app.xml><?xml version="1.0" encoding="utf-8"?>
<Properties xmlns="http://schemas.openxmlformats.org/officeDocument/2006/extended-properties" xmlns:vt="http://schemas.openxmlformats.org/officeDocument/2006/docPropsVTypes">
  <Template/>
  <TotalTime>2767</TotalTime>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Metadata</vt:lpstr>
      <vt:lpstr>ONS_WeeklyRegistratedDeaths</vt:lpstr>
      <vt:lpstr>ONS_WeeklyOccurrenceDeaths</vt:lpstr>
      <vt:lpstr>NHS_Daily_Data</vt:lpstr>
      <vt:lpstr>DailyTotal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Arianna CAPORALI</dc:creator>
  <dc:description/>
  <cp:lastModifiedBy>Arianna CAPORALI</cp:lastModifiedBy>
  <cp:revision>596</cp:revision>
  <dcterms:created xsi:type="dcterms:W3CDTF">2020-03-25T21:26:52Z</dcterms:created>
  <dcterms:modified xsi:type="dcterms:W3CDTF">2020-06-10T07:56:38Z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