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_rels/sheet5.xml.rels" ContentType="application/vnd.openxmlformats-package.relationships+xml"/>
  <Override PartName="/xl/worksheets/_rels/sheet3.xml.rels" ContentType="application/vnd.openxmlformats-package.relationships+xml"/>
  <Override PartName="/xl/worksheets/_rels/sheet1.xml.rels" ContentType="application/vnd.openxmlformats-package.relationships+xml"/>
  <Override PartName="/xl/worksheets/_rels/sheet2.xml.rels" ContentType="application/vnd.openxmlformats-package.relationships+xml"/>
  <Override PartName="/xl/worksheets/sheet5.xml" ContentType="application/vnd.openxmlformats-officedocument.spreadsheetml.worksheet+xml"/>
  <Override PartName="/xl/worksheets/sheet4.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4"/>
  </bookViews>
  <sheets>
    <sheet name="Metadata" sheetId="1" state="visible" r:id="rId2"/>
    <sheet name="ONS_WeeklyRegistratedDeaths" sheetId="2" state="visible" r:id="rId3"/>
    <sheet name="ONS_WeeklyOccurrenceDeaths" sheetId="3" state="visible" r:id="rId4"/>
    <sheet name="NHS_Daily_Data" sheetId="4" state="visible" r:id="rId5"/>
    <sheet name="DailyTotal" sheetId="5" state="visible" r:id="rId6"/>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<sst xmlns="http://schemas.openxmlformats.org/spreadsheetml/2006/main" count="815" uniqueCount="109">
  <si>
    <t xml:space="preserve">Daily/Weekly number of (cumulative) deaths due to COVID-19 in England &amp; Wales</t>
  </si>
  <si>
    <t xml:space="preserve">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</si>
  <si>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val="single"/>
        <sz val="12"/>
        <rFont val="Calibri"/>
        <family val="2"/>
        <charset val="1"/>
      </rPr>
      <t xml:space="preserve">in England and Wales</t>
    </r>
    <r>
      <rPr>
        <sz val="12"/>
        <rFont val="Calibri"/>
        <family val="2"/>
        <charset val="1"/>
      </rPr>
      <t xml:space="preserve"> by 5-year age groups and sexe, according to the</t>
    </r>
    <r>
      <rPr>
        <u val="single"/>
        <sz val="12"/>
        <rFont val="Calibri"/>
        <family val="2"/>
        <charset val="1"/>
      </rPr>
      <t xml:space="preserve"> registration date.</t>
    </r>
    <r>
      <rPr>
        <sz val="12"/>
        <rFont val="Calibri"/>
        <family val="2"/>
        <charset val="1"/>
      </rPr>
      <t xml:space="preserve"> It includes deaths occurred </t>
    </r>
    <r>
      <rPr>
        <u val="single"/>
        <sz val="12"/>
        <rFont val="Calibri"/>
        <family val="2"/>
        <charset val="1"/>
      </rPr>
      <t xml:space="preserve">in hospitals or elsewhere</t>
    </r>
    <r>
      <rPr>
        <sz val="12"/>
        <rFont val="Calibri"/>
        <family val="2"/>
        <charset val="1"/>
      </rPr>
      <t xml:space="preserve">,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</si>
  <si>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</si>
  <si>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</si>
  <si>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</si>
  <si>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 xml:space="preserve">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</si>
  <si>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val="single"/>
        <sz val="12"/>
        <rFont val="Calibri"/>
        <family val="2"/>
        <charset val="1"/>
      </rPr>
      <t xml:space="preserve">in England and Wales</t>
    </r>
    <r>
      <rPr>
        <sz val="12"/>
        <rFont val="Calibri"/>
        <family val="2"/>
        <charset val="1"/>
      </rPr>
      <t xml:space="preserve"> by 5-year age groups and sexe, according to the </t>
    </r>
    <r>
      <rPr>
        <u val="single"/>
        <sz val="12"/>
        <rFont val="Calibri"/>
        <family val="2"/>
        <charset val="1"/>
      </rPr>
      <t xml:space="preserve">occurrence date.</t>
    </r>
    <r>
      <rPr>
        <sz val="12"/>
        <rFont val="Calibri"/>
        <family val="2"/>
        <charset val="1"/>
      </rPr>
      <t xml:space="preserve"> It includes deaths occurred </t>
    </r>
    <r>
      <rPr>
        <u val="single"/>
        <sz val="12"/>
        <rFont val="Calibri"/>
        <family val="2"/>
        <charset val="1"/>
      </rPr>
      <t xml:space="preserve">in hospitals or elsewhere,</t>
    </r>
    <r>
      <rPr>
        <sz val="12"/>
        <rFont val="Calibri"/>
        <family val="2"/>
        <charset val="1"/>
      </rPr>
      <t xml:space="preserve"> since 6th of March.</t>
    </r>
  </si>
  <si>
    <t xml:space="preserve">Sheet "NHS_Daily_Data"</t>
  </si>
  <si>
    <r>
      <rPr>
        <sz val="12"/>
        <color rgb="FF2E75B6"/>
        <rFont val="Calibri"/>
        <family val="2"/>
        <charset val="1"/>
      </rPr>
      <t xml:space="preserve">Coverage: </t>
    </r>
    <r>
      <rPr>
        <sz val="12"/>
        <rFont val="Calibri"/>
        <family val="2"/>
        <charset val="1"/>
      </rPr>
      <t xml:space="preserve">This sheet provides (cumulative) deaths by COVID-19 (i.e., deaths tested positive for Covid-19) since 1</t>
    </r>
    <r>
      <rPr>
        <vertAlign val="superscript"/>
        <sz val="12"/>
        <rFont val="Calibri"/>
        <family val="2"/>
        <charset val="1"/>
      </rPr>
      <t xml:space="preserve">st</t>
    </r>
    <r>
      <rPr>
        <sz val="12"/>
        <rFont val="Calibri"/>
        <family val="2"/>
        <charset val="1"/>
      </rPr>
      <t xml:space="preserve"> of March </t>
    </r>
    <r>
      <rPr>
        <u val="single"/>
        <sz val="12"/>
        <rFont val="Calibri"/>
        <family val="2"/>
        <charset val="1"/>
      </rPr>
      <t xml:space="preserve">in England </t>
    </r>
    <r>
      <rPr>
        <sz val="12"/>
        <rFont val="Calibri"/>
        <family val="2"/>
        <charset val="1"/>
      </rPr>
      <t xml:space="preserve">by large age-groups, </t>
    </r>
    <r>
      <rPr>
        <u val="single"/>
        <sz val="12"/>
        <rFont val="Calibri"/>
        <family val="2"/>
        <charset val="1"/>
      </rPr>
      <t xml:space="preserve">according to the date of death</t>
    </r>
    <r>
      <rPr>
        <sz val="12"/>
        <rFont val="Calibri"/>
        <family val="2"/>
        <charset val="1"/>
      </rPr>
      <t xml:space="preserve">; it includes deaths occurred in </t>
    </r>
    <r>
      <rPr>
        <u val="single"/>
        <sz val="12"/>
        <rFont val="Calibri"/>
        <family val="2"/>
        <charset val="1"/>
      </rPr>
      <t xml:space="preserve">hospitals only.</t>
    </r>
  </si>
  <si>
    <t xml:space="preserve">National Health Service (NHS): </t>
  </si>
  <si>
    <t xml:space="preserve">https://www.england.nhs.uk/statistics/statistical-work-areas/covid-19-daily-deaths/ </t>
  </si>
  <si>
    <t xml:space="preserve">Sheet "DailyTotal"</t>
  </si>
  <si>
    <r>
      <rPr>
        <sz val="12"/>
        <color rgb="FF4472C4"/>
        <rFont val="Calibri"/>
        <family val="2"/>
        <charset val="1"/>
      </rPr>
      <t xml:space="preserve">Coverage: </t>
    </r>
    <r>
      <rPr>
        <sz val="12"/>
        <rFont val="Calibri"/>
        <family val="2"/>
        <charset val="1"/>
      </rPr>
      <t xml:space="preserve">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</si>
  <si>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 xml:space="preserve">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</si>
  <si>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</si>
  <si>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</si>
  <si>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</si>
  <si>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</si>
  <si>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val="true"/>
        <sz val="14"/>
        <rFont val="Calibri"/>
        <family val="2"/>
        <charset val="1"/>
      </rPr>
      <t xml:space="preserve">Weekly number of cumulative deaths due to COVID-19 in </t>
    </r>
    <r>
      <rPr>
        <b val="true"/>
        <sz val="14"/>
        <color rgb="FF4472C4"/>
        <rFont val="Calibri"/>
        <family val="2"/>
        <charset val="1"/>
      </rPr>
      <t xml:space="preserve">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</si>
  <si>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</si>
  <si>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 xml:space="preserve">registration date</t>
    </r>
    <r>
      <rPr>
        <u val="single"/>
        <sz val="14"/>
        <rFont val="Calibri"/>
        <family val="2"/>
        <charset val="1"/>
      </rPr>
      <t xml:space="preserve">.</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 xml:space="preserve">hospitals or elsewhere</t>
    </r>
    <r>
      <rPr>
        <u val="single"/>
        <sz val="14"/>
        <rFont val="Calibri"/>
        <family val="2"/>
        <charset val="1"/>
      </rPr>
      <t xml:space="preserve">.</t>
    </r>
  </si>
  <si>
    <t xml:space="preserve">Warning: the data provided below are imperfect and incomplete. Please consider them with caution.</t>
  </si>
  <si>
    <r>
      <rPr>
        <b val="true"/>
        <sz val="12"/>
        <rFont val="Calibri"/>
        <family val="2"/>
        <charset val="1"/>
      </rPr>
      <t xml:space="preserve">Note: </t>
    </r>
    <r>
      <rPr>
        <sz val="12"/>
        <rFont val="Calibri"/>
        <family val="2"/>
        <charset val="1"/>
      </rPr>
      <t xml:space="preserve">ONS reports nulber of deaths, cumulative series are based on our calculations </t>
    </r>
  </si>
  <si>
    <t xml:space="preserve">Reported cumulative COVID-19 deaths by registration date</t>
  </si>
  <si>
    <t xml:space="preserve">Age Group</t>
  </si>
  <si>
    <t xml:space="preserve">Population* on 30.06.2018</t>
  </si>
  <si>
    <t xml:space="preserve">Males</t>
  </si>
  <si>
    <t xml:space="preserve">%</t>
  </si>
  <si>
    <t xml:space="preserve">Females</t>
  </si>
  <si>
    <t xml:space="preserve">Both sexes</t>
  </si>
  <si>
    <t xml:space="preserve">Unknown</t>
  </si>
  <si>
    <t xml:space="preserve">0-4</t>
  </si>
  <si>
    <t xml:space="preserve">5-9</t>
  </si>
  <si>
    <t xml:space="preserve">10-14</t>
  </si>
  <si>
    <t xml:space="preserve">15-19</t>
  </si>
  <si>
    <t xml:space="preserve">20-24</t>
  </si>
  <si>
    <t xml:space="preserve">25-29</t>
  </si>
  <si>
    <t xml:space="preserve">30-34</t>
  </si>
  <si>
    <t xml:space="preserve">35-39</t>
  </si>
  <si>
    <t xml:space="preserve">40-44</t>
  </si>
  <si>
    <t xml:space="preserve">45-49</t>
  </si>
  <si>
    <t xml:space="preserve">50-54</t>
  </si>
  <si>
    <t xml:space="preserve">55-59</t>
  </si>
  <si>
    <t xml:space="preserve">60-64</t>
  </si>
  <si>
    <t xml:space="preserve">65-69</t>
  </si>
  <si>
    <t xml:space="preserve">70-74</t>
  </si>
  <si>
    <t xml:space="preserve">75-79</t>
  </si>
  <si>
    <t xml:space="preserve">80-84</t>
  </si>
  <si>
    <t xml:space="preserve">85-89</t>
  </si>
  <si>
    <t xml:space="preserve">90+</t>
  </si>
  <si>
    <t xml:space="preserve">Total known</t>
  </si>
  <si>
    <t xml:space="preserve">TOTAL</t>
  </si>
  <si>
    <t xml:space="preserve">*Population: </t>
  </si>
  <si>
    <t xml:space="preserve">Office for National Statistics (ONS) webpage. Data downloaded in April 2020. Weblink: ons.gov.uk. Downloaded in April 2020. </t>
  </si>
  <si>
    <r>
      <rPr>
        <b val="true"/>
        <sz val="10"/>
        <rFont val="Arial"/>
        <family val="2"/>
        <charset val="1"/>
      </rPr>
      <t xml:space="preserve">COVID-19 deaths</t>
    </r>
    <r>
      <rPr>
        <sz val="10"/>
        <rFont val="Arial"/>
        <family val="2"/>
        <charset val="1"/>
      </rPr>
      <t xml:space="preserve">: Office for National Statistics  (ONS); Deaths registered weekly in England and Wales, provisional. Data are published weekly by sex and age. </t>
    </r>
  </si>
  <si>
    <t xml:space="preserve">Webpage:</t>
  </si>
  <si>
    <t xml:space="preserve">File:</t>
  </si>
  <si>
    <t xml:space="preserve">publishedweek242020.xlsx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</si>
  <si>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 xml:space="preserve">occurence date</t>
    </r>
    <r>
      <rPr>
        <sz val="14"/>
        <rFont val="Calibri"/>
        <family val="2"/>
        <charset val="1"/>
      </rPr>
      <t xml:space="preserve">. It includes deaths occurred in </t>
    </r>
    <r>
      <rPr>
        <sz val="14"/>
        <color rgb="FF4472C4"/>
        <rFont val="Calibri"/>
        <family val="2"/>
        <charset val="1"/>
      </rPr>
      <t xml:space="preserve">hospitals or elsewhere.</t>
    </r>
  </si>
  <si>
    <t xml:space="preserve">Reported cumulative COVID-19 deaths by occurrence date</t>
  </si>
  <si>
    <t xml:space="preserve">publishedweek242020.xlsx (sheet "COVID-19 - Weekly Covid-19 - Weekly occurrences")</t>
  </si>
  <si>
    <r>
      <rPr>
        <b val="true"/>
        <sz val="12"/>
        <rFont val="Calibri"/>
        <family val="2"/>
        <charset val="1"/>
      </rPr>
      <t xml:space="preserve">Daily number of (cumulative) deaths due to COVID-19 in </t>
    </r>
    <r>
      <rPr>
        <b val="true"/>
        <sz val="12"/>
        <color rgb="FF4472C4"/>
        <rFont val="Calibri"/>
        <family val="2"/>
        <charset val="1"/>
      </rPr>
      <t xml:space="preserve">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</si>
  <si>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 xml:space="preserve">date of death</t>
    </r>
    <r>
      <rPr>
        <sz val="14"/>
        <rFont val="Calibri"/>
        <family val="2"/>
        <charset val="1"/>
      </rPr>
      <t xml:space="preserve">; it includes deaths occurred in </t>
    </r>
    <r>
      <rPr>
        <sz val="14"/>
        <color rgb="FF4472C4"/>
        <rFont val="Calibri"/>
        <family val="2"/>
        <charset val="1"/>
      </rPr>
      <t xml:space="preserve">hospitals only</t>
    </r>
    <r>
      <rPr>
        <sz val="14"/>
        <rFont val="Calibri"/>
        <family val="2"/>
        <charset val="1"/>
      </rPr>
      <t xml:space="preserve">.</t>
    </r>
  </si>
  <si>
    <r>
      <rPr>
        <b val="true"/>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</si>
  <si>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27 June 2020 </t>
  </si>
  <si>
    <t xml:space="preserve">Total</t>
  </si>
  <si>
    <t xml:space="preserve">Awaiting verification</t>
  </si>
  <si>
    <t xml:space="preserve">0-19</t>
  </si>
  <si>
    <t xml:space="preserve">20-39</t>
  </si>
  <si>
    <t xml:space="preserve">40-59</t>
  </si>
  <si>
    <t xml:space="preserve">60-79</t>
  </si>
  <si>
    <t xml:space="preserve">80+</t>
  </si>
  <si>
    <t xml:space="preserve">Cumulative deaths up to 5pm 267 June 2020 </t>
  </si>
  <si>
    <t xml:space="preserve">National Health Service (NHS)</t>
  </si>
  <si>
    <t xml:space="preserve">COVID-19-total-announced-deaths-28-June-2020-1.xlsx (sheet "COVID19 total deaths by age")</t>
  </si>
  <si>
    <t xml:space="preserve">Office for National Statistics (ONS) webpage. Data downloaded in May 2020. Weblink: ons.gov.uk. Downloaded in May 2020. </t>
  </si>
  <si>
    <t xml:space="preserve">Footnote:</t>
  </si>
  <si>
    <r>
      <rPr>
        <sz val="12"/>
        <rFont val="Calibri"/>
        <family val="2"/>
        <charset val="1"/>
      </rPr>
      <t xml:space="preserve">Data highlighted in grey are likely to change. As denoted by NHS " </t>
    </r>
    <r>
      <rPr>
        <b val="true"/>
        <sz val="12"/>
        <rFont val="Calibri"/>
        <family val="2"/>
        <charset val="1"/>
      </rPr>
      <t xml:space="preserve">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</si>
  <si>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 xml:space="preserve">Daily/Weekly number of (cumulative) deaths due to COVID-19 in England and Wales</t>
  </si>
  <si>
    <r>
      <rPr>
        <sz val="14"/>
        <color rgb="FF2E75B6"/>
        <rFont val="Calibri"/>
        <family val="2"/>
        <charset val="1"/>
      </rPr>
      <t xml:space="preserve">Coverage:</t>
    </r>
    <r>
      <rPr>
        <sz val="14"/>
        <rFont val="Calibri"/>
        <family val="2"/>
        <charset val="1"/>
      </rPr>
      <t xml:space="preserve"> </t>
    </r>
  </si>
  <si>
    <r>
      <rPr>
        <sz val="14"/>
        <rFont val="Calibri"/>
        <family val="2"/>
        <charset val="1"/>
      </rPr>
      <t xml:space="preserve">This sheet provides the number of deaths by COVID-19 since the 1</t>
    </r>
    <r>
      <rPr>
        <vertAlign val="superscript"/>
        <sz val="14"/>
        <rFont val="Calibri"/>
        <family val="2"/>
        <charset val="1"/>
      </rPr>
      <t xml:space="preserve">st</t>
    </r>
    <r>
      <rPr>
        <sz val="14"/>
        <rFont val="Calibri"/>
        <family val="2"/>
        <charset val="1"/>
      </rPr>
      <t xml:space="preserve"> of March. Data from three sources are provided: 1) The Office for National Statistics (</t>
    </r>
    <r>
      <rPr>
        <sz val="14"/>
        <color rgb="FF4472C4"/>
        <rFont val="Calibri"/>
        <family val="2"/>
        <charset val="1"/>
      </rPr>
      <t xml:space="preserve">ONS</t>
    </r>
    <r>
      <rPr>
        <sz val="14"/>
        <rFont val="Calibri"/>
        <family val="2"/>
        <charset val="1"/>
      </rPr>
      <t xml:space="preserve">)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 xml:space="preserve">NHS</t>
    </r>
    <r>
      <rPr>
        <sz val="14"/>
        <rFont val="Calibri"/>
        <family val="2"/>
        <charset val="1"/>
      </rPr>
      <t xml:space="preserve">) data cover deaths  tested positive for Covid-19, occurred in hospitals only and in England only; data are by date of death. 3) The Public Health Wales (</t>
    </r>
    <r>
      <rPr>
        <sz val="14"/>
        <color rgb="FF4472C4"/>
        <rFont val="Calibri"/>
        <family val="2"/>
        <charset val="1"/>
      </rPr>
      <t xml:space="preserve">GIG</t>
    </r>
    <r>
      <rPr>
        <sz val="14"/>
        <rFont val="Calibri"/>
        <family val="2"/>
        <charset val="1"/>
      </rPr>
      <t xml:space="preserve">) data cover deaths occurred in Wales suspected to be caused by COVID-19 in people who have tested positive for COVID-19, shown by date of death; the majority of reported deaths occurred in hospital settings, however a proportion occurred in care home settings.</t>
    </r>
  </si>
  <si>
    <r>
      <rPr>
        <b val="true"/>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</si>
  <si>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 xml:space="preserve">Deaths</t>
  </si>
  <si>
    <t xml:space="preserve">Cumulative Deaths</t>
  </si>
  <si>
    <t xml:space="preserve">ONS Data</t>
  </si>
  <si>
    <t xml:space="preserve">Day</t>
  </si>
  <si>
    <t xml:space="preserve">Time (NHS and GIG)</t>
  </si>
  <si>
    <t xml:space="preserve">Registrations</t>
  </si>
  <si>
    <t xml:space="preserve">Occurrences</t>
  </si>
  <si>
    <r>
      <rPr>
        <b val="true"/>
        <sz val="10"/>
        <color rgb="FF4472C4"/>
        <rFont val="Calibri"/>
        <family val="2"/>
        <charset val="1"/>
      </rPr>
      <t xml:space="preserve">NHS</t>
    </r>
    <r>
      <rPr>
        <b val="true"/>
        <sz val="10"/>
        <rFont val="Calibri"/>
        <family val="2"/>
        <charset val="1"/>
      </rPr>
      <t xml:space="preserve"> Daily data (England only) </t>
    </r>
  </si>
  <si>
    <r>
      <rPr>
        <b val="true"/>
        <sz val="10"/>
        <color rgb="FF4472C4"/>
        <rFont val="Calibri"/>
        <family val="2"/>
        <charset val="1"/>
      </rPr>
      <t xml:space="preserve">GIG </t>
    </r>
    <r>
      <rPr>
        <b val="true"/>
        <sz val="10"/>
        <rFont val="Calibri"/>
        <family val="2"/>
        <charset val="1"/>
      </rPr>
      <t xml:space="preserve">Daily data (Wales only) </t>
    </r>
  </si>
  <si>
    <t xml:space="preserve">NHS data + GIG data</t>
  </si>
  <si>
    <t xml:space="preserve">NHS data + GIG data, summed over weeks</t>
  </si>
  <si>
    <t xml:space="preserve">Home</t>
  </si>
  <si>
    <t xml:space="preserve">Hospital</t>
  </si>
  <si>
    <t xml:space="preserve">Hospice(*)</t>
  </si>
  <si>
    <t xml:space="preserve">Elsewhere</t>
  </si>
  <si>
    <t xml:space="preserve">unknown</t>
  </si>
  <si>
    <t xml:space="preserve">17:00</t>
  </si>
  <si>
    <t xml:space="preserve">Data Source(s):</t>
  </si>
  <si>
    <t xml:space="preserve">1) Office for National Statistics  (ONS); Deaths registered weekly in England and Wales, provisional. Data are published weekly by sex and age. </t>
  </si>
  <si>
    <t xml:space="preserve">publishedweek242020.xlsx (sheet "Covid-19 - Place of occurrence")</t>
  </si>
  <si>
    <t xml:space="preserve">(*)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</si>
  <si>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</si>
  <si>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</si>
  <si>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 xml:space="preserve">Rapid COVID-19 surveillance data_28jun.xlsx</t>
  </si>
  <si>
    <t xml:space="preserve">For 05/05/2020, 19/05/2020, 20/05/2020, 04-07/06/2020, 28/06/2020 the data were updated from the online dahsboard.</t>
  </si>
  <si>
    <t xml:space="preserve">https://public.tableau.com/profile/public.health.wales.health.protection#!/vizhome/RapidCOVID-19virology-Public/Headlinesummary</t>
  </si>
</sst>
</file>

<file path=xl/styles.xml><?xml version="1.0" encoding="utf-8"?>
<styleSheet xmlns="http://schemas.openxmlformats.org/spreadsheetml/2006/main">
  <numFmts count="11">
    <numFmt numFmtId="164" formatCode="General"/>
    <numFmt numFmtId="165" formatCode="D/M/YYYY"/>
    <numFmt numFmtId="166" formatCode="DD/MM/YYYY"/>
    <numFmt numFmtId="167" formatCode="@"/>
    <numFmt numFmtId="168" formatCode="0.0"/>
    <numFmt numFmtId="169" formatCode="0"/>
    <numFmt numFmtId="170" formatCode="#,##0"/>
    <numFmt numFmtId="171" formatCode="#"/>
    <numFmt numFmtId="172" formatCode="DD/MM/YY;@"/>
    <numFmt numFmtId="173" formatCode="_-* #,##0.00_-;\-* #,##0.00_-;_-* \-??_-;_-@_-"/>
    <numFmt numFmtId="174" formatCode="_-* #,##0_-;\-* #,##0_-;_-* \-??_-;_-@_-"/>
  </numFmts>
  <fonts count="45">
    <font>
      <sz val="10"/>
      <name val="Arial"/>
      <family val="2"/>
      <charset val="1"/>
    </font>
    <font>
      <sz val="10"/>
      <name val="Arial"/>
      <family val="0"/>
    </font>
    <font>
      <sz val="10"/>
      <name val="Arial"/>
      <family val="0"/>
    </font>
    <font>
      <sz val="10"/>
      <name val="Arial"/>
      <family val="0"/>
    </font>
    <font>
      <sz val="12"/>
      <name val="Calibri"/>
      <family val="2"/>
      <charset val="1"/>
    </font>
    <font>
      <b val="true"/>
      <sz val="12"/>
      <color rgb="FF0070C0"/>
      <name val="Calibri"/>
      <family val="2"/>
      <charset val="1"/>
    </font>
    <font>
      <u val="single"/>
      <sz val="12"/>
      <color rgb="FF0563C1"/>
      <name val="Calibri"/>
      <family val="2"/>
      <charset val="1"/>
    </font>
    <font>
      <u val="single"/>
      <sz val="10"/>
      <color rgb="FF0563C1"/>
      <name val="Arial"/>
      <family val="2"/>
      <charset val="1"/>
    </font>
    <font>
      <sz val="12"/>
      <color rgb="FF2E75B6"/>
      <name val="Calibri"/>
      <family val="2"/>
      <charset val="1"/>
    </font>
    <font>
      <u val="single"/>
      <sz val="12"/>
      <name val="Calibri"/>
      <family val="2"/>
      <charset val="1"/>
    </font>
    <font>
      <b val="true"/>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val="true"/>
      <sz val="14"/>
      <name val="Calibri"/>
      <family val="2"/>
      <charset val="1"/>
    </font>
    <font>
      <b val="true"/>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val="single"/>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val="true"/>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val="true"/>
      <sz val="10"/>
      <color rgb="FF000000"/>
      <name val="Calibri"/>
      <family val="2"/>
      <charset val="1"/>
    </font>
    <font>
      <i val="true"/>
      <sz val="10"/>
      <color rgb="FF4472C4"/>
      <name val="Calibri"/>
      <family val="2"/>
      <charset val="1"/>
    </font>
    <font>
      <i val="true"/>
      <sz val="10"/>
      <color rgb="FF000000"/>
      <name val="Arial"/>
      <family val="2"/>
      <charset val="1"/>
    </font>
    <font>
      <i val="true"/>
      <sz val="10"/>
      <color rgb="FF4472C4"/>
      <name val="Arial"/>
      <family val="2"/>
      <charset val="1"/>
    </font>
    <font>
      <b val="true"/>
      <sz val="10"/>
      <color rgb="FF000000"/>
      <name val="Arial"/>
      <family val="2"/>
      <charset val="1"/>
    </font>
    <font>
      <b val="true"/>
      <sz val="10"/>
      <name val="Arial"/>
      <family val="2"/>
      <charset val="1"/>
    </font>
    <font>
      <b val="true"/>
      <sz val="10"/>
      <name val="Calibri"/>
      <family val="2"/>
      <charset val="1"/>
    </font>
    <font>
      <b val="true"/>
      <sz val="12"/>
      <color rgb="FF4472C4"/>
      <name val="Calibri"/>
      <family val="2"/>
      <charset val="1"/>
    </font>
    <font>
      <b val="true"/>
      <i val="true"/>
      <sz val="10"/>
      <color rgb="FF000000"/>
      <name val="Calibri"/>
      <family val="2"/>
      <charset val="1"/>
    </font>
    <font>
      <sz val="10"/>
      <name val="Verdana"/>
      <family val="2"/>
      <charset val="1"/>
    </font>
    <font>
      <u val="single"/>
      <sz val="12"/>
      <color rgb="FF0563C1"/>
      <name val="Arial"/>
      <family val="2"/>
      <charset val="1"/>
    </font>
    <font>
      <sz val="14"/>
      <color rgb="FF2E75B6"/>
      <name val="Calibri"/>
      <family val="2"/>
      <charset val="1"/>
    </font>
    <font>
      <vertAlign val="superscript"/>
      <sz val="14"/>
      <name val="Calibri"/>
      <family val="2"/>
      <charset val="1"/>
    </font>
    <font>
      <b val="true"/>
      <sz val="10"/>
      <color rgb="FF4472C4"/>
      <name val="Calibri"/>
      <family val="2"/>
      <charset val="1"/>
    </font>
    <font>
      <sz val="10"/>
      <name val="Arial"/>
      <family val="0"/>
      <charset val="1"/>
    </font>
    <font>
      <u val="single"/>
      <sz val="10"/>
      <color rgb="FF0563C1"/>
      <name val="Calibri"/>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5">
    <border diagonalUp="false" diagonalDown="false">
      <left/>
      <right/>
      <top/>
      <bottom/>
      <diagonal/>
    </border>
    <border diagonalUp="false" diagonalDown="false">
      <left/>
      <right style="thin"/>
      <top style="thin"/>
      <bottom/>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style="thin"/>
      <top/>
      <bottom style="hair"/>
      <diagonal/>
    </border>
    <border diagonalUp="false" diagonalDown="false">
      <left/>
      <right style="thin"/>
      <top style="hair"/>
      <bottom style="hair"/>
      <diagonal/>
    </border>
    <border diagonalUp="false" diagonalDown="false">
      <left style="thin"/>
      <right style="thin"/>
      <top style="hair"/>
      <bottom style="hair"/>
      <diagonal/>
    </border>
    <border diagonalUp="false" diagonalDown="false">
      <left style="thin"/>
      <right style="thin"/>
      <top/>
      <bottom style="thin"/>
      <diagonal/>
    </border>
    <border diagonalUp="false" diagonalDown="false">
      <left style="thin"/>
      <right/>
      <top style="hair"/>
      <bottom style="thin"/>
      <diagonal/>
    </border>
    <border diagonalUp="false" diagonalDown="false">
      <left/>
      <right/>
      <top style="hair"/>
      <bottom style="thin"/>
      <diagonal/>
    </border>
    <border diagonalUp="false" diagonalDown="false">
      <left/>
      <right/>
      <top style="hair"/>
      <bottom style="hair"/>
      <diagonal/>
    </border>
    <border diagonalUp="false" diagonalDown="false">
      <left/>
      <right style="thin"/>
      <top style="hair"/>
      <bottom style="thin"/>
      <diagonal/>
    </border>
    <border diagonalUp="false" diagonalDown="false">
      <left style="thin"/>
      <right/>
      <top/>
      <bottom/>
      <diagonal/>
    </border>
    <border diagonalUp="false" diagonalDown="false">
      <left/>
      <right style="thin"/>
      <top/>
      <bottom/>
      <diagonal/>
    </border>
    <border diagonalUp="false" diagonalDown="false">
      <left style="hair"/>
      <right/>
      <top/>
      <bottom/>
      <diagonal/>
    </border>
    <border diagonalUp="false" diagonalDown="false">
      <left style="thin"/>
      <right/>
      <top/>
      <bottom style="hair"/>
      <diagonal/>
    </border>
    <border diagonalUp="false" diagonalDown="false">
      <left/>
      <right/>
      <top/>
      <bottom style="hair"/>
      <diagonal/>
    </border>
    <border diagonalUp="false" diagonalDown="false">
      <left/>
      <right style="thin"/>
      <top/>
      <bottom style="hair"/>
      <diagonal/>
    </border>
    <border diagonalUp="false" diagonalDown="false">
      <left style="thin"/>
      <right style="thin"/>
      <top style="hair"/>
      <bottom style="thin"/>
      <diagonal/>
    </border>
    <border diagonalUp="false" diagonalDown="false">
      <left/>
      <right/>
      <top/>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diagonal/>
    </border>
    <border diagonalUp="false" diagonalDown="false">
      <left/>
      <right/>
      <top style="thin"/>
      <bottom/>
      <diagonal/>
    </border>
    <border diagonalUp="false" diagonalDown="false">
      <left style="thin"/>
      <right style="thin"/>
      <top style="thin"/>
      <bottom style="hair"/>
      <diagonal/>
    </border>
    <border diagonalUp="false" diagonalDown="false">
      <left style="thin"/>
      <right style="thin"/>
      <top style="hair"/>
      <bottom/>
      <diagonal/>
    </border>
    <border diagonalUp="false" diagonalDown="false">
      <left style="hair"/>
      <right style="hair"/>
      <top style="hair"/>
      <bottom style="hair"/>
      <diagonal/>
    </border>
    <border diagonalUp="false" diagonalDown="false">
      <left style="hair"/>
      <right style="hair"/>
      <top style="hair"/>
      <bottom/>
      <diagonal/>
    </border>
    <border diagonalUp="false" diagonalDown="false">
      <left style="thin"/>
      <right/>
      <top style="hair"/>
      <bottom style="hair"/>
      <diagonal/>
    </border>
    <border diagonalUp="false" diagonalDown="false">
      <left/>
      <right style="thin"/>
      <top style="thin"/>
      <bottom style="hair"/>
      <diagonal/>
    </border>
    <border diagonalUp="false" diagonalDown="false">
      <left style="thin"/>
      <right style="hair"/>
      <top style="hair"/>
      <bottom style="hair"/>
      <diagonal/>
    </border>
    <border diagonalUp="false" diagonalDown="false">
      <left style="hair"/>
      <right/>
      <top style="hair"/>
      <bottom style="hair"/>
      <diagonal/>
    </border>
    <border diagonalUp="false" diagonalDown="false">
      <left style="hair"/>
      <right style="thin"/>
      <top/>
      <bottom style="hair"/>
      <diagonal/>
    </border>
    <border diagonalUp="false" diagonalDown="false">
      <left style="hair"/>
      <right style="thin"/>
      <top style="hair"/>
      <bottom style="hair"/>
      <diagonal/>
    </border>
    <border diagonalUp="false" diagonalDown="false">
      <left style="thin"/>
      <right style="hair"/>
      <top style="thin"/>
      <bottom style="hair"/>
      <diagonal/>
    </border>
    <border diagonalUp="false" diagonalDown="false">
      <left style="hair"/>
      <right style="thin"/>
      <top style="thin"/>
      <bottom style="hair"/>
      <diagonal/>
    </border>
    <border diagonalUp="false" diagonalDown="false">
      <left style="hair"/>
      <right/>
      <top style="hair"/>
      <bottom/>
      <diagonal/>
    </border>
    <border diagonalUp="false" diagonalDown="false">
      <left style="hair"/>
      <right style="thin"/>
      <top style="hair"/>
      <bottom/>
      <diagonal/>
    </border>
    <border diagonalUp="false" diagonalDown="false">
      <left/>
      <right style="hair"/>
      <top style="hair"/>
      <bottom/>
      <diagonal/>
    </border>
    <border diagonalUp="false" diagonalDown="false">
      <left style="thin"/>
      <right style="hair"/>
      <top style="hair"/>
      <bottom/>
      <diagonal/>
    </border>
    <border diagonalUp="false" diagonalDown="false">
      <left style="thin"/>
      <right style="hair"/>
      <top style="thin"/>
      <bottom style="thin"/>
      <diagonal/>
    </border>
    <border diagonalUp="false" diagonalDown="false">
      <left style="hair"/>
      <right style="thin"/>
      <top style="thin"/>
      <bottom style="thin"/>
      <diagonal/>
    </border>
    <border diagonalUp="false" diagonalDown="false">
      <left style="thin"/>
      <right style="hair"/>
      <top style="thin"/>
      <bottom/>
      <diagonal/>
    </border>
    <border diagonalUp="false" diagonalDown="false">
      <left style="hair"/>
      <right style="hair"/>
      <top style="thin"/>
      <bottom/>
      <diagonal/>
    </border>
    <border diagonalUp="false" diagonalDown="false">
      <left style="hair"/>
      <right style="hair"/>
      <top style="thin"/>
      <bottom style="thin"/>
      <diagonal/>
    </border>
    <border diagonalUp="false" diagonalDown="false">
      <left style="hair"/>
      <right style="thin"/>
      <top style="thin"/>
      <bottom/>
      <diagonal/>
    </border>
    <border diagonalUp="false" diagonalDown="false">
      <left style="hair"/>
      <right style="thin"/>
      <top/>
      <bottom/>
      <diagonal/>
    </border>
    <border diagonalUp="false" diagonalDown="false">
      <left/>
      <right style="hair"/>
      <top style="thin"/>
      <bottom/>
      <diagonal/>
    </border>
    <border diagonalUp="false" diagonalDown="false">
      <left style="thin"/>
      <right style="hair"/>
      <top/>
      <bottom/>
      <diagonal/>
    </border>
    <border diagonalUp="false" diagonalDown="false">
      <left style="hair"/>
      <right style="hair"/>
      <top/>
      <bottom/>
      <diagonal/>
    </border>
    <border diagonalUp="false" diagonalDown="false">
      <left/>
      <right style="hair"/>
      <top/>
      <bottom/>
      <diagonal/>
    </border>
    <border diagonalUp="false" diagonalDown="false">
      <left style="thin"/>
      <right style="hair"/>
      <top/>
      <bottom style="thin"/>
      <diagonal/>
    </border>
    <border diagonalUp="false" diagonalDown="false">
      <left style="hair"/>
      <right style="thin"/>
      <top/>
      <bottom style="thin"/>
      <diagonal/>
    </border>
    <border diagonalUp="false" diagonalDown="false">
      <left style="hair"/>
      <right style="hair"/>
      <top/>
      <bottom style="thin"/>
      <diagonal/>
    </border>
    <border diagonalUp="false" diagonalDown="false">
      <left/>
      <right style="hair"/>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73" fontId="43"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7" fillId="0" borderId="0" applyFont="true" applyBorder="false" applyAlignment="true" applyProtection="false">
      <alignment horizontal="general" vertical="bottom" textRotation="0" wrapText="false" indent="0" shrinkToFit="false"/>
    </xf>
  </cellStyleXfs>
  <cellXfs count="24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false" applyProtection="false">
      <alignment horizontal="general" vertical="bottom" textRotation="0" wrapText="false" indent="0" shrinkToFit="false"/>
      <protection locked="true" hidden="false"/>
    </xf>
    <xf numFmtId="164" fontId="6" fillId="2" borderId="0" xfId="20" applyFont="true" applyBorder="true" applyAlignment="false" applyProtection="true">
      <alignment horizontal="general" vertical="bottom" textRotation="0" wrapText="false" indent="0" shrinkToFit="false"/>
      <protection locked="true" hidden="false"/>
    </xf>
    <xf numFmtId="164" fontId="8" fillId="2" borderId="0" xfId="0" applyFont="true" applyBorder="true" applyAlignment="true" applyProtection="false">
      <alignment horizontal="general" vertical="bottom" textRotation="0" wrapText="true" indent="0" shrinkToFit="false"/>
      <protection locked="true" hidden="false"/>
    </xf>
    <xf numFmtId="164" fontId="10" fillId="2" borderId="0" xfId="0" applyFont="true" applyBorder="false" applyAlignment="false" applyProtection="false">
      <alignment horizontal="general" vertical="bottom" textRotation="0" wrapText="false" indent="0" shrinkToFit="false"/>
      <protection locked="true" hidden="false"/>
    </xf>
    <xf numFmtId="164" fontId="11" fillId="2" borderId="0" xfId="0" applyFont="true" applyBorder="false" applyAlignment="false" applyProtection="false">
      <alignment horizontal="general" vertical="bottom" textRotation="0" wrapText="false" indent="0" shrinkToFit="false"/>
      <protection locked="true" hidden="false"/>
    </xf>
    <xf numFmtId="164" fontId="13" fillId="2" borderId="0" xfId="0" applyFont="true" applyBorder="true" applyAlignment="true" applyProtection="false">
      <alignment horizontal="general" vertical="bottom" textRotation="0" wrapText="true" indent="0" shrinkToFit="false"/>
      <protection locked="true" hidden="false"/>
    </xf>
    <xf numFmtId="164" fontId="6" fillId="0" borderId="0" xfId="20" applyFont="true" applyBorder="true" applyAlignment="false" applyProtection="true">
      <alignment horizontal="general" vertical="bottom"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14" fillId="2" borderId="0" xfId="0" applyFont="true" applyBorder="false" applyAlignment="false" applyProtection="false">
      <alignment horizontal="general" vertical="bottom" textRotation="0" wrapText="false" indent="0" shrinkToFit="false"/>
      <protection locked="true" hidden="false"/>
    </xf>
    <xf numFmtId="164" fontId="16" fillId="2" borderId="0" xfId="0" applyFont="true" applyBorder="false" applyAlignment="false" applyProtection="false">
      <alignment horizontal="general" vertical="bottom" textRotation="0" wrapText="false" indent="0" shrinkToFit="false"/>
      <protection locked="true" hidden="false"/>
    </xf>
    <xf numFmtId="164" fontId="17" fillId="2" borderId="0" xfId="0" applyFont="true" applyBorder="false" applyAlignment="false" applyProtection="false">
      <alignment horizontal="general" vertical="bottom" textRotation="0" wrapText="false" indent="0" shrinkToFit="false"/>
      <protection locked="true" hidden="false"/>
    </xf>
    <xf numFmtId="164" fontId="18" fillId="2" borderId="0" xfId="0" applyFont="true" applyBorder="false" applyAlignment="false" applyProtection="false">
      <alignment horizontal="general" vertical="bottom" textRotation="0" wrapText="false" indent="0" shrinkToFit="false"/>
      <protection locked="true" hidden="false"/>
    </xf>
    <xf numFmtId="164" fontId="22" fillId="2" borderId="0" xfId="0" applyFont="true" applyBorder="false" applyAlignment="false" applyProtection="false">
      <alignment horizontal="general" vertical="bottom" textRotation="0" wrapText="false" indent="0" shrinkToFit="false"/>
      <protection locked="true" hidden="false"/>
    </xf>
    <xf numFmtId="164" fontId="23" fillId="2" borderId="0" xfId="0" applyFont="true" applyBorder="false" applyAlignment="false" applyProtection="false">
      <alignment horizontal="general" vertical="bottom" textRotation="0" wrapText="false" indent="0" shrinkToFit="false"/>
      <protection locked="true" hidden="false"/>
    </xf>
    <xf numFmtId="165" fontId="10" fillId="2" borderId="0" xfId="0" applyFont="true" applyBorder="false" applyAlignment="false" applyProtection="false">
      <alignment horizontal="general" vertical="bottom" textRotation="0" wrapText="false" indent="0" shrinkToFit="false"/>
      <protection locked="true" hidden="false"/>
    </xf>
    <xf numFmtId="164" fontId="24" fillId="2" borderId="1" xfId="0" applyFont="true" applyBorder="true" applyAlignment="false" applyProtection="false">
      <alignment horizontal="general" vertical="bottom" textRotation="0" wrapText="false" indent="0" shrinkToFit="false"/>
      <protection locked="true" hidden="false"/>
    </xf>
    <xf numFmtId="164" fontId="25" fillId="2" borderId="2" xfId="0" applyFont="true" applyBorder="true" applyAlignment="true" applyProtection="false">
      <alignment horizontal="center" vertical="center" textRotation="0" wrapText="false" indent="0" shrinkToFit="false"/>
      <protection locked="true" hidden="false"/>
    </xf>
    <xf numFmtId="164" fontId="25" fillId="2" borderId="2" xfId="0" applyFont="true" applyBorder="true" applyAlignment="true" applyProtection="false">
      <alignment horizontal="left" vertical="center" textRotation="0" wrapText="false" indent="0" shrinkToFit="false"/>
      <protection locked="true" hidden="false"/>
    </xf>
    <xf numFmtId="164" fontId="25" fillId="2" borderId="0" xfId="0" applyFont="true" applyBorder="true" applyAlignment="true" applyProtection="false">
      <alignment horizontal="left" vertical="center" textRotation="0" wrapText="false" indent="0" shrinkToFit="false"/>
      <protection locked="true" hidden="false"/>
    </xf>
    <xf numFmtId="164" fontId="25" fillId="2" borderId="0" xfId="0" applyFont="true" applyBorder="true" applyAlignment="true" applyProtection="false">
      <alignment horizontal="center" vertical="center" textRotation="0" wrapText="false" indent="0" shrinkToFit="false"/>
      <protection locked="true" hidden="false"/>
    </xf>
    <xf numFmtId="166" fontId="25" fillId="2" borderId="3" xfId="0" applyFont="true" applyBorder="true" applyAlignment="true" applyProtection="false">
      <alignment horizontal="right" vertical="bottom" textRotation="0" wrapText="false" indent="0" shrinkToFit="false"/>
      <protection locked="true" hidden="false"/>
    </xf>
    <xf numFmtId="166" fontId="25" fillId="2" borderId="4" xfId="0" applyFont="true" applyBorder="true" applyAlignment="true" applyProtection="false">
      <alignment horizontal="center" vertical="center" textRotation="0" wrapText="false" indent="0" shrinkToFit="false"/>
      <protection locked="true" hidden="false"/>
    </xf>
    <xf numFmtId="166" fontId="25" fillId="2" borderId="5" xfId="0" applyFont="true" applyBorder="true" applyAlignment="true" applyProtection="false">
      <alignment horizontal="center" vertical="bottom" textRotation="0" wrapText="false" indent="0" shrinkToFit="false"/>
      <protection locked="true" hidden="false"/>
    </xf>
    <xf numFmtId="166" fontId="25" fillId="2" borderId="6" xfId="0" applyFont="true" applyBorder="true" applyAlignment="true" applyProtection="false">
      <alignment horizontal="center" vertical="bottom" textRotation="0" wrapText="false" indent="0" shrinkToFit="false"/>
      <protection locked="true" hidden="false"/>
    </xf>
    <xf numFmtId="166" fontId="16" fillId="2" borderId="0" xfId="0" applyFont="true" applyBorder="false" applyAlignment="false" applyProtection="false">
      <alignment horizontal="general" vertical="bottom" textRotation="0" wrapText="false" indent="0" shrinkToFit="false"/>
      <protection locked="true" hidden="false"/>
    </xf>
    <xf numFmtId="166" fontId="0" fillId="2" borderId="0" xfId="0" applyFont="false" applyBorder="false" applyAlignment="false" applyProtection="false">
      <alignment horizontal="general" vertical="bottom" textRotation="0" wrapText="false" indent="0" shrinkToFit="false"/>
      <protection locked="true" hidden="false"/>
    </xf>
    <xf numFmtId="164" fontId="25" fillId="2" borderId="7" xfId="0" applyFont="true" applyBorder="true" applyAlignment="true" applyProtection="false">
      <alignment horizontal="right" vertical="bottom" textRotation="0" wrapText="false" indent="0" shrinkToFit="false"/>
      <protection locked="true" hidden="false"/>
    </xf>
    <xf numFmtId="164" fontId="24" fillId="2" borderId="8" xfId="0" applyFont="true" applyBorder="true" applyAlignment="true" applyProtection="false">
      <alignment horizontal="center" vertical="bottom" textRotation="0" wrapText="false" indent="0" shrinkToFit="false"/>
      <protection locked="true" hidden="false"/>
    </xf>
    <xf numFmtId="164" fontId="26" fillId="2" borderId="9" xfId="0" applyFont="true" applyBorder="true" applyAlignment="true" applyProtection="false">
      <alignment horizontal="center" vertical="bottom" textRotation="0" wrapText="false" indent="0" shrinkToFit="false"/>
      <protection locked="true" hidden="false"/>
    </xf>
    <xf numFmtId="164" fontId="24" fillId="2" borderId="9" xfId="0" applyFont="true" applyBorder="true" applyAlignment="true" applyProtection="false">
      <alignment horizontal="center" vertical="bottom" textRotation="0" wrapText="false" indent="0" shrinkToFit="false"/>
      <protection locked="true" hidden="false"/>
    </xf>
    <xf numFmtId="164" fontId="24" fillId="2" borderId="10" xfId="0" applyFont="true" applyBorder="true" applyAlignment="true" applyProtection="false">
      <alignment horizontal="center" vertical="bottom" textRotation="0" wrapText="false" indent="0" shrinkToFit="false"/>
      <protection locked="true" hidden="false"/>
    </xf>
    <xf numFmtId="164" fontId="26" fillId="2" borderId="11" xfId="0" applyFont="true" applyBorder="true" applyAlignment="true" applyProtection="false">
      <alignment horizontal="center" vertical="bottom" textRotation="0" wrapText="false" indent="0" shrinkToFit="false"/>
      <protection locked="true" hidden="false"/>
    </xf>
    <xf numFmtId="167" fontId="25" fillId="2" borderId="3" xfId="0" applyFont="true" applyBorder="true" applyAlignment="true" applyProtection="false">
      <alignment horizontal="right" vertical="bottom" textRotation="0" wrapText="false" indent="0" shrinkToFit="false"/>
      <protection locked="true" hidden="false"/>
    </xf>
    <xf numFmtId="164" fontId="16" fillId="2" borderId="12" xfId="0" applyFont="true" applyBorder="true" applyAlignment="false" applyProtection="false">
      <alignment horizontal="general" vertical="bottom" textRotation="0" wrapText="false" indent="0" shrinkToFit="false"/>
      <protection locked="true" hidden="false"/>
    </xf>
    <xf numFmtId="168" fontId="26" fillId="2" borderId="0" xfId="0" applyFont="true" applyBorder="true" applyAlignment="false" applyProtection="false">
      <alignment horizontal="general" vertical="bottom" textRotation="0" wrapText="false" indent="0" shrinkToFit="false"/>
      <protection locked="true" hidden="false"/>
    </xf>
    <xf numFmtId="164" fontId="16" fillId="2" borderId="0" xfId="0" applyFont="true" applyBorder="true" applyAlignment="false" applyProtection="false">
      <alignment horizontal="general" vertical="bottom" textRotation="0" wrapText="false" indent="0" shrinkToFit="false"/>
      <protection locked="true" hidden="false"/>
    </xf>
    <xf numFmtId="168" fontId="26" fillId="2" borderId="13"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true" applyAlignment="true" applyProtection="false">
      <alignment horizontal="general" vertical="bottom" textRotation="0" wrapText="true" indent="0" shrinkToFit="false"/>
      <protection locked="true" hidden="false"/>
    </xf>
    <xf numFmtId="168" fontId="27" fillId="2" borderId="0"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false" applyAlignment="true" applyProtection="false">
      <alignment horizontal="general" vertical="bottom" textRotation="0" wrapText="true" indent="0" shrinkToFit="false"/>
      <protection locked="true" hidden="false"/>
    </xf>
    <xf numFmtId="164" fontId="28" fillId="2" borderId="0" xfId="0" applyFont="true" applyBorder="true" applyAlignment="true" applyProtection="false">
      <alignment horizontal="right" vertical="bottom" textRotation="0" wrapText="false" indent="0" shrinkToFit="false"/>
      <protection locked="true" hidden="false"/>
    </xf>
    <xf numFmtId="164" fontId="28" fillId="2" borderId="0" xfId="0" applyFont="true" applyBorder="true" applyAlignment="false" applyProtection="false">
      <alignment horizontal="general" vertical="bottom" textRotation="0" wrapText="false" indent="0" shrinkToFit="false"/>
      <protection locked="true" hidden="false"/>
    </xf>
    <xf numFmtId="168" fontId="27" fillId="2" borderId="13" xfId="0" applyFont="true" applyBorder="true" applyAlignment="false" applyProtection="false">
      <alignment horizontal="general" vertical="bottom" textRotation="0" wrapText="false" indent="0" shrinkToFit="false"/>
      <protection locked="true" hidden="false"/>
    </xf>
    <xf numFmtId="164" fontId="0" fillId="2" borderId="14" xfId="0" applyFont="true" applyBorder="true" applyAlignment="true" applyProtection="false">
      <alignment horizontal="general" vertical="bottom" textRotation="0" wrapText="true" indent="0" shrinkToFit="false"/>
      <protection locked="true" hidden="false"/>
    </xf>
    <xf numFmtId="164" fontId="25" fillId="2" borderId="3" xfId="0" applyFont="true" applyBorder="true" applyAlignment="true" applyProtection="false">
      <alignment horizontal="right" vertical="bottom" textRotation="0" wrapText="false" indent="0" shrinkToFit="false"/>
      <protection locked="true" hidden="false"/>
    </xf>
    <xf numFmtId="164" fontId="24" fillId="2" borderId="12" xfId="0" applyFont="true" applyBorder="true" applyAlignment="false" applyProtection="false">
      <alignment horizontal="general" vertical="bottom" textRotation="0" wrapText="false" indent="0" shrinkToFit="false"/>
      <protection locked="true" hidden="false"/>
    </xf>
    <xf numFmtId="164" fontId="26" fillId="2" borderId="0" xfId="0" applyFont="true" applyBorder="true" applyAlignment="false" applyProtection="false">
      <alignment horizontal="general" vertical="bottom" textRotation="0" wrapText="false" indent="0" shrinkToFit="false"/>
      <protection locked="true" hidden="false"/>
    </xf>
    <xf numFmtId="164" fontId="24" fillId="2" borderId="0" xfId="0" applyFont="true" applyBorder="true" applyAlignment="false" applyProtection="false">
      <alignment horizontal="general" vertical="bottom" textRotation="0" wrapText="false" indent="0" shrinkToFit="false"/>
      <protection locked="true" hidden="false"/>
    </xf>
    <xf numFmtId="164" fontId="26" fillId="2" borderId="13" xfId="0" applyFont="true" applyBorder="true" applyAlignment="false" applyProtection="false">
      <alignment horizontal="general" vertical="bottom" textRotation="0" wrapText="false" indent="0" shrinkToFit="false"/>
      <protection locked="true" hidden="false"/>
    </xf>
    <xf numFmtId="164" fontId="27" fillId="2" borderId="0" xfId="0" applyFont="true" applyBorder="true" applyAlignment="false" applyProtection="false">
      <alignment horizontal="general" vertical="bottom" textRotation="0" wrapText="false" indent="0" shrinkToFit="false"/>
      <protection locked="true" hidden="false"/>
    </xf>
    <xf numFmtId="169" fontId="28" fillId="2" borderId="0" xfId="0" applyFont="true" applyBorder="true" applyAlignment="false" applyProtection="false">
      <alignment horizontal="general" vertical="bottom" textRotation="0" wrapText="false" indent="0" shrinkToFit="false"/>
      <protection locked="true" hidden="false"/>
    </xf>
    <xf numFmtId="164" fontId="27" fillId="2" borderId="13" xfId="0" applyFont="true" applyBorder="true" applyAlignment="false" applyProtection="false">
      <alignment horizontal="general" vertical="bottom" textRotation="0" wrapText="false" indent="0" shrinkToFit="false"/>
      <protection locked="true" hidden="false"/>
    </xf>
    <xf numFmtId="164" fontId="28" fillId="2" borderId="12" xfId="0" applyFont="true" applyBorder="true" applyAlignment="false" applyProtection="false">
      <alignment horizontal="general" vertical="bottom" textRotation="0" wrapText="false" indent="0" shrinkToFit="false"/>
      <protection locked="true" hidden="false"/>
    </xf>
    <xf numFmtId="164" fontId="29" fillId="2" borderId="3" xfId="0" applyFont="true" applyBorder="true" applyAlignment="true" applyProtection="false">
      <alignment horizontal="right" vertical="bottom" textRotation="0" wrapText="false" indent="0" shrinkToFit="false"/>
      <protection locked="true" hidden="false"/>
    </xf>
    <xf numFmtId="169" fontId="30" fillId="2" borderId="0" xfId="0" applyFont="true" applyBorder="true" applyAlignment="false" applyProtection="false">
      <alignment horizontal="general" vertical="bottom" textRotation="0" wrapText="false" indent="0" shrinkToFit="false"/>
      <protection locked="true" hidden="false"/>
    </xf>
    <xf numFmtId="169" fontId="30" fillId="2" borderId="13" xfId="0" applyFont="true" applyBorder="true" applyAlignment="false" applyProtection="false">
      <alignment horizontal="general" vertical="bottom" textRotation="0" wrapText="false" indent="0" shrinkToFit="false"/>
      <protection locked="true" hidden="false"/>
    </xf>
    <xf numFmtId="164" fontId="31" fillId="2" borderId="0" xfId="0" applyFont="true" applyBorder="true" applyAlignment="false" applyProtection="false">
      <alignment horizontal="general" vertical="bottom" textRotation="0" wrapText="false" indent="0" shrinkToFit="false"/>
      <protection locked="true" hidden="false"/>
    </xf>
    <xf numFmtId="169" fontId="32" fillId="2" borderId="0" xfId="0" applyFont="true" applyBorder="true" applyAlignment="false" applyProtection="false">
      <alignment horizontal="general" vertical="bottom" textRotation="0" wrapText="false" indent="0" shrinkToFit="false"/>
      <protection locked="true" hidden="false"/>
    </xf>
    <xf numFmtId="164" fontId="32" fillId="2" borderId="0" xfId="0" applyFont="true" applyBorder="true" applyAlignment="false" applyProtection="false">
      <alignment horizontal="general" vertical="bottom" textRotation="0" wrapText="false" indent="0" shrinkToFit="false"/>
      <protection locked="true" hidden="false"/>
    </xf>
    <xf numFmtId="169" fontId="31" fillId="2" borderId="0" xfId="0" applyFont="true" applyBorder="true" applyAlignment="false" applyProtection="false">
      <alignment horizontal="general" vertical="bottom" textRotation="0" wrapText="false" indent="0" shrinkToFit="false"/>
      <protection locked="true" hidden="false"/>
    </xf>
    <xf numFmtId="164" fontId="32" fillId="2" borderId="13" xfId="0" applyFont="true" applyBorder="true" applyAlignment="false" applyProtection="false">
      <alignment horizontal="general" vertical="bottom" textRotation="0" wrapText="false" indent="0" shrinkToFit="false"/>
      <protection locked="true" hidden="false"/>
    </xf>
    <xf numFmtId="164" fontId="31" fillId="2" borderId="12" xfId="0" applyFont="true" applyBorder="true" applyAlignment="false" applyProtection="false">
      <alignment horizontal="general" vertical="bottom" textRotation="0" wrapText="false" indent="0" shrinkToFit="false"/>
      <protection locked="true" hidden="false"/>
    </xf>
    <xf numFmtId="164" fontId="24" fillId="2" borderId="3" xfId="0" applyFont="true" applyBorder="true" applyAlignment="true" applyProtection="false">
      <alignment horizontal="right" vertical="bottom" textRotation="0" wrapText="false" indent="0" shrinkToFit="false"/>
      <protection locked="true" hidden="false"/>
    </xf>
    <xf numFmtId="164" fontId="24" fillId="2" borderId="15" xfId="0" applyFont="true" applyBorder="true" applyAlignment="false" applyProtection="false">
      <alignment horizontal="general" vertical="bottom" textRotation="0" wrapText="false" indent="0" shrinkToFit="false"/>
      <protection locked="true" hidden="false"/>
    </xf>
    <xf numFmtId="164" fontId="24" fillId="2" borderId="16" xfId="0" applyFont="true" applyBorder="true" applyAlignment="false" applyProtection="false">
      <alignment horizontal="general" vertical="bottom" textRotation="0" wrapText="false" indent="0" shrinkToFit="false"/>
      <protection locked="true" hidden="false"/>
    </xf>
    <xf numFmtId="164" fontId="24" fillId="2" borderId="17" xfId="0" applyFont="true" applyBorder="true" applyAlignment="false" applyProtection="false">
      <alignment horizontal="general" vertical="bottom" textRotation="0" wrapText="false" indent="0" shrinkToFit="false"/>
      <protection locked="true" hidden="false"/>
    </xf>
    <xf numFmtId="164" fontId="28" fillId="2" borderId="13" xfId="0" applyFont="true" applyBorder="true" applyAlignment="false" applyProtection="false">
      <alignment horizontal="general" vertical="bottom" textRotation="0" wrapText="false" indent="0" shrinkToFit="false"/>
      <protection locked="true" hidden="false"/>
    </xf>
    <xf numFmtId="164" fontId="25" fillId="2" borderId="18" xfId="0" applyFont="true" applyBorder="true" applyAlignment="true" applyProtection="false">
      <alignment horizontal="right" vertical="bottom" textRotation="0" wrapText="false" indent="0" shrinkToFit="false"/>
      <protection locked="true" hidden="false"/>
    </xf>
    <xf numFmtId="164" fontId="24" fillId="2" borderId="9" xfId="0" applyFont="true" applyBorder="true" applyAlignment="false" applyProtection="false">
      <alignment horizontal="general" vertical="bottom" textRotation="0" wrapText="false" indent="0" shrinkToFit="false"/>
      <protection locked="true" hidden="false"/>
    </xf>
    <xf numFmtId="164" fontId="28" fillId="2" borderId="8" xfId="0" applyFont="true" applyBorder="true" applyAlignment="false" applyProtection="false">
      <alignment horizontal="general" vertical="bottom" textRotation="0" wrapText="false" indent="0" shrinkToFit="false"/>
      <protection locked="true" hidden="false"/>
    </xf>
    <xf numFmtId="164" fontId="28" fillId="2" borderId="9" xfId="0" applyFont="true" applyBorder="true" applyAlignment="false" applyProtection="false">
      <alignment horizontal="general" vertical="bottom" textRotation="0" wrapText="false" indent="0" shrinkToFit="false"/>
      <protection locked="true" hidden="false"/>
    </xf>
    <xf numFmtId="169" fontId="28" fillId="2" borderId="9" xfId="0" applyFont="true" applyBorder="true" applyAlignment="false" applyProtection="false">
      <alignment horizontal="general" vertical="bottom" textRotation="0" wrapText="false" indent="0" shrinkToFit="false"/>
      <protection locked="true" hidden="false"/>
    </xf>
    <xf numFmtId="164" fontId="28" fillId="2" borderId="11" xfId="0" applyFont="true" applyBorder="true" applyAlignment="false" applyProtection="false">
      <alignment horizontal="general" vertical="bottom" textRotation="0" wrapText="false" indent="0" shrinkToFit="false"/>
      <protection locked="true" hidden="false"/>
    </xf>
    <xf numFmtId="164" fontId="25" fillId="2" borderId="19" xfId="0" applyFont="true" applyBorder="true" applyAlignment="false" applyProtection="false">
      <alignment horizontal="general" vertical="bottom" textRotation="0" wrapText="false" indent="0" shrinkToFit="false"/>
      <protection locked="true" hidden="false"/>
    </xf>
    <xf numFmtId="169" fontId="25" fillId="2" borderId="19" xfId="0" applyFont="true" applyBorder="true" applyAlignment="false" applyProtection="false">
      <alignment horizontal="general" vertical="bottom" textRotation="0" wrapText="false" indent="0" shrinkToFit="false"/>
      <protection locked="true" hidden="false"/>
    </xf>
    <xf numFmtId="164" fontId="33" fillId="2" borderId="20" xfId="0" applyFont="true" applyBorder="true" applyAlignment="false" applyProtection="false">
      <alignment horizontal="general" vertical="bottom" textRotation="0" wrapText="false" indent="0" shrinkToFit="false"/>
      <protection locked="true" hidden="false"/>
    </xf>
    <xf numFmtId="164" fontId="33" fillId="2" borderId="19" xfId="0" applyFont="true" applyBorder="true" applyAlignment="false" applyProtection="false">
      <alignment horizontal="general" vertical="bottom" textRotation="0" wrapText="false" indent="0" shrinkToFit="false"/>
      <protection locked="true" hidden="false"/>
    </xf>
    <xf numFmtId="169" fontId="33" fillId="2" borderId="19" xfId="0" applyFont="true" applyBorder="true" applyAlignment="false" applyProtection="false">
      <alignment horizontal="general" vertical="bottom" textRotation="0" wrapText="false" indent="0" shrinkToFit="false"/>
      <protection locked="true" hidden="false"/>
    </xf>
    <xf numFmtId="164" fontId="33" fillId="2" borderId="21" xfId="0" applyFont="true" applyBorder="true" applyAlignment="false" applyProtection="false">
      <alignment horizontal="general" vertical="bottom" textRotation="0" wrapText="false" indent="0" shrinkToFit="false"/>
      <protection locked="true" hidden="false"/>
    </xf>
    <xf numFmtId="169" fontId="16" fillId="2" borderId="0" xfId="0" applyFont="true" applyBorder="false" applyAlignment="false" applyProtection="false">
      <alignment horizontal="general" vertical="bottom" textRotation="0" wrapText="false" indent="0" shrinkToFit="false"/>
      <protection locked="true" hidden="false"/>
    </xf>
    <xf numFmtId="164" fontId="34" fillId="2" borderId="0" xfId="0" applyFont="true" applyBorder="false" applyAlignment="false" applyProtection="false">
      <alignment horizontal="general" vertical="bottom" textRotation="0" wrapText="false" indent="0" shrinkToFit="false"/>
      <protection locked="true" hidden="false"/>
    </xf>
    <xf numFmtId="164" fontId="7" fillId="2" borderId="0" xfId="20" applyFont="true" applyBorder="true" applyAlignment="true" applyProtection="true">
      <alignment horizontal="left" vertical="bottom" textRotation="0" wrapText="false" indent="0" shrinkToFit="false"/>
      <protection locked="true" hidden="false"/>
    </xf>
    <xf numFmtId="164" fontId="7" fillId="0" borderId="0" xfId="20" applyFont="true" applyBorder="true" applyAlignment="false" applyProtection="true">
      <alignment horizontal="general" vertical="bottom" textRotation="0" wrapText="false" indent="0" shrinkToFit="false"/>
      <protection locked="true" hidden="false"/>
    </xf>
    <xf numFmtId="164" fontId="25" fillId="2" borderId="22" xfId="0" applyFont="true" applyBorder="true" applyAlignment="false" applyProtection="false">
      <alignment horizontal="general" vertical="bottom" textRotation="0" wrapText="false" indent="0" shrinkToFit="false"/>
      <protection locked="true" hidden="false"/>
    </xf>
    <xf numFmtId="164" fontId="25" fillId="2" borderId="23" xfId="0" applyFont="true" applyBorder="true" applyAlignment="false" applyProtection="false">
      <alignment horizontal="general" vertical="bottom" textRotation="0" wrapText="false" indent="0" shrinkToFit="false"/>
      <protection locked="true" hidden="false"/>
    </xf>
    <xf numFmtId="164" fontId="25" fillId="2" borderId="1" xfId="0" applyFont="true" applyBorder="true" applyAlignment="false" applyProtection="false">
      <alignment horizontal="general" vertical="bottom" textRotation="0" wrapText="false" indent="0" shrinkToFit="false"/>
      <protection locked="true" hidden="false"/>
    </xf>
    <xf numFmtId="164" fontId="25" fillId="2" borderId="1" xfId="0" applyFont="true" applyBorder="true" applyAlignment="true" applyProtection="false">
      <alignment horizontal="left" vertical="center" textRotation="0" wrapText="false" indent="0" shrinkToFit="false"/>
      <protection locked="true" hidden="false"/>
    </xf>
    <xf numFmtId="166" fontId="25" fillId="2" borderId="4" xfId="0" applyFont="true" applyBorder="true" applyAlignment="true" applyProtection="false">
      <alignment horizontal="center" vertical="bottom" textRotation="0" wrapText="false" indent="0" shrinkToFit="false"/>
      <protection locked="true" hidden="false"/>
    </xf>
    <xf numFmtId="170" fontId="0" fillId="2" borderId="0" xfId="0" applyFont="true" applyBorder="true" applyAlignment="true" applyProtection="true">
      <alignment horizontal="right" vertical="bottom" textRotation="0" wrapText="false" indent="0" shrinkToFit="false"/>
      <protection locked="true" hidden="false"/>
    </xf>
    <xf numFmtId="164" fontId="35" fillId="2" borderId="0" xfId="0" applyFont="true" applyBorder="false" applyAlignment="true" applyProtection="false">
      <alignment horizontal="right" vertical="bottom" textRotation="0" wrapText="false" indent="0" shrinkToFit="false"/>
      <protection locked="true" hidden="false"/>
    </xf>
    <xf numFmtId="165" fontId="10" fillId="2" borderId="0" xfId="0" applyFont="true" applyBorder="false" applyAlignment="true" applyProtection="false">
      <alignment horizontal="left" vertical="bottom" textRotation="0" wrapText="false" indent="0" shrinkToFit="false"/>
      <protection locked="true" hidden="false"/>
    </xf>
    <xf numFmtId="165" fontId="17" fillId="2" borderId="0" xfId="0" applyFont="true" applyBorder="false" applyAlignment="true" applyProtection="false">
      <alignment horizontal="left" vertical="bottom" textRotation="0" wrapText="false" indent="0" shrinkToFit="false"/>
      <protection locked="true" hidden="false"/>
    </xf>
    <xf numFmtId="164" fontId="35" fillId="2" borderId="2" xfId="0" applyFont="true" applyBorder="true" applyAlignment="true" applyProtection="false">
      <alignment horizontal="right" vertical="bottom" textRotation="0" wrapText="false" indent="0" shrinkToFit="false"/>
      <protection locked="true" hidden="false"/>
    </xf>
    <xf numFmtId="165" fontId="25" fillId="2" borderId="10" xfId="0" applyFont="true" applyBorder="true" applyAlignment="true" applyProtection="false">
      <alignment horizontal="center" vertical="center" textRotation="0" wrapText="false" indent="0" shrinkToFit="false"/>
      <protection locked="true" hidden="false"/>
    </xf>
    <xf numFmtId="164" fontId="35" fillId="2" borderId="24" xfId="0" applyFont="true" applyBorder="true" applyAlignment="true" applyProtection="false">
      <alignment horizontal="left" vertical="center" textRotation="0" wrapText="false" indent="0" shrinkToFit="false"/>
      <protection locked="true" hidden="false"/>
    </xf>
    <xf numFmtId="166" fontId="35" fillId="2" borderId="3" xfId="0" applyFont="true" applyBorder="true" applyAlignment="true" applyProtection="false">
      <alignment horizontal="right" vertical="center" textRotation="0" wrapText="true" indent="0" shrinkToFit="false"/>
      <protection locked="true" hidden="false"/>
    </xf>
    <xf numFmtId="166" fontId="35" fillId="2" borderId="25" xfId="0" applyFont="true" applyBorder="true" applyAlignment="true" applyProtection="false">
      <alignment horizontal="center" vertical="bottom" textRotation="0" wrapText="false" indent="0" shrinkToFit="false"/>
      <protection locked="true" hidden="false"/>
    </xf>
    <xf numFmtId="166" fontId="35" fillId="3" borderId="6" xfId="0" applyFont="true" applyBorder="true" applyAlignment="true" applyProtection="false">
      <alignment horizontal="center" vertical="bottom" textRotation="0" wrapText="true" indent="0" shrinkToFit="false"/>
      <protection locked="true" hidden="false"/>
    </xf>
    <xf numFmtId="166" fontId="24" fillId="3" borderId="6" xfId="0" applyFont="true" applyBorder="true" applyAlignment="true" applyProtection="false">
      <alignment horizontal="center" vertical="bottom" textRotation="0" wrapText="false" indent="0" shrinkToFit="false"/>
      <protection locked="true" hidden="false"/>
    </xf>
    <xf numFmtId="166" fontId="24" fillId="0" borderId="6" xfId="0" applyFont="true" applyBorder="true" applyAlignment="true" applyProtection="false">
      <alignment horizontal="center" vertical="bottom" textRotation="0" wrapText="false" indent="0" shrinkToFit="false"/>
      <protection locked="true" hidden="false"/>
    </xf>
    <xf numFmtId="166" fontId="24" fillId="0" borderId="6" xfId="0" applyFont="true" applyBorder="true" applyAlignment="true" applyProtection="false">
      <alignment horizontal="center" vertical="bottom" textRotation="0" wrapText="false" indent="0" shrinkToFit="false"/>
      <protection locked="true" hidden="false"/>
    </xf>
    <xf numFmtId="166" fontId="24" fillId="2" borderId="6" xfId="0" applyFont="true" applyBorder="true" applyAlignment="true" applyProtection="false">
      <alignment horizontal="center"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5" fontId="35" fillId="2" borderId="7" xfId="0" applyFont="true" applyBorder="true" applyAlignment="true" applyProtection="false">
      <alignment horizontal="right" vertical="center" textRotation="0" wrapText="false" indent="0" shrinkToFit="false"/>
      <protection locked="true" hidden="false"/>
    </xf>
    <xf numFmtId="165" fontId="35" fillId="2" borderId="7" xfId="0" applyFont="true" applyBorder="true" applyAlignment="true" applyProtection="false">
      <alignment horizontal="center" vertical="bottom" textRotation="0" wrapText="false" indent="0" shrinkToFit="false"/>
      <protection locked="true" hidden="false"/>
    </xf>
    <xf numFmtId="165" fontId="24" fillId="3" borderId="18" xfId="0" applyFont="true" applyBorder="true" applyAlignment="true" applyProtection="false">
      <alignment horizontal="center" vertical="bottom" textRotation="0" wrapText="false" indent="0" shrinkToFit="false"/>
      <protection locked="true" hidden="false"/>
    </xf>
    <xf numFmtId="165" fontId="24" fillId="0" borderId="18" xfId="0" applyFont="true" applyBorder="true" applyAlignment="true" applyProtection="false">
      <alignment horizontal="center" vertical="bottom" textRotation="0" wrapText="false" indent="0" shrinkToFit="false"/>
      <protection locked="true" hidden="false"/>
    </xf>
    <xf numFmtId="165" fontId="24" fillId="0" borderId="18" xfId="0" applyFont="true" applyBorder="true" applyAlignment="true" applyProtection="false">
      <alignment horizontal="center" vertical="bottom" textRotation="0" wrapText="false" indent="0" shrinkToFit="false"/>
      <protection locked="true" hidden="false"/>
    </xf>
    <xf numFmtId="165" fontId="24" fillId="2" borderId="18" xfId="0" applyFont="true" applyBorder="true" applyAlignment="true" applyProtection="false">
      <alignment horizontal="center" vertical="bottom" textRotation="0" wrapText="false" indent="0" shrinkToFit="false"/>
      <protection locked="true" hidden="false"/>
    </xf>
    <xf numFmtId="167" fontId="35" fillId="2" borderId="3" xfId="0" applyFont="true" applyBorder="true" applyAlignment="true" applyProtection="false">
      <alignment horizontal="right" vertical="bottom" textRotation="0" wrapText="false" indent="0" shrinkToFit="false"/>
      <protection locked="true" hidden="false"/>
    </xf>
    <xf numFmtId="164" fontId="16" fillId="2" borderId="3" xfId="0" applyFont="true" applyBorder="true" applyAlignment="false" applyProtection="false">
      <alignment horizontal="general" vertical="bottom" textRotation="0" wrapText="false" indent="0" shrinkToFit="false"/>
      <protection locked="true" hidden="false"/>
    </xf>
    <xf numFmtId="164" fontId="16" fillId="3" borderId="3" xfId="0" applyFont="true" applyBorder="true" applyAlignment="false" applyProtection="false">
      <alignment horizontal="general" vertical="bottom" textRotation="0" wrapText="false" indent="0" shrinkToFit="false"/>
      <protection locked="true" hidden="false"/>
    </xf>
    <xf numFmtId="164" fontId="16" fillId="0" borderId="3" xfId="0" applyFont="true" applyBorder="true" applyAlignment="false" applyProtection="false">
      <alignment horizontal="general" vertical="bottom" textRotation="0" wrapText="false" indent="0" shrinkToFit="false"/>
      <protection locked="true" hidden="false"/>
    </xf>
    <xf numFmtId="164" fontId="16" fillId="0" borderId="3" xfId="0" applyFont="true" applyBorder="true" applyAlignment="false" applyProtection="false">
      <alignment horizontal="general" vertical="bottom" textRotation="0" wrapText="false" indent="0" shrinkToFit="false"/>
      <protection locked="true" hidden="false"/>
    </xf>
    <xf numFmtId="170" fontId="16" fillId="2" borderId="3" xfId="0" applyFont="true" applyBorder="true" applyAlignment="false" applyProtection="false">
      <alignment horizontal="general" vertical="bottom" textRotation="0" wrapText="false" indent="0" shrinkToFit="false"/>
      <protection locked="true" hidden="false"/>
    </xf>
    <xf numFmtId="164" fontId="24" fillId="2" borderId="18" xfId="0" applyFont="true" applyBorder="true" applyAlignment="true" applyProtection="false">
      <alignment horizontal="right" vertical="bottom" textRotation="0" wrapText="false" indent="0" shrinkToFit="false"/>
      <protection locked="true" hidden="false"/>
    </xf>
    <xf numFmtId="164" fontId="16" fillId="2" borderId="26" xfId="0" applyFont="true" applyBorder="true" applyAlignment="false" applyProtection="false">
      <alignment horizontal="general" vertical="bottom" textRotation="0" wrapText="false" indent="0" shrinkToFit="false"/>
      <protection locked="true" hidden="false"/>
    </xf>
    <xf numFmtId="164" fontId="16" fillId="3" borderId="18" xfId="0" applyFont="true" applyBorder="true" applyAlignment="false" applyProtection="false">
      <alignment horizontal="general" vertical="bottom" textRotation="0" wrapText="false" indent="0" shrinkToFit="false"/>
      <protection locked="true" hidden="false"/>
    </xf>
    <xf numFmtId="164" fontId="16" fillId="0" borderId="18" xfId="0" applyFont="true" applyBorder="true" applyAlignment="false" applyProtection="false">
      <alignment horizontal="general" vertical="bottom" textRotation="0" wrapText="false" indent="0" shrinkToFit="false"/>
      <protection locked="true" hidden="false"/>
    </xf>
    <xf numFmtId="164" fontId="16" fillId="0" borderId="18" xfId="0" applyFont="true" applyBorder="true" applyAlignment="false" applyProtection="false">
      <alignment horizontal="general" vertical="bottom" textRotation="0" wrapText="false" indent="0" shrinkToFit="false"/>
      <protection locked="true" hidden="false"/>
    </xf>
    <xf numFmtId="164" fontId="16" fillId="2" borderId="18" xfId="0" applyFont="true" applyBorder="true" applyAlignment="false" applyProtection="false">
      <alignment horizontal="general" vertical="bottom" textRotation="0" wrapText="false" indent="0" shrinkToFit="false"/>
      <protection locked="true" hidden="false"/>
    </xf>
    <xf numFmtId="167" fontId="35" fillId="2" borderId="7" xfId="0" applyFont="true" applyBorder="true" applyAlignment="true" applyProtection="false">
      <alignment horizontal="right" vertical="bottom" textRotation="0" wrapText="false" indent="0" shrinkToFit="false"/>
      <protection locked="true" hidden="false"/>
    </xf>
    <xf numFmtId="164" fontId="37" fillId="2" borderId="26" xfId="0" applyFont="true" applyBorder="true" applyAlignment="true" applyProtection="false">
      <alignment horizontal="right" vertical="bottom" textRotation="0" wrapText="false" indent="0" shrinkToFit="false"/>
      <protection locked="true" hidden="false"/>
    </xf>
    <xf numFmtId="164" fontId="35" fillId="2" borderId="27" xfId="0" applyFont="true" applyBorder="true" applyAlignment="false" applyProtection="false">
      <alignment horizontal="general" vertical="bottom" textRotation="0" wrapText="false" indent="0" shrinkToFit="false"/>
      <protection locked="true" hidden="false"/>
    </xf>
    <xf numFmtId="164" fontId="35" fillId="3" borderId="3" xfId="0" applyFont="true" applyBorder="true" applyAlignment="false" applyProtection="false">
      <alignment horizontal="general" vertical="bottom" textRotation="0" wrapText="false" indent="0" shrinkToFit="false"/>
      <protection locked="true" hidden="false"/>
    </xf>
    <xf numFmtId="164" fontId="35" fillId="0" borderId="3" xfId="0" applyFont="true" applyBorder="true" applyAlignment="false" applyProtection="false">
      <alignment horizontal="general" vertical="bottom" textRotation="0" wrapText="false" indent="0" shrinkToFit="false"/>
      <protection locked="true" hidden="false"/>
    </xf>
    <xf numFmtId="164" fontId="35" fillId="0" borderId="3" xfId="0" applyFont="true" applyBorder="true" applyAlignment="false" applyProtection="false">
      <alignment horizontal="general" vertical="bottom" textRotation="0" wrapText="false" indent="0" shrinkToFit="false"/>
      <protection locked="true" hidden="false"/>
    </xf>
    <xf numFmtId="164" fontId="35" fillId="2" borderId="3" xfId="0" applyFont="true" applyBorder="true" applyAlignment="false" applyProtection="false">
      <alignment horizontal="general" vertical="bottom" textRotation="0" wrapText="false" indent="0" shrinkToFit="false"/>
      <protection locked="true" hidden="false"/>
    </xf>
    <xf numFmtId="164" fontId="35" fillId="2" borderId="7" xfId="0" applyFont="true" applyBorder="true" applyAlignment="false" applyProtection="false">
      <alignment horizontal="general" vertical="bottom" textRotation="0" wrapText="false" indent="0" shrinkToFit="false"/>
      <protection locked="true" hidden="false"/>
    </xf>
    <xf numFmtId="167" fontId="35" fillId="2" borderId="0" xfId="0" applyFont="true" applyBorder="true" applyAlignment="true" applyProtection="false">
      <alignment horizontal="right" vertical="bottom" textRotation="0" wrapText="false" indent="0" shrinkToFit="false"/>
      <protection locked="true" hidden="false"/>
    </xf>
    <xf numFmtId="164" fontId="16" fillId="2" borderId="23" xfId="0" applyFont="true" applyBorder="true" applyAlignment="false" applyProtection="false">
      <alignment horizontal="general" vertical="bottom" textRotation="0" wrapText="false" indent="0" shrinkToFit="false"/>
      <protection locked="true" hidden="false"/>
    </xf>
    <xf numFmtId="170" fontId="38" fillId="0" borderId="23" xfId="0" applyFont="true" applyBorder="true" applyAlignment="true" applyProtection="false">
      <alignment horizontal="right" vertical="bottom" textRotation="0" wrapText="false" indent="0" shrinkToFit="false"/>
      <protection locked="true" hidden="false"/>
    </xf>
    <xf numFmtId="170" fontId="38" fillId="2" borderId="23" xfId="0" applyFont="true" applyBorder="true" applyAlignment="true" applyProtection="false">
      <alignment horizontal="right" vertical="bottom" textRotation="0" wrapText="false" indent="0" shrinkToFit="false"/>
      <protection locked="true" hidden="false"/>
    </xf>
    <xf numFmtId="165" fontId="25" fillId="2" borderId="28" xfId="0" applyFont="true" applyBorder="true" applyAlignment="true" applyProtection="false">
      <alignment horizontal="center" vertical="center" textRotation="0" wrapText="false" indent="0" shrinkToFit="false"/>
      <protection locked="true" hidden="false"/>
    </xf>
    <xf numFmtId="166" fontId="35" fillId="3" borderId="18" xfId="0" applyFont="true" applyBorder="true" applyAlignment="true" applyProtection="false">
      <alignment horizontal="center" vertical="bottom" textRotation="0" wrapText="true" indent="0" shrinkToFit="false"/>
      <protection locked="true" hidden="false"/>
    </xf>
    <xf numFmtId="166" fontId="24" fillId="2" borderId="18" xfId="0" applyFont="true" applyBorder="true" applyAlignment="true" applyProtection="false">
      <alignment horizontal="center" vertical="bottom" textRotation="0" wrapText="false" indent="0" shrinkToFit="false"/>
      <protection locked="true" hidden="false"/>
    </xf>
    <xf numFmtId="164" fontId="35" fillId="2" borderId="3" xfId="0" applyFont="true" applyBorder="true" applyAlignment="true" applyProtection="false">
      <alignment horizontal="right" vertical="bottom" textRotation="0" wrapText="false" indent="0" shrinkToFit="false"/>
      <protection locked="true" hidden="false"/>
    </xf>
    <xf numFmtId="171" fontId="16" fillId="2" borderId="3" xfId="0" applyFont="true" applyBorder="true" applyAlignment="false" applyProtection="false">
      <alignment horizontal="general" vertical="bottom" textRotation="0" wrapText="false" indent="0" shrinkToFit="false"/>
      <protection locked="true" hidden="false"/>
    </xf>
    <xf numFmtId="164" fontId="35" fillId="2" borderId="7" xfId="0" applyFont="true" applyBorder="true" applyAlignment="true" applyProtection="false">
      <alignment horizontal="right" vertical="bottom" textRotation="0" wrapText="false" indent="0" shrinkToFit="false"/>
      <protection locked="true" hidden="false"/>
    </xf>
    <xf numFmtId="164" fontId="35" fillId="2" borderId="26" xfId="0" applyFont="true" applyBorder="true" applyAlignment="false" applyProtection="false">
      <alignment horizontal="general" vertical="bottom" textRotation="0" wrapText="false" indent="0" shrinkToFit="false"/>
      <protection locked="true" hidden="false"/>
    </xf>
    <xf numFmtId="164" fontId="35" fillId="3" borderId="7" xfId="0" applyFont="true" applyBorder="true" applyAlignment="false" applyProtection="false">
      <alignment horizontal="general" vertical="bottom" textRotation="0" wrapText="false" indent="0" shrinkToFit="false"/>
      <protection locked="true" hidden="false"/>
    </xf>
    <xf numFmtId="164" fontId="35" fillId="0" borderId="7" xfId="0" applyFont="true" applyBorder="true" applyAlignment="false" applyProtection="false">
      <alignment horizontal="general" vertical="bottom" textRotation="0" wrapText="false" indent="0" shrinkToFit="false"/>
      <protection locked="true" hidden="false"/>
    </xf>
    <xf numFmtId="164" fontId="35" fillId="0" borderId="7" xfId="0" applyFont="true" applyBorder="true" applyAlignment="false" applyProtection="false">
      <alignment horizontal="general" vertical="bottom" textRotation="0" wrapText="false" indent="0" shrinkToFit="false"/>
      <protection locked="true" hidden="false"/>
    </xf>
    <xf numFmtId="165" fontId="0" fillId="2" borderId="0" xfId="0" applyFont="false" applyBorder="false" applyAlignment="false" applyProtection="false">
      <alignment horizontal="general" vertical="bottom" textRotation="0" wrapText="false" indent="0" shrinkToFit="false"/>
      <protection locked="true" hidden="false"/>
    </xf>
    <xf numFmtId="165" fontId="4" fillId="2" borderId="0" xfId="0" applyFont="true" applyBorder="false" applyAlignment="false" applyProtection="false">
      <alignment horizontal="general" vertical="bottom" textRotation="0" wrapText="false" indent="0" shrinkToFit="false"/>
      <protection locked="true" hidden="false"/>
    </xf>
    <xf numFmtId="164" fontId="39" fillId="2" borderId="0" xfId="20" applyFont="true" applyBorder="true" applyAlignment="false" applyProtection="true">
      <alignment horizontal="general" vertical="bottom" textRotation="0" wrapText="false" indent="0" shrinkToFit="false"/>
      <protection locked="true" hidden="false"/>
    </xf>
    <xf numFmtId="165" fontId="36" fillId="2" borderId="0" xfId="0" applyFont="true" applyBorder="false" applyAlignment="false" applyProtection="false">
      <alignment horizontal="general" vertical="bottom" textRotation="0" wrapText="false" indent="0" shrinkToFit="false"/>
      <protection locked="true" hidden="false"/>
    </xf>
    <xf numFmtId="165" fontId="4" fillId="2" borderId="0" xfId="0" applyFont="true" applyBorder="true" applyAlignment="true" applyProtection="false">
      <alignment horizontal="general" vertical="bottom" textRotation="0" wrapText="true" indent="0" shrinkToFit="false"/>
      <protection locked="true" hidden="false"/>
    </xf>
    <xf numFmtId="164" fontId="40" fillId="2" borderId="0" xfId="0" applyFont="true" applyBorder="false" applyAlignment="true" applyProtection="false">
      <alignment horizontal="general" vertical="top" textRotation="0" wrapText="false" indent="0" shrinkToFit="false"/>
      <protection locked="true" hidden="false"/>
    </xf>
    <xf numFmtId="164" fontId="18" fillId="2" borderId="0" xfId="0" applyFont="true" applyBorder="true" applyAlignment="true" applyProtection="false">
      <alignment horizontal="general" vertical="bottom" textRotation="0" wrapText="true" indent="0" shrinkToFit="false"/>
      <protection locked="true" hidden="false"/>
    </xf>
    <xf numFmtId="164" fontId="35" fillId="2" borderId="0" xfId="0" applyFont="true" applyBorder="false" applyAlignment="false" applyProtection="false">
      <alignment horizontal="general" vertical="bottom" textRotation="0" wrapText="false" indent="0" shrinkToFit="false"/>
      <protection locked="true" hidden="false"/>
    </xf>
    <xf numFmtId="164" fontId="16" fillId="2" borderId="22" xfId="0" applyFont="true" applyBorder="true" applyAlignment="false" applyProtection="false">
      <alignment horizontal="general" vertical="bottom" textRotation="0" wrapText="false" indent="0" shrinkToFit="false"/>
      <protection locked="true" hidden="false"/>
    </xf>
    <xf numFmtId="164" fontId="35" fillId="2" borderId="24" xfId="0" applyFont="true" applyBorder="true" applyAlignment="true" applyProtection="false">
      <alignment horizontal="center" vertical="center" textRotation="0" wrapText="false" indent="0" shrinkToFit="false"/>
      <protection locked="true" hidden="false"/>
    </xf>
    <xf numFmtId="164" fontId="35" fillId="2" borderId="29" xfId="0" applyFont="true" applyBorder="true" applyAlignment="true" applyProtection="false">
      <alignment horizontal="center" vertical="center" textRotation="0" wrapText="false" indent="0" shrinkToFit="false"/>
      <protection locked="true" hidden="false"/>
    </xf>
    <xf numFmtId="164" fontId="42" fillId="2" borderId="30" xfId="0" applyFont="true" applyBorder="true" applyAlignment="true" applyProtection="false">
      <alignment horizontal="center" vertical="center" textRotation="0" wrapText="false" indent="0" shrinkToFit="false"/>
      <protection locked="true" hidden="false"/>
    </xf>
    <xf numFmtId="164" fontId="35" fillId="2" borderId="31" xfId="0" applyFont="true" applyBorder="true" applyAlignment="true" applyProtection="false">
      <alignment horizontal="center" vertical="center" textRotation="0" wrapText="false" indent="0" shrinkToFit="false"/>
      <protection locked="true" hidden="false"/>
    </xf>
    <xf numFmtId="164" fontId="35" fillId="2" borderId="32" xfId="0" applyFont="true" applyBorder="true" applyAlignment="true" applyProtection="false">
      <alignment horizontal="center" vertical="center" textRotation="0" wrapText="false" indent="0" shrinkToFit="false"/>
      <protection locked="true" hidden="false"/>
    </xf>
    <xf numFmtId="164" fontId="35" fillId="2" borderId="33" xfId="0" applyFont="true" applyBorder="true" applyAlignment="true" applyProtection="false">
      <alignment horizontal="center" vertical="center" textRotation="0" wrapText="false" indent="0" shrinkToFit="false"/>
      <protection locked="true" hidden="false"/>
    </xf>
    <xf numFmtId="167" fontId="35" fillId="2" borderId="34" xfId="0" applyFont="true" applyBorder="true" applyAlignment="true" applyProtection="false">
      <alignment horizontal="center" vertical="center" textRotation="0" wrapText="true" indent="0" shrinkToFit="false"/>
      <protection locked="true" hidden="false"/>
    </xf>
    <xf numFmtId="167" fontId="35" fillId="2" borderId="35" xfId="0" applyFont="true" applyBorder="true" applyAlignment="true" applyProtection="false">
      <alignment horizontal="center" vertical="center" textRotation="0" wrapText="true" indent="0" shrinkToFit="false"/>
      <protection locked="true" hidden="false"/>
    </xf>
    <xf numFmtId="167" fontId="35" fillId="2" borderId="30" xfId="0" applyFont="true" applyBorder="true" applyAlignment="true" applyProtection="false">
      <alignment horizontal="center" vertical="center" textRotation="0" wrapText="true" indent="0" shrinkToFit="false"/>
      <protection locked="true" hidden="false"/>
    </xf>
    <xf numFmtId="164" fontId="35" fillId="2" borderId="27" xfId="0" applyFont="true" applyBorder="true" applyAlignment="true" applyProtection="false">
      <alignment horizontal="center" vertical="center" textRotation="0" wrapText="true" indent="0" shrinkToFit="false"/>
      <protection locked="true" hidden="false"/>
    </xf>
    <xf numFmtId="164" fontId="42" fillId="2" borderId="27" xfId="0" applyFont="true" applyBorder="true" applyAlignment="true" applyProtection="false">
      <alignment horizontal="center" vertical="center" textRotation="0" wrapText="true" indent="0" shrinkToFit="false"/>
      <protection locked="true" hidden="false"/>
    </xf>
    <xf numFmtId="164" fontId="35" fillId="2" borderId="36" xfId="0" applyFont="true" applyBorder="true" applyAlignment="true" applyProtection="false">
      <alignment horizontal="center" vertical="center" textRotation="0" wrapText="true" indent="0" shrinkToFit="false"/>
      <protection locked="true" hidden="false"/>
    </xf>
    <xf numFmtId="164" fontId="35" fillId="2" borderId="37" xfId="0" applyFont="true" applyBorder="true" applyAlignment="true" applyProtection="false">
      <alignment horizontal="center" vertical="center" textRotation="0" wrapText="true" indent="0" shrinkToFit="false"/>
      <protection locked="true" hidden="false"/>
    </xf>
    <xf numFmtId="164" fontId="42" fillId="2" borderId="38" xfId="0" applyFont="true" applyBorder="true" applyAlignment="true" applyProtection="false">
      <alignment horizontal="center" vertical="center" textRotation="0" wrapText="true" indent="0" shrinkToFit="false"/>
      <protection locked="true" hidden="false"/>
    </xf>
    <xf numFmtId="164" fontId="16" fillId="2" borderId="0" xfId="0" applyFont="true" applyBorder="false" applyAlignment="true" applyProtection="false">
      <alignment horizontal="center" vertical="center" textRotation="0" wrapText="false" indent="0" shrinkToFit="false"/>
      <protection locked="true" hidden="false"/>
    </xf>
    <xf numFmtId="167" fontId="16" fillId="2" borderId="39" xfId="0" applyFont="true" applyBorder="true" applyAlignment="true" applyProtection="false">
      <alignment horizontal="center" vertical="bottom" textRotation="0" wrapText="false" indent="0" shrinkToFit="false"/>
      <protection locked="true" hidden="false"/>
    </xf>
    <xf numFmtId="167" fontId="16" fillId="2" borderId="27" xfId="0" applyFont="true" applyBorder="true" applyAlignment="true" applyProtection="false">
      <alignment horizontal="center" vertical="bottom" textRotation="0" wrapText="false" indent="0" shrinkToFit="false"/>
      <protection locked="true" hidden="false"/>
    </xf>
    <xf numFmtId="164" fontId="16" fillId="2" borderId="27" xfId="0" applyFont="true" applyBorder="true" applyAlignment="true" applyProtection="false">
      <alignment horizontal="center" vertical="bottom" textRotation="0" wrapText="false" indent="0" shrinkToFit="false"/>
      <protection locked="true" hidden="false"/>
    </xf>
    <xf numFmtId="167" fontId="16" fillId="2" borderId="40" xfId="0" applyFont="true" applyBorder="true" applyAlignment="true" applyProtection="false">
      <alignment horizontal="center" vertical="center" textRotation="0" wrapText="true" indent="0" shrinkToFit="false"/>
      <protection locked="true" hidden="false"/>
    </xf>
    <xf numFmtId="167" fontId="35" fillId="2" borderId="41" xfId="0" applyFont="true" applyBorder="true" applyAlignment="true" applyProtection="false">
      <alignment horizontal="center" vertical="center" textRotation="0" wrapText="true" indent="0" shrinkToFit="false"/>
      <protection locked="true" hidden="false"/>
    </xf>
    <xf numFmtId="167" fontId="16" fillId="2" borderId="42" xfId="0" applyFont="true" applyBorder="true" applyAlignment="true" applyProtection="false">
      <alignment horizontal="center" vertical="bottom" textRotation="0" wrapText="false" indent="0" shrinkToFit="false"/>
      <protection locked="true" hidden="false"/>
    </xf>
    <xf numFmtId="167" fontId="16" fillId="2" borderId="43" xfId="0" applyFont="true" applyBorder="true" applyAlignment="true" applyProtection="false">
      <alignment horizontal="center" vertical="bottom" textRotation="0" wrapText="false" indent="0" shrinkToFit="false"/>
      <protection locked="true" hidden="false"/>
    </xf>
    <xf numFmtId="164" fontId="16" fillId="2" borderId="43" xfId="0" applyFont="true" applyBorder="true" applyAlignment="true" applyProtection="false">
      <alignment horizontal="center" vertical="bottom" textRotation="0" wrapText="false" indent="0" shrinkToFit="false"/>
      <protection locked="true" hidden="false"/>
    </xf>
    <xf numFmtId="164" fontId="35" fillId="2" borderId="43" xfId="0" applyFont="true" applyBorder="true" applyAlignment="true" applyProtection="false">
      <alignment horizontal="center" vertical="center" textRotation="0" wrapText="true" indent="0" shrinkToFit="false"/>
      <protection locked="true" hidden="false"/>
    </xf>
    <xf numFmtId="164" fontId="16" fillId="2" borderId="43" xfId="0" applyFont="true" applyBorder="true" applyAlignment="true" applyProtection="false">
      <alignment horizontal="right" vertical="center" textRotation="0" wrapText="true" indent="0" shrinkToFit="false"/>
      <protection locked="true" hidden="false"/>
    </xf>
    <xf numFmtId="164" fontId="16" fillId="2" borderId="44" xfId="0" applyFont="true" applyBorder="true" applyAlignment="true" applyProtection="false">
      <alignment horizontal="right" vertical="center" textRotation="0" wrapText="true" indent="0" shrinkToFit="false"/>
      <protection locked="true" hidden="false"/>
    </xf>
    <xf numFmtId="164" fontId="35" fillId="2" borderId="45" xfId="0" applyFont="true" applyBorder="true" applyAlignment="true" applyProtection="false">
      <alignment horizontal="center" vertical="center" textRotation="0" wrapText="true" indent="0" shrinkToFit="false"/>
      <protection locked="true" hidden="false"/>
    </xf>
    <xf numFmtId="164" fontId="16" fillId="2" borderId="41" xfId="0" applyFont="true" applyBorder="true" applyAlignment="true" applyProtection="false">
      <alignment horizontal="right" vertical="center" textRotation="0" wrapText="true" indent="0" shrinkToFit="false"/>
      <protection locked="true" hidden="false"/>
    </xf>
    <xf numFmtId="164" fontId="16" fillId="2" borderId="0" xfId="0" applyFont="true" applyBorder="true" applyAlignment="true" applyProtection="false">
      <alignment horizontal="center" vertical="center" textRotation="0" wrapText="false" indent="0" shrinkToFit="false"/>
      <protection locked="true" hidden="false"/>
    </xf>
    <xf numFmtId="172" fontId="16" fillId="2" borderId="0" xfId="0" applyFont="true" applyBorder="true" applyAlignment="true" applyProtection="false">
      <alignment horizontal="center" vertical="bottom" textRotation="0" wrapText="false" indent="0" shrinkToFit="false"/>
      <protection locked="true" hidden="false"/>
    </xf>
    <xf numFmtId="167" fontId="16" fillId="2" borderId="46" xfId="0" applyFont="true" applyBorder="true" applyAlignment="true" applyProtection="false">
      <alignment horizontal="center" vertical="bottom" textRotation="0" wrapText="false" indent="0" shrinkToFit="false"/>
      <protection locked="true" hidden="false"/>
    </xf>
    <xf numFmtId="164" fontId="24" fillId="2" borderId="23" xfId="0" applyFont="true" applyBorder="true" applyAlignment="false" applyProtection="false">
      <alignment horizontal="general" vertical="bottom" textRotation="0" wrapText="false" indent="0" shrinkToFit="false"/>
      <protection locked="true" hidden="false"/>
    </xf>
    <xf numFmtId="164" fontId="16" fillId="2" borderId="43" xfId="0" applyFont="true" applyBorder="true" applyAlignment="true" applyProtection="false">
      <alignment horizontal="right" vertical="center" textRotation="0" wrapText="false" indent="0" shrinkToFit="false"/>
      <protection locked="true" hidden="false"/>
    </xf>
    <xf numFmtId="164" fontId="16" fillId="2" borderId="47" xfId="0" applyFont="true" applyBorder="true" applyAlignment="true" applyProtection="false">
      <alignment horizontal="right" vertical="center" textRotation="0" wrapText="false" indent="0" shrinkToFit="false"/>
      <protection locked="true" hidden="false"/>
    </xf>
    <xf numFmtId="164" fontId="16" fillId="2" borderId="1" xfId="0" applyFont="true" applyBorder="true" applyAlignment="true" applyProtection="false">
      <alignment horizontal="right" vertical="center" textRotation="0" wrapText="false" indent="0" shrinkToFit="false"/>
      <protection locked="true" hidden="false"/>
    </xf>
    <xf numFmtId="167" fontId="16" fillId="2" borderId="48" xfId="0" applyFont="true" applyBorder="true" applyAlignment="true" applyProtection="false">
      <alignment horizontal="center" vertical="bottom" textRotation="0" wrapText="false" indent="0" shrinkToFit="false"/>
      <protection locked="true" hidden="false"/>
    </xf>
    <xf numFmtId="167" fontId="16" fillId="2" borderId="49" xfId="0" applyFont="true" applyBorder="true" applyAlignment="true" applyProtection="false">
      <alignment horizontal="center" vertical="bottom" textRotation="0" wrapText="false" indent="0" shrinkToFit="false"/>
      <protection locked="true" hidden="false"/>
    </xf>
    <xf numFmtId="164" fontId="16" fillId="2" borderId="49" xfId="0" applyFont="true" applyBorder="true" applyAlignment="true" applyProtection="false">
      <alignment horizontal="center" vertical="bottom" textRotation="0" wrapText="false" indent="0" shrinkToFit="false"/>
      <protection locked="true" hidden="false"/>
    </xf>
    <xf numFmtId="164" fontId="35" fillId="2" borderId="49" xfId="0" applyFont="true" applyBorder="true" applyAlignment="true" applyProtection="false">
      <alignment horizontal="center" vertical="center" textRotation="0" wrapText="true" indent="0" shrinkToFit="false"/>
      <protection locked="true" hidden="false"/>
    </xf>
    <xf numFmtId="164" fontId="16" fillId="2" borderId="49" xfId="0" applyFont="true" applyBorder="true" applyAlignment="true" applyProtection="false">
      <alignment horizontal="right" vertical="center" textRotation="0" wrapText="true" indent="0" shrinkToFit="false"/>
      <protection locked="true" hidden="false"/>
    </xf>
    <xf numFmtId="164" fontId="35" fillId="2" borderId="46" xfId="0" applyFont="true" applyBorder="true" applyAlignment="true" applyProtection="false">
      <alignment horizontal="center" vertical="center" textRotation="0" wrapText="true" indent="0" shrinkToFit="false"/>
      <protection locked="true" hidden="false"/>
    </xf>
    <xf numFmtId="164" fontId="16" fillId="2" borderId="49" xfId="0" applyFont="true" applyBorder="true" applyAlignment="true" applyProtection="false">
      <alignment horizontal="right" vertical="center" textRotation="0" wrapText="false" indent="0" shrinkToFit="false"/>
      <protection locked="true" hidden="false"/>
    </xf>
    <xf numFmtId="164" fontId="16" fillId="2" borderId="50" xfId="0" applyFont="true" applyBorder="true" applyAlignment="true" applyProtection="false">
      <alignment horizontal="right" vertical="center" textRotation="0" wrapText="false" indent="0" shrinkToFit="false"/>
      <protection locked="true" hidden="false"/>
    </xf>
    <xf numFmtId="164" fontId="16" fillId="2" borderId="13" xfId="0" applyFont="true" applyBorder="true" applyAlignment="true" applyProtection="false">
      <alignment horizontal="right" vertical="center" textRotation="0" wrapText="false" indent="0" shrinkToFit="false"/>
      <protection locked="true" hidden="false"/>
    </xf>
    <xf numFmtId="174" fontId="0" fillId="2" borderId="12" xfId="15" applyFont="true" applyBorder="true" applyAlignment="true" applyProtection="true">
      <alignment horizontal="general" vertical="bottom" textRotation="0" wrapText="false" indent="0" shrinkToFit="false"/>
      <protection locked="true" hidden="false"/>
    </xf>
    <xf numFmtId="174" fontId="0" fillId="2" borderId="0" xfId="15" applyFont="true" applyBorder="true" applyAlignment="true" applyProtection="true">
      <alignment horizontal="general" vertical="bottom" textRotation="0" wrapText="false" indent="0" shrinkToFit="false"/>
      <protection locked="true" hidden="false"/>
    </xf>
    <xf numFmtId="169" fontId="16" fillId="2" borderId="48" xfId="0" applyFont="true" applyBorder="true" applyAlignment="false" applyProtection="false">
      <alignment horizontal="general" vertical="bottom" textRotation="0" wrapText="false" indent="0" shrinkToFit="false"/>
      <protection locked="true" hidden="false"/>
    </xf>
    <xf numFmtId="169" fontId="16" fillId="2" borderId="49" xfId="0" applyFont="true" applyBorder="true" applyAlignment="false" applyProtection="false">
      <alignment horizontal="general" vertical="bottom" textRotation="0" wrapText="false" indent="0" shrinkToFit="false"/>
      <protection locked="true" hidden="false"/>
    </xf>
    <xf numFmtId="164" fontId="16" fillId="2" borderId="49" xfId="0" applyFont="true" applyBorder="true" applyAlignment="true" applyProtection="false">
      <alignment horizontal="right" vertical="bottom" textRotation="0" wrapText="false" indent="0" shrinkToFit="false"/>
      <protection locked="true" hidden="false"/>
    </xf>
    <xf numFmtId="169" fontId="16" fillId="2" borderId="46" xfId="0" applyFont="true" applyBorder="true" applyAlignment="false" applyProtection="false">
      <alignment horizontal="general" vertical="bottom" textRotation="0" wrapText="false" indent="0" shrinkToFit="false"/>
      <protection locked="true" hidden="false"/>
    </xf>
    <xf numFmtId="169" fontId="16" fillId="2" borderId="50" xfId="0" applyFont="true" applyBorder="true" applyAlignment="false" applyProtection="false">
      <alignment horizontal="general" vertical="bottom" textRotation="0" wrapText="false" indent="0" shrinkToFit="false"/>
      <protection locked="true" hidden="false"/>
    </xf>
    <xf numFmtId="164" fontId="16" fillId="2" borderId="49" xfId="0" applyFont="true" applyBorder="true" applyAlignment="false" applyProtection="false">
      <alignment horizontal="general" vertical="bottom" textRotation="0" wrapText="false" indent="0" shrinkToFit="false"/>
      <protection locked="true" hidden="false"/>
    </xf>
    <xf numFmtId="174" fontId="0" fillId="2" borderId="50" xfId="15" applyFont="true" applyBorder="true" applyAlignment="true" applyProtection="true">
      <alignment horizontal="general" vertical="bottom" textRotation="0" wrapText="false" indent="0" shrinkToFit="false"/>
      <protection locked="true" hidden="false"/>
    </xf>
    <xf numFmtId="167" fontId="16" fillId="2" borderId="0" xfId="0" applyFont="true" applyBorder="true" applyAlignment="true" applyProtection="false">
      <alignment horizontal="center" vertical="bottom" textRotation="0" wrapText="false" indent="0" shrinkToFit="false"/>
      <protection locked="true" hidden="false"/>
    </xf>
    <xf numFmtId="172" fontId="16" fillId="2" borderId="49" xfId="0" applyFont="true" applyBorder="true" applyAlignment="true" applyProtection="false">
      <alignment horizontal="center" vertical="bottom" textRotation="0" wrapText="false" indent="0" shrinkToFit="false"/>
      <protection locked="true" hidden="false"/>
    </xf>
    <xf numFmtId="167" fontId="16" fillId="2" borderId="48" xfId="0" applyFont="true" applyBorder="true" applyAlignment="true" applyProtection="false">
      <alignment horizontal="right" vertical="bottom" textRotation="0" wrapText="false" indent="0" shrinkToFit="false"/>
      <protection locked="true" hidden="false"/>
    </xf>
    <xf numFmtId="174" fontId="0" fillId="2" borderId="0" xfId="15" applyFont="true" applyBorder="true" applyAlignment="true" applyProtection="true">
      <alignment horizontal="right" vertical="bottom" textRotation="0" wrapText="false" indent="0" shrinkToFit="false"/>
      <protection locked="true" hidden="false"/>
    </xf>
    <xf numFmtId="167" fontId="16" fillId="2" borderId="49" xfId="0" applyFont="true" applyBorder="true" applyAlignment="true" applyProtection="false">
      <alignment horizontal="right" vertical="bottom" textRotation="0" wrapText="false" indent="0" shrinkToFit="false"/>
      <protection locked="true" hidden="false"/>
    </xf>
    <xf numFmtId="164" fontId="0" fillId="2" borderId="49" xfId="0" applyFont="false" applyBorder="true" applyAlignment="false" applyProtection="false">
      <alignment horizontal="general" vertical="bottom" textRotation="0" wrapText="false" indent="0" shrinkToFit="false"/>
      <protection locked="true" hidden="false"/>
    </xf>
    <xf numFmtId="167" fontId="16" fillId="2" borderId="50" xfId="0" applyFont="true" applyBorder="true" applyAlignment="true" applyProtection="false">
      <alignment horizontal="center" vertical="bottom" textRotation="0" wrapText="false" indent="0" shrinkToFit="false"/>
      <protection locked="true" hidden="false"/>
    </xf>
    <xf numFmtId="164" fontId="16" fillId="2" borderId="0" xfId="0" applyFont="true" applyBorder="true" applyAlignment="true" applyProtection="false">
      <alignment horizontal="center" vertical="bottom" textRotation="0" wrapText="false" indent="0" shrinkToFit="false"/>
      <protection locked="true" hidden="false"/>
    </xf>
    <xf numFmtId="164" fontId="24" fillId="2" borderId="50" xfId="0" applyFont="true" applyBorder="true" applyAlignment="false" applyProtection="false">
      <alignment horizontal="general" vertical="bottom" textRotation="0" wrapText="false" indent="0" shrinkToFit="false"/>
      <protection locked="true" hidden="false"/>
    </xf>
    <xf numFmtId="164" fontId="16" fillId="2" borderId="50" xfId="0" applyFont="true" applyBorder="true" applyAlignment="true" applyProtection="false">
      <alignment horizontal="center" vertical="bottom" textRotation="0" wrapText="false" indent="0" shrinkToFit="false"/>
      <protection locked="true" hidden="false"/>
    </xf>
    <xf numFmtId="164" fontId="35" fillId="2" borderId="50" xfId="0" applyFont="true" applyBorder="true" applyAlignment="true" applyProtection="false">
      <alignment horizontal="center" vertical="center" textRotation="0" wrapText="true" indent="0" shrinkToFit="false"/>
      <protection locked="true" hidden="false"/>
    </xf>
    <xf numFmtId="172" fontId="16" fillId="2" borderId="48" xfId="0" applyFont="true" applyBorder="true" applyAlignment="true" applyProtection="false">
      <alignment horizontal="center" vertical="bottom" textRotation="0" wrapText="false" indent="0" shrinkToFit="false"/>
      <protection locked="true" hidden="false"/>
    </xf>
    <xf numFmtId="164" fontId="16" fillId="2" borderId="50" xfId="0" applyFont="true" applyBorder="true" applyAlignment="true" applyProtection="false">
      <alignment horizontal="right" vertical="bottom" textRotation="0" wrapText="false" indent="0" shrinkToFit="false"/>
      <protection locked="true" hidden="false"/>
    </xf>
    <xf numFmtId="164" fontId="24" fillId="2" borderId="0" xfId="0" applyFont="true" applyBorder="false" applyAlignment="true" applyProtection="false">
      <alignment horizontal="center" vertical="center" textRotation="0" wrapText="false" indent="0" shrinkToFit="false"/>
      <protection locked="true" hidden="false"/>
    </xf>
    <xf numFmtId="164" fontId="16" fillId="2" borderId="0" xfId="0" applyFont="true" applyBorder="false" applyAlignment="true" applyProtection="false">
      <alignment horizontal="right" vertical="bottom" textRotation="0" wrapText="false" indent="0" shrinkToFit="false"/>
      <protection locked="true" hidden="false"/>
    </xf>
    <xf numFmtId="164" fontId="24" fillId="2" borderId="0" xfId="0" applyFont="true" applyBorder="false" applyAlignment="false" applyProtection="false">
      <alignment horizontal="general" vertical="bottom" textRotation="0" wrapText="false" indent="0" shrinkToFit="false"/>
      <protection locked="true" hidden="false"/>
    </xf>
    <xf numFmtId="164" fontId="16" fillId="2" borderId="46" xfId="0" applyFont="true" applyBorder="true" applyAlignment="true" applyProtection="false">
      <alignment horizontal="right" vertical="bottom" textRotation="0" wrapText="false" indent="0" shrinkToFit="false"/>
      <protection locked="true" hidden="false"/>
    </xf>
    <xf numFmtId="164" fontId="16" fillId="2" borderId="48" xfId="0" applyFont="true" applyBorder="true" applyAlignment="true" applyProtection="false">
      <alignment horizontal="right" vertical="bottom" textRotation="0" wrapText="false" indent="0" shrinkToFit="false"/>
      <protection locked="true" hidden="false"/>
    </xf>
    <xf numFmtId="169" fontId="16" fillId="2" borderId="49" xfId="0" applyFont="true" applyBorder="true" applyAlignment="true" applyProtection="false">
      <alignment horizontal="right" vertical="bottom" textRotation="0" wrapText="false" indent="0" shrinkToFit="false"/>
      <protection locked="true" hidden="false"/>
    </xf>
    <xf numFmtId="164" fontId="16" fillId="2" borderId="46" xfId="0" applyFont="true" applyBorder="true" applyAlignment="false" applyProtection="false">
      <alignment horizontal="general" vertical="bottom" textRotation="0" wrapText="false" indent="0" shrinkToFit="false"/>
      <protection locked="true" hidden="false"/>
    </xf>
    <xf numFmtId="164" fontId="24" fillId="2" borderId="49" xfId="0" applyFont="true" applyBorder="true" applyAlignment="false" applyProtection="false">
      <alignment horizontal="general" vertical="bottom" textRotation="0" wrapText="false" indent="0" shrinkToFit="false"/>
      <protection locked="true" hidden="false"/>
    </xf>
    <xf numFmtId="172" fontId="16" fillId="2" borderId="51" xfId="0" applyFont="true" applyBorder="true" applyAlignment="true" applyProtection="false">
      <alignment horizontal="center" vertical="bottom" textRotation="0" wrapText="false" indent="0" shrinkToFit="false"/>
      <protection locked="true" hidden="false"/>
    </xf>
    <xf numFmtId="167" fontId="16" fillId="2" borderId="52" xfId="0" applyFont="true" applyBorder="true" applyAlignment="true" applyProtection="false">
      <alignment horizontal="center" vertical="bottom" textRotation="0" wrapText="false" indent="0" shrinkToFit="false"/>
      <protection locked="true" hidden="false"/>
    </xf>
    <xf numFmtId="167" fontId="16" fillId="2" borderId="51" xfId="0" applyFont="true" applyBorder="true" applyAlignment="true" applyProtection="false">
      <alignment horizontal="center" vertical="bottom" textRotation="0" wrapText="false" indent="0" shrinkToFit="false"/>
      <protection locked="true" hidden="false"/>
    </xf>
    <xf numFmtId="167" fontId="16" fillId="2" borderId="53" xfId="0" applyFont="true" applyBorder="true" applyAlignment="true" applyProtection="false">
      <alignment horizontal="center" vertical="bottom" textRotation="0" wrapText="false" indent="0" shrinkToFit="false"/>
      <protection locked="true" hidden="false"/>
    </xf>
    <xf numFmtId="164" fontId="16" fillId="2" borderId="53" xfId="0" applyFont="true" applyBorder="true" applyAlignment="false" applyProtection="false">
      <alignment horizontal="general" vertical="bottom" textRotation="0" wrapText="false" indent="0" shrinkToFit="false"/>
      <protection locked="true" hidden="false"/>
    </xf>
    <xf numFmtId="164" fontId="16" fillId="2" borderId="53" xfId="0" applyFont="true" applyBorder="true" applyAlignment="true" applyProtection="false">
      <alignment horizontal="right" vertical="bottom" textRotation="0" wrapText="false" indent="0" shrinkToFit="false"/>
      <protection locked="true" hidden="false"/>
    </xf>
    <xf numFmtId="164" fontId="24" fillId="2" borderId="54" xfId="0" applyFont="true" applyBorder="true" applyAlignment="false" applyProtection="false">
      <alignment horizontal="general" vertical="bottom" textRotation="0" wrapText="false" indent="0" shrinkToFit="false"/>
      <protection locked="true" hidden="false"/>
    </xf>
    <xf numFmtId="164" fontId="24" fillId="2" borderId="19" xfId="0" applyFont="true" applyBorder="true" applyAlignment="false" applyProtection="false">
      <alignment horizontal="general" vertical="bottom" textRotation="0" wrapText="false" indent="0" shrinkToFit="false"/>
      <protection locked="true" hidden="false"/>
    </xf>
    <xf numFmtId="164" fontId="16" fillId="2" borderId="52" xfId="0" applyFont="true" applyBorder="true" applyAlignment="false" applyProtection="false">
      <alignment horizontal="general" vertical="bottom" textRotation="0" wrapText="false" indent="0" shrinkToFit="false"/>
      <protection locked="true" hidden="false"/>
    </xf>
    <xf numFmtId="167" fontId="16" fillId="2" borderId="54" xfId="0" applyFont="true" applyBorder="true" applyAlignment="true" applyProtection="false">
      <alignment horizontal="center" vertical="bottom" textRotation="0" wrapText="false" indent="0" shrinkToFit="false"/>
      <protection locked="true" hidden="false"/>
    </xf>
    <xf numFmtId="164" fontId="16" fillId="2" borderId="53" xfId="0" applyFont="true" applyBorder="true" applyAlignment="true" applyProtection="false">
      <alignment horizontal="right" vertical="center" textRotation="0" wrapText="false" indent="0" shrinkToFit="false"/>
      <protection locked="true" hidden="false"/>
    </xf>
    <xf numFmtId="164" fontId="16" fillId="2" borderId="54" xfId="0" applyFont="true" applyBorder="true" applyAlignment="true" applyProtection="false">
      <alignment horizontal="right" vertical="center" textRotation="0" wrapText="false" indent="0" shrinkToFit="false"/>
      <protection locked="true" hidden="false"/>
    </xf>
    <xf numFmtId="164" fontId="16" fillId="2" borderId="21" xfId="0" applyFont="true" applyBorder="true" applyAlignment="true" applyProtection="false">
      <alignment horizontal="right" vertical="center" textRotation="0" wrapText="false" indent="0" shrinkToFit="false"/>
      <protection locked="true" hidden="false"/>
    </xf>
    <xf numFmtId="172" fontId="16" fillId="2" borderId="0" xfId="0" applyFont="true" applyBorder="false" applyAlignment="true" applyProtection="false">
      <alignment horizontal="center" vertical="bottom" textRotation="0" wrapText="false" indent="0" shrinkToFit="false"/>
      <protection locked="true" hidden="false"/>
    </xf>
    <xf numFmtId="167" fontId="16" fillId="2" borderId="0" xfId="0" applyFont="true" applyBorder="false" applyAlignment="true" applyProtection="false">
      <alignment horizontal="center" vertical="bottom" textRotation="0" wrapText="false" indent="0" shrinkToFit="false"/>
      <protection locked="true" hidden="false"/>
    </xf>
    <xf numFmtId="171" fontId="16" fillId="2" borderId="0" xfId="0" applyFont="true" applyBorder="false" applyAlignment="false" applyProtection="false">
      <alignment horizontal="general" vertical="bottom" textRotation="0" wrapText="false" indent="0" shrinkToFit="false"/>
      <protection locked="true" hidden="false"/>
    </xf>
    <xf numFmtId="172" fontId="35" fillId="2" borderId="0" xfId="0" applyFont="true" applyBorder="false" applyAlignment="true" applyProtection="false">
      <alignment horizontal="left" vertical="bottom" textRotation="0" wrapText="false" indent="0" shrinkToFit="false"/>
      <protection locked="true" hidden="false"/>
    </xf>
    <xf numFmtId="164" fontId="44" fillId="2" borderId="0" xfId="20" applyFont="true" applyBorder="true" applyAlignment="false" applyProtection="true">
      <alignment horizontal="general" vertical="bottom" textRotation="0" wrapText="false" indent="0" shrinkToFit="false"/>
      <protection locked="true" hidden="false"/>
    </xf>
    <xf numFmtId="165" fontId="16" fillId="2" borderId="0" xfId="0" applyFont="true" applyBorder="false" applyAlignment="false" applyProtection="false">
      <alignment horizontal="general" vertical="bottom" textRotation="0" wrapText="false" indent="0" shrinkToFit="false"/>
      <protection locked="true" hidden="false"/>
    </xf>
    <xf numFmtId="164" fontId="0" fillId="2" borderId="0" xfId="0" applyFont="true" applyBorder="false" applyAlignment="false" applyProtection="false">
      <alignment horizontal="general" vertical="bottom" textRotation="0" wrapText="false" indent="0" shrinkToFit="false"/>
      <protection locked="true" hidden="false"/>
    </xf>
    <xf numFmtId="164" fontId="7" fillId="2" borderId="0" xfId="20" applyFont="true" applyBorder="true" applyAlignment="false" applyProtection="true">
      <alignment horizontal="general" vertical="bottom" textRotation="0" wrapText="fals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unknown*" xfId="20" builtinId="8" customBuiltin="false"/>
  </cellStyles>
  <dxfs count="2">
    <dxf>
      <fill>
        <patternFill>
          <bgColor rgb="FFD0CECE"/>
        </patternFill>
      </fill>
    </dxf>
    <dxf>
      <fill>
        <patternFill>
          <bgColor rgb="FFD0CECE"/>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3"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 Id="rId5" Type="http://schemas.openxmlformats.org/officeDocument/2006/relationships/hyperlink" Target="https://www.england.nhs.uk/statistics/statistical-work-areas/covid-19-daily-deaths/" TargetMode="External"/><Relationship Id="rId6" Type="http://schemas.openxmlformats.org/officeDocument/2006/relationships/hyperlink" Target="https://public.tableau.com/profile/public.health.wales.health.protection" TargetMode="External"/>
</Relationships>
</file>

<file path=xl/worksheets/_rels/sheet2.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
</Relationships>
</file>

<file path=xl/worksheets/_rels/sheet3.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
</Relationships>
</file>

<file path=xl/worksheets/_rels/sheet5.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3" Type="http://schemas.openxmlformats.org/officeDocument/2006/relationships/hyperlink" Target="https://public.tableau.com/profile/public.health.wales.health.protection" TargetMode="External"/>
</Relationships>
</file>

<file path=xl/worksheets/sheet1.xml><?xml version="1.0" encoding="utf-8"?>
<worksheet xmlns="http://schemas.openxmlformats.org/spreadsheetml/2006/main" xmlns:r="http://schemas.openxmlformats.org/officeDocument/2006/relationships">
  <sheetPr filterMode="false">
    <tabColor rgb="FF92D050"/>
    <pageSetUpPr fitToPage="false"/>
  </sheetPr>
  <dimension ref="A1:O23"/>
  <sheetViews>
    <sheetView showFormulas="false" showGridLines="true" showRowColHeaders="true" showZeros="true" rightToLeft="false" tabSelected="false" showOutlineSymbols="true" defaultGridColor="true" view="normal" topLeftCell="A1" colorId="64" zoomScale="120" zoomScaleNormal="120" zoomScalePageLayoutView="100" workbookViewId="0">
      <selection pane="topLeft" activeCell="C16" activeCellId="0" sqref="C16"/>
    </sheetView>
  </sheetViews>
  <sheetFormatPr defaultRowHeight="15" zeroHeight="false" outlineLevelRow="0" outlineLevelCol="0"/>
  <cols>
    <col collapsed="false" customWidth="true" hidden="false" outlineLevel="0" max="1" min="1" style="1" width="10.16"/>
    <col collapsed="false" customWidth="true" hidden="false" outlineLevel="0" max="2" min="2" style="1" width="10.84"/>
    <col collapsed="false" customWidth="true" hidden="false" outlineLevel="0" max="3" min="3" style="1" width="9.83"/>
    <col collapsed="false" customWidth="true" hidden="false" outlineLevel="0" max="4" min="4" style="1" width="14.16"/>
    <col collapsed="false" customWidth="true" hidden="false" outlineLevel="0" max="5" min="5" style="1" width="9.66"/>
    <col collapsed="false" customWidth="true" hidden="false" outlineLevel="0" max="6" min="6" style="1" width="5.5"/>
    <col collapsed="false" customWidth="true" hidden="false" outlineLevel="0" max="8" min="7" style="1" width="10.84"/>
    <col collapsed="false" customWidth="true" hidden="false" outlineLevel="0" max="9" min="9" style="1" width="7.34"/>
    <col collapsed="false" customWidth="true" hidden="false" outlineLevel="0" max="1025" min="10" style="1" width="10.84"/>
  </cols>
  <sheetData>
    <row r="1" customFormat="false" ht="15" hidden="false" customHeight="false" outlineLevel="0" collapsed="false">
      <c r="A1" s="2" t="s">
        <v>0</v>
      </c>
    </row>
    <row r="3" customFormat="false" ht="15" hidden="false" customHeight="false" outlineLevel="0" collapsed="false">
      <c r="A3" s="3" t="s">
        <v>1</v>
      </c>
    </row>
    <row r="4" customFormat="false" ht="30.75" hidden="false" customHeight="true" outlineLevel="0" collapsed="false">
      <c r="A4" s="4" t="s">
        <v>2</v>
      </c>
      <c r="B4" s="4"/>
      <c r="C4" s="4"/>
      <c r="D4" s="4"/>
      <c r="E4" s="4"/>
      <c r="F4" s="4"/>
      <c r="G4" s="4"/>
      <c r="H4" s="4"/>
      <c r="I4" s="4"/>
      <c r="J4" s="4"/>
      <c r="K4" s="4"/>
      <c r="L4" s="4"/>
      <c r="M4" s="4"/>
      <c r="N4" s="4"/>
      <c r="O4" s="4"/>
    </row>
    <row r="5" customFormat="false" ht="15" hidden="false" customHeight="false" outlineLevel="0" collapsed="false">
      <c r="A5" s="5" t="s">
        <v>3</v>
      </c>
    </row>
    <row r="6" customFormat="false" ht="15" hidden="false" customHeight="false" outlineLevel="0" collapsed="false">
      <c r="A6" s="1" t="s">
        <v>4</v>
      </c>
      <c r="J6" s="3" t="s">
        <v>5</v>
      </c>
    </row>
    <row r="8" customFormat="false" ht="15" hidden="false" customHeight="false" outlineLevel="0" collapsed="false">
      <c r="A8" s="3" t="s">
        <v>6</v>
      </c>
    </row>
    <row r="9" customFormat="false" ht="30" hidden="false" customHeight="true" outlineLevel="0" collapsed="false">
      <c r="A9" s="4" t="s">
        <v>7</v>
      </c>
      <c r="B9" s="4"/>
      <c r="C9" s="4"/>
      <c r="D9" s="4"/>
      <c r="E9" s="4"/>
      <c r="F9" s="4"/>
      <c r="G9" s="4"/>
      <c r="H9" s="4"/>
      <c r="I9" s="4"/>
      <c r="J9" s="4"/>
      <c r="K9" s="4"/>
      <c r="L9" s="4"/>
      <c r="M9" s="4"/>
      <c r="N9" s="4"/>
      <c r="O9" s="4"/>
    </row>
    <row r="10" customFormat="false" ht="15" hidden="false" customHeight="false" outlineLevel="0" collapsed="false">
      <c r="A10" s="5" t="s">
        <v>3</v>
      </c>
    </row>
    <row r="11" customFormat="false" ht="15" hidden="false" customHeight="false" outlineLevel="0" collapsed="false">
      <c r="A11" s="1" t="s">
        <v>4</v>
      </c>
      <c r="J11" s="3" t="s">
        <v>5</v>
      </c>
    </row>
    <row r="12" s="6" customFormat="true" ht="15" hidden="false" customHeight="false" outlineLevel="0" collapsed="false"/>
    <row r="13" customFormat="false" ht="15" hidden="false" customHeight="false" outlineLevel="0" collapsed="false">
      <c r="A13" s="3" t="s">
        <v>8</v>
      </c>
    </row>
    <row r="14" customFormat="false" ht="34.5" hidden="false" customHeight="true" outlineLevel="0" collapsed="false">
      <c r="A14" s="4" t="s">
        <v>9</v>
      </c>
      <c r="B14" s="4"/>
      <c r="C14" s="4"/>
      <c r="D14" s="4"/>
      <c r="E14" s="4"/>
      <c r="F14" s="4"/>
      <c r="G14" s="4"/>
      <c r="H14" s="4"/>
      <c r="I14" s="4"/>
      <c r="J14" s="4"/>
      <c r="K14" s="4"/>
      <c r="L14" s="4"/>
      <c r="M14" s="4"/>
      <c r="N14" s="4"/>
      <c r="O14" s="4"/>
    </row>
    <row r="15" customFormat="false" ht="15" hidden="false" customHeight="false" outlineLevel="0" collapsed="false">
      <c r="A15" s="5" t="s">
        <v>3</v>
      </c>
    </row>
    <row r="16" customFormat="false" ht="15" hidden="false" customHeight="false" outlineLevel="0" collapsed="false">
      <c r="A16" s="1" t="s">
        <v>10</v>
      </c>
      <c r="D16" s="3" t="s">
        <v>11</v>
      </c>
    </row>
    <row r="18" customFormat="false" ht="15" hidden="false" customHeight="false" outlineLevel="0" collapsed="false">
      <c r="A18" s="3" t="s">
        <v>12</v>
      </c>
    </row>
    <row r="19" customFormat="false" ht="77.5" hidden="false" customHeight="true" outlineLevel="0" collapsed="false">
      <c r="A19" s="7" t="s">
        <v>13</v>
      </c>
      <c r="B19" s="7"/>
      <c r="C19" s="7"/>
      <c r="D19" s="7"/>
      <c r="E19" s="7"/>
      <c r="F19" s="7"/>
      <c r="G19" s="7"/>
      <c r="H19" s="7"/>
      <c r="I19" s="7"/>
      <c r="J19" s="7"/>
      <c r="K19" s="7"/>
      <c r="L19" s="7"/>
      <c r="M19" s="7"/>
      <c r="N19" s="7"/>
      <c r="O19" s="7"/>
    </row>
    <row r="20" customFormat="false" ht="15" hidden="false" customHeight="false" outlineLevel="0" collapsed="false">
      <c r="A20" s="5" t="s">
        <v>14</v>
      </c>
    </row>
    <row r="21" customFormat="false" ht="15" hidden="false" customHeight="false" outlineLevel="0" collapsed="false">
      <c r="A21" s="1" t="s">
        <v>15</v>
      </c>
      <c r="J21" s="3" t="s">
        <v>5</v>
      </c>
    </row>
    <row r="22" customFormat="false" ht="15" hidden="false" customHeight="false" outlineLevel="0" collapsed="false">
      <c r="A22" s="1" t="s">
        <v>16</v>
      </c>
      <c r="D22" s="3" t="s">
        <v>11</v>
      </c>
    </row>
    <row r="23" customFormat="false" ht="15" hidden="false" customHeight="false" outlineLevel="0" collapsed="false">
      <c r="A23" s="1" t="s">
        <v>17</v>
      </c>
      <c r="D23" s="8" t="s">
        <v>18</v>
      </c>
    </row>
  </sheetData>
  <mergeCells count="4">
    <mergeCell ref="A4:O4"/>
    <mergeCell ref="A9:O9"/>
    <mergeCell ref="A14:O14"/>
    <mergeCell ref="A19:O19"/>
  </mergeCells>
  <hyperlinks>
    <hyperlink ref="A3" location="ONS_WeeklyRegistratedDeaths!A1" display="Sheet &quot;ONS_WeeklyRegistraredDeaths&quot;"/>
    <hyperlink ref="J6" r:id="rId1" display="https://www.ons.gov.uk/peoplepopulationandcommunity/birthsdeathsandmarriages/deaths/datasets/weeklyprovisionalfiguresondeathsregisteredinenglandandwales "/>
    <hyperlink ref="A8" location="ONS_WeeklyOccurrenceDeaths!A1" display="Sheet &quot;ONS_WeeklyOccurrenceDeaths&quot;"/>
    <hyperlink ref="J11" r:id="rId2" display="https://www.ons.gov.uk/peoplepopulationandcommunity/birthsdeathsandmarriages/deaths/datasets/weeklyprovisionalfiguresondeathsregisteredinenglandandwales "/>
    <hyperlink ref="A13" location="NHS_Daily_Data!A1" display="Sheet &quot;NHS_Daily_Data&quot;"/>
    <hyperlink ref="D16" r:id="rId3" display="https://www.england.nhs.uk/statistics/statistical-work-areas/covid-19-daily-deaths/ "/>
    <hyperlink ref="A18" location="DailyTotal!A1" display="Sheet &quot;DailyTotal&quot;"/>
    <hyperlink ref="J21" r:id="rId4" display="https://www.ons.gov.uk/peoplepopulationandcommunity/birthsdeathsandmarriages/deaths/datasets/weeklyprovisionalfiguresondeathsregisteredinenglandandwales "/>
    <hyperlink ref="D22" r:id="rId5" display="https://www.england.nhs.uk/statistics/statistical-work-areas/covid-19-daily-deaths/ "/>
    <hyperlink ref="D23" r:id="rId6" location="!/vizhome/RapidCOVID-19virology-Public/Headlinesummary%20" display="https://public.tableau.com/profile/public.health.wales.health.protection#!/vizhome/RapidCOVID-19virology-Public/Headlinesummary "/>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AMJ38"/>
  <sheetViews>
    <sheetView showFormulas="false" showGridLines="true" showRowColHeaders="true" showZeros="true" rightToLeft="false" tabSelected="false" showOutlineSymbols="true" defaultGridColor="true" view="normal" topLeftCell="A4" colorId="64" zoomScale="120" zoomScaleNormal="120" zoomScalePageLayoutView="100" workbookViewId="0">
      <selection pane="topLeft" activeCell="Q16" activeCellId="0" sqref="Q16"/>
    </sheetView>
  </sheetViews>
  <sheetFormatPr defaultRowHeight="12" zeroHeight="false" outlineLevelRow="0" outlineLevelCol="0"/>
  <cols>
    <col collapsed="false" customWidth="true" hidden="false" outlineLevel="0" max="1" min="1" style="9" width="13.5"/>
    <col collapsed="false" customWidth="true" hidden="false" outlineLevel="0" max="1025" min="2" style="9" width="8.83"/>
  </cols>
  <sheetData>
    <row r="1" s="11" customFormat="true" ht="18" hidden="false" customHeight="false" outlineLevel="0" collapsed="false">
      <c r="A1" s="10" t="s">
        <v>19</v>
      </c>
      <c r="AJE1" s="9"/>
      <c r="AJF1" s="9"/>
      <c r="AJG1" s="9"/>
      <c r="AJH1" s="9"/>
      <c r="AJI1" s="9"/>
      <c r="AJJ1" s="9"/>
      <c r="AJK1" s="9"/>
      <c r="AJL1" s="9"/>
      <c r="AJM1" s="9"/>
      <c r="AJN1" s="9"/>
      <c r="AJO1" s="9"/>
      <c r="AJP1" s="9"/>
      <c r="AJQ1" s="9"/>
      <c r="AJR1" s="9"/>
      <c r="AJS1" s="9"/>
      <c r="AJT1" s="9"/>
      <c r="AJU1" s="9"/>
      <c r="AJV1" s="9"/>
      <c r="AJW1" s="9"/>
      <c r="AJX1" s="9"/>
      <c r="AJY1" s="9"/>
      <c r="AJZ1" s="9"/>
      <c r="AKA1" s="9"/>
      <c r="AKB1" s="9"/>
      <c r="AKC1" s="9"/>
      <c r="AKD1" s="9"/>
      <c r="AKE1" s="9"/>
      <c r="AKF1" s="9"/>
      <c r="AKG1" s="9"/>
      <c r="AKH1" s="9"/>
      <c r="AKI1" s="9"/>
      <c r="AKJ1" s="9"/>
      <c r="AKK1" s="9"/>
      <c r="AKL1" s="9"/>
      <c r="AKM1" s="9"/>
      <c r="AKN1" s="9"/>
      <c r="AKO1" s="9"/>
      <c r="AKP1" s="9"/>
      <c r="AKQ1" s="9"/>
      <c r="AKR1" s="9"/>
      <c r="AKS1" s="9"/>
      <c r="AKT1" s="9"/>
      <c r="AKU1" s="9"/>
      <c r="AKV1" s="9"/>
      <c r="AKW1" s="9"/>
      <c r="AKX1" s="9"/>
      <c r="AKY1" s="9"/>
      <c r="AKZ1" s="9"/>
      <c r="ALA1" s="9"/>
      <c r="ALB1" s="9"/>
      <c r="ALC1" s="9"/>
      <c r="ALD1" s="9"/>
      <c r="ALE1" s="9"/>
      <c r="ALF1" s="9"/>
      <c r="ALG1" s="9"/>
      <c r="ALH1" s="9"/>
      <c r="ALI1" s="9"/>
      <c r="ALJ1" s="9"/>
      <c r="ALK1" s="9"/>
      <c r="ALL1" s="9"/>
      <c r="ALM1" s="9"/>
      <c r="ALN1" s="9"/>
      <c r="ALO1" s="9"/>
      <c r="ALP1" s="9"/>
      <c r="ALQ1" s="9"/>
      <c r="ALR1" s="9"/>
      <c r="ALS1" s="9"/>
      <c r="ALT1" s="9"/>
      <c r="ALU1" s="9"/>
      <c r="ALV1" s="9"/>
      <c r="ALW1" s="9"/>
      <c r="ALX1" s="9"/>
      <c r="ALY1" s="9"/>
      <c r="ALZ1" s="9"/>
      <c r="AMA1" s="9"/>
      <c r="AMB1" s="9"/>
      <c r="AMC1" s="9"/>
      <c r="AMD1" s="9"/>
      <c r="AME1" s="9"/>
      <c r="AMF1" s="9"/>
      <c r="AMG1" s="9"/>
      <c r="AMH1" s="9"/>
      <c r="AMI1" s="9"/>
      <c r="AMJ1" s="9"/>
    </row>
    <row r="2" s="13" customFormat="true" ht="18" hidden="false" customHeight="false" outlineLevel="0" collapsed="false">
      <c r="A2" s="12" t="s">
        <v>20</v>
      </c>
      <c r="B2" s="13" t="s">
        <v>21</v>
      </c>
      <c r="AJE2" s="14"/>
      <c r="AJF2" s="14"/>
      <c r="AJG2" s="14"/>
      <c r="AJH2" s="14"/>
      <c r="AJI2" s="14"/>
      <c r="AJJ2" s="14"/>
      <c r="AJK2" s="14"/>
      <c r="AJL2" s="14"/>
      <c r="AJM2" s="14"/>
      <c r="AJN2" s="14"/>
      <c r="AJO2" s="14"/>
      <c r="AJP2" s="14"/>
      <c r="AJQ2" s="14"/>
      <c r="AJR2" s="14"/>
      <c r="AJS2" s="14"/>
      <c r="AJT2" s="14"/>
      <c r="AJU2" s="14"/>
      <c r="AJV2" s="14"/>
      <c r="AJW2" s="14"/>
      <c r="AJX2" s="14"/>
      <c r="AJY2" s="14"/>
      <c r="AJZ2" s="14"/>
      <c r="AKA2" s="14"/>
      <c r="AKB2" s="14"/>
      <c r="AKC2" s="14"/>
      <c r="AKD2" s="14"/>
      <c r="AKE2" s="14"/>
      <c r="AKF2" s="14"/>
      <c r="AKG2" s="14"/>
      <c r="AKH2" s="14"/>
      <c r="AKI2" s="14"/>
      <c r="AKJ2" s="14"/>
      <c r="AKK2" s="14"/>
      <c r="AKL2" s="14"/>
      <c r="AKM2" s="14"/>
      <c r="AKN2" s="14"/>
      <c r="AKO2" s="14"/>
      <c r="AKP2" s="14"/>
      <c r="AKQ2" s="14"/>
      <c r="AKR2" s="14"/>
      <c r="AKS2" s="14"/>
      <c r="AKT2" s="14"/>
      <c r="AKU2" s="14"/>
      <c r="AKV2" s="14"/>
      <c r="AKW2" s="14"/>
      <c r="AKX2" s="14"/>
      <c r="AKY2" s="14"/>
      <c r="AKZ2" s="14"/>
      <c r="ALA2" s="14"/>
      <c r="ALB2" s="14"/>
      <c r="ALC2" s="14"/>
      <c r="ALD2" s="14"/>
      <c r="ALE2" s="14"/>
      <c r="ALF2" s="14"/>
      <c r="ALG2" s="14"/>
      <c r="ALH2" s="14"/>
      <c r="ALI2" s="14"/>
      <c r="ALJ2" s="14"/>
      <c r="ALK2" s="14"/>
      <c r="ALL2" s="14"/>
      <c r="ALM2" s="14"/>
      <c r="ALN2" s="14"/>
      <c r="ALO2" s="14"/>
      <c r="ALP2" s="14"/>
      <c r="ALQ2" s="14"/>
      <c r="ALR2" s="14"/>
      <c r="ALS2" s="14"/>
      <c r="ALT2" s="14"/>
      <c r="ALU2" s="14"/>
      <c r="ALV2" s="14"/>
      <c r="ALW2" s="14"/>
      <c r="ALX2" s="14"/>
      <c r="ALY2" s="14"/>
      <c r="ALZ2" s="14"/>
      <c r="AMA2" s="14"/>
      <c r="AMB2" s="14"/>
      <c r="AMC2" s="14"/>
      <c r="AMD2" s="14"/>
      <c r="AME2" s="14"/>
      <c r="AMF2" s="14"/>
      <c r="AMG2" s="14"/>
      <c r="AMH2" s="14"/>
      <c r="AMI2" s="14"/>
      <c r="AMJ2" s="14"/>
    </row>
    <row r="3" s="1" customFormat="true" ht="15" hidden="false" customHeight="false" outlineLevel="0" collapsed="false">
      <c r="A3" s="5" t="s">
        <v>22</v>
      </c>
      <c r="AJE3" s="15"/>
      <c r="AJF3" s="15"/>
      <c r="AJG3" s="15"/>
      <c r="AJH3" s="15"/>
      <c r="AJI3" s="15"/>
      <c r="AJJ3" s="15"/>
      <c r="AJK3" s="15"/>
      <c r="AJL3" s="15"/>
      <c r="AJM3" s="15"/>
      <c r="AJN3" s="15"/>
      <c r="AJO3" s="15"/>
      <c r="AJP3" s="15"/>
      <c r="AJQ3" s="15"/>
      <c r="AJR3" s="15"/>
      <c r="AJS3" s="15"/>
      <c r="AJT3" s="15"/>
      <c r="AJU3" s="15"/>
      <c r="AJV3" s="15"/>
      <c r="AJW3" s="15"/>
      <c r="AJX3" s="15"/>
      <c r="AJY3" s="15"/>
      <c r="AJZ3" s="15"/>
      <c r="AKA3" s="15"/>
      <c r="AKB3" s="15"/>
      <c r="AKC3" s="15"/>
      <c r="AKD3" s="15"/>
      <c r="AKE3" s="15"/>
      <c r="AKF3" s="15"/>
      <c r="AKG3" s="15"/>
      <c r="AKH3" s="15"/>
      <c r="AKI3" s="15"/>
      <c r="AKJ3" s="15"/>
      <c r="AKK3" s="15"/>
      <c r="AKL3" s="15"/>
      <c r="AKM3" s="15"/>
      <c r="AKN3" s="15"/>
      <c r="AKO3" s="15"/>
      <c r="AKP3" s="15"/>
      <c r="AKQ3" s="15"/>
      <c r="AKR3" s="15"/>
      <c r="AKS3" s="15"/>
      <c r="AKT3" s="15"/>
      <c r="AKU3" s="15"/>
      <c r="AKV3" s="15"/>
      <c r="AKW3" s="15"/>
      <c r="AKX3" s="15"/>
      <c r="AKY3" s="15"/>
      <c r="AKZ3" s="15"/>
      <c r="ALA3" s="15"/>
      <c r="ALB3" s="15"/>
      <c r="ALC3" s="15"/>
      <c r="ALD3" s="15"/>
      <c r="ALE3" s="15"/>
      <c r="ALF3" s="15"/>
      <c r="ALG3" s="15"/>
      <c r="ALH3" s="15"/>
      <c r="ALI3" s="15"/>
      <c r="ALJ3" s="15"/>
      <c r="ALK3" s="15"/>
      <c r="ALL3" s="15"/>
      <c r="ALM3" s="15"/>
      <c r="ALN3" s="15"/>
      <c r="ALO3" s="15"/>
      <c r="ALP3" s="15"/>
      <c r="ALQ3" s="15"/>
      <c r="ALR3" s="15"/>
      <c r="ALS3" s="15"/>
      <c r="ALT3" s="15"/>
      <c r="ALU3" s="15"/>
      <c r="ALV3" s="15"/>
      <c r="ALW3" s="15"/>
      <c r="ALX3" s="15"/>
      <c r="ALY3" s="15"/>
      <c r="ALZ3" s="15"/>
      <c r="AMA3" s="15"/>
      <c r="AMB3" s="15"/>
      <c r="AMC3" s="15"/>
      <c r="AMD3" s="15"/>
      <c r="AME3" s="15"/>
      <c r="AMF3" s="15"/>
      <c r="AMG3" s="15"/>
      <c r="AMH3" s="15"/>
      <c r="AMI3" s="15"/>
      <c r="AMJ3" s="15"/>
    </row>
    <row r="4" s="1" customFormat="true" ht="15" hidden="false" customHeight="false" outlineLevel="0" collapsed="false">
      <c r="A4" s="16" t="s">
        <v>23</v>
      </c>
      <c r="AJE4" s="15"/>
      <c r="AJF4" s="15"/>
      <c r="AJG4" s="15"/>
      <c r="AJH4" s="15"/>
      <c r="AJI4" s="15"/>
      <c r="AJJ4" s="15"/>
      <c r="AJK4" s="15"/>
      <c r="AJL4" s="15"/>
      <c r="AJM4" s="15"/>
      <c r="AJN4" s="15"/>
      <c r="AJO4" s="15"/>
      <c r="AJP4" s="15"/>
      <c r="AJQ4" s="15"/>
      <c r="AJR4" s="15"/>
      <c r="AJS4" s="15"/>
      <c r="AJT4" s="15"/>
      <c r="AJU4" s="15"/>
      <c r="AJV4" s="15"/>
      <c r="AJW4" s="15"/>
      <c r="AJX4" s="15"/>
      <c r="AJY4" s="15"/>
      <c r="AJZ4" s="15"/>
      <c r="AKA4" s="15"/>
      <c r="AKB4" s="15"/>
      <c r="AKC4" s="15"/>
      <c r="AKD4" s="15"/>
      <c r="AKE4" s="15"/>
      <c r="AKF4" s="15"/>
      <c r="AKG4" s="15"/>
      <c r="AKH4" s="15"/>
      <c r="AKI4" s="15"/>
      <c r="AKJ4" s="15"/>
      <c r="AKK4" s="15"/>
      <c r="AKL4" s="15"/>
      <c r="AKM4" s="15"/>
      <c r="AKN4" s="15"/>
      <c r="AKO4" s="15"/>
      <c r="AKP4" s="15"/>
      <c r="AKQ4" s="15"/>
      <c r="AKR4" s="15"/>
      <c r="AKS4" s="15"/>
      <c r="AKT4" s="15"/>
      <c r="AKU4" s="15"/>
      <c r="AKV4" s="15"/>
      <c r="AKW4" s="15"/>
      <c r="AKX4" s="15"/>
      <c r="AKY4" s="15"/>
      <c r="AKZ4" s="15"/>
      <c r="ALA4" s="15"/>
      <c r="ALB4" s="15"/>
      <c r="ALC4" s="15"/>
      <c r="ALD4" s="15"/>
      <c r="ALE4" s="15"/>
      <c r="ALF4" s="15"/>
      <c r="ALG4" s="15"/>
      <c r="ALH4" s="15"/>
      <c r="ALI4" s="15"/>
      <c r="ALJ4" s="15"/>
      <c r="ALK4" s="15"/>
      <c r="ALL4" s="15"/>
      <c r="ALM4" s="15"/>
      <c r="ALN4" s="15"/>
      <c r="ALO4" s="15"/>
      <c r="ALP4" s="15"/>
      <c r="ALQ4" s="15"/>
      <c r="ALR4" s="15"/>
      <c r="ALS4" s="15"/>
      <c r="ALT4" s="15"/>
      <c r="ALU4" s="15"/>
      <c r="ALV4" s="15"/>
      <c r="ALW4" s="15"/>
      <c r="ALX4" s="15"/>
      <c r="ALY4" s="15"/>
      <c r="ALZ4" s="15"/>
      <c r="AMA4" s="15"/>
      <c r="AMB4" s="15"/>
      <c r="AMC4" s="15"/>
      <c r="AMD4" s="15"/>
      <c r="AME4" s="15"/>
      <c r="AMF4" s="15"/>
      <c r="AMG4" s="15"/>
      <c r="AMH4" s="15"/>
      <c r="AMI4" s="15"/>
      <c r="AMJ4" s="15"/>
    </row>
    <row r="5" s="11" customFormat="true" ht="14" hidden="false" customHeight="false" outlineLevel="0" collapsed="false">
      <c r="A5" s="17"/>
      <c r="B5" s="18"/>
      <c r="C5" s="18"/>
      <c r="D5" s="18"/>
      <c r="E5" s="18"/>
      <c r="F5" s="18"/>
      <c r="G5" s="18"/>
      <c r="H5" s="19" t="s">
        <v>24</v>
      </c>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19"/>
      <c r="BQ5" s="19"/>
      <c r="BR5" s="19"/>
      <c r="BS5" s="19"/>
      <c r="BT5" s="19"/>
      <c r="BU5" s="19"/>
      <c r="BV5" s="19"/>
      <c r="BW5" s="19"/>
      <c r="BX5" s="19"/>
      <c r="BY5" s="19"/>
      <c r="BZ5" s="19"/>
      <c r="CA5" s="19"/>
      <c r="CB5" s="19"/>
      <c r="CC5" s="19"/>
      <c r="CD5" s="19"/>
      <c r="CE5" s="19"/>
      <c r="CF5" s="19"/>
      <c r="CG5" s="19"/>
      <c r="CH5" s="19"/>
      <c r="CI5" s="19"/>
      <c r="CJ5" s="19"/>
      <c r="CK5" s="19"/>
      <c r="CL5" s="19"/>
      <c r="CM5" s="1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20"/>
      <c r="EE5" s="20"/>
      <c r="EF5" s="20"/>
      <c r="EG5" s="20"/>
      <c r="EH5" s="20"/>
      <c r="EI5" s="20"/>
      <c r="EJ5" s="20"/>
      <c r="EK5" s="20"/>
      <c r="EL5" s="20"/>
      <c r="EM5" s="20"/>
      <c r="EN5" s="20"/>
      <c r="EO5" s="21"/>
      <c r="EP5" s="21"/>
      <c r="EQ5" s="21"/>
      <c r="ER5" s="21"/>
      <c r="ES5" s="21"/>
      <c r="ET5" s="21"/>
      <c r="EU5" s="21"/>
      <c r="EV5" s="21"/>
      <c r="EW5" s="21"/>
      <c r="EX5" s="21"/>
      <c r="EY5" s="21"/>
      <c r="EZ5" s="21"/>
      <c r="FA5" s="21"/>
      <c r="FB5" s="21"/>
      <c r="FC5" s="21"/>
      <c r="FD5" s="21"/>
      <c r="FE5" s="21"/>
      <c r="FF5" s="21"/>
      <c r="FG5" s="21"/>
      <c r="FH5" s="21"/>
      <c r="FI5" s="21"/>
      <c r="FJ5" s="21"/>
      <c r="FK5" s="21"/>
      <c r="FL5" s="21"/>
      <c r="FM5" s="21"/>
      <c r="FN5" s="21"/>
      <c r="FO5" s="21"/>
      <c r="FP5" s="21"/>
      <c r="FQ5" s="21"/>
      <c r="FR5" s="21"/>
      <c r="FS5" s="21"/>
      <c r="FT5" s="21"/>
      <c r="FU5" s="21"/>
      <c r="FV5" s="21"/>
      <c r="FW5" s="21"/>
      <c r="FX5" s="21"/>
      <c r="FY5" s="21"/>
      <c r="FZ5" s="21"/>
      <c r="GA5" s="21"/>
      <c r="GB5" s="21"/>
      <c r="GC5" s="21"/>
      <c r="GD5" s="21"/>
      <c r="GE5" s="21"/>
      <c r="GF5" s="21"/>
      <c r="GG5" s="21"/>
      <c r="GH5" s="21"/>
      <c r="GI5" s="21"/>
      <c r="GJ5" s="21"/>
      <c r="GK5" s="21"/>
      <c r="GL5" s="21"/>
      <c r="GM5" s="21"/>
      <c r="GN5" s="21"/>
      <c r="AJE5" s="9"/>
      <c r="AJF5" s="9"/>
      <c r="AJG5" s="9"/>
      <c r="AJH5" s="9"/>
      <c r="AJI5" s="9"/>
      <c r="AJJ5" s="9"/>
      <c r="AJK5" s="9"/>
      <c r="AJL5" s="9"/>
      <c r="AJM5" s="9"/>
      <c r="AJN5" s="9"/>
      <c r="AJO5" s="9"/>
      <c r="AJP5" s="9"/>
      <c r="AJQ5" s="9"/>
      <c r="AJR5" s="9"/>
      <c r="AJS5" s="9"/>
      <c r="AJT5" s="9"/>
      <c r="AJU5" s="9"/>
      <c r="AJV5" s="9"/>
      <c r="AJW5" s="9"/>
      <c r="AJX5" s="9"/>
      <c r="AJY5" s="9"/>
      <c r="AJZ5" s="9"/>
      <c r="AKA5" s="9"/>
      <c r="AKB5" s="9"/>
      <c r="AKC5" s="9"/>
      <c r="AKD5" s="9"/>
      <c r="AKE5" s="9"/>
      <c r="AKF5" s="9"/>
      <c r="AKG5" s="9"/>
      <c r="AKH5" s="9"/>
      <c r="AKI5" s="9"/>
      <c r="AKJ5" s="9"/>
      <c r="AKK5" s="9"/>
      <c r="AKL5" s="9"/>
      <c r="AKM5" s="9"/>
      <c r="AKN5" s="9"/>
      <c r="AKO5" s="9"/>
      <c r="AKP5" s="9"/>
      <c r="AKQ5" s="9"/>
      <c r="AKR5" s="9"/>
      <c r="AKS5" s="9"/>
      <c r="AKT5" s="9"/>
      <c r="AKU5" s="9"/>
      <c r="AKV5" s="9"/>
      <c r="AKW5" s="9"/>
      <c r="AKX5" s="9"/>
      <c r="AKY5" s="9"/>
      <c r="AKZ5" s="9"/>
      <c r="ALA5" s="9"/>
      <c r="ALB5" s="9"/>
      <c r="ALC5" s="9"/>
      <c r="ALD5" s="9"/>
      <c r="ALE5" s="9"/>
      <c r="ALF5" s="9"/>
      <c r="ALG5" s="9"/>
      <c r="ALH5" s="9"/>
      <c r="ALI5" s="9"/>
      <c r="ALJ5" s="9"/>
      <c r="ALK5" s="9"/>
      <c r="ALL5" s="9"/>
      <c r="ALM5" s="9"/>
      <c r="ALN5" s="9"/>
      <c r="ALO5" s="9"/>
      <c r="ALP5" s="9"/>
      <c r="ALQ5" s="9"/>
      <c r="ALR5" s="9"/>
      <c r="ALS5" s="9"/>
      <c r="ALT5" s="9"/>
      <c r="ALU5" s="9"/>
      <c r="ALV5" s="9"/>
      <c r="ALW5" s="9"/>
      <c r="ALX5" s="9"/>
      <c r="ALY5" s="9"/>
      <c r="ALZ5" s="9"/>
      <c r="AMA5" s="9"/>
      <c r="AMB5" s="9"/>
      <c r="AMC5" s="9"/>
      <c r="AMD5" s="9"/>
      <c r="AME5" s="9"/>
      <c r="AMF5" s="9"/>
      <c r="AMG5" s="9"/>
      <c r="AMH5" s="9"/>
      <c r="AMI5" s="9"/>
      <c r="AMJ5" s="9"/>
    </row>
    <row r="6" s="26" customFormat="true" ht="14" hidden="false" customHeight="false" outlineLevel="0" collapsed="false">
      <c r="A6" s="22" t="s">
        <v>25</v>
      </c>
      <c r="B6" s="23" t="s">
        <v>26</v>
      </c>
      <c r="C6" s="23"/>
      <c r="D6" s="23"/>
      <c r="E6" s="23"/>
      <c r="F6" s="23"/>
      <c r="G6" s="23"/>
      <c r="H6" s="24" t="n">
        <v>43994</v>
      </c>
      <c r="I6" s="24"/>
      <c r="J6" s="24"/>
      <c r="K6" s="24"/>
      <c r="L6" s="24"/>
      <c r="M6" s="24"/>
      <c r="N6" s="24"/>
      <c r="O6" s="24" t="n">
        <v>43987</v>
      </c>
      <c r="P6" s="24"/>
      <c r="Q6" s="24"/>
      <c r="R6" s="24"/>
      <c r="S6" s="24"/>
      <c r="T6" s="24"/>
      <c r="U6" s="24"/>
      <c r="V6" s="24" t="n">
        <v>43980</v>
      </c>
      <c r="W6" s="24"/>
      <c r="X6" s="24"/>
      <c r="Y6" s="24"/>
      <c r="Z6" s="24"/>
      <c r="AA6" s="24"/>
      <c r="AB6" s="24"/>
      <c r="AC6" s="24" t="n">
        <v>43973</v>
      </c>
      <c r="AD6" s="24"/>
      <c r="AE6" s="24"/>
      <c r="AF6" s="24"/>
      <c r="AG6" s="24"/>
      <c r="AH6" s="24"/>
      <c r="AI6" s="24"/>
      <c r="AJ6" s="24" t="n">
        <v>43966</v>
      </c>
      <c r="AK6" s="24"/>
      <c r="AL6" s="24"/>
      <c r="AM6" s="24"/>
      <c r="AN6" s="24"/>
      <c r="AO6" s="24"/>
      <c r="AP6" s="24"/>
      <c r="AQ6" s="24" t="n">
        <v>43959</v>
      </c>
      <c r="AR6" s="24"/>
      <c r="AS6" s="24"/>
      <c r="AT6" s="24"/>
      <c r="AU6" s="24"/>
      <c r="AV6" s="24"/>
      <c r="AW6" s="24"/>
      <c r="AX6" s="24" t="n">
        <v>43952</v>
      </c>
      <c r="AY6" s="24"/>
      <c r="AZ6" s="24"/>
      <c r="BA6" s="24"/>
      <c r="BB6" s="24"/>
      <c r="BC6" s="24"/>
      <c r="BD6" s="24"/>
      <c r="BE6" s="25" t="n">
        <v>43945</v>
      </c>
      <c r="BF6" s="25"/>
      <c r="BG6" s="25"/>
      <c r="BH6" s="25"/>
      <c r="BI6" s="25"/>
      <c r="BJ6" s="25"/>
      <c r="BK6" s="25"/>
      <c r="BL6" s="25" t="n">
        <v>43938</v>
      </c>
      <c r="BM6" s="25"/>
      <c r="BN6" s="25"/>
      <c r="BO6" s="25"/>
      <c r="BP6" s="25"/>
      <c r="BQ6" s="25"/>
      <c r="BR6" s="25"/>
      <c r="BS6" s="25" t="n">
        <v>43931</v>
      </c>
      <c r="BT6" s="25"/>
      <c r="BU6" s="25"/>
      <c r="BV6" s="25"/>
      <c r="BW6" s="25"/>
      <c r="BX6" s="25"/>
      <c r="BY6" s="25"/>
      <c r="BZ6" s="25" t="n">
        <v>43924</v>
      </c>
      <c r="CA6" s="25"/>
      <c r="CB6" s="25"/>
      <c r="CC6" s="25"/>
      <c r="CD6" s="25"/>
      <c r="CE6" s="25"/>
      <c r="CF6" s="25"/>
      <c r="CG6" s="25" t="n">
        <v>43917</v>
      </c>
      <c r="CH6" s="25"/>
      <c r="CI6" s="25"/>
      <c r="CJ6" s="25"/>
      <c r="CK6" s="25"/>
      <c r="CL6" s="25"/>
      <c r="CM6" s="25"/>
      <c r="CN6" s="25" t="n">
        <v>43910</v>
      </c>
      <c r="CO6" s="25"/>
      <c r="CP6" s="25"/>
      <c r="CQ6" s="25"/>
      <c r="CR6" s="25"/>
      <c r="CS6" s="25"/>
      <c r="CT6" s="25"/>
      <c r="CU6" s="25" t="n">
        <v>43903</v>
      </c>
      <c r="CV6" s="25"/>
      <c r="CW6" s="25"/>
      <c r="CX6" s="25"/>
      <c r="CY6" s="25"/>
      <c r="CZ6" s="25"/>
      <c r="DA6" s="25"/>
      <c r="DB6" s="25" t="n">
        <v>43896</v>
      </c>
      <c r="DC6" s="25"/>
      <c r="DD6" s="25"/>
      <c r="DE6" s="25"/>
      <c r="DF6" s="25"/>
      <c r="DG6" s="25"/>
      <c r="DH6" s="25"/>
      <c r="DI6" s="25" t="n">
        <v>43889</v>
      </c>
      <c r="DJ6" s="25"/>
      <c r="DK6" s="25"/>
      <c r="DL6" s="25"/>
      <c r="DM6" s="25"/>
      <c r="DN6" s="25"/>
      <c r="DO6" s="25"/>
      <c r="DP6" s="25" t="n">
        <v>43882</v>
      </c>
      <c r="DQ6" s="25"/>
      <c r="DR6" s="25"/>
      <c r="DS6" s="25"/>
      <c r="DT6" s="25"/>
      <c r="DU6" s="25"/>
      <c r="DV6" s="25"/>
      <c r="DW6" s="25" t="n">
        <v>43875</v>
      </c>
      <c r="DX6" s="25"/>
      <c r="DY6" s="25"/>
      <c r="DZ6" s="25"/>
      <c r="EA6" s="25"/>
      <c r="EB6" s="25"/>
      <c r="EC6" s="25"/>
      <c r="AJE6" s="27"/>
      <c r="AJF6" s="27"/>
      <c r="AJG6" s="27"/>
      <c r="AJH6" s="27"/>
      <c r="AJI6" s="27"/>
      <c r="AJJ6" s="27"/>
      <c r="AJK6" s="27"/>
      <c r="AJL6" s="27"/>
      <c r="AJM6" s="27"/>
      <c r="AJN6" s="27"/>
      <c r="AJO6" s="27"/>
      <c r="AJP6" s="27"/>
      <c r="AJQ6" s="27"/>
      <c r="AJR6" s="27"/>
      <c r="AJS6" s="27"/>
      <c r="AJT6" s="27"/>
      <c r="AJU6" s="27"/>
      <c r="AJV6" s="27"/>
      <c r="AJW6" s="27"/>
      <c r="AJX6" s="27"/>
      <c r="AJY6" s="27"/>
      <c r="AJZ6" s="27"/>
      <c r="AKA6" s="27"/>
      <c r="AKB6" s="27"/>
      <c r="AKC6" s="27"/>
      <c r="AKD6" s="27"/>
      <c r="AKE6" s="27"/>
      <c r="AKF6" s="27"/>
      <c r="AKG6" s="27"/>
      <c r="AKH6" s="27"/>
      <c r="AKI6" s="27"/>
      <c r="AKJ6" s="27"/>
      <c r="AKK6" s="27"/>
      <c r="AKL6" s="27"/>
      <c r="AKM6" s="27"/>
      <c r="AKN6" s="27"/>
      <c r="AKO6" s="27"/>
      <c r="AKP6" s="27"/>
      <c r="AKQ6" s="27"/>
      <c r="AKR6" s="27"/>
      <c r="AKS6" s="27"/>
      <c r="AKT6" s="27"/>
      <c r="AKU6" s="27"/>
      <c r="AKV6" s="27"/>
      <c r="AKW6" s="27"/>
      <c r="AKX6" s="27"/>
      <c r="AKY6" s="27"/>
      <c r="AKZ6" s="27"/>
      <c r="ALA6" s="27"/>
      <c r="ALB6" s="27"/>
      <c r="ALC6" s="27"/>
      <c r="ALD6" s="27"/>
      <c r="ALE6" s="27"/>
      <c r="ALF6" s="27"/>
      <c r="ALG6" s="27"/>
      <c r="ALH6" s="27"/>
      <c r="ALI6" s="27"/>
      <c r="ALJ6" s="27"/>
      <c r="ALK6" s="27"/>
      <c r="ALL6" s="27"/>
      <c r="ALM6" s="27"/>
      <c r="ALN6" s="27"/>
      <c r="ALO6" s="27"/>
      <c r="ALP6" s="27"/>
      <c r="ALQ6" s="27"/>
      <c r="ALR6" s="27"/>
      <c r="ALS6" s="27"/>
      <c r="ALT6" s="27"/>
      <c r="ALU6" s="27"/>
      <c r="ALV6" s="27"/>
      <c r="ALW6" s="27"/>
      <c r="ALX6" s="27"/>
      <c r="ALY6" s="27"/>
      <c r="ALZ6" s="27"/>
      <c r="AMA6" s="27"/>
      <c r="AMB6" s="27"/>
      <c r="AMC6" s="27"/>
      <c r="AMD6" s="27"/>
      <c r="AME6" s="27"/>
      <c r="AMF6" s="27"/>
      <c r="AMG6" s="27"/>
      <c r="AMH6" s="27"/>
      <c r="AMI6" s="27"/>
      <c r="AMJ6" s="27"/>
    </row>
    <row r="7" s="11" customFormat="true" ht="14" hidden="false" customHeight="false" outlineLevel="0" collapsed="false">
      <c r="A7" s="28"/>
      <c r="B7" s="29" t="s">
        <v>27</v>
      </c>
      <c r="C7" s="30" t="s">
        <v>28</v>
      </c>
      <c r="D7" s="31" t="s">
        <v>29</v>
      </c>
      <c r="E7" s="30" t="s">
        <v>28</v>
      </c>
      <c r="F7" s="32" t="s">
        <v>30</v>
      </c>
      <c r="G7" s="33" t="s">
        <v>28</v>
      </c>
      <c r="H7" s="31" t="s">
        <v>27</v>
      </c>
      <c r="I7" s="30" t="s">
        <v>28</v>
      </c>
      <c r="J7" s="31" t="s">
        <v>29</v>
      </c>
      <c r="K7" s="30" t="s">
        <v>28</v>
      </c>
      <c r="L7" s="31" t="s">
        <v>31</v>
      </c>
      <c r="M7" s="31" t="s">
        <v>30</v>
      </c>
      <c r="N7" s="33" t="s">
        <v>28</v>
      </c>
      <c r="O7" s="31" t="s">
        <v>27</v>
      </c>
      <c r="P7" s="30" t="s">
        <v>28</v>
      </c>
      <c r="Q7" s="31" t="s">
        <v>29</v>
      </c>
      <c r="R7" s="30" t="s">
        <v>28</v>
      </c>
      <c r="S7" s="31" t="s">
        <v>31</v>
      </c>
      <c r="T7" s="31" t="s">
        <v>30</v>
      </c>
      <c r="U7" s="33" t="s">
        <v>28</v>
      </c>
      <c r="V7" s="31" t="s">
        <v>27</v>
      </c>
      <c r="W7" s="30" t="s">
        <v>28</v>
      </c>
      <c r="X7" s="31" t="s">
        <v>29</v>
      </c>
      <c r="Y7" s="30" t="s">
        <v>28</v>
      </c>
      <c r="Z7" s="31" t="s">
        <v>31</v>
      </c>
      <c r="AA7" s="31" t="s">
        <v>30</v>
      </c>
      <c r="AB7" s="33" t="s">
        <v>28</v>
      </c>
      <c r="AC7" s="31" t="s">
        <v>27</v>
      </c>
      <c r="AD7" s="30" t="s">
        <v>28</v>
      </c>
      <c r="AE7" s="31" t="s">
        <v>29</v>
      </c>
      <c r="AF7" s="30" t="s">
        <v>28</v>
      </c>
      <c r="AG7" s="31" t="s">
        <v>31</v>
      </c>
      <c r="AH7" s="31" t="s">
        <v>30</v>
      </c>
      <c r="AI7" s="33" t="s">
        <v>28</v>
      </c>
      <c r="AJ7" s="31" t="s">
        <v>27</v>
      </c>
      <c r="AK7" s="30" t="s">
        <v>28</v>
      </c>
      <c r="AL7" s="31" t="s">
        <v>29</v>
      </c>
      <c r="AM7" s="30" t="s">
        <v>28</v>
      </c>
      <c r="AN7" s="31" t="s">
        <v>31</v>
      </c>
      <c r="AO7" s="31" t="s">
        <v>30</v>
      </c>
      <c r="AP7" s="33" t="s">
        <v>28</v>
      </c>
      <c r="AQ7" s="31" t="s">
        <v>27</v>
      </c>
      <c r="AR7" s="30" t="s">
        <v>28</v>
      </c>
      <c r="AS7" s="31" t="s">
        <v>29</v>
      </c>
      <c r="AT7" s="30" t="s">
        <v>28</v>
      </c>
      <c r="AU7" s="31" t="s">
        <v>31</v>
      </c>
      <c r="AV7" s="31" t="s">
        <v>30</v>
      </c>
      <c r="AW7" s="33" t="s">
        <v>28</v>
      </c>
      <c r="AX7" s="31" t="s">
        <v>27</v>
      </c>
      <c r="AY7" s="30" t="s">
        <v>28</v>
      </c>
      <c r="AZ7" s="31" t="s">
        <v>29</v>
      </c>
      <c r="BA7" s="30" t="s">
        <v>28</v>
      </c>
      <c r="BB7" s="31" t="s">
        <v>31</v>
      </c>
      <c r="BC7" s="31" t="s">
        <v>30</v>
      </c>
      <c r="BD7" s="33" t="s">
        <v>28</v>
      </c>
      <c r="BE7" s="29" t="s">
        <v>27</v>
      </c>
      <c r="BF7" s="30" t="s">
        <v>28</v>
      </c>
      <c r="BG7" s="31" t="s">
        <v>29</v>
      </c>
      <c r="BH7" s="30" t="s">
        <v>28</v>
      </c>
      <c r="BI7" s="31" t="s">
        <v>31</v>
      </c>
      <c r="BJ7" s="31" t="s">
        <v>30</v>
      </c>
      <c r="BK7" s="33" t="s">
        <v>28</v>
      </c>
      <c r="BL7" s="29" t="s">
        <v>27</v>
      </c>
      <c r="BM7" s="30" t="s">
        <v>28</v>
      </c>
      <c r="BN7" s="31" t="s">
        <v>29</v>
      </c>
      <c r="BO7" s="30" t="s">
        <v>28</v>
      </c>
      <c r="BP7" s="31" t="s">
        <v>31</v>
      </c>
      <c r="BQ7" s="31" t="s">
        <v>30</v>
      </c>
      <c r="BR7" s="33" t="s">
        <v>28</v>
      </c>
      <c r="BS7" s="29" t="s">
        <v>27</v>
      </c>
      <c r="BT7" s="30" t="s">
        <v>28</v>
      </c>
      <c r="BU7" s="31" t="s">
        <v>29</v>
      </c>
      <c r="BV7" s="30" t="s">
        <v>28</v>
      </c>
      <c r="BW7" s="31" t="s">
        <v>31</v>
      </c>
      <c r="BX7" s="31" t="s">
        <v>30</v>
      </c>
      <c r="BY7" s="33" t="s">
        <v>28</v>
      </c>
      <c r="BZ7" s="29" t="s">
        <v>27</v>
      </c>
      <c r="CA7" s="30" t="s">
        <v>28</v>
      </c>
      <c r="CB7" s="31" t="s">
        <v>29</v>
      </c>
      <c r="CC7" s="30" t="s">
        <v>28</v>
      </c>
      <c r="CD7" s="31" t="s">
        <v>31</v>
      </c>
      <c r="CE7" s="31" t="s">
        <v>30</v>
      </c>
      <c r="CF7" s="33" t="s">
        <v>28</v>
      </c>
      <c r="CG7" s="29" t="s">
        <v>27</v>
      </c>
      <c r="CH7" s="30" t="s">
        <v>28</v>
      </c>
      <c r="CI7" s="31" t="s">
        <v>29</v>
      </c>
      <c r="CJ7" s="30" t="s">
        <v>28</v>
      </c>
      <c r="CK7" s="31" t="s">
        <v>31</v>
      </c>
      <c r="CL7" s="31" t="s">
        <v>30</v>
      </c>
      <c r="CM7" s="33" t="s">
        <v>28</v>
      </c>
      <c r="CN7" s="29" t="s">
        <v>27</v>
      </c>
      <c r="CO7" s="30" t="s">
        <v>28</v>
      </c>
      <c r="CP7" s="31" t="s">
        <v>29</v>
      </c>
      <c r="CQ7" s="30" t="s">
        <v>28</v>
      </c>
      <c r="CR7" s="31" t="s">
        <v>31</v>
      </c>
      <c r="CS7" s="31" t="s">
        <v>30</v>
      </c>
      <c r="CT7" s="33" t="s">
        <v>28</v>
      </c>
      <c r="CU7" s="29" t="s">
        <v>27</v>
      </c>
      <c r="CV7" s="30" t="s">
        <v>28</v>
      </c>
      <c r="CW7" s="31" t="s">
        <v>29</v>
      </c>
      <c r="CX7" s="30" t="s">
        <v>28</v>
      </c>
      <c r="CY7" s="31" t="s">
        <v>31</v>
      </c>
      <c r="CZ7" s="31" t="s">
        <v>30</v>
      </c>
      <c r="DA7" s="33" t="s">
        <v>28</v>
      </c>
      <c r="DB7" s="29" t="s">
        <v>27</v>
      </c>
      <c r="DC7" s="30" t="s">
        <v>28</v>
      </c>
      <c r="DD7" s="31" t="s">
        <v>29</v>
      </c>
      <c r="DE7" s="30" t="s">
        <v>28</v>
      </c>
      <c r="DF7" s="31" t="s">
        <v>31</v>
      </c>
      <c r="DG7" s="31" t="s">
        <v>30</v>
      </c>
      <c r="DH7" s="33" t="s">
        <v>28</v>
      </c>
      <c r="DI7" s="29" t="s">
        <v>27</v>
      </c>
      <c r="DJ7" s="30" t="s">
        <v>28</v>
      </c>
      <c r="DK7" s="31" t="s">
        <v>29</v>
      </c>
      <c r="DL7" s="30" t="s">
        <v>28</v>
      </c>
      <c r="DM7" s="31" t="s">
        <v>31</v>
      </c>
      <c r="DN7" s="31" t="s">
        <v>30</v>
      </c>
      <c r="DO7" s="33" t="s">
        <v>28</v>
      </c>
      <c r="DP7" s="29" t="s">
        <v>27</v>
      </c>
      <c r="DQ7" s="30" t="s">
        <v>28</v>
      </c>
      <c r="DR7" s="31" t="s">
        <v>29</v>
      </c>
      <c r="DS7" s="30" t="s">
        <v>28</v>
      </c>
      <c r="DT7" s="31" t="s">
        <v>31</v>
      </c>
      <c r="DU7" s="31" t="s">
        <v>30</v>
      </c>
      <c r="DV7" s="33" t="s">
        <v>28</v>
      </c>
      <c r="DW7" s="29" t="s">
        <v>27</v>
      </c>
      <c r="DX7" s="30" t="s">
        <v>28</v>
      </c>
      <c r="DY7" s="31" t="s">
        <v>29</v>
      </c>
      <c r="DZ7" s="30" t="s">
        <v>28</v>
      </c>
      <c r="EA7" s="31" t="s">
        <v>31</v>
      </c>
      <c r="EB7" s="31" t="s">
        <v>30</v>
      </c>
      <c r="EC7" s="33" t="s">
        <v>28</v>
      </c>
      <c r="AJE7" s="9"/>
      <c r="AJF7" s="9"/>
      <c r="AJG7" s="9"/>
      <c r="AJH7" s="9"/>
      <c r="AJI7" s="9"/>
      <c r="AJJ7" s="9"/>
      <c r="AJK7" s="9"/>
      <c r="AJL7" s="9"/>
      <c r="AJM7" s="9"/>
      <c r="AJN7" s="9"/>
      <c r="AJO7" s="9"/>
      <c r="AJP7" s="9"/>
      <c r="AJQ7" s="9"/>
      <c r="AJR7" s="9"/>
      <c r="AJS7" s="9"/>
      <c r="AJT7" s="9"/>
      <c r="AJU7" s="9"/>
      <c r="AJV7" s="9"/>
      <c r="AJW7" s="9"/>
      <c r="AJX7" s="9"/>
      <c r="AJY7" s="9"/>
      <c r="AJZ7" s="9"/>
      <c r="AKA7" s="9"/>
      <c r="AKB7" s="9"/>
      <c r="AKC7" s="9"/>
      <c r="AKD7" s="9"/>
      <c r="AKE7" s="9"/>
      <c r="AKF7" s="9"/>
      <c r="AKG7" s="9"/>
      <c r="AKH7" s="9"/>
      <c r="AKI7" s="9"/>
      <c r="AKJ7" s="9"/>
      <c r="AKK7" s="9"/>
      <c r="AKL7" s="9"/>
      <c r="AKM7" s="9"/>
      <c r="AKN7" s="9"/>
      <c r="AKO7" s="9"/>
      <c r="AKP7" s="9"/>
      <c r="AKQ7" s="9"/>
      <c r="AKR7" s="9"/>
      <c r="AKS7" s="9"/>
      <c r="AKT7" s="9"/>
      <c r="AKU7" s="9"/>
      <c r="AKV7" s="9"/>
      <c r="AKW7" s="9"/>
      <c r="AKX7" s="9"/>
      <c r="AKY7" s="9"/>
      <c r="AKZ7" s="9"/>
      <c r="ALA7" s="9"/>
      <c r="ALB7" s="9"/>
      <c r="ALC7" s="9"/>
      <c r="ALD7" s="9"/>
      <c r="ALE7" s="9"/>
      <c r="ALF7" s="9"/>
      <c r="ALG7" s="9"/>
      <c r="ALH7" s="9"/>
      <c r="ALI7" s="9"/>
      <c r="ALJ7" s="9"/>
      <c r="ALK7" s="9"/>
      <c r="ALL7" s="9"/>
      <c r="ALM7" s="9"/>
      <c r="ALN7" s="9"/>
      <c r="ALO7" s="9"/>
      <c r="ALP7" s="9"/>
      <c r="ALQ7" s="9"/>
      <c r="ALR7" s="9"/>
      <c r="ALS7" s="9"/>
      <c r="ALT7" s="9"/>
      <c r="ALU7" s="9"/>
      <c r="ALV7" s="9"/>
      <c r="ALW7" s="9"/>
      <c r="ALX7" s="9"/>
      <c r="ALY7" s="9"/>
      <c r="ALZ7" s="9"/>
      <c r="AMA7" s="9"/>
      <c r="AMB7" s="9"/>
      <c r="AMC7" s="9"/>
      <c r="AMD7" s="9"/>
      <c r="AME7" s="9"/>
      <c r="AMF7" s="9"/>
      <c r="AMG7" s="9"/>
      <c r="AMH7" s="9"/>
      <c r="AMI7" s="9"/>
      <c r="AMJ7" s="9"/>
    </row>
    <row r="8" s="11" customFormat="true" ht="14" hidden="false" customHeight="false" outlineLevel="0" collapsed="false">
      <c r="A8" s="34" t="s">
        <v>32</v>
      </c>
      <c r="B8" s="35" t="n">
        <v>1802527</v>
      </c>
      <c r="C8" s="36" t="n">
        <f aca="false">B8/B$28*100</f>
        <v>6.16981521055561</v>
      </c>
      <c r="D8" s="37" t="n">
        <v>1712903</v>
      </c>
      <c r="E8" s="36" t="n">
        <f aca="false">D8/D$28*100</f>
        <v>5.7286656657043</v>
      </c>
      <c r="F8" s="37" t="n">
        <f aca="false">B8+D8</f>
        <v>3515430</v>
      </c>
      <c r="G8" s="38" t="n">
        <f aca="false">F8/F$28*100</f>
        <v>5.94668339902106</v>
      </c>
      <c r="H8" s="39" t="n">
        <v>2</v>
      </c>
      <c r="I8" s="40" t="n">
        <f aca="false">H8/H$28*100</f>
        <v>0.00752360531166535</v>
      </c>
      <c r="J8" s="41" t="n">
        <v>1</v>
      </c>
      <c r="K8" s="40" t="n">
        <f aca="false">J8/J$28*100</f>
        <v>0.00462214005084354</v>
      </c>
      <c r="L8" s="42" t="n">
        <v>0</v>
      </c>
      <c r="M8" s="43" t="n">
        <f aca="false">H8+J8</f>
        <v>3</v>
      </c>
      <c r="N8" s="44" t="n">
        <f aca="false">M8/M$28*100</f>
        <v>0.00622174291758265</v>
      </c>
      <c r="O8" s="39" t="n">
        <v>2</v>
      </c>
      <c r="P8" s="40" t="n">
        <f aca="false">O8/O$28*100</f>
        <v>0.00768875903429187</v>
      </c>
      <c r="Q8" s="41" t="n">
        <v>1</v>
      </c>
      <c r="R8" s="40" t="n">
        <f aca="false">Q8/Q$28*100</f>
        <v>0.00474113407927176</v>
      </c>
      <c r="S8" s="42" t="n">
        <v>0</v>
      </c>
      <c r="T8" s="43" t="n">
        <f aca="false">O8+Q8</f>
        <v>3</v>
      </c>
      <c r="U8" s="44" t="n">
        <f aca="false">T8/T$28*100</f>
        <v>0.00636888586956522</v>
      </c>
      <c r="V8" s="39" t="n">
        <v>2</v>
      </c>
      <c r="W8" s="40" t="n">
        <f aca="false">V8/V$28*100</f>
        <v>0.00792769938163945</v>
      </c>
      <c r="X8" s="41" t="n">
        <v>1</v>
      </c>
      <c r="Y8" s="40" t="n">
        <f aca="false">X8/X$28*100</f>
        <v>0.00492902208201893</v>
      </c>
      <c r="Z8" s="42" t="n">
        <v>0</v>
      </c>
      <c r="AA8" s="43" t="n">
        <f aca="false">V8+X8</f>
        <v>3</v>
      </c>
      <c r="AB8" s="44" t="n">
        <f aca="false">AA8/AA$28*100</f>
        <v>0.00659108884787767</v>
      </c>
      <c r="AC8" s="39" t="n">
        <v>2</v>
      </c>
      <c r="AD8" s="40" t="n">
        <f aca="false">AC8/AC$28*100</f>
        <v>0.00821929067521473</v>
      </c>
      <c r="AE8" s="41" t="n">
        <v>1</v>
      </c>
      <c r="AF8" s="40" t="n">
        <f aca="false">AE8/AE$28*100</f>
        <v>0.00516502246784773</v>
      </c>
      <c r="AG8" s="42" t="n">
        <v>0</v>
      </c>
      <c r="AH8" s="43" t="n">
        <f aca="false">AC8+AE8</f>
        <v>3</v>
      </c>
      <c r="AI8" s="44" t="n">
        <f aca="false">AH8/AH$28*100</f>
        <v>0.00686593124914176</v>
      </c>
      <c r="AJ8" s="39" t="n">
        <v>2</v>
      </c>
      <c r="AK8" s="40" t="n">
        <f aca="false">AJ8/AJ$28*100</f>
        <v>0.00867980210051211</v>
      </c>
      <c r="AL8" s="41" t="n">
        <v>1</v>
      </c>
      <c r="AM8" s="40" t="n">
        <f aca="false">AL8/AL$28*100</f>
        <v>0.005536178929303</v>
      </c>
      <c r="AN8" s="42" t="n">
        <v>0</v>
      </c>
      <c r="AO8" s="43" t="n">
        <f aca="false">AJ8+AL8</f>
        <v>3</v>
      </c>
      <c r="AP8" s="44" t="n">
        <f aca="false">AO8/AO$28*100</f>
        <v>0.00729838219194745</v>
      </c>
      <c r="AQ8" s="39" t="n">
        <v>1</v>
      </c>
      <c r="AR8" s="40" t="n">
        <f aca="false">AQ8/AQ$28*100</f>
        <v>0.0047395611166406</v>
      </c>
      <c r="AS8" s="41" t="n">
        <v>1</v>
      </c>
      <c r="AT8" s="40" t="n">
        <f aca="false">AS8/AS$28*100</f>
        <v>0.00617436404050383</v>
      </c>
      <c r="AU8" s="42" t="n">
        <v>0</v>
      </c>
      <c r="AV8" s="43" t="n">
        <f aca="false">AQ8+AS8</f>
        <v>2</v>
      </c>
      <c r="AW8" s="44" t="n">
        <f aca="false">AV8/AV$28*100</f>
        <v>0.00536264914867945</v>
      </c>
      <c r="AX8" s="39" t="n">
        <v>0</v>
      </c>
      <c r="AY8" s="40" t="n">
        <f aca="false">AX8/AX$28*100</f>
        <v>0</v>
      </c>
      <c r="AZ8" s="41" t="n">
        <v>1</v>
      </c>
      <c r="BA8" s="40" t="n">
        <f aca="false">AZ8/AZ$28*100</f>
        <v>0.00701360639640903</v>
      </c>
      <c r="BB8" s="42" t="n">
        <v>0</v>
      </c>
      <c r="BC8" s="43" t="n">
        <f aca="false">AX8+AZ8</f>
        <v>1</v>
      </c>
      <c r="BD8" s="44" t="n">
        <f aca="false">BC8/BC$28*100</f>
        <v>0.00299715270493032</v>
      </c>
      <c r="BE8" s="45" t="n">
        <v>0</v>
      </c>
      <c r="BF8" s="40" t="n">
        <f aca="false">BE8/BE$28*100</f>
        <v>0</v>
      </c>
      <c r="BG8" s="41" t="n">
        <v>1</v>
      </c>
      <c r="BH8" s="40" t="n">
        <f aca="false">BG8/BG$28*100</f>
        <v>0.00878966335589347</v>
      </c>
      <c r="BI8" s="42" t="n">
        <v>0</v>
      </c>
      <c r="BJ8" s="43" t="n">
        <f aca="false">BE8+BG8</f>
        <v>1</v>
      </c>
      <c r="BK8" s="44" t="n">
        <f aca="false">BJ8/BJ$28*100</f>
        <v>0.00365898280278083</v>
      </c>
      <c r="BL8" s="45" t="n">
        <v>0</v>
      </c>
      <c r="BM8" s="40" t="n">
        <f aca="false">BL8/BL$28*100</f>
        <v>0</v>
      </c>
      <c r="BN8" s="41" t="n">
        <v>1</v>
      </c>
      <c r="BO8" s="40" t="n">
        <f aca="false">BN8/BN$28*100</f>
        <v>0.0129971406290616</v>
      </c>
      <c r="BP8" s="42" t="n">
        <v>0</v>
      </c>
      <c r="BQ8" s="43" t="n">
        <f aca="false">BL8+BN8</f>
        <v>1</v>
      </c>
      <c r="BR8" s="44" t="n">
        <f aca="false">BQ8/BQ$28*100</f>
        <v>0.00523752160477662</v>
      </c>
      <c r="BS8" s="45" t="n">
        <v>0</v>
      </c>
      <c r="BT8" s="40" t="n">
        <f aca="false">BS8/BS$28*100</f>
        <v>0</v>
      </c>
      <c r="BU8" s="41" t="n">
        <v>0</v>
      </c>
      <c r="BV8" s="40" t="n">
        <f aca="false">BU8/BU$28*100</f>
        <v>0</v>
      </c>
      <c r="BW8" s="42" t="n">
        <v>0</v>
      </c>
      <c r="BX8" s="43" t="n">
        <f aca="false">BS8+BU8</f>
        <v>0</v>
      </c>
      <c r="BY8" s="44" t="n">
        <f aca="false">BX8/BX$28*100</f>
        <v>0</v>
      </c>
      <c r="BZ8" s="45" t="n">
        <v>0</v>
      </c>
      <c r="CA8" s="40" t="n">
        <f aca="false">BZ8/BZ$28*100</f>
        <v>0</v>
      </c>
      <c r="CB8" s="41" t="n">
        <v>0</v>
      </c>
      <c r="CC8" s="40" t="n">
        <f aca="false">CB8/CB$28*100</f>
        <v>0</v>
      </c>
      <c r="CD8" s="42" t="n">
        <v>0</v>
      </c>
      <c r="CE8" s="43" t="n">
        <f aca="false">BZ8+CB8</f>
        <v>0</v>
      </c>
      <c r="CF8" s="44" t="n">
        <f aca="false">CE8/CE$28*100</f>
        <v>0</v>
      </c>
      <c r="CG8" s="45" t="n">
        <v>0</v>
      </c>
      <c r="CH8" s="40" t="n">
        <f aca="false">CG8/CG$28*100</f>
        <v>0</v>
      </c>
      <c r="CI8" s="41" t="n">
        <v>0</v>
      </c>
      <c r="CJ8" s="40" t="n">
        <f aca="false">CI8/CI$28*100</f>
        <v>0</v>
      </c>
      <c r="CK8" s="42" t="n">
        <v>0</v>
      </c>
      <c r="CL8" s="43" t="n">
        <f aca="false">CG8+CI8</f>
        <v>0</v>
      </c>
      <c r="CM8" s="44" t="n">
        <f aca="false">CL8/CL$28*100</f>
        <v>0</v>
      </c>
      <c r="CN8" s="45" t="n">
        <v>0</v>
      </c>
      <c r="CO8" s="40" t="n">
        <f aca="false">CN8/CN$28*100</f>
        <v>0</v>
      </c>
      <c r="CP8" s="41" t="n">
        <v>0</v>
      </c>
      <c r="CQ8" s="40" t="n">
        <f aca="false">CP8/CP$28*100</f>
        <v>0</v>
      </c>
      <c r="CR8" s="42" t="n">
        <v>0</v>
      </c>
      <c r="CS8" s="43" t="n">
        <f aca="false">CN8+CP8</f>
        <v>0</v>
      </c>
      <c r="CT8" s="44" t="n">
        <f aca="false">CS8/CS$28*100</f>
        <v>0</v>
      </c>
      <c r="CU8" s="45" t="n">
        <v>0</v>
      </c>
      <c r="CV8" s="40" t="n">
        <f aca="false">CU8/CU$28*100</f>
        <v>0</v>
      </c>
      <c r="CW8" s="45" t="n">
        <v>0</v>
      </c>
      <c r="CX8" s="40" t="n">
        <f aca="false">CW8/CW$28*100</f>
        <v>0</v>
      </c>
      <c r="CY8" s="42" t="n">
        <v>0</v>
      </c>
      <c r="CZ8" s="43" t="n">
        <f aca="false">CU8+CW8</f>
        <v>0</v>
      </c>
      <c r="DA8" s="44" t="n">
        <f aca="false">CZ8/CZ$28*100</f>
        <v>0</v>
      </c>
      <c r="DB8" s="45" t="n">
        <v>0</v>
      </c>
      <c r="DC8" s="40"/>
      <c r="DD8" s="41" t="n">
        <v>0</v>
      </c>
      <c r="DE8" s="40"/>
      <c r="DF8" s="42" t="n">
        <v>0</v>
      </c>
      <c r="DG8" s="43" t="n">
        <f aca="false">DB8+DD8</f>
        <v>0</v>
      </c>
      <c r="DH8" s="44"/>
      <c r="DI8" s="45" t="n">
        <v>0</v>
      </c>
      <c r="DJ8" s="40"/>
      <c r="DK8" s="41" t="n">
        <v>0</v>
      </c>
      <c r="DL8" s="40"/>
      <c r="DM8" s="42" t="n">
        <v>0</v>
      </c>
      <c r="DN8" s="43" t="n">
        <f aca="false">DI8+DK8</f>
        <v>0</v>
      </c>
      <c r="DO8" s="44"/>
      <c r="DP8" s="45" t="n">
        <v>0</v>
      </c>
      <c r="DQ8" s="40"/>
      <c r="DR8" s="41" t="n">
        <v>0</v>
      </c>
      <c r="DS8" s="40"/>
      <c r="DT8" s="42" t="n">
        <v>0</v>
      </c>
      <c r="DU8" s="43" t="n">
        <f aca="false">DP8+DR8</f>
        <v>0</v>
      </c>
      <c r="DV8" s="44"/>
      <c r="DW8" s="45" t="n">
        <v>0</v>
      </c>
      <c r="DX8" s="40"/>
      <c r="DY8" s="41" t="n">
        <v>0</v>
      </c>
      <c r="DZ8" s="40"/>
      <c r="EA8" s="42" t="n">
        <v>0</v>
      </c>
      <c r="EB8" s="43" t="n">
        <f aca="false">DW8+DY8</f>
        <v>0</v>
      </c>
      <c r="EC8" s="44"/>
      <c r="AJE8" s="9"/>
      <c r="AJF8" s="9"/>
      <c r="AJG8" s="9"/>
      <c r="AJH8" s="9"/>
      <c r="AJI8" s="9"/>
      <c r="AJJ8" s="9"/>
      <c r="AJK8" s="9"/>
      <c r="AJL8" s="9"/>
      <c r="AJM8" s="9"/>
      <c r="AJN8" s="9"/>
      <c r="AJO8" s="9"/>
      <c r="AJP8" s="9"/>
      <c r="AJQ8" s="9"/>
      <c r="AJR8" s="9"/>
      <c r="AJS8" s="9"/>
      <c r="AJT8" s="9"/>
      <c r="AJU8" s="9"/>
      <c r="AJV8" s="9"/>
      <c r="AJW8" s="9"/>
      <c r="AJX8" s="9"/>
      <c r="AJY8" s="9"/>
      <c r="AJZ8" s="9"/>
      <c r="AKA8" s="9"/>
      <c r="AKB8" s="9"/>
      <c r="AKC8" s="9"/>
      <c r="AKD8" s="9"/>
      <c r="AKE8" s="9"/>
      <c r="AKF8" s="9"/>
      <c r="AKG8" s="9"/>
      <c r="AKH8" s="9"/>
      <c r="AKI8" s="9"/>
      <c r="AKJ8" s="9"/>
      <c r="AKK8" s="9"/>
      <c r="AKL8" s="9"/>
      <c r="AKM8" s="9"/>
      <c r="AKN8" s="9"/>
      <c r="AKO8" s="9"/>
      <c r="AKP8" s="9"/>
      <c r="AKQ8" s="9"/>
      <c r="AKR8" s="9"/>
      <c r="AKS8" s="9"/>
      <c r="AKT8" s="9"/>
      <c r="AKU8" s="9"/>
      <c r="AKV8" s="9"/>
      <c r="AKW8" s="9"/>
      <c r="AKX8" s="9"/>
      <c r="AKY8" s="9"/>
      <c r="AKZ8" s="9"/>
      <c r="ALA8" s="9"/>
      <c r="ALB8" s="9"/>
      <c r="ALC8" s="9"/>
      <c r="ALD8" s="9"/>
      <c r="ALE8" s="9"/>
      <c r="ALF8" s="9"/>
      <c r="ALG8" s="9"/>
      <c r="ALH8" s="9"/>
      <c r="ALI8" s="9"/>
      <c r="ALJ8" s="9"/>
      <c r="ALK8" s="9"/>
      <c r="ALL8" s="9"/>
      <c r="ALM8" s="9"/>
      <c r="ALN8" s="9"/>
      <c r="ALO8" s="9"/>
      <c r="ALP8" s="9"/>
      <c r="ALQ8" s="9"/>
      <c r="ALR8" s="9"/>
      <c r="ALS8" s="9"/>
      <c r="ALT8" s="9"/>
      <c r="ALU8" s="9"/>
      <c r="ALV8" s="9"/>
      <c r="ALW8" s="9"/>
      <c r="ALX8" s="9"/>
      <c r="ALY8" s="9"/>
      <c r="ALZ8" s="9"/>
      <c r="AMA8" s="9"/>
      <c r="AMB8" s="9"/>
      <c r="AMC8" s="9"/>
      <c r="AMD8" s="9"/>
      <c r="AME8" s="9"/>
      <c r="AMF8" s="9"/>
      <c r="AMG8" s="9"/>
      <c r="AMH8" s="9"/>
      <c r="AMI8" s="9"/>
      <c r="AMJ8" s="9"/>
    </row>
    <row r="9" s="11" customFormat="true" ht="14" hidden="false" customHeight="false" outlineLevel="0" collapsed="false">
      <c r="A9" s="34" t="s">
        <v>33</v>
      </c>
      <c r="B9" s="35" t="n">
        <v>1898484</v>
      </c>
      <c r="C9" s="36" t="n">
        <f aca="false">B9/B$28*100</f>
        <v>6.49826352681344</v>
      </c>
      <c r="D9" s="37" t="n">
        <v>1809836</v>
      </c>
      <c r="E9" s="36" t="n">
        <f aca="false">D9/D$28*100</f>
        <v>6.05285025115585</v>
      </c>
      <c r="F9" s="37" t="n">
        <f aca="false">B9+D9</f>
        <v>3708320</v>
      </c>
      <c r="G9" s="38" t="n">
        <f aca="false">F9/F$28*100</f>
        <v>6.2729751359742</v>
      </c>
      <c r="H9" s="39" t="n">
        <v>0</v>
      </c>
      <c r="I9" s="40" t="n">
        <f aca="false">H9/H$28*100</f>
        <v>0</v>
      </c>
      <c r="J9" s="41" t="n">
        <v>0</v>
      </c>
      <c r="K9" s="40" t="n">
        <f aca="false">J9/J$28*100</f>
        <v>0</v>
      </c>
      <c r="L9" s="42" t="n">
        <v>0</v>
      </c>
      <c r="M9" s="43" t="n">
        <f aca="false">H9+J9</f>
        <v>0</v>
      </c>
      <c r="N9" s="44" t="n">
        <f aca="false">M9/M$28*100</f>
        <v>0</v>
      </c>
      <c r="O9" s="39" t="n">
        <v>0</v>
      </c>
      <c r="P9" s="40" t="n">
        <f aca="false">O9/O$28*100</f>
        <v>0</v>
      </c>
      <c r="Q9" s="41" t="n">
        <v>0</v>
      </c>
      <c r="R9" s="40" t="n">
        <f aca="false">Q9/Q$28*100</f>
        <v>0</v>
      </c>
      <c r="S9" s="42" t="n">
        <v>0</v>
      </c>
      <c r="T9" s="43" t="n">
        <f aca="false">O9+Q9</f>
        <v>0</v>
      </c>
      <c r="U9" s="44" t="n">
        <f aca="false">T9/T$28*100</f>
        <v>0</v>
      </c>
      <c r="V9" s="39" t="n">
        <v>0</v>
      </c>
      <c r="W9" s="40" t="n">
        <f aca="false">V9/V$28*100</f>
        <v>0</v>
      </c>
      <c r="X9" s="41" t="n">
        <v>0</v>
      </c>
      <c r="Y9" s="40" t="n">
        <f aca="false">X9/X$28*100</f>
        <v>0</v>
      </c>
      <c r="Z9" s="42" t="n">
        <v>0</v>
      </c>
      <c r="AA9" s="43" t="n">
        <f aca="false">V9+X9</f>
        <v>0</v>
      </c>
      <c r="AB9" s="44" t="n">
        <f aca="false">AA9/AA$28*100</f>
        <v>0</v>
      </c>
      <c r="AC9" s="39" t="n">
        <v>0</v>
      </c>
      <c r="AD9" s="40" t="n">
        <f aca="false">AC9/AC$28*100</f>
        <v>0</v>
      </c>
      <c r="AE9" s="41" t="n">
        <v>0</v>
      </c>
      <c r="AF9" s="40" t="n">
        <f aca="false">AE9/AE$28*100</f>
        <v>0</v>
      </c>
      <c r="AG9" s="42" t="n">
        <v>0</v>
      </c>
      <c r="AH9" s="43" t="n">
        <f aca="false">AC9+AE9</f>
        <v>0</v>
      </c>
      <c r="AI9" s="44" t="n">
        <f aca="false">AH9/AH$28*100</f>
        <v>0</v>
      </c>
      <c r="AJ9" s="39" t="n">
        <v>0</v>
      </c>
      <c r="AK9" s="40" t="n">
        <f aca="false">AJ9/AJ$28*100</f>
        <v>0</v>
      </c>
      <c r="AL9" s="41" t="n">
        <v>0</v>
      </c>
      <c r="AM9" s="40" t="n">
        <f aca="false">AL9/AL$28*100</f>
        <v>0</v>
      </c>
      <c r="AN9" s="42" t="n">
        <v>0</v>
      </c>
      <c r="AO9" s="43" t="n">
        <f aca="false">AJ9+AL9</f>
        <v>0</v>
      </c>
      <c r="AP9" s="44" t="n">
        <f aca="false">AO9/AO$28*100</f>
        <v>0</v>
      </c>
      <c r="AQ9" s="39" t="n">
        <v>0</v>
      </c>
      <c r="AR9" s="40" t="n">
        <f aca="false">AQ9/AQ$28*100</f>
        <v>0</v>
      </c>
      <c r="AS9" s="41" t="n">
        <v>0</v>
      </c>
      <c r="AT9" s="40" t="n">
        <f aca="false">AS9/AS$28*100</f>
        <v>0</v>
      </c>
      <c r="AU9" s="42" t="n">
        <v>0</v>
      </c>
      <c r="AV9" s="43" t="n">
        <f aca="false">AQ9+AS9</f>
        <v>0</v>
      </c>
      <c r="AW9" s="44" t="n">
        <f aca="false">AV9/AV$28*100</f>
        <v>0</v>
      </c>
      <c r="AX9" s="39" t="n">
        <v>0</v>
      </c>
      <c r="AY9" s="40" t="n">
        <f aca="false">AX9/AX$28*100</f>
        <v>0</v>
      </c>
      <c r="AZ9" s="41" t="n">
        <v>0</v>
      </c>
      <c r="BA9" s="40" t="n">
        <f aca="false">AZ9/AZ$28*100</f>
        <v>0</v>
      </c>
      <c r="BB9" s="42" t="n">
        <v>0</v>
      </c>
      <c r="BC9" s="43" t="n">
        <f aca="false">AX9+AZ9</f>
        <v>0</v>
      </c>
      <c r="BD9" s="44" t="n">
        <f aca="false">BC9/BC$28*100</f>
        <v>0</v>
      </c>
      <c r="BE9" s="45" t="n">
        <v>0</v>
      </c>
      <c r="BF9" s="40" t="n">
        <f aca="false">BE9/BE$28*100</f>
        <v>0</v>
      </c>
      <c r="BG9" s="41" t="n">
        <v>0</v>
      </c>
      <c r="BH9" s="40" t="n">
        <f aca="false">BG9/BG$28*100</f>
        <v>0</v>
      </c>
      <c r="BI9" s="42" t="n">
        <v>0</v>
      </c>
      <c r="BJ9" s="43" t="n">
        <f aca="false">BE9+BG9</f>
        <v>0</v>
      </c>
      <c r="BK9" s="44" t="n">
        <f aca="false">BJ9/BJ$28*100</f>
        <v>0</v>
      </c>
      <c r="BL9" s="45" t="n">
        <v>0</v>
      </c>
      <c r="BM9" s="40" t="n">
        <f aca="false">BL9/BL$28*100</f>
        <v>0</v>
      </c>
      <c r="BN9" s="41" t="n">
        <v>0</v>
      </c>
      <c r="BO9" s="40" t="n">
        <f aca="false">BN9/BN$28*100</f>
        <v>0</v>
      </c>
      <c r="BP9" s="42" t="n">
        <v>0</v>
      </c>
      <c r="BQ9" s="43" t="n">
        <f aca="false">BL9+BN9</f>
        <v>0</v>
      </c>
      <c r="BR9" s="44" t="n">
        <f aca="false">BQ9/BQ$28*100</f>
        <v>0</v>
      </c>
      <c r="BS9" s="45" t="n">
        <v>0</v>
      </c>
      <c r="BT9" s="40" t="n">
        <f aca="false">BS9/BS$28*100</f>
        <v>0</v>
      </c>
      <c r="BU9" s="41" t="n">
        <v>0</v>
      </c>
      <c r="BV9" s="40" t="n">
        <f aca="false">BU9/BU$28*100</f>
        <v>0</v>
      </c>
      <c r="BW9" s="42" t="n">
        <v>0</v>
      </c>
      <c r="BX9" s="43" t="n">
        <f aca="false">BS9+BU9</f>
        <v>0</v>
      </c>
      <c r="BY9" s="44" t="n">
        <f aca="false">BX9/BX$28*100</f>
        <v>0</v>
      </c>
      <c r="BZ9" s="45" t="n">
        <v>0</v>
      </c>
      <c r="CA9" s="40" t="n">
        <f aca="false">BZ9/BZ$28*100</f>
        <v>0</v>
      </c>
      <c r="CB9" s="41" t="n">
        <v>0</v>
      </c>
      <c r="CC9" s="40" t="n">
        <f aca="false">CB9/CB$28*100</f>
        <v>0</v>
      </c>
      <c r="CD9" s="42" t="n">
        <v>0</v>
      </c>
      <c r="CE9" s="43" t="n">
        <f aca="false">BZ9+CB9</f>
        <v>0</v>
      </c>
      <c r="CF9" s="44" t="n">
        <f aca="false">CE9/CE$28*100</f>
        <v>0</v>
      </c>
      <c r="CG9" s="45" t="n">
        <v>0</v>
      </c>
      <c r="CH9" s="40" t="n">
        <f aca="false">CG9/CG$28*100</f>
        <v>0</v>
      </c>
      <c r="CI9" s="41" t="n">
        <v>0</v>
      </c>
      <c r="CJ9" s="40" t="n">
        <f aca="false">CI9/CI$28*100</f>
        <v>0</v>
      </c>
      <c r="CK9" s="42" t="n">
        <v>0</v>
      </c>
      <c r="CL9" s="43" t="n">
        <f aca="false">CG9+CI9</f>
        <v>0</v>
      </c>
      <c r="CM9" s="44" t="n">
        <f aca="false">CL9/CL$28*100</f>
        <v>0</v>
      </c>
      <c r="CN9" s="45" t="n">
        <v>0</v>
      </c>
      <c r="CO9" s="40" t="n">
        <f aca="false">CN9/CN$28*100</f>
        <v>0</v>
      </c>
      <c r="CP9" s="41" t="n">
        <v>0</v>
      </c>
      <c r="CQ9" s="40" t="n">
        <f aca="false">CP9/CP$28*100</f>
        <v>0</v>
      </c>
      <c r="CR9" s="42" t="n">
        <v>0</v>
      </c>
      <c r="CS9" s="43" t="n">
        <f aca="false">CN9+CP9</f>
        <v>0</v>
      </c>
      <c r="CT9" s="44" t="n">
        <f aca="false">CS9/CS$28*100</f>
        <v>0</v>
      </c>
      <c r="CU9" s="45" t="n">
        <v>0</v>
      </c>
      <c r="CV9" s="40" t="n">
        <f aca="false">CU9/CU$28*100</f>
        <v>0</v>
      </c>
      <c r="CW9" s="45" t="n">
        <v>0</v>
      </c>
      <c r="CX9" s="40" t="n">
        <f aca="false">CW9/CW$28*100</f>
        <v>0</v>
      </c>
      <c r="CY9" s="42" t="n">
        <v>0</v>
      </c>
      <c r="CZ9" s="43" t="n">
        <f aca="false">CU9+CW9</f>
        <v>0</v>
      </c>
      <c r="DA9" s="44" t="n">
        <f aca="false">CZ9/CZ$28*100</f>
        <v>0</v>
      </c>
      <c r="DB9" s="45" t="n">
        <v>0</v>
      </c>
      <c r="DC9" s="40"/>
      <c r="DD9" s="39" t="n">
        <v>0</v>
      </c>
      <c r="DE9" s="40"/>
      <c r="DF9" s="42" t="n">
        <v>0</v>
      </c>
      <c r="DG9" s="43" t="n">
        <f aca="false">DB9+DD9</f>
        <v>0</v>
      </c>
      <c r="DH9" s="44"/>
      <c r="DI9" s="45" t="n">
        <v>0</v>
      </c>
      <c r="DJ9" s="40"/>
      <c r="DK9" s="39" t="n">
        <v>0</v>
      </c>
      <c r="DL9" s="40"/>
      <c r="DM9" s="42" t="n">
        <v>0</v>
      </c>
      <c r="DN9" s="43" t="n">
        <f aca="false">DI9+DK9</f>
        <v>0</v>
      </c>
      <c r="DO9" s="44"/>
      <c r="DP9" s="45" t="n">
        <v>0</v>
      </c>
      <c r="DQ9" s="40"/>
      <c r="DR9" s="39" t="n">
        <v>0</v>
      </c>
      <c r="DS9" s="40"/>
      <c r="DT9" s="42" t="n">
        <v>0</v>
      </c>
      <c r="DU9" s="43" t="n">
        <f aca="false">DP9+DR9</f>
        <v>0</v>
      </c>
      <c r="DV9" s="44"/>
      <c r="DW9" s="45" t="n">
        <v>0</v>
      </c>
      <c r="DX9" s="40"/>
      <c r="DY9" s="39" t="n">
        <v>0</v>
      </c>
      <c r="DZ9" s="40"/>
      <c r="EA9" s="42" t="n">
        <v>0</v>
      </c>
      <c r="EB9" s="43" t="n">
        <f aca="false">DW9+DY9</f>
        <v>0</v>
      </c>
      <c r="EC9" s="44"/>
      <c r="AJE9" s="9"/>
      <c r="AJF9" s="9"/>
      <c r="AJG9" s="9"/>
      <c r="AJH9" s="9"/>
      <c r="AJI9" s="9"/>
      <c r="AJJ9" s="9"/>
      <c r="AJK9" s="9"/>
      <c r="AJL9" s="9"/>
      <c r="AJM9" s="9"/>
      <c r="AJN9" s="9"/>
      <c r="AJO9" s="9"/>
      <c r="AJP9" s="9"/>
      <c r="AJQ9" s="9"/>
      <c r="AJR9" s="9"/>
      <c r="AJS9" s="9"/>
      <c r="AJT9" s="9"/>
      <c r="AJU9" s="9"/>
      <c r="AJV9" s="9"/>
      <c r="AJW9" s="9"/>
      <c r="AJX9" s="9"/>
      <c r="AJY9" s="9"/>
      <c r="AJZ9" s="9"/>
      <c r="AKA9" s="9"/>
      <c r="AKB9" s="9"/>
      <c r="AKC9" s="9"/>
      <c r="AKD9" s="9"/>
      <c r="AKE9" s="9"/>
      <c r="AKF9" s="9"/>
      <c r="AKG9" s="9"/>
      <c r="AKH9" s="9"/>
      <c r="AKI9" s="9"/>
      <c r="AKJ9" s="9"/>
      <c r="AKK9" s="9"/>
      <c r="AKL9" s="9"/>
      <c r="AKM9" s="9"/>
      <c r="AKN9" s="9"/>
      <c r="AKO9" s="9"/>
      <c r="AKP9" s="9"/>
      <c r="AKQ9" s="9"/>
      <c r="AKR9" s="9"/>
      <c r="AKS9" s="9"/>
      <c r="AKT9" s="9"/>
      <c r="AKU9" s="9"/>
      <c r="AKV9" s="9"/>
      <c r="AKW9" s="9"/>
      <c r="AKX9" s="9"/>
      <c r="AKY9" s="9"/>
      <c r="AKZ9" s="9"/>
      <c r="ALA9" s="9"/>
      <c r="ALB9" s="9"/>
      <c r="ALC9" s="9"/>
      <c r="ALD9" s="9"/>
      <c r="ALE9" s="9"/>
      <c r="ALF9" s="9"/>
      <c r="ALG9" s="9"/>
      <c r="ALH9" s="9"/>
      <c r="ALI9" s="9"/>
      <c r="ALJ9" s="9"/>
      <c r="ALK9" s="9"/>
      <c r="ALL9" s="9"/>
      <c r="ALM9" s="9"/>
      <c r="ALN9" s="9"/>
      <c r="ALO9" s="9"/>
      <c r="ALP9" s="9"/>
      <c r="ALQ9" s="9"/>
      <c r="ALR9" s="9"/>
      <c r="ALS9" s="9"/>
      <c r="ALT9" s="9"/>
      <c r="ALU9" s="9"/>
      <c r="ALV9" s="9"/>
      <c r="ALW9" s="9"/>
      <c r="ALX9" s="9"/>
      <c r="ALY9" s="9"/>
      <c r="ALZ9" s="9"/>
      <c r="AMA9" s="9"/>
      <c r="AMB9" s="9"/>
      <c r="AMC9" s="9"/>
      <c r="AMD9" s="9"/>
      <c r="AME9" s="9"/>
      <c r="AMF9" s="9"/>
      <c r="AMG9" s="9"/>
      <c r="AMH9" s="9"/>
      <c r="AMI9" s="9"/>
      <c r="AMJ9" s="9"/>
    </row>
    <row r="10" s="11" customFormat="true" ht="14" hidden="false" customHeight="false" outlineLevel="0" collapsed="false">
      <c r="A10" s="34" t="s">
        <v>34</v>
      </c>
      <c r="B10" s="35" t="n">
        <v>1768144</v>
      </c>
      <c r="C10" s="36" t="n">
        <f aca="false">B10/B$28*100</f>
        <v>6.05212667863097</v>
      </c>
      <c r="D10" s="37" t="n">
        <v>1682638</v>
      </c>
      <c r="E10" s="36" t="n">
        <f aca="false">D10/D$28*100</f>
        <v>5.62744681888545</v>
      </c>
      <c r="F10" s="37" t="n">
        <f aca="false">B10+D10</f>
        <v>3450782</v>
      </c>
      <c r="G10" s="38" t="n">
        <f aca="false">F10/F$28*100</f>
        <v>5.83732517303451</v>
      </c>
      <c r="H10" s="39" t="n">
        <v>2</v>
      </c>
      <c r="I10" s="40" t="n">
        <f aca="false">H10/H$28*100</f>
        <v>0.00752360531166535</v>
      </c>
      <c r="J10" s="41" t="n">
        <v>1</v>
      </c>
      <c r="K10" s="40" t="n">
        <f aca="false">J10/J$28*100</f>
        <v>0.00462214005084354</v>
      </c>
      <c r="L10" s="42" t="n">
        <v>0</v>
      </c>
      <c r="M10" s="43" t="n">
        <f aca="false">H10+J10</f>
        <v>3</v>
      </c>
      <c r="N10" s="44" t="n">
        <f aca="false">M10/M$28*100</f>
        <v>0.00622174291758265</v>
      </c>
      <c r="O10" s="39" t="n">
        <v>2</v>
      </c>
      <c r="P10" s="40" t="n">
        <f aca="false">O10/O$28*100</f>
        <v>0.00768875903429187</v>
      </c>
      <c r="Q10" s="41" t="n">
        <v>1</v>
      </c>
      <c r="R10" s="40" t="n">
        <f aca="false">Q10/Q$28*100</f>
        <v>0.00474113407927176</v>
      </c>
      <c r="S10" s="42" t="n">
        <v>0</v>
      </c>
      <c r="T10" s="43" t="n">
        <f aca="false">O10+Q10</f>
        <v>3</v>
      </c>
      <c r="U10" s="44" t="n">
        <f aca="false">T10/T$28*100</f>
        <v>0.00636888586956522</v>
      </c>
      <c r="V10" s="39" t="n">
        <v>1</v>
      </c>
      <c r="W10" s="40" t="n">
        <f aca="false">V10/V$28*100</f>
        <v>0.00396384969081972</v>
      </c>
      <c r="X10" s="41" t="n">
        <v>1</v>
      </c>
      <c r="Y10" s="40" t="n">
        <f aca="false">X10/X$28*100</f>
        <v>0.00492902208201893</v>
      </c>
      <c r="Z10" s="42" t="n">
        <v>0</v>
      </c>
      <c r="AA10" s="43" t="n">
        <f aca="false">V10+X10</f>
        <v>2</v>
      </c>
      <c r="AB10" s="44" t="n">
        <f aca="false">AA10/AA$28*100</f>
        <v>0.00439405923191845</v>
      </c>
      <c r="AC10" s="39" t="n">
        <v>0</v>
      </c>
      <c r="AD10" s="40" t="n">
        <f aca="false">AC10/AC$28*100</f>
        <v>0</v>
      </c>
      <c r="AE10" s="41" t="n">
        <v>1</v>
      </c>
      <c r="AF10" s="40" t="n">
        <f aca="false">AE10/AE$28*100</f>
        <v>0.00516502246784773</v>
      </c>
      <c r="AG10" s="42" t="n">
        <v>0</v>
      </c>
      <c r="AH10" s="43" t="n">
        <f aca="false">AC10+AE10</f>
        <v>1</v>
      </c>
      <c r="AI10" s="44" t="n">
        <f aca="false">AH10/AH$28*100</f>
        <v>0.00228864374971392</v>
      </c>
      <c r="AJ10" s="39" t="n">
        <v>0</v>
      </c>
      <c r="AK10" s="40" t="n">
        <f aca="false">AJ10/AJ$28*100</f>
        <v>0</v>
      </c>
      <c r="AL10" s="41" t="n">
        <v>1</v>
      </c>
      <c r="AM10" s="40" t="n">
        <f aca="false">AL10/AL$28*100</f>
        <v>0.005536178929303</v>
      </c>
      <c r="AN10" s="42" t="n">
        <v>0</v>
      </c>
      <c r="AO10" s="43" t="n">
        <f aca="false">AJ10+AL10</f>
        <v>1</v>
      </c>
      <c r="AP10" s="44" t="n">
        <f aca="false">AO10/AO$28*100</f>
        <v>0.00243279406398248</v>
      </c>
      <c r="AQ10" s="39" t="n">
        <v>0</v>
      </c>
      <c r="AR10" s="40" t="n">
        <f aca="false">AQ10/AQ$28*100</f>
        <v>0</v>
      </c>
      <c r="AS10" s="41" t="n">
        <v>1</v>
      </c>
      <c r="AT10" s="40" t="n">
        <f aca="false">AS10/AS$28*100</f>
        <v>0.00617436404050383</v>
      </c>
      <c r="AU10" s="42" t="n">
        <v>0</v>
      </c>
      <c r="AV10" s="43" t="n">
        <f aca="false">AQ10+AS10</f>
        <v>1</v>
      </c>
      <c r="AW10" s="44" t="n">
        <f aca="false">AV10/AV$28*100</f>
        <v>0.00268132457433972</v>
      </c>
      <c r="AX10" s="39" t="n">
        <v>0</v>
      </c>
      <c r="AY10" s="40" t="n">
        <f aca="false">AX10/AX$28*100</f>
        <v>0</v>
      </c>
      <c r="AZ10" s="41" t="n">
        <v>1</v>
      </c>
      <c r="BA10" s="40" t="n">
        <f aca="false">AZ10/AZ$28*100</f>
        <v>0.00701360639640903</v>
      </c>
      <c r="BB10" s="42" t="n">
        <v>0</v>
      </c>
      <c r="BC10" s="43" t="n">
        <f aca="false">AX10+AZ10</f>
        <v>1</v>
      </c>
      <c r="BD10" s="44" t="n">
        <f aca="false">BC10/BC$28*100</f>
        <v>0.00299715270493032</v>
      </c>
      <c r="BE10" s="45" t="n">
        <v>0</v>
      </c>
      <c r="BF10" s="40" t="n">
        <f aca="false">BE10/BE$28*100</f>
        <v>0</v>
      </c>
      <c r="BG10" s="41" t="n">
        <v>1</v>
      </c>
      <c r="BH10" s="40" t="n">
        <f aca="false">BG10/BG$28*100</f>
        <v>0.00878966335589347</v>
      </c>
      <c r="BI10" s="42" t="n">
        <v>0</v>
      </c>
      <c r="BJ10" s="43" t="n">
        <f aca="false">BE10+BG10</f>
        <v>1</v>
      </c>
      <c r="BK10" s="44" t="n">
        <f aca="false">BJ10/BJ$28*100</f>
        <v>0.00365898280278083</v>
      </c>
      <c r="BL10" s="45" t="n">
        <v>0</v>
      </c>
      <c r="BM10" s="40" t="n">
        <f aca="false">BL10/BL$28*100</f>
        <v>0</v>
      </c>
      <c r="BN10" s="41" t="n">
        <v>1</v>
      </c>
      <c r="BO10" s="40" t="n">
        <f aca="false">BN10/BN$28*100</f>
        <v>0.0129971406290616</v>
      </c>
      <c r="BP10" s="42" t="n">
        <v>0</v>
      </c>
      <c r="BQ10" s="43" t="n">
        <f aca="false">BL10+BN10</f>
        <v>1</v>
      </c>
      <c r="BR10" s="44" t="n">
        <f aca="false">BQ10/BQ$28*100</f>
        <v>0.00523752160477662</v>
      </c>
      <c r="BS10" s="45" t="n">
        <v>0</v>
      </c>
      <c r="BT10" s="40" t="n">
        <f aca="false">BS10/BS$28*100</f>
        <v>0</v>
      </c>
      <c r="BU10" s="41" t="n">
        <v>0</v>
      </c>
      <c r="BV10" s="40" t="n">
        <f aca="false">BU10/BU$28*100</f>
        <v>0</v>
      </c>
      <c r="BW10" s="42" t="n">
        <v>0</v>
      </c>
      <c r="BX10" s="43" t="n">
        <f aca="false">BS10+BU10</f>
        <v>0</v>
      </c>
      <c r="BY10" s="44" t="n">
        <f aca="false">BX10/BX$28*100</f>
        <v>0</v>
      </c>
      <c r="BZ10" s="45" t="n">
        <v>0</v>
      </c>
      <c r="CA10" s="40" t="n">
        <f aca="false">BZ10/BZ$28*100</f>
        <v>0</v>
      </c>
      <c r="CB10" s="41" t="n">
        <v>0</v>
      </c>
      <c r="CC10" s="40" t="n">
        <f aca="false">CB10/CB$28*100</f>
        <v>0</v>
      </c>
      <c r="CD10" s="42" t="n">
        <v>0</v>
      </c>
      <c r="CE10" s="43" t="n">
        <f aca="false">BZ10+CB10</f>
        <v>0</v>
      </c>
      <c r="CF10" s="44" t="n">
        <f aca="false">CE10/CE$28*100</f>
        <v>0</v>
      </c>
      <c r="CG10" s="45" t="n">
        <v>0</v>
      </c>
      <c r="CH10" s="40" t="n">
        <f aca="false">CG10/CG$28*100</f>
        <v>0</v>
      </c>
      <c r="CI10" s="41" t="n">
        <v>0</v>
      </c>
      <c r="CJ10" s="40" t="n">
        <f aca="false">CI10/CI$28*100</f>
        <v>0</v>
      </c>
      <c r="CK10" s="42" t="n">
        <v>0</v>
      </c>
      <c r="CL10" s="43" t="n">
        <f aca="false">CG10+CI10</f>
        <v>0</v>
      </c>
      <c r="CM10" s="44" t="n">
        <f aca="false">CL10/CL$28*100</f>
        <v>0</v>
      </c>
      <c r="CN10" s="45" t="n">
        <v>0</v>
      </c>
      <c r="CO10" s="40" t="n">
        <f aca="false">CN10/CN$28*100</f>
        <v>0</v>
      </c>
      <c r="CP10" s="41" t="n">
        <v>0</v>
      </c>
      <c r="CQ10" s="40" t="n">
        <f aca="false">CP10/CP$28*100</f>
        <v>0</v>
      </c>
      <c r="CR10" s="42" t="n">
        <v>0</v>
      </c>
      <c r="CS10" s="43" t="n">
        <f aca="false">CN10+CP10</f>
        <v>0</v>
      </c>
      <c r="CT10" s="44" t="n">
        <f aca="false">CS10/CS$28*100</f>
        <v>0</v>
      </c>
      <c r="CU10" s="45" t="n">
        <v>0</v>
      </c>
      <c r="CV10" s="40" t="n">
        <f aca="false">CU10/CU$28*100</f>
        <v>0</v>
      </c>
      <c r="CW10" s="45" t="n">
        <v>0</v>
      </c>
      <c r="CX10" s="40" t="n">
        <f aca="false">CW10/CW$28*100</f>
        <v>0</v>
      </c>
      <c r="CY10" s="42" t="n">
        <v>0</v>
      </c>
      <c r="CZ10" s="43" t="n">
        <f aca="false">CU10+CW10</f>
        <v>0</v>
      </c>
      <c r="DA10" s="44" t="n">
        <f aca="false">CZ10/CZ$28*100</f>
        <v>0</v>
      </c>
      <c r="DB10" s="45" t="n">
        <v>0</v>
      </c>
      <c r="DC10" s="40"/>
      <c r="DD10" s="39" t="n">
        <v>0</v>
      </c>
      <c r="DE10" s="40"/>
      <c r="DF10" s="42" t="n">
        <v>0</v>
      </c>
      <c r="DG10" s="43" t="n">
        <f aca="false">DB10+DD10</f>
        <v>0</v>
      </c>
      <c r="DH10" s="44"/>
      <c r="DI10" s="45" t="n">
        <v>0</v>
      </c>
      <c r="DJ10" s="40"/>
      <c r="DK10" s="39" t="n">
        <v>0</v>
      </c>
      <c r="DL10" s="40"/>
      <c r="DM10" s="42" t="n">
        <v>0</v>
      </c>
      <c r="DN10" s="43" t="n">
        <f aca="false">DI10+DK10</f>
        <v>0</v>
      </c>
      <c r="DO10" s="44"/>
      <c r="DP10" s="45" t="n">
        <v>0</v>
      </c>
      <c r="DQ10" s="40"/>
      <c r="DR10" s="39" t="n">
        <v>0</v>
      </c>
      <c r="DS10" s="40"/>
      <c r="DT10" s="42" t="n">
        <v>0</v>
      </c>
      <c r="DU10" s="43" t="n">
        <f aca="false">DP10+DR10</f>
        <v>0</v>
      </c>
      <c r="DV10" s="44"/>
      <c r="DW10" s="45" t="n">
        <v>0</v>
      </c>
      <c r="DX10" s="40"/>
      <c r="DY10" s="39" t="n">
        <v>0</v>
      </c>
      <c r="DZ10" s="40"/>
      <c r="EA10" s="42" t="n">
        <v>0</v>
      </c>
      <c r="EB10" s="43" t="n">
        <f aca="false">DW10+DY10</f>
        <v>0</v>
      </c>
      <c r="EC10" s="44"/>
      <c r="AJE10" s="9"/>
      <c r="AJF10" s="9"/>
      <c r="AJG10" s="9"/>
      <c r="AJH10" s="9"/>
      <c r="AJI10" s="9"/>
      <c r="AJJ10" s="9"/>
      <c r="AJK10" s="9"/>
      <c r="AJL10" s="9"/>
      <c r="AJM10" s="9"/>
      <c r="AJN10" s="9"/>
      <c r="AJO10" s="9"/>
      <c r="AJP10" s="9"/>
      <c r="AJQ10" s="9"/>
      <c r="AJR10" s="9"/>
      <c r="AJS10" s="9"/>
      <c r="AJT10" s="9"/>
      <c r="AJU10" s="9"/>
      <c r="AJV10" s="9"/>
      <c r="AJW10" s="9"/>
      <c r="AJX10" s="9"/>
      <c r="AJY10" s="9"/>
      <c r="AJZ10" s="9"/>
      <c r="AKA10" s="9"/>
      <c r="AKB10" s="9"/>
      <c r="AKC10" s="9"/>
      <c r="AKD10" s="9"/>
      <c r="AKE10" s="9"/>
      <c r="AKF10" s="9"/>
      <c r="AKG10" s="9"/>
      <c r="AKH10" s="9"/>
      <c r="AKI10" s="9"/>
      <c r="AKJ10" s="9"/>
      <c r="AKK10" s="9"/>
      <c r="AKL10" s="9"/>
      <c r="AKM10" s="9"/>
      <c r="AKN10" s="9"/>
      <c r="AKO10" s="9"/>
      <c r="AKP10" s="9"/>
      <c r="AKQ10" s="9"/>
      <c r="AKR10" s="9"/>
      <c r="AKS10" s="9"/>
      <c r="AKT10" s="9"/>
      <c r="AKU10" s="9"/>
      <c r="AKV10" s="9"/>
      <c r="AKW10" s="9"/>
      <c r="AKX10" s="9"/>
      <c r="AKY10" s="9"/>
      <c r="AKZ10" s="9"/>
      <c r="ALA10" s="9"/>
      <c r="ALB10" s="9"/>
      <c r="ALC10" s="9"/>
      <c r="ALD10" s="9"/>
      <c r="ALE10" s="9"/>
      <c r="ALF10" s="9"/>
      <c r="ALG10" s="9"/>
      <c r="ALH10" s="9"/>
      <c r="ALI10" s="9"/>
      <c r="ALJ10" s="9"/>
      <c r="ALK10" s="9"/>
      <c r="ALL10" s="9"/>
      <c r="ALM10" s="9"/>
      <c r="ALN10" s="9"/>
      <c r="ALO10" s="9"/>
      <c r="ALP10" s="9"/>
      <c r="ALQ10" s="9"/>
      <c r="ALR10" s="9"/>
      <c r="ALS10" s="9"/>
      <c r="ALT10" s="9"/>
      <c r="ALU10" s="9"/>
      <c r="ALV10" s="9"/>
      <c r="ALW10" s="9"/>
      <c r="ALX10" s="9"/>
      <c r="ALY10" s="9"/>
      <c r="ALZ10" s="9"/>
      <c r="AMA10" s="9"/>
      <c r="AMB10" s="9"/>
      <c r="AMC10" s="9"/>
      <c r="AMD10" s="9"/>
      <c r="AME10" s="9"/>
      <c r="AMF10" s="9"/>
      <c r="AMG10" s="9"/>
      <c r="AMH10" s="9"/>
      <c r="AMI10" s="9"/>
      <c r="AMJ10" s="9"/>
    </row>
    <row r="11" s="11" customFormat="true" ht="14" hidden="false" customHeight="false" outlineLevel="0" collapsed="false">
      <c r="A11" s="34" t="s">
        <v>35</v>
      </c>
      <c r="B11" s="35" t="n">
        <v>1680191</v>
      </c>
      <c r="C11" s="36" t="n">
        <f aca="false">B11/B$28*100</f>
        <v>5.75107501215718</v>
      </c>
      <c r="D11" s="37" t="n">
        <v>1590604</v>
      </c>
      <c r="E11" s="36" t="n">
        <f aca="false">D11/D$28*100</f>
        <v>5.31964654305114</v>
      </c>
      <c r="F11" s="37" t="n">
        <f aca="false">B11+D11</f>
        <v>3270795</v>
      </c>
      <c r="G11" s="38" t="n">
        <f aca="false">F11/F$28*100</f>
        <v>5.5328600848548</v>
      </c>
      <c r="H11" s="39" t="n">
        <v>5</v>
      </c>
      <c r="I11" s="40" t="n">
        <f aca="false">H11/H$28*100</f>
        <v>0.0188090132791634</v>
      </c>
      <c r="J11" s="41" t="n">
        <v>4</v>
      </c>
      <c r="K11" s="40" t="n">
        <f aca="false">J11/J$28*100</f>
        <v>0.0184885602033742</v>
      </c>
      <c r="L11" s="42" t="n">
        <v>0</v>
      </c>
      <c r="M11" s="43" t="n">
        <f aca="false">H11+J11</f>
        <v>9</v>
      </c>
      <c r="N11" s="44" t="n">
        <f aca="false">M11/M$28*100</f>
        <v>0.0186652287527479</v>
      </c>
      <c r="O11" s="39" t="n">
        <v>5</v>
      </c>
      <c r="P11" s="40" t="n">
        <f aca="false">O11/O$28*100</f>
        <v>0.0192218975857297</v>
      </c>
      <c r="Q11" s="41" t="n">
        <v>4</v>
      </c>
      <c r="R11" s="40" t="n">
        <f aca="false">Q11/Q$28*100</f>
        <v>0.018964536317087</v>
      </c>
      <c r="S11" s="42" t="n">
        <v>0</v>
      </c>
      <c r="T11" s="43" t="n">
        <f aca="false">O11+Q11</f>
        <v>9</v>
      </c>
      <c r="U11" s="44" t="n">
        <f aca="false">T11/T$28*100</f>
        <v>0.0191066576086957</v>
      </c>
      <c r="V11" s="39" t="n">
        <v>5</v>
      </c>
      <c r="W11" s="40" t="n">
        <f aca="false">V11/V$28*100</f>
        <v>0.0198192484540986</v>
      </c>
      <c r="X11" s="41" t="n">
        <v>4</v>
      </c>
      <c r="Y11" s="40" t="n">
        <f aca="false">X11/X$28*100</f>
        <v>0.0197160883280757</v>
      </c>
      <c r="Z11" s="42" t="n">
        <v>0</v>
      </c>
      <c r="AA11" s="43" t="n">
        <f aca="false">V11+X11</f>
        <v>9</v>
      </c>
      <c r="AB11" s="44" t="n">
        <f aca="false">AA11/AA$28*100</f>
        <v>0.019773266543633</v>
      </c>
      <c r="AC11" s="39" t="n">
        <v>5</v>
      </c>
      <c r="AD11" s="40" t="n">
        <f aca="false">AC11/AC$28*100</f>
        <v>0.0205482266880368</v>
      </c>
      <c r="AE11" s="41" t="n">
        <v>4</v>
      </c>
      <c r="AF11" s="40" t="n">
        <f aca="false">AE11/AE$28*100</f>
        <v>0.0206600898713909</v>
      </c>
      <c r="AG11" s="42" t="n">
        <v>0</v>
      </c>
      <c r="AH11" s="43" t="n">
        <f aca="false">AC11+AE11</f>
        <v>9</v>
      </c>
      <c r="AI11" s="44" t="n">
        <f aca="false">AH11/AH$28*100</f>
        <v>0.0205977937474253</v>
      </c>
      <c r="AJ11" s="39" t="n">
        <v>5</v>
      </c>
      <c r="AK11" s="40" t="n">
        <f aca="false">AJ11/AJ$28*100</f>
        <v>0.0216995052512803</v>
      </c>
      <c r="AL11" s="41" t="n">
        <v>4</v>
      </c>
      <c r="AM11" s="40" t="n">
        <f aca="false">AL11/AL$28*100</f>
        <v>0.022144715717212</v>
      </c>
      <c r="AN11" s="42" t="n">
        <v>0</v>
      </c>
      <c r="AO11" s="43" t="n">
        <f aca="false">AJ11+AL11</f>
        <v>9</v>
      </c>
      <c r="AP11" s="44" t="n">
        <f aca="false">AO11/AO$28*100</f>
        <v>0.0218951465758424</v>
      </c>
      <c r="AQ11" s="39" t="n">
        <v>5</v>
      </c>
      <c r="AR11" s="40" t="n">
        <f aca="false">AQ11/AQ$28*100</f>
        <v>0.023697805583203</v>
      </c>
      <c r="AS11" s="41" t="n">
        <v>3</v>
      </c>
      <c r="AT11" s="40" t="n">
        <f aca="false">AS11/AS$28*100</f>
        <v>0.0185230921215115</v>
      </c>
      <c r="AU11" s="42" t="n">
        <v>0</v>
      </c>
      <c r="AV11" s="43" t="n">
        <f aca="false">AQ11+AS11</f>
        <v>8</v>
      </c>
      <c r="AW11" s="44" t="n">
        <f aca="false">AV11/AV$28*100</f>
        <v>0.0214505965947178</v>
      </c>
      <c r="AX11" s="39" t="n">
        <v>5</v>
      </c>
      <c r="AY11" s="40" t="n">
        <f aca="false">AX11/AX$28*100</f>
        <v>0.0261684199508034</v>
      </c>
      <c r="AZ11" s="41" t="n">
        <v>3</v>
      </c>
      <c r="BA11" s="40" t="n">
        <f aca="false">AZ11/AZ$28*100</f>
        <v>0.0210408191892271</v>
      </c>
      <c r="BB11" s="42" t="n">
        <v>0</v>
      </c>
      <c r="BC11" s="43" t="n">
        <f aca="false">AX11+AZ11</f>
        <v>8</v>
      </c>
      <c r="BD11" s="44" t="n">
        <f aca="false">BC11/BC$28*100</f>
        <v>0.0239772216394425</v>
      </c>
      <c r="BE11" s="45" t="n">
        <v>4</v>
      </c>
      <c r="BF11" s="40" t="n">
        <f aca="false">BE11/BE$28*100</f>
        <v>0.0250736538582085</v>
      </c>
      <c r="BG11" s="41" t="n">
        <v>3</v>
      </c>
      <c r="BH11" s="40" t="n">
        <f aca="false">BG11/BG$28*100</f>
        <v>0.0263689900676804</v>
      </c>
      <c r="BI11" s="42" t="n">
        <v>0</v>
      </c>
      <c r="BJ11" s="43" t="n">
        <f aca="false">BE11+BG11</f>
        <v>7</v>
      </c>
      <c r="BK11" s="44" t="n">
        <f aca="false">BJ11/BJ$28*100</f>
        <v>0.0256128796194658</v>
      </c>
      <c r="BL11" s="45" t="n">
        <v>4</v>
      </c>
      <c r="BM11" s="40" t="n">
        <f aca="false">BL11/BL$28*100</f>
        <v>0.0350907974383718</v>
      </c>
      <c r="BN11" s="41" t="n">
        <v>3</v>
      </c>
      <c r="BO11" s="40" t="n">
        <f aca="false">BN11/BN$28*100</f>
        <v>0.0389914218871848</v>
      </c>
      <c r="BP11" s="42" t="n">
        <v>0</v>
      </c>
      <c r="BQ11" s="43" t="n">
        <f aca="false">BL11+BN11</f>
        <v>7</v>
      </c>
      <c r="BR11" s="44" t="n">
        <f aca="false">BQ11/BQ$28*100</f>
        <v>0.0366626512334363</v>
      </c>
      <c r="BS11" s="45" t="n">
        <v>3</v>
      </c>
      <c r="BT11" s="40" t="n">
        <f aca="false">BS11/BS$28*100</f>
        <v>0.0473036896877956</v>
      </c>
      <c r="BU11" s="41" t="n">
        <v>3</v>
      </c>
      <c r="BV11" s="40" t="n">
        <f aca="false">BU11/BU$28*100</f>
        <v>0.0751314800901578</v>
      </c>
      <c r="BW11" s="42" t="n">
        <v>0</v>
      </c>
      <c r="BX11" s="43" t="n">
        <f aca="false">BS11+BU11</f>
        <v>6</v>
      </c>
      <c r="BY11" s="44" t="n">
        <f aca="false">BX11/BX$28*100</f>
        <v>0.058055152394775</v>
      </c>
      <c r="BZ11" s="45" t="n">
        <v>1</v>
      </c>
      <c r="CA11" s="40" t="n">
        <f aca="false">BZ11/BZ$28*100</f>
        <v>0.0396353547364249</v>
      </c>
      <c r="CB11" s="41" t="n">
        <v>2</v>
      </c>
      <c r="CC11" s="40" t="n">
        <f aca="false">CB11/CB$28*100</f>
        <v>0.125078173858662</v>
      </c>
      <c r="CD11" s="42" t="n">
        <v>0</v>
      </c>
      <c r="CE11" s="43" t="n">
        <f aca="false">BZ11+CB11</f>
        <v>3</v>
      </c>
      <c r="CF11" s="44" t="n">
        <f aca="false">CE11/CE$28*100</f>
        <v>0.0727802037845706</v>
      </c>
      <c r="CG11" s="45" t="n">
        <v>0</v>
      </c>
      <c r="CH11" s="40" t="n">
        <f aca="false">CG11/CG$28*100</f>
        <v>0</v>
      </c>
      <c r="CI11" s="41" t="n">
        <v>0</v>
      </c>
      <c r="CJ11" s="40" t="n">
        <f aca="false">CI11/CI$28*100</f>
        <v>0</v>
      </c>
      <c r="CK11" s="42" t="n">
        <v>0</v>
      </c>
      <c r="CL11" s="43" t="n">
        <f aca="false">CG11+CI11</f>
        <v>0</v>
      </c>
      <c r="CM11" s="44" t="n">
        <f aca="false">CL11/CL$28*100</f>
        <v>0</v>
      </c>
      <c r="CN11" s="45" t="n">
        <v>0</v>
      </c>
      <c r="CO11" s="40" t="n">
        <f aca="false">CN11/CN$28*100</f>
        <v>0</v>
      </c>
      <c r="CP11" s="41" t="n">
        <v>0</v>
      </c>
      <c r="CQ11" s="40" t="n">
        <f aca="false">CP11/CP$28*100</f>
        <v>0</v>
      </c>
      <c r="CR11" s="42" t="n">
        <v>0</v>
      </c>
      <c r="CS11" s="43" t="n">
        <f aca="false">CN11+CP11</f>
        <v>0</v>
      </c>
      <c r="CT11" s="44" t="n">
        <f aca="false">CS11/CS$28*100</f>
        <v>0</v>
      </c>
      <c r="CU11" s="45" t="n">
        <v>0</v>
      </c>
      <c r="CV11" s="40" t="n">
        <f aca="false">CU11/CU$28*100</f>
        <v>0</v>
      </c>
      <c r="CW11" s="45" t="n">
        <v>0</v>
      </c>
      <c r="CX11" s="40" t="n">
        <f aca="false">CW11/CW$28*100</f>
        <v>0</v>
      </c>
      <c r="CY11" s="42" t="n">
        <v>0</v>
      </c>
      <c r="CZ11" s="43" t="n">
        <f aca="false">CU11+CW11</f>
        <v>0</v>
      </c>
      <c r="DA11" s="44" t="n">
        <f aca="false">CZ11/CZ$28*100</f>
        <v>0</v>
      </c>
      <c r="DB11" s="45" t="n">
        <v>0</v>
      </c>
      <c r="DC11" s="40"/>
      <c r="DD11" s="39" t="n">
        <v>0</v>
      </c>
      <c r="DE11" s="40"/>
      <c r="DF11" s="42" t="n">
        <v>0</v>
      </c>
      <c r="DG11" s="43" t="n">
        <f aca="false">DB11+DD11</f>
        <v>0</v>
      </c>
      <c r="DH11" s="44"/>
      <c r="DI11" s="45" t="n">
        <v>0</v>
      </c>
      <c r="DJ11" s="40"/>
      <c r="DK11" s="39" t="n">
        <v>0</v>
      </c>
      <c r="DL11" s="40"/>
      <c r="DM11" s="42" t="n">
        <v>0</v>
      </c>
      <c r="DN11" s="43" t="n">
        <f aca="false">DI11+DK11</f>
        <v>0</v>
      </c>
      <c r="DO11" s="44"/>
      <c r="DP11" s="45" t="n">
        <v>0</v>
      </c>
      <c r="DQ11" s="40"/>
      <c r="DR11" s="39" t="n">
        <v>0</v>
      </c>
      <c r="DS11" s="40"/>
      <c r="DT11" s="42" t="n">
        <v>0</v>
      </c>
      <c r="DU11" s="43" t="n">
        <f aca="false">DP11+DR11</f>
        <v>0</v>
      </c>
      <c r="DV11" s="44"/>
      <c r="DW11" s="45" t="n">
        <v>0</v>
      </c>
      <c r="DX11" s="40"/>
      <c r="DY11" s="39" t="n">
        <v>0</v>
      </c>
      <c r="DZ11" s="40"/>
      <c r="EA11" s="42" t="n">
        <v>0</v>
      </c>
      <c r="EB11" s="43" t="n">
        <f aca="false">DW11+DY11</f>
        <v>0</v>
      </c>
      <c r="EC11" s="44"/>
      <c r="AJE11" s="9"/>
      <c r="AJF11" s="9"/>
      <c r="AJG11" s="9"/>
      <c r="AJH11" s="9"/>
      <c r="AJI11" s="9"/>
      <c r="AJJ11" s="9"/>
      <c r="AJK11" s="9"/>
      <c r="AJL11" s="9"/>
      <c r="AJM11" s="9"/>
      <c r="AJN11" s="9"/>
      <c r="AJO11" s="9"/>
      <c r="AJP11" s="9"/>
      <c r="AJQ11" s="9"/>
      <c r="AJR11" s="9"/>
      <c r="AJS11" s="9"/>
      <c r="AJT11" s="9"/>
      <c r="AJU11" s="9"/>
      <c r="AJV11" s="9"/>
      <c r="AJW11" s="9"/>
      <c r="AJX11" s="9"/>
      <c r="AJY11" s="9"/>
      <c r="AJZ11" s="9"/>
      <c r="AKA11" s="9"/>
      <c r="AKB11" s="9"/>
      <c r="AKC11" s="9"/>
      <c r="AKD11" s="9"/>
      <c r="AKE11" s="9"/>
      <c r="AKF11" s="9"/>
      <c r="AKG11" s="9"/>
      <c r="AKH11" s="9"/>
      <c r="AKI11" s="9"/>
      <c r="AKJ11" s="9"/>
      <c r="AKK11" s="9"/>
      <c r="AKL11" s="9"/>
      <c r="AKM11" s="9"/>
      <c r="AKN11" s="9"/>
      <c r="AKO11" s="9"/>
      <c r="AKP11" s="9"/>
      <c r="AKQ11" s="9"/>
      <c r="AKR11" s="9"/>
      <c r="AKS11" s="9"/>
      <c r="AKT11" s="9"/>
      <c r="AKU11" s="9"/>
      <c r="AKV11" s="9"/>
      <c r="AKW11" s="9"/>
      <c r="AKX11" s="9"/>
      <c r="AKY11" s="9"/>
      <c r="AKZ11" s="9"/>
      <c r="ALA11" s="9"/>
      <c r="ALB11" s="9"/>
      <c r="ALC11" s="9"/>
      <c r="ALD11" s="9"/>
      <c r="ALE11" s="9"/>
      <c r="ALF11" s="9"/>
      <c r="ALG11" s="9"/>
      <c r="ALH11" s="9"/>
      <c r="ALI11" s="9"/>
      <c r="ALJ11" s="9"/>
      <c r="ALK11" s="9"/>
      <c r="ALL11" s="9"/>
      <c r="ALM11" s="9"/>
      <c r="ALN11" s="9"/>
      <c r="ALO11" s="9"/>
      <c r="ALP11" s="9"/>
      <c r="ALQ11" s="9"/>
      <c r="ALR11" s="9"/>
      <c r="ALS11" s="9"/>
      <c r="ALT11" s="9"/>
      <c r="ALU11" s="9"/>
      <c r="ALV11" s="9"/>
      <c r="ALW11" s="9"/>
      <c r="ALX11" s="9"/>
      <c r="ALY11" s="9"/>
      <c r="ALZ11" s="9"/>
      <c r="AMA11" s="9"/>
      <c r="AMB11" s="9"/>
      <c r="AMC11" s="9"/>
      <c r="AMD11" s="9"/>
      <c r="AME11" s="9"/>
      <c r="AMF11" s="9"/>
      <c r="AMG11" s="9"/>
      <c r="AMH11" s="9"/>
      <c r="AMI11" s="9"/>
      <c r="AMJ11" s="9"/>
    </row>
    <row r="12" s="11" customFormat="true" ht="14" hidden="false" customHeight="false" outlineLevel="0" collapsed="false">
      <c r="A12" s="34" t="s">
        <v>36</v>
      </c>
      <c r="B12" s="35" t="n">
        <v>1913637</v>
      </c>
      <c r="C12" s="36" t="n">
        <f aca="false">B12/B$28*100</f>
        <v>6.5501302727127</v>
      </c>
      <c r="D12" s="37" t="n">
        <v>1804323</v>
      </c>
      <c r="E12" s="36" t="n">
        <f aca="false">D12/D$28*100</f>
        <v>6.03441246815528</v>
      </c>
      <c r="F12" s="37" t="n">
        <f aca="false">B12+D12</f>
        <v>3717960</v>
      </c>
      <c r="G12" s="38" t="n">
        <f aca="false">F12/F$28*100</f>
        <v>6.28928211064489</v>
      </c>
      <c r="H12" s="39" t="n">
        <v>14</v>
      </c>
      <c r="I12" s="40" t="n">
        <f aca="false">H12/H$28*100</f>
        <v>0.0526652371816574</v>
      </c>
      <c r="J12" s="41" t="n">
        <v>9</v>
      </c>
      <c r="K12" s="40" t="n">
        <f aca="false">J12/J$28*100</f>
        <v>0.0415992604575919</v>
      </c>
      <c r="L12" s="42" t="n">
        <v>0</v>
      </c>
      <c r="M12" s="43" t="n">
        <f aca="false">H12+J12</f>
        <v>23</v>
      </c>
      <c r="N12" s="44" t="n">
        <f aca="false">M12/M$28*100</f>
        <v>0.0477000290348003</v>
      </c>
      <c r="O12" s="39" t="n">
        <v>14</v>
      </c>
      <c r="P12" s="40" t="n">
        <f aca="false">O12/O$28*100</f>
        <v>0.053821313240043</v>
      </c>
      <c r="Q12" s="41" t="n">
        <v>9</v>
      </c>
      <c r="R12" s="40" t="n">
        <f aca="false">Q12/Q$28*100</f>
        <v>0.0426702067134459</v>
      </c>
      <c r="S12" s="42" t="n">
        <v>0</v>
      </c>
      <c r="T12" s="43" t="n">
        <f aca="false">O12+Q12</f>
        <v>23</v>
      </c>
      <c r="U12" s="44" t="n">
        <f aca="false">T12/T$28*100</f>
        <v>0.048828125</v>
      </c>
      <c r="V12" s="39" t="n">
        <v>14</v>
      </c>
      <c r="W12" s="40" t="n">
        <f aca="false">V12/V$28*100</f>
        <v>0.0554938956714761</v>
      </c>
      <c r="X12" s="41" t="n">
        <v>9</v>
      </c>
      <c r="Y12" s="40" t="n">
        <f aca="false">X12/X$28*100</f>
        <v>0.0443611987381703</v>
      </c>
      <c r="Z12" s="42" t="n">
        <v>0</v>
      </c>
      <c r="AA12" s="43" t="n">
        <f aca="false">V12+X12</f>
        <v>23</v>
      </c>
      <c r="AB12" s="44" t="n">
        <f aca="false">AA12/AA$28*100</f>
        <v>0.0505316811670621</v>
      </c>
      <c r="AC12" s="39" t="n">
        <v>13</v>
      </c>
      <c r="AD12" s="40" t="n">
        <f aca="false">AC12/AC$28*100</f>
        <v>0.0534253893888957</v>
      </c>
      <c r="AE12" s="41" t="n">
        <v>9</v>
      </c>
      <c r="AF12" s="40" t="n">
        <f aca="false">AE12/AE$28*100</f>
        <v>0.0464852022106296</v>
      </c>
      <c r="AG12" s="42" t="n">
        <v>0</v>
      </c>
      <c r="AH12" s="43" t="n">
        <f aca="false">AC12+AE12</f>
        <v>22</v>
      </c>
      <c r="AI12" s="44" t="n">
        <f aca="false">AH12/AH$28*100</f>
        <v>0.0503501624937062</v>
      </c>
      <c r="AJ12" s="39" t="n">
        <v>12</v>
      </c>
      <c r="AK12" s="40" t="n">
        <f aca="false">AJ12/AJ$28*100</f>
        <v>0.0520788126030727</v>
      </c>
      <c r="AL12" s="41" t="n">
        <v>9</v>
      </c>
      <c r="AM12" s="40" t="n">
        <f aca="false">AL12/AL$28*100</f>
        <v>0.0498256103637269</v>
      </c>
      <c r="AN12" s="42" t="n">
        <v>0</v>
      </c>
      <c r="AO12" s="43" t="n">
        <f aca="false">AJ12+AL12</f>
        <v>21</v>
      </c>
      <c r="AP12" s="44" t="n">
        <f aca="false">AO12/AO$28*100</f>
        <v>0.0510886753436322</v>
      </c>
      <c r="AQ12" s="39" t="n">
        <v>11</v>
      </c>
      <c r="AR12" s="40" t="n">
        <f aca="false">AQ12/AQ$28*100</f>
        <v>0.0521351722830466</v>
      </c>
      <c r="AS12" s="41" t="n">
        <v>9</v>
      </c>
      <c r="AT12" s="40" t="n">
        <f aca="false">AS12/AS$28*100</f>
        <v>0.0555692763645345</v>
      </c>
      <c r="AU12" s="42" t="n">
        <v>0</v>
      </c>
      <c r="AV12" s="43" t="n">
        <f aca="false">AQ12+AS12</f>
        <v>20</v>
      </c>
      <c r="AW12" s="44" t="n">
        <f aca="false">AV12/AV$28*100</f>
        <v>0.0536264914867945</v>
      </c>
      <c r="AX12" s="39" t="n">
        <v>10</v>
      </c>
      <c r="AY12" s="40" t="n">
        <f aca="false">AX12/AX$28*100</f>
        <v>0.0523368399016067</v>
      </c>
      <c r="AZ12" s="41" t="n">
        <v>7</v>
      </c>
      <c r="BA12" s="40" t="n">
        <f aca="false">AZ12/AZ$28*100</f>
        <v>0.0490952447748632</v>
      </c>
      <c r="BB12" s="42" t="n">
        <v>0</v>
      </c>
      <c r="BC12" s="43" t="n">
        <f aca="false">AX12+AZ12</f>
        <v>17</v>
      </c>
      <c r="BD12" s="44" t="n">
        <f aca="false">BC12/BC$28*100</f>
        <v>0.0509515959838154</v>
      </c>
      <c r="BE12" s="45" t="n">
        <v>8</v>
      </c>
      <c r="BF12" s="40" t="n">
        <f aca="false">BE12/BE$28*100</f>
        <v>0.050147307716417</v>
      </c>
      <c r="BG12" s="41" t="n">
        <v>7</v>
      </c>
      <c r="BH12" s="40" t="n">
        <f aca="false">BG12/BG$28*100</f>
        <v>0.0615276434912543</v>
      </c>
      <c r="BI12" s="42" t="n">
        <v>0</v>
      </c>
      <c r="BJ12" s="43" t="n">
        <f aca="false">BE12+BG12</f>
        <v>15</v>
      </c>
      <c r="BK12" s="44" t="n">
        <f aca="false">BJ12/BJ$28*100</f>
        <v>0.0548847420417124</v>
      </c>
      <c r="BL12" s="45" t="n">
        <v>6</v>
      </c>
      <c r="BM12" s="40" t="n">
        <f aca="false">BL12/BL$28*100</f>
        <v>0.0526361961575577</v>
      </c>
      <c r="BN12" s="41" t="n">
        <v>5</v>
      </c>
      <c r="BO12" s="40" t="n">
        <f aca="false">BN12/BN$28*100</f>
        <v>0.064985703145308</v>
      </c>
      <c r="BP12" s="42" t="n">
        <v>0</v>
      </c>
      <c r="BQ12" s="43" t="n">
        <f aca="false">BL12+BN12</f>
        <v>11</v>
      </c>
      <c r="BR12" s="44" t="n">
        <f aca="false">BQ12/BQ$28*100</f>
        <v>0.0576127376525428</v>
      </c>
      <c r="BS12" s="45" t="n">
        <v>4</v>
      </c>
      <c r="BT12" s="40" t="n">
        <f aca="false">BS12/BS$28*100</f>
        <v>0.0630715862503942</v>
      </c>
      <c r="BU12" s="41" t="n">
        <v>4</v>
      </c>
      <c r="BV12" s="40" t="n">
        <f aca="false">BU12/BU$28*100</f>
        <v>0.100175306786877</v>
      </c>
      <c r="BW12" s="42" t="n">
        <v>0</v>
      </c>
      <c r="BX12" s="43" t="n">
        <f aca="false">BS12+BU12</f>
        <v>8</v>
      </c>
      <c r="BY12" s="44" t="n">
        <f aca="false">BX12/BX$28*100</f>
        <v>0.0774068698597</v>
      </c>
      <c r="BZ12" s="45" t="n">
        <v>0</v>
      </c>
      <c r="CA12" s="40" t="n">
        <f aca="false">BZ12/BZ$28*100</f>
        <v>0</v>
      </c>
      <c r="CB12" s="41" t="n">
        <v>3</v>
      </c>
      <c r="CC12" s="40" t="n">
        <f aca="false">CB12/CB$28*100</f>
        <v>0.187617260787992</v>
      </c>
      <c r="CD12" s="42" t="n">
        <v>0</v>
      </c>
      <c r="CE12" s="43" t="n">
        <f aca="false">BZ12+CB12</f>
        <v>3</v>
      </c>
      <c r="CF12" s="44" t="n">
        <f aca="false">CE12/CE$28*100</f>
        <v>0.0727802037845706</v>
      </c>
      <c r="CG12" s="45" t="n">
        <v>0</v>
      </c>
      <c r="CH12" s="40" t="n">
        <f aca="false">CG12/CG$28*100</f>
        <v>0</v>
      </c>
      <c r="CI12" s="41" t="n">
        <v>0</v>
      </c>
      <c r="CJ12" s="40" t="n">
        <f aca="false">CI12/CI$28*100</f>
        <v>0</v>
      </c>
      <c r="CK12" s="42" t="n">
        <v>0</v>
      </c>
      <c r="CL12" s="43" t="n">
        <f aca="false">CG12+CI12</f>
        <v>0</v>
      </c>
      <c r="CM12" s="44" t="n">
        <f aca="false">CL12/CL$28*100</f>
        <v>0</v>
      </c>
      <c r="CN12" s="45" t="n">
        <v>0</v>
      </c>
      <c r="CO12" s="40" t="n">
        <f aca="false">CN12/CN$28*100</f>
        <v>0</v>
      </c>
      <c r="CP12" s="41" t="n">
        <v>0</v>
      </c>
      <c r="CQ12" s="40" t="n">
        <f aca="false">CP12/CP$28*100</f>
        <v>0</v>
      </c>
      <c r="CR12" s="42" t="n">
        <v>0</v>
      </c>
      <c r="CS12" s="43" t="n">
        <f aca="false">CN12+CP12</f>
        <v>0</v>
      </c>
      <c r="CT12" s="44" t="n">
        <f aca="false">CS12/CS$28*100</f>
        <v>0</v>
      </c>
      <c r="CU12" s="45" t="n">
        <v>0</v>
      </c>
      <c r="CV12" s="40" t="n">
        <f aca="false">CU12/CU$28*100</f>
        <v>0</v>
      </c>
      <c r="CW12" s="45" t="n">
        <v>0</v>
      </c>
      <c r="CX12" s="40" t="n">
        <f aca="false">CW12/CW$28*100</f>
        <v>0</v>
      </c>
      <c r="CY12" s="42" t="n">
        <v>0</v>
      </c>
      <c r="CZ12" s="43" t="n">
        <f aca="false">CU12+CW12</f>
        <v>0</v>
      </c>
      <c r="DA12" s="44" t="n">
        <f aca="false">CZ12/CZ$28*100</f>
        <v>0</v>
      </c>
      <c r="DB12" s="45" t="n">
        <v>0</v>
      </c>
      <c r="DC12" s="40"/>
      <c r="DD12" s="39" t="n">
        <v>0</v>
      </c>
      <c r="DE12" s="40"/>
      <c r="DF12" s="42" t="n">
        <v>0</v>
      </c>
      <c r="DG12" s="43" t="n">
        <f aca="false">DB12+DD12</f>
        <v>0</v>
      </c>
      <c r="DH12" s="44"/>
      <c r="DI12" s="45" t="n">
        <v>0</v>
      </c>
      <c r="DJ12" s="40"/>
      <c r="DK12" s="39" t="n">
        <v>0</v>
      </c>
      <c r="DL12" s="40"/>
      <c r="DM12" s="42" t="n">
        <v>0</v>
      </c>
      <c r="DN12" s="43" t="n">
        <f aca="false">DI12+DK12</f>
        <v>0</v>
      </c>
      <c r="DO12" s="44"/>
      <c r="DP12" s="45" t="n">
        <v>0</v>
      </c>
      <c r="DQ12" s="40"/>
      <c r="DR12" s="39" t="n">
        <v>0</v>
      </c>
      <c r="DS12" s="40"/>
      <c r="DT12" s="42" t="n">
        <v>0</v>
      </c>
      <c r="DU12" s="43" t="n">
        <f aca="false">DP12+DR12</f>
        <v>0</v>
      </c>
      <c r="DV12" s="44"/>
      <c r="DW12" s="45" t="n">
        <v>0</v>
      </c>
      <c r="DX12" s="40"/>
      <c r="DY12" s="39" t="n">
        <v>0</v>
      </c>
      <c r="DZ12" s="40"/>
      <c r="EA12" s="42" t="n">
        <v>0</v>
      </c>
      <c r="EB12" s="43" t="n">
        <f aca="false">DW12+DY12</f>
        <v>0</v>
      </c>
      <c r="EC12" s="44"/>
      <c r="AJE12" s="9"/>
      <c r="AJF12" s="9"/>
      <c r="AJG12" s="9"/>
      <c r="AJH12" s="9"/>
      <c r="AJI12" s="9"/>
      <c r="AJJ12" s="9"/>
      <c r="AJK12" s="9"/>
      <c r="AJL12" s="9"/>
      <c r="AJM12" s="9"/>
      <c r="AJN12" s="9"/>
      <c r="AJO12" s="9"/>
      <c r="AJP12" s="9"/>
      <c r="AJQ12" s="9"/>
      <c r="AJR12" s="9"/>
      <c r="AJS12" s="9"/>
      <c r="AJT12" s="9"/>
      <c r="AJU12" s="9"/>
      <c r="AJV12" s="9"/>
      <c r="AJW12" s="9"/>
      <c r="AJX12" s="9"/>
      <c r="AJY12" s="9"/>
      <c r="AJZ12" s="9"/>
      <c r="AKA12" s="9"/>
      <c r="AKB12" s="9"/>
      <c r="AKC12" s="9"/>
      <c r="AKD12" s="9"/>
      <c r="AKE12" s="9"/>
      <c r="AKF12" s="9"/>
      <c r="AKG12" s="9"/>
      <c r="AKH12" s="9"/>
      <c r="AKI12" s="9"/>
      <c r="AKJ12" s="9"/>
      <c r="AKK12" s="9"/>
      <c r="AKL12" s="9"/>
      <c r="AKM12" s="9"/>
      <c r="AKN12" s="9"/>
      <c r="AKO12" s="9"/>
      <c r="AKP12" s="9"/>
      <c r="AKQ12" s="9"/>
      <c r="AKR12" s="9"/>
      <c r="AKS12" s="9"/>
      <c r="AKT12" s="9"/>
      <c r="AKU12" s="9"/>
      <c r="AKV12" s="9"/>
      <c r="AKW12" s="9"/>
      <c r="AKX12" s="9"/>
      <c r="AKY12" s="9"/>
      <c r="AKZ12" s="9"/>
      <c r="ALA12" s="9"/>
      <c r="ALB12" s="9"/>
      <c r="ALC12" s="9"/>
      <c r="ALD12" s="9"/>
      <c r="ALE12" s="9"/>
      <c r="ALF12" s="9"/>
      <c r="ALG12" s="9"/>
      <c r="ALH12" s="9"/>
      <c r="ALI12" s="9"/>
      <c r="ALJ12" s="9"/>
      <c r="ALK12" s="9"/>
      <c r="ALL12" s="9"/>
      <c r="ALM12" s="9"/>
      <c r="ALN12" s="9"/>
      <c r="ALO12" s="9"/>
      <c r="ALP12" s="9"/>
      <c r="ALQ12" s="9"/>
      <c r="ALR12" s="9"/>
      <c r="ALS12" s="9"/>
      <c r="ALT12" s="9"/>
      <c r="ALU12" s="9"/>
      <c r="ALV12" s="9"/>
      <c r="ALW12" s="9"/>
      <c r="ALX12" s="9"/>
      <c r="ALY12" s="9"/>
      <c r="ALZ12" s="9"/>
      <c r="AMA12" s="9"/>
      <c r="AMB12" s="9"/>
      <c r="AMC12" s="9"/>
      <c r="AMD12" s="9"/>
      <c r="AME12" s="9"/>
      <c r="AMF12" s="9"/>
      <c r="AMG12" s="9"/>
      <c r="AMH12" s="9"/>
      <c r="AMI12" s="9"/>
      <c r="AMJ12" s="9"/>
    </row>
    <row r="13" s="11" customFormat="true" ht="14" hidden="false" customHeight="false" outlineLevel="0" collapsed="false">
      <c r="A13" s="34" t="s">
        <v>37</v>
      </c>
      <c r="B13" s="35" t="n">
        <v>2040911</v>
      </c>
      <c r="C13" s="36" t="n">
        <f aca="false">B13/B$28*100</f>
        <v>6.98577260212483</v>
      </c>
      <c r="D13" s="37" t="n">
        <v>1981361</v>
      </c>
      <c r="E13" s="36" t="n">
        <f aca="false">D13/D$28*100</f>
        <v>6.62650175291043</v>
      </c>
      <c r="F13" s="37" t="n">
        <f aca="false">B13+D13</f>
        <v>4022272</v>
      </c>
      <c r="G13" s="38" t="n">
        <f aca="false">F13/F$28*100</f>
        <v>6.80405473263505</v>
      </c>
      <c r="H13" s="39" t="n">
        <v>31</v>
      </c>
      <c r="I13" s="40" t="n">
        <f aca="false">H13/H$28*100</f>
        <v>0.116615882330813</v>
      </c>
      <c r="J13" s="41" t="n">
        <v>17</v>
      </c>
      <c r="K13" s="40" t="n">
        <f aca="false">J13/J$28*100</f>
        <v>0.0785763808643402</v>
      </c>
      <c r="L13" s="42" t="n">
        <v>0</v>
      </c>
      <c r="M13" s="43" t="n">
        <f aca="false">H13+J13</f>
        <v>48</v>
      </c>
      <c r="N13" s="44" t="n">
        <f aca="false">M13/M$28*100</f>
        <v>0.0995478866813223</v>
      </c>
      <c r="O13" s="39" t="n">
        <v>30</v>
      </c>
      <c r="P13" s="40" t="n">
        <f aca="false">O13/O$28*100</f>
        <v>0.115331385514378</v>
      </c>
      <c r="Q13" s="41" t="n">
        <v>17</v>
      </c>
      <c r="R13" s="40" t="n">
        <f aca="false">Q13/Q$28*100</f>
        <v>0.08059927934762</v>
      </c>
      <c r="S13" s="42" t="n">
        <v>0</v>
      </c>
      <c r="T13" s="43" t="n">
        <f aca="false">O13+Q13</f>
        <v>47</v>
      </c>
      <c r="U13" s="44" t="n">
        <f aca="false">T13/T$28*100</f>
        <v>0.0997792119565217</v>
      </c>
      <c r="V13" s="39" t="n">
        <v>30</v>
      </c>
      <c r="W13" s="40" t="n">
        <f aca="false">V13/V$28*100</f>
        <v>0.118915490724592</v>
      </c>
      <c r="X13" s="41" t="n">
        <v>16</v>
      </c>
      <c r="Y13" s="40" t="n">
        <f aca="false">X13/X$28*100</f>
        <v>0.0788643533123028</v>
      </c>
      <c r="Z13" s="42" t="n">
        <v>0</v>
      </c>
      <c r="AA13" s="43" t="n">
        <f aca="false">V13+X13</f>
        <v>46</v>
      </c>
      <c r="AB13" s="44" t="n">
        <f aca="false">AA13/AA$28*100</f>
        <v>0.101063362334124</v>
      </c>
      <c r="AC13" s="39" t="n">
        <v>29</v>
      </c>
      <c r="AD13" s="40" t="n">
        <f aca="false">AC13/AC$28*100</f>
        <v>0.119179714790614</v>
      </c>
      <c r="AE13" s="41" t="n">
        <v>16</v>
      </c>
      <c r="AF13" s="40" t="n">
        <f aca="false">AE13/AE$28*100</f>
        <v>0.0826403594855637</v>
      </c>
      <c r="AG13" s="42" t="n">
        <v>0</v>
      </c>
      <c r="AH13" s="43" t="n">
        <f aca="false">AC13+AE13</f>
        <v>45</v>
      </c>
      <c r="AI13" s="44" t="n">
        <f aca="false">AH13/AH$28*100</f>
        <v>0.102988968737126</v>
      </c>
      <c r="AJ13" s="39" t="n">
        <v>27</v>
      </c>
      <c r="AK13" s="40" t="n">
        <f aca="false">AJ13/AJ$28*100</f>
        <v>0.117177328356913</v>
      </c>
      <c r="AL13" s="41" t="n">
        <v>16</v>
      </c>
      <c r="AM13" s="40" t="n">
        <f aca="false">AL13/AL$28*100</f>
        <v>0.0885788628688479</v>
      </c>
      <c r="AN13" s="42" t="n">
        <v>0</v>
      </c>
      <c r="AO13" s="43" t="n">
        <f aca="false">AJ13+AL13</f>
        <v>43</v>
      </c>
      <c r="AP13" s="44" t="n">
        <f aca="false">AO13/AO$28*100</f>
        <v>0.104610144751247</v>
      </c>
      <c r="AQ13" s="39" t="n">
        <v>22</v>
      </c>
      <c r="AR13" s="40" t="n">
        <f aca="false">AQ13/AQ$28*100</f>
        <v>0.104270344566093</v>
      </c>
      <c r="AS13" s="41" t="n">
        <v>15</v>
      </c>
      <c r="AT13" s="40" t="n">
        <f aca="false">AS13/AS$28*100</f>
        <v>0.0926154606075574</v>
      </c>
      <c r="AU13" s="42" t="n">
        <v>0</v>
      </c>
      <c r="AV13" s="43" t="n">
        <f aca="false">AQ13+AS13</f>
        <v>37</v>
      </c>
      <c r="AW13" s="44" t="n">
        <f aca="false">AV13/AV$28*100</f>
        <v>0.0992090092505698</v>
      </c>
      <c r="AX13" s="39" t="n">
        <v>18</v>
      </c>
      <c r="AY13" s="40" t="n">
        <f aca="false">AX13/AX$28*100</f>
        <v>0.0942063118228921</v>
      </c>
      <c r="AZ13" s="41" t="n">
        <v>15</v>
      </c>
      <c r="BA13" s="40" t="n">
        <f aca="false">AZ13/AZ$28*100</f>
        <v>0.105204095946136</v>
      </c>
      <c r="BB13" s="42" t="n">
        <v>0</v>
      </c>
      <c r="BC13" s="43" t="n">
        <f aca="false">AX13+AZ13</f>
        <v>33</v>
      </c>
      <c r="BD13" s="44" t="n">
        <f aca="false">BC13/BC$28*100</f>
        <v>0.0989060392627004</v>
      </c>
      <c r="BE13" s="45" t="n">
        <v>17</v>
      </c>
      <c r="BF13" s="40" t="n">
        <f aca="false">BE13/BE$28*100</f>
        <v>0.106563028897386</v>
      </c>
      <c r="BG13" s="41" t="n">
        <v>14</v>
      </c>
      <c r="BH13" s="40" t="n">
        <f aca="false">BG13/BG$28*100</f>
        <v>0.123055286982509</v>
      </c>
      <c r="BI13" s="42" t="n">
        <v>0</v>
      </c>
      <c r="BJ13" s="43" t="n">
        <f aca="false">BE13+BG13</f>
        <v>31</v>
      </c>
      <c r="BK13" s="44" t="n">
        <f aca="false">BJ13/BJ$28*100</f>
        <v>0.113428466886206</v>
      </c>
      <c r="BL13" s="45" t="n">
        <v>12</v>
      </c>
      <c r="BM13" s="40" t="n">
        <f aca="false">BL13/BL$28*100</f>
        <v>0.105272392315115</v>
      </c>
      <c r="BN13" s="41" t="n">
        <v>10</v>
      </c>
      <c r="BO13" s="40" t="n">
        <f aca="false">BN13/BN$28*100</f>
        <v>0.129971406290616</v>
      </c>
      <c r="BP13" s="42" t="n">
        <v>0</v>
      </c>
      <c r="BQ13" s="43" t="n">
        <f aca="false">BL13+BN13</f>
        <v>22</v>
      </c>
      <c r="BR13" s="44" t="n">
        <f aca="false">BQ13/BQ$28*100</f>
        <v>0.115225475305086</v>
      </c>
      <c r="BS13" s="45" t="n">
        <v>7</v>
      </c>
      <c r="BT13" s="40" t="n">
        <f aca="false">BS13/BS$28*100</f>
        <v>0.11037527593819</v>
      </c>
      <c r="BU13" s="41" t="n">
        <v>7</v>
      </c>
      <c r="BV13" s="40" t="n">
        <f aca="false">BU13/BU$28*100</f>
        <v>0.175306786877035</v>
      </c>
      <c r="BW13" s="42" t="n">
        <v>0</v>
      </c>
      <c r="BX13" s="43" t="n">
        <f aca="false">BS13+BU13</f>
        <v>14</v>
      </c>
      <c r="BY13" s="44" t="n">
        <f aca="false">BX13/BX$28*100</f>
        <v>0.135462022254475</v>
      </c>
      <c r="BZ13" s="45" t="n">
        <v>2</v>
      </c>
      <c r="CA13" s="40" t="n">
        <f aca="false">BZ13/BZ$28*100</f>
        <v>0.0792707094728498</v>
      </c>
      <c r="CB13" s="41" t="n">
        <v>4</v>
      </c>
      <c r="CC13" s="40" t="n">
        <f aca="false">CB13/CB$28*100</f>
        <v>0.250156347717323</v>
      </c>
      <c r="CD13" s="42" t="n">
        <v>0</v>
      </c>
      <c r="CE13" s="43" t="n">
        <f aca="false">BZ13+CB13</f>
        <v>6</v>
      </c>
      <c r="CF13" s="44" t="n">
        <f aca="false">CE13/CE$28*100</f>
        <v>0.145560407569141</v>
      </c>
      <c r="CG13" s="45" t="n">
        <v>0</v>
      </c>
      <c r="CH13" s="40" t="n">
        <f aca="false">CG13/CG$28*100</f>
        <v>0</v>
      </c>
      <c r="CI13" s="41" t="n">
        <v>1</v>
      </c>
      <c r="CJ13" s="40" t="n">
        <f aca="false">CI13/CI$28*100</f>
        <v>0.4</v>
      </c>
      <c r="CK13" s="42" t="n">
        <v>0</v>
      </c>
      <c r="CL13" s="43" t="n">
        <f aca="false">CG13+CI13</f>
        <v>1</v>
      </c>
      <c r="CM13" s="44" t="n">
        <f aca="false">CL13/CL$28*100</f>
        <v>0.154559505409583</v>
      </c>
      <c r="CN13" s="45" t="n">
        <v>0</v>
      </c>
      <c r="CO13" s="40" t="n">
        <f aca="false">CN13/CN$28*100</f>
        <v>0</v>
      </c>
      <c r="CP13" s="41" t="n">
        <v>0</v>
      </c>
      <c r="CQ13" s="40" t="n">
        <f aca="false">CP13/CP$28*100</f>
        <v>0</v>
      </c>
      <c r="CR13" s="42" t="n">
        <v>0</v>
      </c>
      <c r="CS13" s="43" t="n">
        <f aca="false">CN13+CP13</f>
        <v>0</v>
      </c>
      <c r="CT13" s="44" t="n">
        <f aca="false">CS13/CS$28*100</f>
        <v>0</v>
      </c>
      <c r="CU13" s="45" t="n">
        <v>0</v>
      </c>
      <c r="CV13" s="40" t="n">
        <f aca="false">CU13/CU$28*100</f>
        <v>0</v>
      </c>
      <c r="CW13" s="45" t="n">
        <v>0</v>
      </c>
      <c r="CX13" s="40" t="n">
        <f aca="false">CW13/CW$28*100</f>
        <v>0</v>
      </c>
      <c r="CY13" s="42" t="n">
        <v>0</v>
      </c>
      <c r="CZ13" s="43" t="n">
        <f aca="false">CU13+CW13</f>
        <v>0</v>
      </c>
      <c r="DA13" s="44" t="n">
        <f aca="false">CZ13/CZ$28*100</f>
        <v>0</v>
      </c>
      <c r="DB13" s="45" t="n">
        <v>0</v>
      </c>
      <c r="DC13" s="40"/>
      <c r="DD13" s="39" t="n">
        <v>0</v>
      </c>
      <c r="DE13" s="40"/>
      <c r="DF13" s="42" t="n">
        <v>0</v>
      </c>
      <c r="DG13" s="43" t="n">
        <f aca="false">DB13+DD13</f>
        <v>0</v>
      </c>
      <c r="DH13" s="44"/>
      <c r="DI13" s="45" t="n">
        <v>0</v>
      </c>
      <c r="DJ13" s="40"/>
      <c r="DK13" s="39" t="n">
        <v>0</v>
      </c>
      <c r="DL13" s="40"/>
      <c r="DM13" s="42" t="n">
        <v>0</v>
      </c>
      <c r="DN13" s="43" t="n">
        <f aca="false">DI13+DK13</f>
        <v>0</v>
      </c>
      <c r="DO13" s="44"/>
      <c r="DP13" s="45" t="n">
        <v>0</v>
      </c>
      <c r="DQ13" s="40"/>
      <c r="DR13" s="39" t="n">
        <v>0</v>
      </c>
      <c r="DS13" s="40"/>
      <c r="DT13" s="42" t="n">
        <v>0</v>
      </c>
      <c r="DU13" s="43" t="n">
        <f aca="false">DP13+DR13</f>
        <v>0</v>
      </c>
      <c r="DV13" s="44"/>
      <c r="DW13" s="45" t="n">
        <v>0</v>
      </c>
      <c r="DX13" s="40"/>
      <c r="DY13" s="39" t="n">
        <v>0</v>
      </c>
      <c r="DZ13" s="40"/>
      <c r="EA13" s="42" t="n">
        <v>0</v>
      </c>
      <c r="EB13" s="43" t="n">
        <f aca="false">DW13+DY13</f>
        <v>0</v>
      </c>
      <c r="EC13" s="44"/>
      <c r="AJE13" s="9"/>
      <c r="AJF13" s="9"/>
      <c r="AJG13" s="9"/>
      <c r="AJH13" s="9"/>
      <c r="AJI13" s="9"/>
      <c r="AJJ13" s="9"/>
      <c r="AJK13" s="9"/>
      <c r="AJL13" s="9"/>
      <c r="AJM13" s="9"/>
      <c r="AJN13" s="9"/>
      <c r="AJO13" s="9"/>
      <c r="AJP13" s="9"/>
      <c r="AJQ13" s="9"/>
      <c r="AJR13" s="9"/>
      <c r="AJS13" s="9"/>
      <c r="AJT13" s="9"/>
      <c r="AJU13" s="9"/>
      <c r="AJV13" s="9"/>
      <c r="AJW13" s="9"/>
      <c r="AJX13" s="9"/>
      <c r="AJY13" s="9"/>
      <c r="AJZ13" s="9"/>
      <c r="AKA13" s="9"/>
      <c r="AKB13" s="9"/>
      <c r="AKC13" s="9"/>
      <c r="AKD13" s="9"/>
      <c r="AKE13" s="9"/>
      <c r="AKF13" s="9"/>
      <c r="AKG13" s="9"/>
      <c r="AKH13" s="9"/>
      <c r="AKI13" s="9"/>
      <c r="AKJ13" s="9"/>
      <c r="AKK13" s="9"/>
      <c r="AKL13" s="9"/>
      <c r="AKM13" s="9"/>
      <c r="AKN13" s="9"/>
      <c r="AKO13" s="9"/>
      <c r="AKP13" s="9"/>
      <c r="AKQ13" s="9"/>
      <c r="AKR13" s="9"/>
      <c r="AKS13" s="9"/>
      <c r="AKT13" s="9"/>
      <c r="AKU13" s="9"/>
      <c r="AKV13" s="9"/>
      <c r="AKW13" s="9"/>
      <c r="AKX13" s="9"/>
      <c r="AKY13" s="9"/>
      <c r="AKZ13" s="9"/>
      <c r="ALA13" s="9"/>
      <c r="ALB13" s="9"/>
      <c r="ALC13" s="9"/>
      <c r="ALD13" s="9"/>
      <c r="ALE13" s="9"/>
      <c r="ALF13" s="9"/>
      <c r="ALG13" s="9"/>
      <c r="ALH13" s="9"/>
      <c r="ALI13" s="9"/>
      <c r="ALJ13" s="9"/>
      <c r="ALK13" s="9"/>
      <c r="ALL13" s="9"/>
      <c r="ALM13" s="9"/>
      <c r="ALN13" s="9"/>
      <c r="ALO13" s="9"/>
      <c r="ALP13" s="9"/>
      <c r="ALQ13" s="9"/>
      <c r="ALR13" s="9"/>
      <c r="ALS13" s="9"/>
      <c r="ALT13" s="9"/>
      <c r="ALU13" s="9"/>
      <c r="ALV13" s="9"/>
      <c r="ALW13" s="9"/>
      <c r="ALX13" s="9"/>
      <c r="ALY13" s="9"/>
      <c r="ALZ13" s="9"/>
      <c r="AMA13" s="9"/>
      <c r="AMB13" s="9"/>
      <c r="AMC13" s="9"/>
      <c r="AMD13" s="9"/>
      <c r="AME13" s="9"/>
      <c r="AMF13" s="9"/>
      <c r="AMG13" s="9"/>
      <c r="AMH13" s="9"/>
      <c r="AMI13" s="9"/>
      <c r="AMJ13" s="9"/>
    </row>
    <row r="14" s="11" customFormat="true" ht="14" hidden="false" customHeight="false" outlineLevel="0" collapsed="false">
      <c r="A14" s="34" t="s">
        <v>38</v>
      </c>
      <c r="B14" s="35" t="n">
        <v>1983871</v>
      </c>
      <c r="C14" s="36" t="n">
        <f aca="false">B14/B$28*100</f>
        <v>6.79053210941094</v>
      </c>
      <c r="D14" s="37" t="n">
        <v>1992159</v>
      </c>
      <c r="E14" s="36" t="n">
        <f aca="false">D14/D$28*100</f>
        <v>6.662614791336</v>
      </c>
      <c r="F14" s="37" t="n">
        <f aca="false">B14+D14</f>
        <v>3976030</v>
      </c>
      <c r="G14" s="38" t="n">
        <f aca="false">F14/F$28*100</f>
        <v>6.72583200206226</v>
      </c>
      <c r="H14" s="39" t="n">
        <v>47</v>
      </c>
      <c r="I14" s="40" t="n">
        <f aca="false">H14/H$28*100</f>
        <v>0.176804724824136</v>
      </c>
      <c r="J14" s="41" t="n">
        <v>31</v>
      </c>
      <c r="K14" s="40" t="n">
        <f aca="false">J14/J$28*100</f>
        <v>0.14328634157615</v>
      </c>
      <c r="L14" s="42" t="n">
        <v>0</v>
      </c>
      <c r="M14" s="43" t="n">
        <f aca="false">H14+J14</f>
        <v>78</v>
      </c>
      <c r="N14" s="44" t="n">
        <f aca="false">M14/M$28*100</f>
        <v>0.161765315857149</v>
      </c>
      <c r="O14" s="39" t="n">
        <v>47</v>
      </c>
      <c r="P14" s="40" t="n">
        <f aca="false">O14/O$28*100</f>
        <v>0.180685837305859</v>
      </c>
      <c r="Q14" s="41" t="n">
        <v>31</v>
      </c>
      <c r="R14" s="40" t="n">
        <f aca="false">Q14/Q$28*100</f>
        <v>0.146975156457425</v>
      </c>
      <c r="S14" s="42" t="n">
        <v>0</v>
      </c>
      <c r="T14" s="43" t="n">
        <f aca="false">O14+Q14</f>
        <v>78</v>
      </c>
      <c r="U14" s="44" t="n">
        <f aca="false">T14/T$28*100</f>
        <v>0.165591032608696</v>
      </c>
      <c r="V14" s="39" t="n">
        <v>46</v>
      </c>
      <c r="W14" s="40" t="n">
        <f aca="false">V14/V$28*100</f>
        <v>0.182337085777707</v>
      </c>
      <c r="X14" s="41" t="n">
        <v>29</v>
      </c>
      <c r="Y14" s="40" t="n">
        <f aca="false">X14/X$28*100</f>
        <v>0.142941640378549</v>
      </c>
      <c r="Z14" s="42" t="n">
        <v>0</v>
      </c>
      <c r="AA14" s="43" t="n">
        <f aca="false">V14+X14</f>
        <v>75</v>
      </c>
      <c r="AB14" s="44" t="n">
        <f aca="false">AA14/AA$28*100</f>
        <v>0.164777221196942</v>
      </c>
      <c r="AC14" s="39" t="n">
        <v>46</v>
      </c>
      <c r="AD14" s="40" t="n">
        <f aca="false">AC14/AC$28*100</f>
        <v>0.189043685529939</v>
      </c>
      <c r="AE14" s="41" t="n">
        <v>29</v>
      </c>
      <c r="AF14" s="40" t="n">
        <f aca="false">AE14/AE$28*100</f>
        <v>0.149785651567584</v>
      </c>
      <c r="AG14" s="42" t="n">
        <v>0</v>
      </c>
      <c r="AH14" s="43" t="n">
        <f aca="false">AC14+AE14</f>
        <v>75</v>
      </c>
      <c r="AI14" s="44" t="n">
        <f aca="false">AH14/AH$28*100</f>
        <v>0.171648281228544</v>
      </c>
      <c r="AJ14" s="39" t="n">
        <v>43</v>
      </c>
      <c r="AK14" s="40" t="n">
        <f aca="false">AJ14/AJ$28*100</f>
        <v>0.18661574516101</v>
      </c>
      <c r="AL14" s="41" t="n">
        <v>28</v>
      </c>
      <c r="AM14" s="40" t="n">
        <f aca="false">AL14/AL$28*100</f>
        <v>0.155013010020484</v>
      </c>
      <c r="AN14" s="42" t="n">
        <v>0</v>
      </c>
      <c r="AO14" s="43" t="n">
        <f aca="false">AJ14+AL14</f>
        <v>71</v>
      </c>
      <c r="AP14" s="44" t="n">
        <f aca="false">AO14/AO$28*100</f>
        <v>0.172728378542756</v>
      </c>
      <c r="AQ14" s="39" t="n">
        <v>41</v>
      </c>
      <c r="AR14" s="40" t="n">
        <f aca="false">AQ14/AQ$28*100</f>
        <v>0.194322005782265</v>
      </c>
      <c r="AS14" s="41" t="n">
        <v>26</v>
      </c>
      <c r="AT14" s="40" t="n">
        <f aca="false">AS14/AS$28*100</f>
        <v>0.1605334650531</v>
      </c>
      <c r="AU14" s="42" t="n">
        <v>0</v>
      </c>
      <c r="AV14" s="43" t="n">
        <f aca="false">AQ14+AS14</f>
        <v>67</v>
      </c>
      <c r="AW14" s="44" t="n">
        <f aca="false">AV14/AV$28*100</f>
        <v>0.179648746480761</v>
      </c>
      <c r="AX14" s="39" t="n">
        <v>38</v>
      </c>
      <c r="AY14" s="40" t="n">
        <f aca="false">AX14/AX$28*100</f>
        <v>0.198879991626106</v>
      </c>
      <c r="AZ14" s="41" t="n">
        <v>21</v>
      </c>
      <c r="BA14" s="40" t="n">
        <f aca="false">AZ14/AZ$28*100</f>
        <v>0.14728573432459</v>
      </c>
      <c r="BB14" s="42" t="n">
        <v>0</v>
      </c>
      <c r="BC14" s="43" t="n">
        <f aca="false">AX14+AZ14</f>
        <v>59</v>
      </c>
      <c r="BD14" s="44" t="n">
        <f aca="false">BC14/BC$28*100</f>
        <v>0.176832009590889</v>
      </c>
      <c r="BE14" s="45" t="n">
        <v>33</v>
      </c>
      <c r="BF14" s="40" t="n">
        <f aca="false">BE14/BE$28*100</f>
        <v>0.20685764433022</v>
      </c>
      <c r="BG14" s="41" t="n">
        <v>20</v>
      </c>
      <c r="BH14" s="40" t="n">
        <f aca="false">BG14/BG$28*100</f>
        <v>0.175793267117869</v>
      </c>
      <c r="BI14" s="42" t="n">
        <v>0</v>
      </c>
      <c r="BJ14" s="43" t="n">
        <f aca="false">BE14+BG14</f>
        <v>53</v>
      </c>
      <c r="BK14" s="44" t="n">
        <f aca="false">BJ14/BJ$28*100</f>
        <v>0.193926088547384</v>
      </c>
      <c r="BL14" s="45" t="n">
        <v>21</v>
      </c>
      <c r="BM14" s="40" t="n">
        <f aca="false">BL14/BL$28*100</f>
        <v>0.184226686551452</v>
      </c>
      <c r="BN14" s="41" t="n">
        <v>12</v>
      </c>
      <c r="BO14" s="40" t="n">
        <f aca="false">BN14/BN$28*100</f>
        <v>0.155965687548739</v>
      </c>
      <c r="BP14" s="42" t="n">
        <v>0</v>
      </c>
      <c r="BQ14" s="43" t="n">
        <f aca="false">BL14+BN14</f>
        <v>33</v>
      </c>
      <c r="BR14" s="44" t="n">
        <f aca="false">BQ14/BQ$28*100</f>
        <v>0.172838212957628</v>
      </c>
      <c r="BS14" s="45" t="n">
        <v>14</v>
      </c>
      <c r="BT14" s="40" t="n">
        <f aca="false">BS14/BS$28*100</f>
        <v>0.22075055187638</v>
      </c>
      <c r="BU14" s="41" t="n">
        <v>6</v>
      </c>
      <c r="BV14" s="40" t="n">
        <f aca="false">BU14/BU$28*100</f>
        <v>0.150262960180316</v>
      </c>
      <c r="BW14" s="42" t="n">
        <v>0</v>
      </c>
      <c r="BX14" s="43" t="n">
        <f aca="false">BS14+BU14</f>
        <v>20</v>
      </c>
      <c r="BY14" s="44" t="n">
        <f aca="false">BX14/BX$28*100</f>
        <v>0.19351717464925</v>
      </c>
      <c r="BZ14" s="45" t="n">
        <v>10</v>
      </c>
      <c r="CA14" s="40" t="n">
        <f aca="false">BZ14/BZ$28*100</f>
        <v>0.396353547364249</v>
      </c>
      <c r="CB14" s="41" t="n">
        <v>3</v>
      </c>
      <c r="CC14" s="40" t="n">
        <f aca="false">CB14/CB$28*100</f>
        <v>0.187617260787992</v>
      </c>
      <c r="CD14" s="42" t="n">
        <v>0</v>
      </c>
      <c r="CE14" s="43" t="n">
        <f aca="false">BZ14+CB14</f>
        <v>13</v>
      </c>
      <c r="CF14" s="44" t="n">
        <f aca="false">CE14/CE$28*100</f>
        <v>0.315380883066473</v>
      </c>
      <c r="CG14" s="45" t="n">
        <v>4</v>
      </c>
      <c r="CH14" s="40" t="n">
        <f aca="false">CG14/CG$28*100</f>
        <v>1.00755667506297</v>
      </c>
      <c r="CI14" s="41" t="n">
        <v>0</v>
      </c>
      <c r="CJ14" s="40" t="n">
        <f aca="false">CI14/CI$28*100</f>
        <v>0</v>
      </c>
      <c r="CK14" s="42" t="n">
        <v>0</v>
      </c>
      <c r="CL14" s="43" t="n">
        <f aca="false">CG14+CI14</f>
        <v>4</v>
      </c>
      <c r="CM14" s="44" t="n">
        <f aca="false">CL14/CL$28*100</f>
        <v>0.618238021638331</v>
      </c>
      <c r="CN14" s="45" t="n">
        <v>0</v>
      </c>
      <c r="CO14" s="40" t="n">
        <f aca="false">CN14/CN$28*100</f>
        <v>0</v>
      </c>
      <c r="CP14" s="41" t="n">
        <v>0</v>
      </c>
      <c r="CQ14" s="40" t="n">
        <f aca="false">CP14/CP$28*100</f>
        <v>0</v>
      </c>
      <c r="CR14" s="42" t="n">
        <v>0</v>
      </c>
      <c r="CS14" s="43" t="n">
        <f aca="false">CN14+CP14</f>
        <v>0</v>
      </c>
      <c r="CT14" s="44" t="n">
        <f aca="false">CS14/CS$28*100</f>
        <v>0</v>
      </c>
      <c r="CU14" s="45" t="n">
        <v>0</v>
      </c>
      <c r="CV14" s="40" t="n">
        <f aca="false">CU14/CU$28*100</f>
        <v>0</v>
      </c>
      <c r="CW14" s="45" t="n">
        <v>0</v>
      </c>
      <c r="CX14" s="40" t="n">
        <f aca="false">CW14/CW$28*100</f>
        <v>0</v>
      </c>
      <c r="CY14" s="42" t="n">
        <v>0</v>
      </c>
      <c r="CZ14" s="43" t="n">
        <f aca="false">CU14+CW14</f>
        <v>0</v>
      </c>
      <c r="DA14" s="44" t="n">
        <f aca="false">CZ14/CZ$28*100</f>
        <v>0</v>
      </c>
      <c r="DB14" s="45" t="n">
        <v>0</v>
      </c>
      <c r="DC14" s="40"/>
      <c r="DD14" s="39" t="n">
        <v>0</v>
      </c>
      <c r="DE14" s="40"/>
      <c r="DF14" s="42" t="n">
        <v>0</v>
      </c>
      <c r="DG14" s="43" t="n">
        <f aca="false">DB14+DD14</f>
        <v>0</v>
      </c>
      <c r="DH14" s="44"/>
      <c r="DI14" s="45" t="n">
        <v>0</v>
      </c>
      <c r="DJ14" s="40"/>
      <c r="DK14" s="39" t="n">
        <v>0</v>
      </c>
      <c r="DL14" s="40"/>
      <c r="DM14" s="42" t="n">
        <v>0</v>
      </c>
      <c r="DN14" s="43" t="n">
        <f aca="false">DI14+DK14</f>
        <v>0</v>
      </c>
      <c r="DO14" s="44"/>
      <c r="DP14" s="45" t="n">
        <v>0</v>
      </c>
      <c r="DQ14" s="40"/>
      <c r="DR14" s="39" t="n">
        <v>0</v>
      </c>
      <c r="DS14" s="40"/>
      <c r="DT14" s="42" t="n">
        <v>0</v>
      </c>
      <c r="DU14" s="43" t="n">
        <f aca="false">DP14+DR14</f>
        <v>0</v>
      </c>
      <c r="DV14" s="44"/>
      <c r="DW14" s="45" t="n">
        <v>0</v>
      </c>
      <c r="DX14" s="40"/>
      <c r="DY14" s="39" t="n">
        <v>0</v>
      </c>
      <c r="DZ14" s="40"/>
      <c r="EA14" s="42" t="n">
        <v>0</v>
      </c>
      <c r="EB14" s="43" t="n">
        <f aca="false">DW14+DY14</f>
        <v>0</v>
      </c>
      <c r="EC14" s="44"/>
      <c r="AJE14" s="9"/>
      <c r="AJF14" s="9"/>
      <c r="AJG14" s="9"/>
      <c r="AJH14" s="9"/>
      <c r="AJI14" s="9"/>
      <c r="AJJ14" s="9"/>
      <c r="AJK14" s="9"/>
      <c r="AJL14" s="9"/>
      <c r="AJM14" s="9"/>
      <c r="AJN14" s="9"/>
      <c r="AJO14" s="9"/>
      <c r="AJP14" s="9"/>
      <c r="AJQ14" s="9"/>
      <c r="AJR14" s="9"/>
      <c r="AJS14" s="9"/>
      <c r="AJT14" s="9"/>
      <c r="AJU14" s="9"/>
      <c r="AJV14" s="9"/>
      <c r="AJW14" s="9"/>
      <c r="AJX14" s="9"/>
      <c r="AJY14" s="9"/>
      <c r="AJZ14" s="9"/>
      <c r="AKA14" s="9"/>
      <c r="AKB14" s="9"/>
      <c r="AKC14" s="9"/>
      <c r="AKD14" s="9"/>
      <c r="AKE14" s="9"/>
      <c r="AKF14" s="9"/>
      <c r="AKG14" s="9"/>
      <c r="AKH14" s="9"/>
      <c r="AKI14" s="9"/>
      <c r="AKJ14" s="9"/>
      <c r="AKK14" s="9"/>
      <c r="AKL14" s="9"/>
      <c r="AKM14" s="9"/>
      <c r="AKN14" s="9"/>
      <c r="AKO14" s="9"/>
      <c r="AKP14" s="9"/>
      <c r="AKQ14" s="9"/>
      <c r="AKR14" s="9"/>
      <c r="AKS14" s="9"/>
      <c r="AKT14" s="9"/>
      <c r="AKU14" s="9"/>
      <c r="AKV14" s="9"/>
      <c r="AKW14" s="9"/>
      <c r="AKX14" s="9"/>
      <c r="AKY14" s="9"/>
      <c r="AKZ14" s="9"/>
      <c r="ALA14" s="9"/>
      <c r="ALB14" s="9"/>
      <c r="ALC14" s="9"/>
      <c r="ALD14" s="9"/>
      <c r="ALE14" s="9"/>
      <c r="ALF14" s="9"/>
      <c r="ALG14" s="9"/>
      <c r="ALH14" s="9"/>
      <c r="ALI14" s="9"/>
      <c r="ALJ14" s="9"/>
      <c r="ALK14" s="9"/>
      <c r="ALL14" s="9"/>
      <c r="ALM14" s="9"/>
      <c r="ALN14" s="9"/>
      <c r="ALO14" s="9"/>
      <c r="ALP14" s="9"/>
      <c r="ALQ14" s="9"/>
      <c r="ALR14" s="9"/>
      <c r="ALS14" s="9"/>
      <c r="ALT14" s="9"/>
      <c r="ALU14" s="9"/>
      <c r="ALV14" s="9"/>
      <c r="ALW14" s="9"/>
      <c r="ALX14" s="9"/>
      <c r="ALY14" s="9"/>
      <c r="ALZ14" s="9"/>
      <c r="AMA14" s="9"/>
      <c r="AMB14" s="9"/>
      <c r="AMC14" s="9"/>
      <c r="AMD14" s="9"/>
      <c r="AME14" s="9"/>
      <c r="AMF14" s="9"/>
      <c r="AMG14" s="9"/>
      <c r="AMH14" s="9"/>
      <c r="AMI14" s="9"/>
      <c r="AMJ14" s="9"/>
    </row>
    <row r="15" s="11" customFormat="true" ht="14" hidden="false" customHeight="false" outlineLevel="0" collapsed="false">
      <c r="A15" s="34" t="s">
        <v>39</v>
      </c>
      <c r="B15" s="35" t="n">
        <v>1936734</v>
      </c>
      <c r="C15" s="36" t="n">
        <f aca="false">B15/B$28*100</f>
        <v>6.62918829620872</v>
      </c>
      <c r="D15" s="37" t="n">
        <v>1964167</v>
      </c>
      <c r="E15" s="36" t="n">
        <f aca="false">D15/D$28*100</f>
        <v>6.56899780933854</v>
      </c>
      <c r="F15" s="37" t="n">
        <f aca="false">B15+D15</f>
        <v>3900901</v>
      </c>
      <c r="G15" s="38" t="n">
        <f aca="false">F15/F$28*100</f>
        <v>6.59874417010854</v>
      </c>
      <c r="H15" s="39" t="n">
        <v>71</v>
      </c>
      <c r="I15" s="40" t="n">
        <f aca="false">H15/H$28*100</f>
        <v>0.26708798856412</v>
      </c>
      <c r="J15" s="41" t="n">
        <v>53</v>
      </c>
      <c r="K15" s="40" t="n">
        <f aca="false">J15/J$28*100</f>
        <v>0.244973422694708</v>
      </c>
      <c r="L15" s="42" t="n">
        <v>0</v>
      </c>
      <c r="M15" s="43" t="n">
        <f aca="false">H15+J15</f>
        <v>124</v>
      </c>
      <c r="N15" s="44" t="n">
        <f aca="false">M15/M$28*100</f>
        <v>0.257165373926749</v>
      </c>
      <c r="O15" s="39" t="n">
        <v>69</v>
      </c>
      <c r="P15" s="40" t="n">
        <f aca="false">O15/O$28*100</f>
        <v>0.265262186683069</v>
      </c>
      <c r="Q15" s="41" t="n">
        <v>52</v>
      </c>
      <c r="R15" s="40" t="n">
        <f aca="false">Q15/Q$28*100</f>
        <v>0.246538972122132</v>
      </c>
      <c r="S15" s="42" t="n">
        <v>0</v>
      </c>
      <c r="T15" s="43" t="n">
        <f aca="false">O15+Q15</f>
        <v>121</v>
      </c>
      <c r="U15" s="44" t="n">
        <f aca="false">T15/T$28*100</f>
        <v>0.25687839673913</v>
      </c>
      <c r="V15" s="39" t="n">
        <v>66</v>
      </c>
      <c r="W15" s="40" t="n">
        <f aca="false">V15/V$28*100</f>
        <v>0.261614079594102</v>
      </c>
      <c r="X15" s="41" t="n">
        <v>50</v>
      </c>
      <c r="Y15" s="40" t="n">
        <f aca="false">X15/X$28*100</f>
        <v>0.246451104100946</v>
      </c>
      <c r="Z15" s="42" t="n">
        <v>0</v>
      </c>
      <c r="AA15" s="43" t="n">
        <f aca="false">V15+X15</f>
        <v>116</v>
      </c>
      <c r="AB15" s="44" t="n">
        <f aca="false">AA15/AA$28*100</f>
        <v>0.25485543545127</v>
      </c>
      <c r="AC15" s="39" t="n">
        <v>65</v>
      </c>
      <c r="AD15" s="40" t="n">
        <f aca="false">AC15/AC$28*100</f>
        <v>0.267126946944479</v>
      </c>
      <c r="AE15" s="41" t="n">
        <v>49</v>
      </c>
      <c r="AF15" s="40" t="n">
        <f aca="false">AE15/AE$28*100</f>
        <v>0.253086100924539</v>
      </c>
      <c r="AG15" s="42" t="n">
        <v>0</v>
      </c>
      <c r="AH15" s="43" t="n">
        <f aca="false">AC15+AE15</f>
        <v>114</v>
      </c>
      <c r="AI15" s="44" t="n">
        <f aca="false">AH15/AH$28*100</f>
        <v>0.260905387467387</v>
      </c>
      <c r="AJ15" s="39" t="n">
        <v>61</v>
      </c>
      <c r="AK15" s="40" t="n">
        <f aca="false">AJ15/AJ$28*100</f>
        <v>0.264733964065619</v>
      </c>
      <c r="AL15" s="41" t="n">
        <v>49</v>
      </c>
      <c r="AM15" s="40" t="n">
        <f aca="false">AL15/AL$28*100</f>
        <v>0.271272767535847</v>
      </c>
      <c r="AN15" s="42" t="n">
        <v>0</v>
      </c>
      <c r="AO15" s="43" t="n">
        <f aca="false">AJ15+AL15</f>
        <v>110</v>
      </c>
      <c r="AP15" s="44" t="n">
        <f aca="false">AO15/AO$28*100</f>
        <v>0.267607347038073</v>
      </c>
      <c r="AQ15" s="39" t="n">
        <v>56</v>
      </c>
      <c r="AR15" s="40" t="n">
        <f aca="false">AQ15/AQ$28*100</f>
        <v>0.265415422531874</v>
      </c>
      <c r="AS15" s="41" t="n">
        <v>47</v>
      </c>
      <c r="AT15" s="40" t="n">
        <f aca="false">AS15/AS$28*100</f>
        <v>0.29019510990368</v>
      </c>
      <c r="AU15" s="42" t="n">
        <v>0</v>
      </c>
      <c r="AV15" s="43" t="n">
        <f aca="false">AQ15+AS15</f>
        <v>103</v>
      </c>
      <c r="AW15" s="44" t="n">
        <f aca="false">AV15/AV$28*100</f>
        <v>0.276176431156991</v>
      </c>
      <c r="AX15" s="39" t="n">
        <v>54</v>
      </c>
      <c r="AY15" s="40" t="n">
        <f aca="false">AX15/AX$28*100</f>
        <v>0.282618935468676</v>
      </c>
      <c r="AZ15" s="41" t="n">
        <v>42</v>
      </c>
      <c r="BA15" s="40" t="n">
        <f aca="false">AZ15/AZ$28*100</f>
        <v>0.294571468649179</v>
      </c>
      <c r="BB15" s="42" t="n">
        <v>0</v>
      </c>
      <c r="BC15" s="43" t="n">
        <f aca="false">AX15+AZ15</f>
        <v>96</v>
      </c>
      <c r="BD15" s="44" t="n">
        <f aca="false">BC15/BC$28*100</f>
        <v>0.28772665967331</v>
      </c>
      <c r="BE15" s="45" t="n">
        <v>44</v>
      </c>
      <c r="BF15" s="40" t="n">
        <f aca="false">BE15/BE$28*100</f>
        <v>0.275810192440293</v>
      </c>
      <c r="BG15" s="41" t="n">
        <v>34</v>
      </c>
      <c r="BH15" s="40" t="n">
        <f aca="false">BG15/BG$28*100</f>
        <v>0.298848554100378</v>
      </c>
      <c r="BI15" s="42" t="n">
        <v>0</v>
      </c>
      <c r="BJ15" s="43" t="n">
        <f aca="false">BE15+BG15</f>
        <v>78</v>
      </c>
      <c r="BK15" s="44" t="n">
        <f aca="false">BJ15/BJ$28*100</f>
        <v>0.285400658616904</v>
      </c>
      <c r="BL15" s="45" t="n">
        <v>37</v>
      </c>
      <c r="BM15" s="40" t="n">
        <f aca="false">BL15/BL$28*100</f>
        <v>0.324589876304939</v>
      </c>
      <c r="BN15" s="41" t="n">
        <v>24</v>
      </c>
      <c r="BO15" s="40" t="n">
        <f aca="false">BN15/BN$28*100</f>
        <v>0.311931375097479</v>
      </c>
      <c r="BP15" s="42" t="n">
        <v>0</v>
      </c>
      <c r="BQ15" s="43" t="n">
        <f aca="false">BL15+BN15</f>
        <v>61</v>
      </c>
      <c r="BR15" s="44" t="n">
        <f aca="false">BQ15/BQ$28*100</f>
        <v>0.319488817891374</v>
      </c>
      <c r="BS15" s="45" t="n">
        <v>22</v>
      </c>
      <c r="BT15" s="40" t="n">
        <f aca="false">BS15/BS$28*100</f>
        <v>0.346893724377168</v>
      </c>
      <c r="BU15" s="41" t="n">
        <v>12</v>
      </c>
      <c r="BV15" s="40" t="n">
        <f aca="false">BU15/BU$28*100</f>
        <v>0.300525920360631</v>
      </c>
      <c r="BW15" s="42" t="n">
        <v>0</v>
      </c>
      <c r="BX15" s="43" t="n">
        <f aca="false">BS15+BU15</f>
        <v>34</v>
      </c>
      <c r="BY15" s="44" t="n">
        <f aca="false">BX15/BX$28*100</f>
        <v>0.328979196903725</v>
      </c>
      <c r="BZ15" s="45" t="n">
        <v>9</v>
      </c>
      <c r="CA15" s="40" t="n">
        <f aca="false">BZ15/BZ$28*100</f>
        <v>0.356718192627824</v>
      </c>
      <c r="CB15" s="41" t="n">
        <v>6</v>
      </c>
      <c r="CC15" s="40" t="n">
        <f aca="false">CB15/CB$28*100</f>
        <v>0.375234521575985</v>
      </c>
      <c r="CD15" s="42" t="n">
        <v>0</v>
      </c>
      <c r="CE15" s="43" t="n">
        <f aca="false">BZ15+CB15</f>
        <v>15</v>
      </c>
      <c r="CF15" s="44" t="n">
        <f aca="false">CE15/CE$28*100</f>
        <v>0.363901018922853</v>
      </c>
      <c r="CG15" s="45" t="n">
        <v>2</v>
      </c>
      <c r="CH15" s="40" t="n">
        <f aca="false">CG15/CG$28*100</f>
        <v>0.503778337531486</v>
      </c>
      <c r="CI15" s="41" t="n">
        <v>1</v>
      </c>
      <c r="CJ15" s="40" t="n">
        <f aca="false">CI15/CI$28*100</f>
        <v>0.4</v>
      </c>
      <c r="CK15" s="42" t="n">
        <v>0</v>
      </c>
      <c r="CL15" s="43" t="n">
        <f aca="false">CG15+CI15</f>
        <v>3</v>
      </c>
      <c r="CM15" s="44" t="n">
        <f aca="false">CL15/CL$28*100</f>
        <v>0.463678516228748</v>
      </c>
      <c r="CN15" s="45" t="n">
        <v>0</v>
      </c>
      <c r="CO15" s="40" t="n">
        <f aca="false">CN15/CN$28*100</f>
        <v>0</v>
      </c>
      <c r="CP15" s="41" t="n">
        <v>0</v>
      </c>
      <c r="CQ15" s="40" t="n">
        <f aca="false">CP15/CP$28*100</f>
        <v>0</v>
      </c>
      <c r="CR15" s="42" t="n">
        <v>0</v>
      </c>
      <c r="CS15" s="43" t="n">
        <f aca="false">CN15+CP15</f>
        <v>0</v>
      </c>
      <c r="CT15" s="44" t="n">
        <f aca="false">CS15/CS$28*100</f>
        <v>0</v>
      </c>
      <c r="CU15" s="45" t="n">
        <v>0</v>
      </c>
      <c r="CV15" s="40" t="n">
        <f aca="false">CU15/CU$28*100</f>
        <v>0</v>
      </c>
      <c r="CW15" s="45" t="n">
        <v>0</v>
      </c>
      <c r="CX15" s="40" t="n">
        <f aca="false">CW15/CW$28*100</f>
        <v>0</v>
      </c>
      <c r="CY15" s="42" t="n">
        <v>0</v>
      </c>
      <c r="CZ15" s="43" t="n">
        <f aca="false">CU15+CW15</f>
        <v>0</v>
      </c>
      <c r="DA15" s="44" t="n">
        <f aca="false">CZ15/CZ$28*100</f>
        <v>0</v>
      </c>
      <c r="DB15" s="45" t="n">
        <v>0</v>
      </c>
      <c r="DC15" s="40"/>
      <c r="DD15" s="39" t="n">
        <v>0</v>
      </c>
      <c r="DE15" s="40"/>
      <c r="DF15" s="42" t="n">
        <v>0</v>
      </c>
      <c r="DG15" s="43" t="n">
        <f aca="false">DB15+DD15</f>
        <v>0</v>
      </c>
      <c r="DH15" s="44"/>
      <c r="DI15" s="45" t="n">
        <v>0</v>
      </c>
      <c r="DJ15" s="40"/>
      <c r="DK15" s="39" t="n">
        <v>0</v>
      </c>
      <c r="DL15" s="40"/>
      <c r="DM15" s="42" t="n">
        <v>0</v>
      </c>
      <c r="DN15" s="43" t="n">
        <f aca="false">DI15+DK15</f>
        <v>0</v>
      </c>
      <c r="DO15" s="44"/>
      <c r="DP15" s="45" t="n">
        <v>0</v>
      </c>
      <c r="DQ15" s="40"/>
      <c r="DR15" s="39" t="n">
        <v>0</v>
      </c>
      <c r="DS15" s="40"/>
      <c r="DT15" s="42" t="n">
        <v>0</v>
      </c>
      <c r="DU15" s="43" t="n">
        <f aca="false">DP15+DR15</f>
        <v>0</v>
      </c>
      <c r="DV15" s="44"/>
      <c r="DW15" s="45" t="n">
        <v>0</v>
      </c>
      <c r="DX15" s="40"/>
      <c r="DY15" s="39" t="n">
        <v>0</v>
      </c>
      <c r="DZ15" s="40"/>
      <c r="EA15" s="42" t="n">
        <v>0</v>
      </c>
      <c r="EB15" s="43" t="n">
        <f aca="false">DW15+DY15</f>
        <v>0</v>
      </c>
      <c r="EC15" s="44"/>
      <c r="AJE15" s="9"/>
      <c r="AJF15" s="9"/>
      <c r="AJG15" s="9"/>
      <c r="AJH15" s="9"/>
      <c r="AJI15" s="9"/>
      <c r="AJJ15" s="9"/>
      <c r="AJK15" s="9"/>
      <c r="AJL15" s="9"/>
      <c r="AJM15" s="9"/>
      <c r="AJN15" s="9"/>
      <c r="AJO15" s="9"/>
      <c r="AJP15" s="9"/>
      <c r="AJQ15" s="9"/>
      <c r="AJR15" s="9"/>
      <c r="AJS15" s="9"/>
      <c r="AJT15" s="9"/>
      <c r="AJU15" s="9"/>
      <c r="AJV15" s="9"/>
      <c r="AJW15" s="9"/>
      <c r="AJX15" s="9"/>
      <c r="AJY15" s="9"/>
      <c r="AJZ15" s="9"/>
      <c r="AKA15" s="9"/>
      <c r="AKB15" s="9"/>
      <c r="AKC15" s="9"/>
      <c r="AKD15" s="9"/>
      <c r="AKE15" s="9"/>
      <c r="AKF15" s="9"/>
      <c r="AKG15" s="9"/>
      <c r="AKH15" s="9"/>
      <c r="AKI15" s="9"/>
      <c r="AKJ15" s="9"/>
      <c r="AKK15" s="9"/>
      <c r="AKL15" s="9"/>
      <c r="AKM15" s="9"/>
      <c r="AKN15" s="9"/>
      <c r="AKO15" s="9"/>
      <c r="AKP15" s="9"/>
      <c r="AKQ15" s="9"/>
      <c r="AKR15" s="9"/>
      <c r="AKS15" s="9"/>
      <c r="AKT15" s="9"/>
      <c r="AKU15" s="9"/>
      <c r="AKV15" s="9"/>
      <c r="AKW15" s="9"/>
      <c r="AKX15" s="9"/>
      <c r="AKY15" s="9"/>
      <c r="AKZ15" s="9"/>
      <c r="ALA15" s="9"/>
      <c r="ALB15" s="9"/>
      <c r="ALC15" s="9"/>
      <c r="ALD15" s="9"/>
      <c r="ALE15" s="9"/>
      <c r="ALF15" s="9"/>
      <c r="ALG15" s="9"/>
      <c r="ALH15" s="9"/>
      <c r="ALI15" s="9"/>
      <c r="ALJ15" s="9"/>
      <c r="ALK15" s="9"/>
      <c r="ALL15" s="9"/>
      <c r="ALM15" s="9"/>
      <c r="ALN15" s="9"/>
      <c r="ALO15" s="9"/>
      <c r="ALP15" s="9"/>
      <c r="ALQ15" s="9"/>
      <c r="ALR15" s="9"/>
      <c r="ALS15" s="9"/>
      <c r="ALT15" s="9"/>
      <c r="ALU15" s="9"/>
      <c r="ALV15" s="9"/>
      <c r="ALW15" s="9"/>
      <c r="ALX15" s="9"/>
      <c r="ALY15" s="9"/>
      <c r="ALZ15" s="9"/>
      <c r="AMA15" s="9"/>
      <c r="AMB15" s="9"/>
      <c r="AMC15" s="9"/>
      <c r="AMD15" s="9"/>
      <c r="AME15" s="9"/>
      <c r="AMF15" s="9"/>
      <c r="AMG15" s="9"/>
      <c r="AMH15" s="9"/>
      <c r="AMI15" s="9"/>
      <c r="AMJ15" s="9"/>
    </row>
    <row r="16" s="11" customFormat="true" ht="14" hidden="false" customHeight="false" outlineLevel="0" collapsed="false">
      <c r="A16" s="34" t="s">
        <v>40</v>
      </c>
      <c r="B16" s="35" t="n">
        <v>1769761</v>
      </c>
      <c r="C16" s="36" t="n">
        <f aca="false">B16/B$28*100</f>
        <v>6.05766145907834</v>
      </c>
      <c r="D16" s="37" t="n">
        <v>1790194</v>
      </c>
      <c r="E16" s="36" t="n">
        <f aca="false">D16/D$28*100</f>
        <v>5.98715916940413</v>
      </c>
      <c r="F16" s="37" t="n">
        <f aca="false">B16+D16</f>
        <v>3559955</v>
      </c>
      <c r="G16" s="38" t="n">
        <f aca="false">F16/F$28*100</f>
        <v>6.02200166118001</v>
      </c>
      <c r="H16" s="39" t="n">
        <v>145</v>
      </c>
      <c r="I16" s="40" t="n">
        <f aca="false">H16/H$28*100</f>
        <v>0.545461385095738</v>
      </c>
      <c r="J16" s="41" t="n">
        <v>88</v>
      </c>
      <c r="K16" s="40" t="n">
        <f aca="false">J16/J$28*100</f>
        <v>0.406748324474232</v>
      </c>
      <c r="L16" s="42" t="n">
        <v>0</v>
      </c>
      <c r="M16" s="43" t="n">
        <f aca="false">H16+J16</f>
        <v>233</v>
      </c>
      <c r="N16" s="44" t="n">
        <f aca="false">M16/M$28*100</f>
        <v>0.483222033265585</v>
      </c>
      <c r="O16" s="39" t="n">
        <v>144</v>
      </c>
      <c r="P16" s="40" t="n">
        <f aca="false">O16/O$28*100</f>
        <v>0.553590650469014</v>
      </c>
      <c r="Q16" s="41" t="n">
        <v>84</v>
      </c>
      <c r="R16" s="40" t="n">
        <f aca="false">Q16/Q$28*100</f>
        <v>0.398255262658828</v>
      </c>
      <c r="S16" s="42" t="n">
        <v>0</v>
      </c>
      <c r="T16" s="43" t="n">
        <f aca="false">O16+Q16</f>
        <v>228</v>
      </c>
      <c r="U16" s="44" t="n">
        <f aca="false">T16/T$28*100</f>
        <v>0.484035326086956</v>
      </c>
      <c r="V16" s="39" t="n">
        <v>140</v>
      </c>
      <c r="W16" s="40" t="n">
        <f aca="false">V16/V$28*100</f>
        <v>0.554938956714761</v>
      </c>
      <c r="X16" s="41" t="n">
        <v>82</v>
      </c>
      <c r="Y16" s="40" t="n">
        <f aca="false">X16/X$28*100</f>
        <v>0.404179810725552</v>
      </c>
      <c r="Z16" s="42" t="n">
        <v>0</v>
      </c>
      <c r="AA16" s="43" t="n">
        <f aca="false">V16+X16</f>
        <v>222</v>
      </c>
      <c r="AB16" s="44" t="n">
        <f aca="false">AA16/AA$28*100</f>
        <v>0.487740574742948</v>
      </c>
      <c r="AC16" s="39" t="n">
        <v>139</v>
      </c>
      <c r="AD16" s="40" t="n">
        <f aca="false">AC16/AC$28*100</f>
        <v>0.571240701927424</v>
      </c>
      <c r="AE16" s="41" t="n">
        <v>81</v>
      </c>
      <c r="AF16" s="40" t="n">
        <f aca="false">AE16/AE$28*100</f>
        <v>0.418366819895666</v>
      </c>
      <c r="AG16" s="42" t="n">
        <v>0</v>
      </c>
      <c r="AH16" s="43" t="n">
        <f aca="false">AC16+AE16</f>
        <v>220</v>
      </c>
      <c r="AI16" s="44" t="n">
        <f aca="false">AH16/AH$28*100</f>
        <v>0.503501624937062</v>
      </c>
      <c r="AJ16" s="39" t="n">
        <v>128</v>
      </c>
      <c r="AK16" s="40" t="n">
        <f aca="false">AJ16/AJ$28*100</f>
        <v>0.555507334432775</v>
      </c>
      <c r="AL16" s="41" t="n">
        <v>73</v>
      </c>
      <c r="AM16" s="40" t="n">
        <f aca="false">AL16/AL$28*100</f>
        <v>0.404141061839119</v>
      </c>
      <c r="AN16" s="42" t="n">
        <v>0</v>
      </c>
      <c r="AO16" s="43" t="n">
        <f aca="false">AJ16+AL16</f>
        <v>201</v>
      </c>
      <c r="AP16" s="44" t="n">
        <f aca="false">AO16/AO$28*100</f>
        <v>0.488991606860479</v>
      </c>
      <c r="AQ16" s="39" t="n">
        <v>121</v>
      </c>
      <c r="AR16" s="40" t="n">
        <f aca="false">AQ16/AQ$28*100</f>
        <v>0.573486895113512</v>
      </c>
      <c r="AS16" s="41" t="n">
        <v>66</v>
      </c>
      <c r="AT16" s="40" t="n">
        <f aca="false">AS16/AS$28*100</f>
        <v>0.407508026673253</v>
      </c>
      <c r="AU16" s="42" t="n">
        <v>0</v>
      </c>
      <c r="AV16" s="43" t="n">
        <f aca="false">AQ16+AS16</f>
        <v>187</v>
      </c>
      <c r="AW16" s="44" t="n">
        <f aca="false">AV16/AV$28*100</f>
        <v>0.501407695401528</v>
      </c>
      <c r="AX16" s="39" t="n">
        <v>111</v>
      </c>
      <c r="AY16" s="40" t="n">
        <f aca="false">AX16/AX$28*100</f>
        <v>0.580938922907835</v>
      </c>
      <c r="AZ16" s="41" t="n">
        <v>58</v>
      </c>
      <c r="BA16" s="40" t="n">
        <f aca="false">AZ16/AZ$28*100</f>
        <v>0.406789170991724</v>
      </c>
      <c r="BB16" s="42" t="n">
        <v>0</v>
      </c>
      <c r="BC16" s="43" t="n">
        <f aca="false">AX16+AZ16</f>
        <v>169</v>
      </c>
      <c r="BD16" s="44" t="n">
        <f aca="false">BC16/BC$28*100</f>
        <v>0.506518807133223</v>
      </c>
      <c r="BE16" s="45" t="n">
        <v>95</v>
      </c>
      <c r="BF16" s="40" t="n">
        <f aca="false">BE16/BE$28*100</f>
        <v>0.595499279132452</v>
      </c>
      <c r="BG16" s="41" t="n">
        <v>51</v>
      </c>
      <c r="BH16" s="40" t="n">
        <f aca="false">BG16/BG$28*100</f>
        <v>0.448272831150567</v>
      </c>
      <c r="BI16" s="42" t="n">
        <v>0</v>
      </c>
      <c r="BJ16" s="43" t="n">
        <f aca="false">BE16+BG16</f>
        <v>146</v>
      </c>
      <c r="BK16" s="44" t="n">
        <f aca="false">BJ16/BJ$28*100</f>
        <v>0.534211489206001</v>
      </c>
      <c r="BL16" s="45" t="n">
        <v>57</v>
      </c>
      <c r="BM16" s="40" t="n">
        <f aca="false">BL16/BL$28*100</f>
        <v>0.500043863496798</v>
      </c>
      <c r="BN16" s="41" t="n">
        <v>36</v>
      </c>
      <c r="BO16" s="40" t="n">
        <f aca="false">BN16/BN$28*100</f>
        <v>0.467897062646218</v>
      </c>
      <c r="BP16" s="42" t="n">
        <v>0</v>
      </c>
      <c r="BQ16" s="43" t="n">
        <f aca="false">BL16+BN16</f>
        <v>93</v>
      </c>
      <c r="BR16" s="44" t="n">
        <f aca="false">BQ16/BQ$28*100</f>
        <v>0.487089509244226</v>
      </c>
      <c r="BS16" s="45" t="n">
        <v>26</v>
      </c>
      <c r="BT16" s="40" t="n">
        <f aca="false">BS16/BS$28*100</f>
        <v>0.409965310627562</v>
      </c>
      <c r="BU16" s="41" t="n">
        <v>18</v>
      </c>
      <c r="BV16" s="40" t="n">
        <f aca="false">BU16/BU$28*100</f>
        <v>0.450788880540947</v>
      </c>
      <c r="BW16" s="42" t="n">
        <v>0</v>
      </c>
      <c r="BX16" s="43" t="n">
        <f aca="false">BS16+BU16</f>
        <v>44</v>
      </c>
      <c r="BY16" s="44" t="n">
        <f aca="false">BX16/BX$28*100</f>
        <v>0.42573778422835</v>
      </c>
      <c r="BZ16" s="45" t="n">
        <v>7</v>
      </c>
      <c r="CA16" s="40" t="n">
        <f aca="false">BZ16/BZ$28*100</f>
        <v>0.277447483154974</v>
      </c>
      <c r="CB16" s="41" t="n">
        <v>5</v>
      </c>
      <c r="CC16" s="40" t="n">
        <f aca="false">CB16/CB$28*100</f>
        <v>0.312695434646654</v>
      </c>
      <c r="CD16" s="42" t="n">
        <v>0</v>
      </c>
      <c r="CE16" s="43" t="n">
        <f aca="false">BZ16+CB16</f>
        <v>12</v>
      </c>
      <c r="CF16" s="44" t="n">
        <f aca="false">CE16/CE$28*100</f>
        <v>0.291120815138282</v>
      </c>
      <c r="CG16" s="45" t="n">
        <v>0</v>
      </c>
      <c r="CH16" s="40" t="n">
        <f aca="false">CG16/CG$28*100</f>
        <v>0</v>
      </c>
      <c r="CI16" s="41" t="n">
        <v>1</v>
      </c>
      <c r="CJ16" s="40" t="n">
        <f aca="false">CI16/CI$28*100</f>
        <v>0.4</v>
      </c>
      <c r="CK16" s="42" t="n">
        <v>0</v>
      </c>
      <c r="CL16" s="43" t="n">
        <f aca="false">CG16+CI16</f>
        <v>1</v>
      </c>
      <c r="CM16" s="44" t="n">
        <f aca="false">CL16/CL$28*100</f>
        <v>0.154559505409583</v>
      </c>
      <c r="CN16" s="45" t="n">
        <v>0</v>
      </c>
      <c r="CO16" s="40" t="n">
        <f aca="false">CN16/CN$28*100</f>
        <v>0</v>
      </c>
      <c r="CP16" s="41" t="n">
        <v>1</v>
      </c>
      <c r="CQ16" s="40" t="n">
        <f aca="false">CP16/CP$28*100</f>
        <v>2.27272727272727</v>
      </c>
      <c r="CR16" s="42" t="n">
        <v>0</v>
      </c>
      <c r="CS16" s="43" t="n">
        <f aca="false">CN16+CP16</f>
        <v>1</v>
      </c>
      <c r="CT16" s="44" t="n">
        <f aca="false">CS16/CS$28*100</f>
        <v>0.925925925925926</v>
      </c>
      <c r="CU16" s="45" t="n">
        <v>0</v>
      </c>
      <c r="CV16" s="40" t="n">
        <f aca="false">CU16/CU$28*100</f>
        <v>0</v>
      </c>
      <c r="CW16" s="45" t="n">
        <v>0</v>
      </c>
      <c r="CX16" s="40" t="n">
        <f aca="false">CW16/CW$28*100</f>
        <v>0</v>
      </c>
      <c r="CY16" s="42" t="n">
        <v>0</v>
      </c>
      <c r="CZ16" s="43" t="n">
        <f aca="false">CU16+CW16</f>
        <v>0</v>
      </c>
      <c r="DA16" s="44" t="n">
        <f aca="false">CZ16/CZ$28*100</f>
        <v>0</v>
      </c>
      <c r="DB16" s="45" t="n">
        <v>0</v>
      </c>
      <c r="DC16" s="40"/>
      <c r="DD16" s="39" t="n">
        <v>0</v>
      </c>
      <c r="DE16" s="40"/>
      <c r="DF16" s="42" t="n">
        <v>0</v>
      </c>
      <c r="DG16" s="43" t="n">
        <f aca="false">DB16+DD16</f>
        <v>0</v>
      </c>
      <c r="DH16" s="44"/>
      <c r="DI16" s="45" t="n">
        <v>0</v>
      </c>
      <c r="DJ16" s="40"/>
      <c r="DK16" s="39" t="n">
        <v>0</v>
      </c>
      <c r="DL16" s="40"/>
      <c r="DM16" s="42" t="n">
        <v>0</v>
      </c>
      <c r="DN16" s="43" t="n">
        <f aca="false">DI16+DK16</f>
        <v>0</v>
      </c>
      <c r="DO16" s="44"/>
      <c r="DP16" s="45" t="n">
        <v>0</v>
      </c>
      <c r="DQ16" s="40"/>
      <c r="DR16" s="39" t="n">
        <v>0</v>
      </c>
      <c r="DS16" s="40"/>
      <c r="DT16" s="42" t="n">
        <v>0</v>
      </c>
      <c r="DU16" s="43" t="n">
        <f aca="false">DP16+DR16</f>
        <v>0</v>
      </c>
      <c r="DV16" s="44"/>
      <c r="DW16" s="45" t="n">
        <v>0</v>
      </c>
      <c r="DX16" s="40"/>
      <c r="DY16" s="39" t="n">
        <v>0</v>
      </c>
      <c r="DZ16" s="40"/>
      <c r="EA16" s="42" t="n">
        <v>0</v>
      </c>
      <c r="EB16" s="43" t="n">
        <f aca="false">DW16+DY16</f>
        <v>0</v>
      </c>
      <c r="EC16" s="44"/>
      <c r="AJE16" s="9"/>
      <c r="AJF16" s="9"/>
      <c r="AJG16" s="9"/>
      <c r="AJH16" s="9"/>
      <c r="AJI16" s="9"/>
      <c r="AJJ16" s="9"/>
      <c r="AJK16" s="9"/>
      <c r="AJL16" s="9"/>
      <c r="AJM16" s="9"/>
      <c r="AJN16" s="9"/>
      <c r="AJO16" s="9"/>
      <c r="AJP16" s="9"/>
      <c r="AJQ16" s="9"/>
      <c r="AJR16" s="9"/>
      <c r="AJS16" s="9"/>
      <c r="AJT16" s="9"/>
      <c r="AJU16" s="9"/>
      <c r="AJV16" s="9"/>
      <c r="AJW16" s="9"/>
      <c r="AJX16" s="9"/>
      <c r="AJY16" s="9"/>
      <c r="AJZ16" s="9"/>
      <c r="AKA16" s="9"/>
      <c r="AKB16" s="9"/>
      <c r="AKC16" s="9"/>
      <c r="AKD16" s="9"/>
      <c r="AKE16" s="9"/>
      <c r="AKF16" s="9"/>
      <c r="AKG16" s="9"/>
      <c r="AKH16" s="9"/>
      <c r="AKI16" s="9"/>
      <c r="AKJ16" s="9"/>
      <c r="AKK16" s="9"/>
      <c r="AKL16" s="9"/>
      <c r="AKM16" s="9"/>
      <c r="AKN16" s="9"/>
      <c r="AKO16" s="9"/>
      <c r="AKP16" s="9"/>
      <c r="AKQ16" s="9"/>
      <c r="AKR16" s="9"/>
      <c r="AKS16" s="9"/>
      <c r="AKT16" s="9"/>
      <c r="AKU16" s="9"/>
      <c r="AKV16" s="9"/>
      <c r="AKW16" s="9"/>
      <c r="AKX16" s="9"/>
      <c r="AKY16" s="9"/>
      <c r="AKZ16" s="9"/>
      <c r="ALA16" s="9"/>
      <c r="ALB16" s="9"/>
      <c r="ALC16" s="9"/>
      <c r="ALD16" s="9"/>
      <c r="ALE16" s="9"/>
      <c r="ALF16" s="9"/>
      <c r="ALG16" s="9"/>
      <c r="ALH16" s="9"/>
      <c r="ALI16" s="9"/>
      <c r="ALJ16" s="9"/>
      <c r="ALK16" s="9"/>
      <c r="ALL16" s="9"/>
      <c r="ALM16" s="9"/>
      <c r="ALN16" s="9"/>
      <c r="ALO16" s="9"/>
      <c r="ALP16" s="9"/>
      <c r="ALQ16" s="9"/>
      <c r="ALR16" s="9"/>
      <c r="ALS16" s="9"/>
      <c r="ALT16" s="9"/>
      <c r="ALU16" s="9"/>
      <c r="ALV16" s="9"/>
      <c r="ALW16" s="9"/>
      <c r="ALX16" s="9"/>
      <c r="ALY16" s="9"/>
      <c r="ALZ16" s="9"/>
      <c r="AMA16" s="9"/>
      <c r="AMB16" s="9"/>
      <c r="AMC16" s="9"/>
      <c r="AMD16" s="9"/>
      <c r="AME16" s="9"/>
      <c r="AMF16" s="9"/>
      <c r="AMG16" s="9"/>
      <c r="AMH16" s="9"/>
      <c r="AMI16" s="9"/>
      <c r="AMJ16" s="9"/>
    </row>
    <row r="17" s="11" customFormat="true" ht="14" hidden="false" customHeight="false" outlineLevel="0" collapsed="false">
      <c r="A17" s="34" t="s">
        <v>41</v>
      </c>
      <c r="B17" s="35" t="n">
        <v>1980181</v>
      </c>
      <c r="C17" s="36" t="n">
        <f aca="false">B17/B$28*100</f>
        <v>6.77790171989281</v>
      </c>
      <c r="D17" s="37" t="n">
        <v>2025216</v>
      </c>
      <c r="E17" s="36" t="n">
        <f aca="false">D17/D$28*100</f>
        <v>6.77317125653642</v>
      </c>
      <c r="F17" s="37" t="n">
        <f aca="false">B17+D17</f>
        <v>4005397</v>
      </c>
      <c r="G17" s="38" t="n">
        <f aca="false">F17/F$28*100</f>
        <v>6.77550906898694</v>
      </c>
      <c r="H17" s="39" t="n">
        <v>271</v>
      </c>
      <c r="I17" s="40" t="n">
        <f aca="false">H17/H$28*100</f>
        <v>1.01944851973065</v>
      </c>
      <c r="J17" s="41" t="n">
        <v>167</v>
      </c>
      <c r="K17" s="40" t="n">
        <f aca="false">J17/J$28*100</f>
        <v>0.771897388490871</v>
      </c>
      <c r="L17" s="42" t="n">
        <v>0</v>
      </c>
      <c r="M17" s="43" t="n">
        <f aca="false">H17+J17</f>
        <v>438</v>
      </c>
      <c r="N17" s="44" t="n">
        <f aca="false">M17/M$28*100</f>
        <v>0.908374465967066</v>
      </c>
      <c r="O17" s="39" t="n">
        <v>265</v>
      </c>
      <c r="P17" s="40" t="n">
        <f aca="false">O17/O$28*100</f>
        <v>1.01876057204367</v>
      </c>
      <c r="Q17" s="41" t="n">
        <v>165</v>
      </c>
      <c r="R17" s="40" t="n">
        <f aca="false">Q17/Q$28*100</f>
        <v>0.782287123079841</v>
      </c>
      <c r="S17" s="42" t="n">
        <v>0</v>
      </c>
      <c r="T17" s="43" t="n">
        <f aca="false">O17+Q17</f>
        <v>430</v>
      </c>
      <c r="U17" s="44" t="n">
        <f aca="false">T17/T$28*100</f>
        <v>0.912873641304348</v>
      </c>
      <c r="V17" s="39" t="n">
        <v>262</v>
      </c>
      <c r="W17" s="40" t="n">
        <f aca="false">V17/V$28*100</f>
        <v>1.03852861899477</v>
      </c>
      <c r="X17" s="41" t="n">
        <v>158</v>
      </c>
      <c r="Y17" s="40" t="n">
        <f aca="false">X17/X$28*100</f>
        <v>0.778785488958991</v>
      </c>
      <c r="Z17" s="42" t="n">
        <v>0</v>
      </c>
      <c r="AA17" s="43" t="n">
        <f aca="false">V17+X17</f>
        <v>420</v>
      </c>
      <c r="AB17" s="44" t="n">
        <f aca="false">AA17/AA$28*100</f>
        <v>0.922752438702874</v>
      </c>
      <c r="AC17" s="39" t="n">
        <v>256</v>
      </c>
      <c r="AD17" s="40" t="n">
        <f aca="false">AC17/AC$28*100</f>
        <v>1.05206920642749</v>
      </c>
      <c r="AE17" s="41" t="n">
        <v>153</v>
      </c>
      <c r="AF17" s="40" t="n">
        <f aca="false">AE17/AE$28*100</f>
        <v>0.790248437580703</v>
      </c>
      <c r="AG17" s="42" t="n">
        <v>0</v>
      </c>
      <c r="AH17" s="43" t="n">
        <f aca="false">AC17+AE17</f>
        <v>409</v>
      </c>
      <c r="AI17" s="44" t="n">
        <f aca="false">AH17/AH$28*100</f>
        <v>0.936055293632993</v>
      </c>
      <c r="AJ17" s="39" t="n">
        <v>244</v>
      </c>
      <c r="AK17" s="40" t="n">
        <f aca="false">AJ17/AJ$28*100</f>
        <v>1.05893585626248</v>
      </c>
      <c r="AL17" s="41" t="n">
        <v>146</v>
      </c>
      <c r="AM17" s="40" t="n">
        <f aca="false">AL17/AL$28*100</f>
        <v>0.808282123678237</v>
      </c>
      <c r="AN17" s="42" t="n">
        <v>0</v>
      </c>
      <c r="AO17" s="43" t="n">
        <f aca="false">AJ17+AL17</f>
        <v>390</v>
      </c>
      <c r="AP17" s="44" t="n">
        <f aca="false">AO17/AO$28*100</f>
        <v>0.948789684953169</v>
      </c>
      <c r="AQ17" s="39" t="n">
        <v>231</v>
      </c>
      <c r="AR17" s="40" t="n">
        <f aca="false">AQ17/AQ$28*100</f>
        <v>1.09483861794398</v>
      </c>
      <c r="AS17" s="41" t="n">
        <v>134</v>
      </c>
      <c r="AT17" s="40" t="n">
        <f aca="false">AS17/AS$28*100</f>
        <v>0.827364781427513</v>
      </c>
      <c r="AU17" s="42" t="n">
        <v>0</v>
      </c>
      <c r="AV17" s="43" t="n">
        <f aca="false">AQ17+AS17</f>
        <v>365</v>
      </c>
      <c r="AW17" s="44" t="n">
        <f aca="false">AV17/AV$28*100</f>
        <v>0.978683469633999</v>
      </c>
      <c r="AX17" s="39" t="n">
        <v>212</v>
      </c>
      <c r="AY17" s="40" t="n">
        <f aca="false">AX17/AX$28*100</f>
        <v>1.10954100591406</v>
      </c>
      <c r="AZ17" s="41" t="n">
        <v>127</v>
      </c>
      <c r="BA17" s="40" t="n">
        <f aca="false">AZ17/AZ$28*100</f>
        <v>0.890728012343947</v>
      </c>
      <c r="BB17" s="42" t="n">
        <v>0</v>
      </c>
      <c r="BC17" s="43" t="n">
        <f aca="false">AX17+AZ17</f>
        <v>339</v>
      </c>
      <c r="BD17" s="44" t="n">
        <f aca="false">BC17/BC$28*100</f>
        <v>1.01603476697138</v>
      </c>
      <c r="BE17" s="45" t="n">
        <v>179</v>
      </c>
      <c r="BF17" s="40" t="n">
        <f aca="false">BE17/BE$28*100</f>
        <v>1.12204601015483</v>
      </c>
      <c r="BG17" s="41" t="n">
        <v>104</v>
      </c>
      <c r="BH17" s="40" t="n">
        <f aca="false">BG17/BG$28*100</f>
        <v>0.914124989012921</v>
      </c>
      <c r="BI17" s="42" t="n">
        <v>0</v>
      </c>
      <c r="BJ17" s="43" t="n">
        <f aca="false">BE17+BG17</f>
        <v>283</v>
      </c>
      <c r="BK17" s="44" t="n">
        <f aca="false">BJ17/BJ$28*100</f>
        <v>1.03549213318697</v>
      </c>
      <c r="BL17" s="45" t="n">
        <v>122</v>
      </c>
      <c r="BM17" s="40" t="n">
        <f aca="false">BL17/BL$28*100</f>
        <v>1.07026932187034</v>
      </c>
      <c r="BN17" s="41" t="n">
        <v>79</v>
      </c>
      <c r="BO17" s="40" t="n">
        <f aca="false">BN17/BN$28*100</f>
        <v>1.02677410969587</v>
      </c>
      <c r="BP17" s="42" t="n">
        <v>0</v>
      </c>
      <c r="BQ17" s="43" t="n">
        <f aca="false">BL17+BN17</f>
        <v>201</v>
      </c>
      <c r="BR17" s="44" t="n">
        <f aca="false">BQ17/BQ$28*100</f>
        <v>1.0527418425601</v>
      </c>
      <c r="BS17" s="45" t="n">
        <v>68</v>
      </c>
      <c r="BT17" s="40" t="n">
        <f aca="false">BS17/BS$28*100</f>
        <v>1.0722169662567</v>
      </c>
      <c r="BU17" s="41" t="n">
        <v>57</v>
      </c>
      <c r="BV17" s="40" t="n">
        <f aca="false">BU17/BU$28*100</f>
        <v>1.427498121713</v>
      </c>
      <c r="BW17" s="42" t="n">
        <v>0</v>
      </c>
      <c r="BX17" s="43" t="n">
        <f aca="false">BS17+BU17</f>
        <v>125</v>
      </c>
      <c r="BY17" s="44" t="n">
        <f aca="false">BX17/BX$28*100</f>
        <v>1.20948234155781</v>
      </c>
      <c r="BZ17" s="45" t="n">
        <v>22</v>
      </c>
      <c r="CA17" s="40" t="n">
        <f aca="false">BZ17/BZ$28*100</f>
        <v>0.871977804201348</v>
      </c>
      <c r="CB17" s="41" t="n">
        <v>28</v>
      </c>
      <c r="CC17" s="40" t="n">
        <f aca="false">CB17/CB$28*100</f>
        <v>1.75109443402126</v>
      </c>
      <c r="CD17" s="42" t="n">
        <v>0</v>
      </c>
      <c r="CE17" s="43" t="n">
        <f aca="false">BZ17+CB17</f>
        <v>50</v>
      </c>
      <c r="CF17" s="44" t="n">
        <f aca="false">CE17/CE$28*100</f>
        <v>1.21300339640951</v>
      </c>
      <c r="CG17" s="45" t="n">
        <v>4</v>
      </c>
      <c r="CH17" s="40" t="n">
        <f aca="false">CG17/CG$28*100</f>
        <v>1.00755667506297</v>
      </c>
      <c r="CI17" s="41" t="n">
        <v>4</v>
      </c>
      <c r="CJ17" s="40" t="n">
        <f aca="false">CI17/CI$28*100</f>
        <v>1.6</v>
      </c>
      <c r="CK17" s="42" t="n">
        <v>0</v>
      </c>
      <c r="CL17" s="43" t="n">
        <f aca="false">CG17+CI17</f>
        <v>8</v>
      </c>
      <c r="CM17" s="44" t="n">
        <f aca="false">CL17/CL$28*100</f>
        <v>1.23647604327666</v>
      </c>
      <c r="CN17" s="45" t="n">
        <v>0</v>
      </c>
      <c r="CO17" s="40" t="n">
        <f aca="false">CN17/CN$28*100</f>
        <v>0</v>
      </c>
      <c r="CP17" s="41" t="n">
        <v>0</v>
      </c>
      <c r="CQ17" s="40" t="n">
        <f aca="false">CP17/CP$28*100</f>
        <v>0</v>
      </c>
      <c r="CR17" s="42" t="n">
        <v>0</v>
      </c>
      <c r="CS17" s="43" t="n">
        <f aca="false">CN17+CP17</f>
        <v>0</v>
      </c>
      <c r="CT17" s="44" t="n">
        <f aca="false">CS17/CS$28*100</f>
        <v>0</v>
      </c>
      <c r="CU17" s="45" t="n">
        <v>0</v>
      </c>
      <c r="CV17" s="40" t="n">
        <f aca="false">CU17/CU$28*100</f>
        <v>0</v>
      </c>
      <c r="CW17" s="45" t="n">
        <v>0</v>
      </c>
      <c r="CX17" s="40" t="n">
        <f aca="false">CW17/CW$28*100</f>
        <v>0</v>
      </c>
      <c r="CY17" s="42" t="n">
        <v>0</v>
      </c>
      <c r="CZ17" s="43" t="n">
        <f aca="false">CU17+CW17</f>
        <v>0</v>
      </c>
      <c r="DA17" s="44" t="n">
        <f aca="false">CZ17/CZ$28*100</f>
        <v>0</v>
      </c>
      <c r="DB17" s="45" t="n">
        <v>0</v>
      </c>
      <c r="DC17" s="40"/>
      <c r="DD17" s="39" t="n">
        <v>0</v>
      </c>
      <c r="DE17" s="40"/>
      <c r="DF17" s="42" t="n">
        <v>0</v>
      </c>
      <c r="DG17" s="43" t="n">
        <f aca="false">DB17+DD17</f>
        <v>0</v>
      </c>
      <c r="DH17" s="44"/>
      <c r="DI17" s="45" t="n">
        <v>0</v>
      </c>
      <c r="DJ17" s="40"/>
      <c r="DK17" s="39" t="n">
        <v>0</v>
      </c>
      <c r="DL17" s="40"/>
      <c r="DM17" s="42" t="n">
        <v>0</v>
      </c>
      <c r="DN17" s="43" t="n">
        <f aca="false">DI17+DK17</f>
        <v>0</v>
      </c>
      <c r="DO17" s="44"/>
      <c r="DP17" s="45" t="n">
        <v>0</v>
      </c>
      <c r="DQ17" s="40"/>
      <c r="DR17" s="39" t="n">
        <v>0</v>
      </c>
      <c r="DS17" s="40"/>
      <c r="DT17" s="42" t="n">
        <v>0</v>
      </c>
      <c r="DU17" s="43" t="n">
        <f aca="false">DP17+DR17</f>
        <v>0</v>
      </c>
      <c r="DV17" s="44"/>
      <c r="DW17" s="45" t="n">
        <v>0</v>
      </c>
      <c r="DX17" s="40"/>
      <c r="DY17" s="39" t="n">
        <v>0</v>
      </c>
      <c r="DZ17" s="40"/>
      <c r="EA17" s="42" t="n">
        <v>0</v>
      </c>
      <c r="EB17" s="43" t="n">
        <f aca="false">DW17+DY17</f>
        <v>0</v>
      </c>
      <c r="EC17" s="44"/>
      <c r="AJE17" s="9"/>
      <c r="AJF17" s="9"/>
      <c r="AJG17" s="9"/>
      <c r="AJH17" s="9"/>
      <c r="AJI17" s="9"/>
      <c r="AJJ17" s="9"/>
      <c r="AJK17" s="9"/>
      <c r="AJL17" s="9"/>
      <c r="AJM17" s="9"/>
      <c r="AJN17" s="9"/>
      <c r="AJO17" s="9"/>
      <c r="AJP17" s="9"/>
      <c r="AJQ17" s="9"/>
      <c r="AJR17" s="9"/>
      <c r="AJS17" s="9"/>
      <c r="AJT17" s="9"/>
      <c r="AJU17" s="9"/>
      <c r="AJV17" s="9"/>
      <c r="AJW17" s="9"/>
      <c r="AJX17" s="9"/>
      <c r="AJY17" s="9"/>
      <c r="AJZ17" s="9"/>
      <c r="AKA17" s="9"/>
      <c r="AKB17" s="9"/>
      <c r="AKC17" s="9"/>
      <c r="AKD17" s="9"/>
      <c r="AKE17" s="9"/>
      <c r="AKF17" s="9"/>
      <c r="AKG17" s="9"/>
      <c r="AKH17" s="9"/>
      <c r="AKI17" s="9"/>
      <c r="AKJ17" s="9"/>
      <c r="AKK17" s="9"/>
      <c r="AKL17" s="9"/>
      <c r="AKM17" s="9"/>
      <c r="AKN17" s="9"/>
      <c r="AKO17" s="9"/>
      <c r="AKP17" s="9"/>
      <c r="AKQ17" s="9"/>
      <c r="AKR17" s="9"/>
      <c r="AKS17" s="9"/>
      <c r="AKT17" s="9"/>
      <c r="AKU17" s="9"/>
      <c r="AKV17" s="9"/>
      <c r="AKW17" s="9"/>
      <c r="AKX17" s="9"/>
      <c r="AKY17" s="9"/>
      <c r="AKZ17" s="9"/>
      <c r="ALA17" s="9"/>
      <c r="ALB17" s="9"/>
      <c r="ALC17" s="9"/>
      <c r="ALD17" s="9"/>
      <c r="ALE17" s="9"/>
      <c r="ALF17" s="9"/>
      <c r="ALG17" s="9"/>
      <c r="ALH17" s="9"/>
      <c r="ALI17" s="9"/>
      <c r="ALJ17" s="9"/>
      <c r="ALK17" s="9"/>
      <c r="ALL17" s="9"/>
      <c r="ALM17" s="9"/>
      <c r="ALN17" s="9"/>
      <c r="ALO17" s="9"/>
      <c r="ALP17" s="9"/>
      <c r="ALQ17" s="9"/>
      <c r="ALR17" s="9"/>
      <c r="ALS17" s="9"/>
      <c r="ALT17" s="9"/>
      <c r="ALU17" s="9"/>
      <c r="ALV17" s="9"/>
      <c r="ALW17" s="9"/>
      <c r="ALX17" s="9"/>
      <c r="ALY17" s="9"/>
      <c r="ALZ17" s="9"/>
      <c r="AMA17" s="9"/>
      <c r="AMB17" s="9"/>
      <c r="AMC17" s="9"/>
      <c r="AMD17" s="9"/>
      <c r="AME17" s="9"/>
      <c r="AMF17" s="9"/>
      <c r="AMG17" s="9"/>
      <c r="AMH17" s="9"/>
      <c r="AMI17" s="9"/>
      <c r="AMJ17" s="9"/>
    </row>
    <row r="18" s="11" customFormat="true" ht="14" hidden="false" customHeight="false" outlineLevel="0" collapsed="false">
      <c r="A18" s="34" t="s">
        <v>42</v>
      </c>
      <c r="B18" s="35" t="n">
        <v>2039373</v>
      </c>
      <c r="C18" s="36" t="n">
        <f aca="false">B18/B$28*100</f>
        <v>6.98050822839071</v>
      </c>
      <c r="D18" s="37" t="n">
        <v>2097758</v>
      </c>
      <c r="E18" s="36" t="n">
        <f aca="false">D18/D$28*100</f>
        <v>7.01578211349768</v>
      </c>
      <c r="F18" s="37" t="n">
        <f aca="false">B18+D18</f>
        <v>4137131</v>
      </c>
      <c r="G18" s="38" t="n">
        <f aca="false">F18/F$28*100</f>
        <v>6.99834962928444</v>
      </c>
      <c r="H18" s="39" t="n">
        <v>514</v>
      </c>
      <c r="I18" s="40" t="n">
        <f aca="false">H18/H$28*100</f>
        <v>1.933566565098</v>
      </c>
      <c r="J18" s="41" t="n">
        <v>298</v>
      </c>
      <c r="K18" s="40" t="n">
        <f aca="false">J18/J$28*100</f>
        <v>1.37739773515138</v>
      </c>
      <c r="L18" s="42" t="n">
        <v>0</v>
      </c>
      <c r="M18" s="43" t="n">
        <f aca="false">H18+J18</f>
        <v>812</v>
      </c>
      <c r="N18" s="44" t="n">
        <f aca="false">M18/M$28*100</f>
        <v>1.68401841635904</v>
      </c>
      <c r="O18" s="39" t="n">
        <v>502</v>
      </c>
      <c r="P18" s="40" t="n">
        <f aca="false">O18/O$28*100</f>
        <v>1.92987851760726</v>
      </c>
      <c r="Q18" s="41" t="n">
        <v>294</v>
      </c>
      <c r="R18" s="40" t="n">
        <f aca="false">Q18/Q$28*100</f>
        <v>1.3938934193059</v>
      </c>
      <c r="S18" s="42" t="n">
        <v>0</v>
      </c>
      <c r="T18" s="43" t="n">
        <f aca="false">O18+Q18</f>
        <v>796</v>
      </c>
      <c r="U18" s="44" t="n">
        <f aca="false">T18/T$28*100</f>
        <v>1.6898777173913</v>
      </c>
      <c r="V18" s="39" t="n">
        <v>488</v>
      </c>
      <c r="W18" s="40" t="n">
        <f aca="false">V18/V$28*100</f>
        <v>1.93435864912003</v>
      </c>
      <c r="X18" s="41" t="n">
        <v>283</v>
      </c>
      <c r="Y18" s="40" t="n">
        <f aca="false">X18/X$28*100</f>
        <v>1.39491324921136</v>
      </c>
      <c r="Z18" s="42" t="n">
        <v>0</v>
      </c>
      <c r="AA18" s="43" t="n">
        <f aca="false">V18+X18</f>
        <v>771</v>
      </c>
      <c r="AB18" s="44" t="n">
        <f aca="false">AA18/AA$28*100</f>
        <v>1.69390983390456</v>
      </c>
      <c r="AC18" s="39" t="n">
        <v>476</v>
      </c>
      <c r="AD18" s="40" t="n">
        <f aca="false">AC18/AC$28*100</f>
        <v>1.95619118070111</v>
      </c>
      <c r="AE18" s="41" t="n">
        <v>277</v>
      </c>
      <c r="AF18" s="40" t="n">
        <f aca="false">AE18/AE$28*100</f>
        <v>1.43071122359382</v>
      </c>
      <c r="AG18" s="42" t="n">
        <v>0</v>
      </c>
      <c r="AH18" s="43" t="n">
        <f aca="false">AC18+AE18</f>
        <v>753</v>
      </c>
      <c r="AI18" s="44" t="n">
        <f aca="false">AH18/AH$28*100</f>
        <v>1.72334874353458</v>
      </c>
      <c r="AJ18" s="39" t="n">
        <v>452</v>
      </c>
      <c r="AK18" s="40" t="n">
        <f aca="false">AJ18/AJ$28*100</f>
        <v>1.96163527471574</v>
      </c>
      <c r="AL18" s="41" t="n">
        <v>270</v>
      </c>
      <c r="AM18" s="40" t="n">
        <f aca="false">AL18/AL$28*100</f>
        <v>1.49476831091181</v>
      </c>
      <c r="AN18" s="42" t="n">
        <v>0</v>
      </c>
      <c r="AO18" s="43" t="n">
        <f aca="false">AJ18+AL18</f>
        <v>722</v>
      </c>
      <c r="AP18" s="44" t="n">
        <f aca="false">AO18/AO$28*100</f>
        <v>1.75647731419535</v>
      </c>
      <c r="AQ18" s="39" t="n">
        <v>428</v>
      </c>
      <c r="AR18" s="40" t="n">
        <f aca="false">AQ18/AQ$28*100</f>
        <v>2.02853215792218</v>
      </c>
      <c r="AS18" s="41" t="n">
        <v>255</v>
      </c>
      <c r="AT18" s="40" t="n">
        <f aca="false">AS18/AS$28*100</f>
        <v>1.57446283032848</v>
      </c>
      <c r="AU18" s="42" t="n">
        <v>0</v>
      </c>
      <c r="AV18" s="43" t="n">
        <f aca="false">AQ18+AS18</f>
        <v>683</v>
      </c>
      <c r="AW18" s="44" t="n">
        <f aca="false">AV18/AV$28*100</f>
        <v>1.83134468427403</v>
      </c>
      <c r="AX18" s="39" t="n">
        <v>394</v>
      </c>
      <c r="AY18" s="40" t="n">
        <f aca="false">AX18/AX$28*100</f>
        <v>2.06207149212331</v>
      </c>
      <c r="AZ18" s="41" t="n">
        <v>230</v>
      </c>
      <c r="BA18" s="40" t="n">
        <f aca="false">AZ18/AZ$28*100</f>
        <v>1.61312947117408</v>
      </c>
      <c r="BB18" s="42" t="n">
        <v>0</v>
      </c>
      <c r="BC18" s="43" t="n">
        <f aca="false">AX18+AZ18</f>
        <v>624</v>
      </c>
      <c r="BD18" s="44" t="n">
        <f aca="false">BC18/BC$28*100</f>
        <v>1.87022328787652</v>
      </c>
      <c r="BE18" s="45" t="n">
        <v>332</v>
      </c>
      <c r="BF18" s="40" t="n">
        <f aca="false">BE18/BE$28*100</f>
        <v>2.0811132702313</v>
      </c>
      <c r="BG18" s="41" t="n">
        <v>198</v>
      </c>
      <c r="BH18" s="40" t="n">
        <f aca="false">BG18/BG$28*100</f>
        <v>1.74035334446691</v>
      </c>
      <c r="BI18" s="42" t="n">
        <v>0</v>
      </c>
      <c r="BJ18" s="43" t="n">
        <f aca="false">BE18+BG18</f>
        <v>530</v>
      </c>
      <c r="BK18" s="44" t="n">
        <f aca="false">BJ18/BJ$28*100</f>
        <v>1.93926088547384</v>
      </c>
      <c r="BL18" s="45" t="n">
        <v>237</v>
      </c>
      <c r="BM18" s="40" t="n">
        <f aca="false">BL18/BL$28*100</f>
        <v>2.07912974822353</v>
      </c>
      <c r="BN18" s="41" t="n">
        <v>154</v>
      </c>
      <c r="BO18" s="40" t="n">
        <f aca="false">BN18/BN$28*100</f>
        <v>2.00155965687549</v>
      </c>
      <c r="BP18" s="42" t="n">
        <v>0</v>
      </c>
      <c r="BQ18" s="43" t="n">
        <f aca="false">BL18+BN18</f>
        <v>391</v>
      </c>
      <c r="BR18" s="44" t="n">
        <f aca="false">BQ18/BQ$28*100</f>
        <v>2.04787094746766</v>
      </c>
      <c r="BS18" s="45" t="n">
        <v>126</v>
      </c>
      <c r="BT18" s="40" t="n">
        <f aca="false">BS18/BS$28*100</f>
        <v>1.98675496688742</v>
      </c>
      <c r="BU18" s="41" t="n">
        <v>75</v>
      </c>
      <c r="BV18" s="40" t="n">
        <f aca="false">BU18/BU$28*100</f>
        <v>1.87828700225394</v>
      </c>
      <c r="BW18" s="42" t="n">
        <v>0</v>
      </c>
      <c r="BX18" s="43" t="n">
        <f aca="false">BS18+BU18</f>
        <v>201</v>
      </c>
      <c r="BY18" s="44" t="n">
        <f aca="false">BX18/BX$28*100</f>
        <v>1.94484760522496</v>
      </c>
      <c r="BZ18" s="45" t="n">
        <v>50</v>
      </c>
      <c r="CA18" s="40" t="n">
        <f aca="false">BZ18/BZ$28*100</f>
        <v>1.98176773682124</v>
      </c>
      <c r="CB18" s="41" t="n">
        <v>25</v>
      </c>
      <c r="CC18" s="40" t="n">
        <f aca="false">CB18/CB$28*100</f>
        <v>1.56347717323327</v>
      </c>
      <c r="CD18" s="42" t="n">
        <v>0</v>
      </c>
      <c r="CE18" s="43" t="n">
        <f aca="false">BZ18+CB18</f>
        <v>75</v>
      </c>
      <c r="CF18" s="44" t="n">
        <f aca="false">CE18/CE$28*100</f>
        <v>1.81950509461426</v>
      </c>
      <c r="CG18" s="45" t="n">
        <v>7</v>
      </c>
      <c r="CH18" s="40" t="n">
        <f aca="false">CG18/CG$28*100</f>
        <v>1.7632241813602</v>
      </c>
      <c r="CI18" s="41" t="n">
        <v>4</v>
      </c>
      <c r="CJ18" s="40" t="n">
        <f aca="false">CI18/CI$28*100</f>
        <v>1.6</v>
      </c>
      <c r="CK18" s="42" t="n">
        <v>0</v>
      </c>
      <c r="CL18" s="43" t="n">
        <f aca="false">CG18+CI18</f>
        <v>11</v>
      </c>
      <c r="CM18" s="44" t="n">
        <f aca="false">CL18/CL$28*100</f>
        <v>1.70015455950541</v>
      </c>
      <c r="CN18" s="45" t="n">
        <v>2</v>
      </c>
      <c r="CO18" s="40" t="n">
        <f aca="false">CN18/CN$28*100</f>
        <v>3.125</v>
      </c>
      <c r="CP18" s="41" t="n">
        <v>0</v>
      </c>
      <c r="CQ18" s="40" t="n">
        <f aca="false">CP18/CP$28*100</f>
        <v>0</v>
      </c>
      <c r="CR18" s="42" t="n">
        <v>0</v>
      </c>
      <c r="CS18" s="43" t="n">
        <f aca="false">CN18+CP18</f>
        <v>2</v>
      </c>
      <c r="CT18" s="44" t="n">
        <f aca="false">CS18/CS$28*100</f>
        <v>1.85185185185185</v>
      </c>
      <c r="CU18" s="45" t="n">
        <v>0</v>
      </c>
      <c r="CV18" s="40" t="n">
        <f aca="false">CU18/CU$28*100</f>
        <v>0</v>
      </c>
      <c r="CW18" s="45" t="n">
        <v>0</v>
      </c>
      <c r="CX18" s="40" t="n">
        <f aca="false">CW18/CW$28*100</f>
        <v>0</v>
      </c>
      <c r="CY18" s="42" t="n">
        <v>0</v>
      </c>
      <c r="CZ18" s="43" t="n">
        <f aca="false">CU18+CW18</f>
        <v>0</v>
      </c>
      <c r="DA18" s="44" t="n">
        <f aca="false">CZ18/CZ$28*100</f>
        <v>0</v>
      </c>
      <c r="DB18" s="45" t="n">
        <v>0</v>
      </c>
      <c r="DC18" s="40"/>
      <c r="DD18" s="39" t="n">
        <v>0</v>
      </c>
      <c r="DE18" s="40"/>
      <c r="DF18" s="42" t="n">
        <v>0</v>
      </c>
      <c r="DG18" s="43" t="n">
        <f aca="false">DB18+DD18</f>
        <v>0</v>
      </c>
      <c r="DH18" s="44"/>
      <c r="DI18" s="45" t="n">
        <v>0</v>
      </c>
      <c r="DJ18" s="40"/>
      <c r="DK18" s="39" t="n">
        <v>0</v>
      </c>
      <c r="DL18" s="40"/>
      <c r="DM18" s="42" t="n">
        <v>0</v>
      </c>
      <c r="DN18" s="43" t="n">
        <f aca="false">DI18+DK18</f>
        <v>0</v>
      </c>
      <c r="DO18" s="44"/>
      <c r="DP18" s="45" t="n">
        <v>0</v>
      </c>
      <c r="DQ18" s="40"/>
      <c r="DR18" s="39" t="n">
        <v>0</v>
      </c>
      <c r="DS18" s="40"/>
      <c r="DT18" s="42" t="n">
        <v>0</v>
      </c>
      <c r="DU18" s="43" t="n">
        <f aca="false">DP18+DR18</f>
        <v>0</v>
      </c>
      <c r="DV18" s="44"/>
      <c r="DW18" s="45" t="n">
        <v>0</v>
      </c>
      <c r="DX18" s="40"/>
      <c r="DY18" s="39" t="n">
        <v>0</v>
      </c>
      <c r="DZ18" s="40"/>
      <c r="EA18" s="42" t="n">
        <v>0</v>
      </c>
      <c r="EB18" s="43" t="n">
        <f aca="false">DW18+DY18</f>
        <v>0</v>
      </c>
      <c r="EC18" s="44"/>
      <c r="AJE18" s="9"/>
      <c r="AJF18" s="9"/>
      <c r="AJG18" s="9"/>
      <c r="AJH18" s="9"/>
      <c r="AJI18" s="9"/>
      <c r="AJJ18" s="9"/>
      <c r="AJK18" s="9"/>
      <c r="AJL18" s="9"/>
      <c r="AJM18" s="9"/>
      <c r="AJN18" s="9"/>
      <c r="AJO18" s="9"/>
      <c r="AJP18" s="9"/>
      <c r="AJQ18" s="9"/>
      <c r="AJR18" s="9"/>
      <c r="AJS18" s="9"/>
      <c r="AJT18" s="9"/>
      <c r="AJU18" s="9"/>
      <c r="AJV18" s="9"/>
      <c r="AJW18" s="9"/>
      <c r="AJX18" s="9"/>
      <c r="AJY18" s="9"/>
      <c r="AJZ18" s="9"/>
      <c r="AKA18" s="9"/>
      <c r="AKB18" s="9"/>
      <c r="AKC18" s="9"/>
      <c r="AKD18" s="9"/>
      <c r="AKE18" s="9"/>
      <c r="AKF18" s="9"/>
      <c r="AKG18" s="9"/>
      <c r="AKH18" s="9"/>
      <c r="AKI18" s="9"/>
      <c r="AKJ18" s="9"/>
      <c r="AKK18" s="9"/>
      <c r="AKL18" s="9"/>
      <c r="AKM18" s="9"/>
      <c r="AKN18" s="9"/>
      <c r="AKO18" s="9"/>
      <c r="AKP18" s="9"/>
      <c r="AKQ18" s="9"/>
      <c r="AKR18" s="9"/>
      <c r="AKS18" s="9"/>
      <c r="AKT18" s="9"/>
      <c r="AKU18" s="9"/>
      <c r="AKV18" s="9"/>
      <c r="AKW18" s="9"/>
      <c r="AKX18" s="9"/>
      <c r="AKY18" s="9"/>
      <c r="AKZ18" s="9"/>
      <c r="ALA18" s="9"/>
      <c r="ALB18" s="9"/>
      <c r="ALC18" s="9"/>
      <c r="ALD18" s="9"/>
      <c r="ALE18" s="9"/>
      <c r="ALF18" s="9"/>
      <c r="ALG18" s="9"/>
      <c r="ALH18" s="9"/>
      <c r="ALI18" s="9"/>
      <c r="ALJ18" s="9"/>
      <c r="ALK18" s="9"/>
      <c r="ALL18" s="9"/>
      <c r="ALM18" s="9"/>
      <c r="ALN18" s="9"/>
      <c r="ALO18" s="9"/>
      <c r="ALP18" s="9"/>
      <c r="ALQ18" s="9"/>
      <c r="ALR18" s="9"/>
      <c r="ALS18" s="9"/>
      <c r="ALT18" s="9"/>
      <c r="ALU18" s="9"/>
      <c r="ALV18" s="9"/>
      <c r="ALW18" s="9"/>
      <c r="ALX18" s="9"/>
      <c r="ALY18" s="9"/>
      <c r="ALZ18" s="9"/>
      <c r="AMA18" s="9"/>
      <c r="AMB18" s="9"/>
      <c r="AMC18" s="9"/>
      <c r="AMD18" s="9"/>
      <c r="AME18" s="9"/>
      <c r="AMF18" s="9"/>
      <c r="AMG18" s="9"/>
      <c r="AMH18" s="9"/>
      <c r="AMI18" s="9"/>
      <c r="AMJ18" s="9"/>
    </row>
    <row r="19" s="11" customFormat="true" ht="14" hidden="false" customHeight="false" outlineLevel="0" collapsed="false">
      <c r="A19" s="34" t="s">
        <v>43</v>
      </c>
      <c r="B19" s="35" t="n">
        <v>1866897</v>
      </c>
      <c r="C19" s="36" t="n">
        <f aca="false">B19/B$28*100</f>
        <v>6.39014533881636</v>
      </c>
      <c r="D19" s="37" t="n">
        <v>1918667</v>
      </c>
      <c r="E19" s="36" t="n">
        <f aca="false">D19/D$28*100</f>
        <v>6.41682673614318</v>
      </c>
      <c r="F19" s="37" t="n">
        <f aca="false">B19+D19</f>
        <v>3785564</v>
      </c>
      <c r="G19" s="38" t="n">
        <f aca="false">F19/F$28*100</f>
        <v>6.40364069110515</v>
      </c>
      <c r="H19" s="39" t="n">
        <v>940</v>
      </c>
      <c r="I19" s="40" t="n">
        <f aca="false">H19/H$28*100</f>
        <v>3.53609449648271</v>
      </c>
      <c r="J19" s="41" t="n">
        <v>462</v>
      </c>
      <c r="K19" s="40" t="n">
        <f aca="false">J19/J$28*100</f>
        <v>2.13542870348972</v>
      </c>
      <c r="L19" s="42" t="n">
        <v>0</v>
      </c>
      <c r="M19" s="43" t="n">
        <f aca="false">H19+J19</f>
        <v>1402</v>
      </c>
      <c r="N19" s="44" t="n">
        <f aca="false">M19/M$28*100</f>
        <v>2.90762785681696</v>
      </c>
      <c r="O19" s="39" t="n">
        <v>922</v>
      </c>
      <c r="P19" s="40" t="n">
        <f aca="false">O19/O$28*100</f>
        <v>3.54451791480855</v>
      </c>
      <c r="Q19" s="41" t="n">
        <v>453</v>
      </c>
      <c r="R19" s="40" t="n">
        <f aca="false">Q19/Q$28*100</f>
        <v>2.14773373791011</v>
      </c>
      <c r="S19" s="42" t="n">
        <v>0</v>
      </c>
      <c r="T19" s="43" t="n">
        <f aca="false">O19+Q19</f>
        <v>1375</v>
      </c>
      <c r="U19" s="44" t="n">
        <f aca="false">T19/T$28*100</f>
        <v>2.91907269021739</v>
      </c>
      <c r="V19" s="39" t="n">
        <v>901</v>
      </c>
      <c r="W19" s="40" t="n">
        <f aca="false">V19/V$28*100</f>
        <v>3.57142857142857</v>
      </c>
      <c r="X19" s="41" t="n">
        <v>433</v>
      </c>
      <c r="Y19" s="40" t="n">
        <f aca="false">X19/X$28*100</f>
        <v>2.1342665615142</v>
      </c>
      <c r="Z19" s="42" t="n">
        <v>0</v>
      </c>
      <c r="AA19" s="43" t="n">
        <f aca="false">V19+X19</f>
        <v>1334</v>
      </c>
      <c r="AB19" s="44" t="n">
        <f aca="false">AA19/AA$28*100</f>
        <v>2.9308375076896</v>
      </c>
      <c r="AC19" s="39" t="n">
        <v>876</v>
      </c>
      <c r="AD19" s="40" t="n">
        <f aca="false">AC19/AC$28*100</f>
        <v>3.60004931574405</v>
      </c>
      <c r="AE19" s="41" t="n">
        <v>417</v>
      </c>
      <c r="AF19" s="40" t="n">
        <f aca="false">AE19/AE$28*100</f>
        <v>2.15381436909251</v>
      </c>
      <c r="AG19" s="42" t="n">
        <v>0</v>
      </c>
      <c r="AH19" s="43" t="n">
        <f aca="false">AC19+AE19</f>
        <v>1293</v>
      </c>
      <c r="AI19" s="44" t="n">
        <f aca="false">AH19/AH$28*100</f>
        <v>2.9592163683801</v>
      </c>
      <c r="AJ19" s="39" t="n">
        <v>835</v>
      </c>
      <c r="AK19" s="40" t="n">
        <f aca="false">AJ19/AJ$28*100</f>
        <v>3.62381737696381</v>
      </c>
      <c r="AL19" s="41" t="n">
        <v>396</v>
      </c>
      <c r="AM19" s="40" t="n">
        <f aca="false">AL19/AL$28*100</f>
        <v>2.19232685600399</v>
      </c>
      <c r="AN19" s="42" t="n">
        <v>0</v>
      </c>
      <c r="AO19" s="43" t="n">
        <f aca="false">AJ19+AL19</f>
        <v>1231</v>
      </c>
      <c r="AP19" s="44" t="n">
        <f aca="false">AO19/AO$28*100</f>
        <v>2.99476949276244</v>
      </c>
      <c r="AQ19" s="39" t="n">
        <v>780</v>
      </c>
      <c r="AR19" s="40" t="n">
        <f aca="false">AQ19/AQ$28*100</f>
        <v>3.69685767097967</v>
      </c>
      <c r="AS19" s="41" t="n">
        <v>371</v>
      </c>
      <c r="AT19" s="40" t="n">
        <f aca="false">AS19/AS$28*100</f>
        <v>2.29068905902692</v>
      </c>
      <c r="AU19" s="42" t="n">
        <v>0</v>
      </c>
      <c r="AV19" s="43" t="n">
        <f aca="false">AQ19+AS19</f>
        <v>1151</v>
      </c>
      <c r="AW19" s="44" t="n">
        <f aca="false">AV19/AV$28*100</f>
        <v>3.08620458506502</v>
      </c>
      <c r="AX19" s="39" t="n">
        <v>711</v>
      </c>
      <c r="AY19" s="40" t="n">
        <f aca="false">AX19/AX$28*100</f>
        <v>3.72114931700424</v>
      </c>
      <c r="AZ19" s="41" t="n">
        <v>343</v>
      </c>
      <c r="BA19" s="40" t="n">
        <f aca="false">AZ19/AZ$28*100</f>
        <v>2.4056669939683</v>
      </c>
      <c r="BB19" s="42" t="n">
        <v>0</v>
      </c>
      <c r="BC19" s="43" t="n">
        <f aca="false">AX19+AZ19</f>
        <v>1054</v>
      </c>
      <c r="BD19" s="44" t="n">
        <f aca="false">BC19/BC$28*100</f>
        <v>3.15899895099655</v>
      </c>
      <c r="BE19" s="45" t="n">
        <v>599</v>
      </c>
      <c r="BF19" s="40" t="n">
        <f aca="false">BE19/BE$28*100</f>
        <v>3.75477966526672</v>
      </c>
      <c r="BG19" s="41" t="n">
        <v>291</v>
      </c>
      <c r="BH19" s="40" t="n">
        <f aca="false">BG19/BG$28*100</f>
        <v>2.557792036565</v>
      </c>
      <c r="BI19" s="42" t="n">
        <v>0</v>
      </c>
      <c r="BJ19" s="43" t="n">
        <f aca="false">BE19+BG19</f>
        <v>890</v>
      </c>
      <c r="BK19" s="44" t="n">
        <f aca="false">BJ19/BJ$28*100</f>
        <v>3.25649469447494</v>
      </c>
      <c r="BL19" s="45" t="n">
        <v>437</v>
      </c>
      <c r="BM19" s="40" t="n">
        <f aca="false">BL19/BL$28*100</f>
        <v>3.83366962014212</v>
      </c>
      <c r="BN19" s="41" t="n">
        <v>213</v>
      </c>
      <c r="BO19" s="40" t="n">
        <f aca="false">BN19/BN$28*100</f>
        <v>2.76839095399012</v>
      </c>
      <c r="BP19" s="42" t="n">
        <v>0</v>
      </c>
      <c r="BQ19" s="43" t="n">
        <f aca="false">BL19+BN19</f>
        <v>650</v>
      </c>
      <c r="BR19" s="44" t="n">
        <f aca="false">BQ19/BQ$28*100</f>
        <v>3.4043890431048</v>
      </c>
      <c r="BS19" s="45" t="n">
        <v>234</v>
      </c>
      <c r="BT19" s="40" t="n">
        <f aca="false">BS19/BS$28*100</f>
        <v>3.68968779564806</v>
      </c>
      <c r="BU19" s="41" t="n">
        <v>129</v>
      </c>
      <c r="BV19" s="40" t="n">
        <f aca="false">BU19/BU$28*100</f>
        <v>3.23065364387678</v>
      </c>
      <c r="BW19" s="42" t="n">
        <v>0</v>
      </c>
      <c r="BX19" s="43" t="n">
        <f aca="false">BS19+BU19</f>
        <v>363</v>
      </c>
      <c r="BY19" s="44" t="n">
        <f aca="false">BX19/BX$28*100</f>
        <v>3.51233671988389</v>
      </c>
      <c r="BZ19" s="45" t="n">
        <v>99</v>
      </c>
      <c r="CA19" s="40" t="n">
        <f aca="false">BZ19/BZ$28*100</f>
        <v>3.92390011890606</v>
      </c>
      <c r="CB19" s="41" t="n">
        <v>56</v>
      </c>
      <c r="CC19" s="40" t="n">
        <f aca="false">CB19/CB$28*100</f>
        <v>3.50218886804253</v>
      </c>
      <c r="CD19" s="42" t="n">
        <v>0</v>
      </c>
      <c r="CE19" s="43" t="n">
        <f aca="false">BZ19+CB19</f>
        <v>155</v>
      </c>
      <c r="CF19" s="44" t="n">
        <f aca="false">CE19/CE$28*100</f>
        <v>3.76031052886948</v>
      </c>
      <c r="CG19" s="45" t="n">
        <v>13</v>
      </c>
      <c r="CH19" s="40" t="n">
        <f aca="false">CG19/CG$28*100</f>
        <v>3.27455919395466</v>
      </c>
      <c r="CI19" s="41" t="n">
        <v>5</v>
      </c>
      <c r="CJ19" s="40" t="n">
        <f aca="false">CI19/CI$28*100</f>
        <v>2</v>
      </c>
      <c r="CK19" s="42" t="n">
        <v>0</v>
      </c>
      <c r="CL19" s="43" t="n">
        <f aca="false">CG19+CI19</f>
        <v>18</v>
      </c>
      <c r="CM19" s="44" t="n">
        <f aca="false">CL19/CL$28*100</f>
        <v>2.78207109737249</v>
      </c>
      <c r="CN19" s="45" t="n">
        <v>1</v>
      </c>
      <c r="CO19" s="40" t="n">
        <f aca="false">CN19/CN$28*100</f>
        <v>1.5625</v>
      </c>
      <c r="CP19" s="41" t="n">
        <v>1</v>
      </c>
      <c r="CQ19" s="40" t="n">
        <f aca="false">CP19/CP$28*100</f>
        <v>2.27272727272727</v>
      </c>
      <c r="CR19" s="42" t="n">
        <v>0</v>
      </c>
      <c r="CS19" s="43" t="n">
        <f aca="false">CN19+CP19</f>
        <v>2</v>
      </c>
      <c r="CT19" s="44" t="n">
        <f aca="false">CS19/CS$28*100</f>
        <v>1.85185185185185</v>
      </c>
      <c r="CU19" s="45" t="n">
        <v>0</v>
      </c>
      <c r="CV19" s="40" t="n">
        <f aca="false">CU19/CU$28*100</f>
        <v>0</v>
      </c>
      <c r="CW19" s="45" t="n">
        <v>0</v>
      </c>
      <c r="CX19" s="40" t="n">
        <f aca="false">CW19/CW$28*100</f>
        <v>0</v>
      </c>
      <c r="CY19" s="42" t="n">
        <v>0</v>
      </c>
      <c r="CZ19" s="43" t="n">
        <f aca="false">CU19+CW19</f>
        <v>0</v>
      </c>
      <c r="DA19" s="44" t="n">
        <f aca="false">CZ19/CZ$28*100</f>
        <v>0</v>
      </c>
      <c r="DB19" s="45" t="n">
        <v>0</v>
      </c>
      <c r="DC19" s="40"/>
      <c r="DD19" s="39" t="n">
        <v>0</v>
      </c>
      <c r="DE19" s="40"/>
      <c r="DF19" s="42" t="n">
        <v>0</v>
      </c>
      <c r="DG19" s="43" t="n">
        <f aca="false">DB19+DD19</f>
        <v>0</v>
      </c>
      <c r="DH19" s="44"/>
      <c r="DI19" s="45" t="n">
        <v>0</v>
      </c>
      <c r="DJ19" s="40"/>
      <c r="DK19" s="39" t="n">
        <v>0</v>
      </c>
      <c r="DL19" s="40"/>
      <c r="DM19" s="42" t="n">
        <v>0</v>
      </c>
      <c r="DN19" s="43" t="n">
        <f aca="false">DI19+DK19</f>
        <v>0</v>
      </c>
      <c r="DO19" s="44"/>
      <c r="DP19" s="45" t="n">
        <v>0</v>
      </c>
      <c r="DQ19" s="40"/>
      <c r="DR19" s="39" t="n">
        <v>0</v>
      </c>
      <c r="DS19" s="40"/>
      <c r="DT19" s="42" t="n">
        <v>0</v>
      </c>
      <c r="DU19" s="43" t="n">
        <f aca="false">DP19+DR19</f>
        <v>0</v>
      </c>
      <c r="DV19" s="44"/>
      <c r="DW19" s="45" t="n">
        <v>0</v>
      </c>
      <c r="DX19" s="40"/>
      <c r="DY19" s="39" t="n">
        <v>0</v>
      </c>
      <c r="DZ19" s="40"/>
      <c r="EA19" s="42" t="n">
        <v>0</v>
      </c>
      <c r="EB19" s="43" t="n">
        <f aca="false">DW19+DY19</f>
        <v>0</v>
      </c>
      <c r="EC19" s="44"/>
      <c r="AJE19" s="9"/>
      <c r="AJF19" s="9"/>
      <c r="AJG19" s="9"/>
      <c r="AJH19" s="9"/>
      <c r="AJI19" s="9"/>
      <c r="AJJ19" s="9"/>
      <c r="AJK19" s="9"/>
      <c r="AJL19" s="9"/>
      <c r="AJM19" s="9"/>
      <c r="AJN19" s="9"/>
      <c r="AJO19" s="9"/>
      <c r="AJP19" s="9"/>
      <c r="AJQ19" s="9"/>
      <c r="AJR19" s="9"/>
      <c r="AJS19" s="9"/>
      <c r="AJT19" s="9"/>
      <c r="AJU19" s="9"/>
      <c r="AJV19" s="9"/>
      <c r="AJW19" s="9"/>
      <c r="AJX19" s="9"/>
      <c r="AJY19" s="9"/>
      <c r="AJZ19" s="9"/>
      <c r="AKA19" s="9"/>
      <c r="AKB19" s="9"/>
      <c r="AKC19" s="9"/>
      <c r="AKD19" s="9"/>
      <c r="AKE19" s="9"/>
      <c r="AKF19" s="9"/>
      <c r="AKG19" s="9"/>
      <c r="AKH19" s="9"/>
      <c r="AKI19" s="9"/>
      <c r="AKJ19" s="9"/>
      <c r="AKK19" s="9"/>
      <c r="AKL19" s="9"/>
      <c r="AKM19" s="9"/>
      <c r="AKN19" s="9"/>
      <c r="AKO19" s="9"/>
      <c r="AKP19" s="9"/>
      <c r="AKQ19" s="9"/>
      <c r="AKR19" s="9"/>
      <c r="AKS19" s="9"/>
      <c r="AKT19" s="9"/>
      <c r="AKU19" s="9"/>
      <c r="AKV19" s="9"/>
      <c r="AKW19" s="9"/>
      <c r="AKX19" s="9"/>
      <c r="AKY19" s="9"/>
      <c r="AKZ19" s="9"/>
      <c r="ALA19" s="9"/>
      <c r="ALB19" s="9"/>
      <c r="ALC19" s="9"/>
      <c r="ALD19" s="9"/>
      <c r="ALE19" s="9"/>
      <c r="ALF19" s="9"/>
      <c r="ALG19" s="9"/>
      <c r="ALH19" s="9"/>
      <c r="ALI19" s="9"/>
      <c r="ALJ19" s="9"/>
      <c r="ALK19" s="9"/>
      <c r="ALL19" s="9"/>
      <c r="ALM19" s="9"/>
      <c r="ALN19" s="9"/>
      <c r="ALO19" s="9"/>
      <c r="ALP19" s="9"/>
      <c r="ALQ19" s="9"/>
      <c r="ALR19" s="9"/>
      <c r="ALS19" s="9"/>
      <c r="ALT19" s="9"/>
      <c r="ALU19" s="9"/>
      <c r="ALV19" s="9"/>
      <c r="ALW19" s="9"/>
      <c r="ALX19" s="9"/>
      <c r="ALY19" s="9"/>
      <c r="ALZ19" s="9"/>
      <c r="AMA19" s="9"/>
      <c r="AMB19" s="9"/>
      <c r="AMC19" s="9"/>
      <c r="AMD19" s="9"/>
      <c r="AME19" s="9"/>
      <c r="AMF19" s="9"/>
      <c r="AMG19" s="9"/>
      <c r="AMH19" s="9"/>
      <c r="AMI19" s="9"/>
      <c r="AMJ19" s="9"/>
    </row>
    <row r="20" s="11" customFormat="true" ht="14" hidden="false" customHeight="false" outlineLevel="0" collapsed="false">
      <c r="A20" s="34" t="s">
        <v>44</v>
      </c>
      <c r="B20" s="35" t="n">
        <v>1585580</v>
      </c>
      <c r="C20" s="36" t="n">
        <f aca="false">B20/B$28*100</f>
        <v>5.42723387863414</v>
      </c>
      <c r="D20" s="37" t="n">
        <v>1648446</v>
      </c>
      <c r="E20" s="36" t="n">
        <f aca="false">D20/D$28*100</f>
        <v>5.51309443790313</v>
      </c>
      <c r="F20" s="37" t="n">
        <f aca="false">B20+D20</f>
        <v>3234026</v>
      </c>
      <c r="G20" s="38" t="n">
        <f aca="false">F20/F$28*100</f>
        <v>5.47066183260725</v>
      </c>
      <c r="H20" s="39" t="n">
        <v>1316</v>
      </c>
      <c r="I20" s="40" t="n">
        <f aca="false">H20/H$28*100</f>
        <v>4.9505322950758</v>
      </c>
      <c r="J20" s="41" t="n">
        <v>669</v>
      </c>
      <c r="K20" s="40" t="n">
        <f aca="false">J20/J$28*100</f>
        <v>3.09221169401433</v>
      </c>
      <c r="L20" s="42" t="n">
        <v>0</v>
      </c>
      <c r="M20" s="43" t="n">
        <f aca="false">H20+J20</f>
        <v>1985</v>
      </c>
      <c r="N20" s="44" t="n">
        <f aca="false">M20/M$28*100</f>
        <v>4.11671989713385</v>
      </c>
      <c r="O20" s="39" t="n">
        <v>1296</v>
      </c>
      <c r="P20" s="40" t="n">
        <f aca="false">O20/O$28*100</f>
        <v>4.98231585422113</v>
      </c>
      <c r="Q20" s="41" t="n">
        <v>655</v>
      </c>
      <c r="R20" s="40" t="n">
        <f aca="false">Q20/Q$28*100</f>
        <v>3.105442821923</v>
      </c>
      <c r="S20" s="42" t="n">
        <v>0</v>
      </c>
      <c r="T20" s="43" t="n">
        <f aca="false">O20+Q20</f>
        <v>1951</v>
      </c>
      <c r="U20" s="44" t="n">
        <f aca="false">T20/T$28*100</f>
        <v>4.14189877717391</v>
      </c>
      <c r="V20" s="39" t="n">
        <v>1266</v>
      </c>
      <c r="W20" s="40" t="n">
        <f aca="false">V20/V$28*100</f>
        <v>5.01823370857777</v>
      </c>
      <c r="X20" s="41" t="n">
        <v>638</v>
      </c>
      <c r="Y20" s="40" t="n">
        <f aca="false">X20/X$28*100</f>
        <v>3.14471608832808</v>
      </c>
      <c r="Z20" s="42" t="n">
        <v>0</v>
      </c>
      <c r="AA20" s="43" t="n">
        <f aca="false">V20+X20</f>
        <v>1904</v>
      </c>
      <c r="AB20" s="44" t="n">
        <f aca="false">AA20/AA$28*100</f>
        <v>4.18314438878636</v>
      </c>
      <c r="AC20" s="39" t="n">
        <v>1234</v>
      </c>
      <c r="AD20" s="40" t="n">
        <f aca="false">AC20/AC$28*100</f>
        <v>5.07130234660749</v>
      </c>
      <c r="AE20" s="41" t="n">
        <v>617</v>
      </c>
      <c r="AF20" s="40" t="n">
        <f aca="false">AE20/AE$28*100</f>
        <v>3.18681886266205</v>
      </c>
      <c r="AG20" s="42" t="n">
        <v>0</v>
      </c>
      <c r="AH20" s="43" t="n">
        <f aca="false">AC20+AE20</f>
        <v>1851</v>
      </c>
      <c r="AI20" s="44" t="n">
        <f aca="false">AH20/AH$28*100</f>
        <v>4.23627958072047</v>
      </c>
      <c r="AJ20" s="39" t="n">
        <v>1181</v>
      </c>
      <c r="AK20" s="40" t="n">
        <f aca="false">AJ20/AJ$28*100</f>
        <v>5.1254231403524</v>
      </c>
      <c r="AL20" s="41" t="n">
        <v>584</v>
      </c>
      <c r="AM20" s="40" t="n">
        <f aca="false">AL20/AL$28*100</f>
        <v>3.23312849471295</v>
      </c>
      <c r="AN20" s="42" t="n">
        <v>0</v>
      </c>
      <c r="AO20" s="43" t="n">
        <f aca="false">AJ20+AL20</f>
        <v>1765</v>
      </c>
      <c r="AP20" s="44" t="n">
        <f aca="false">AO20/AO$28*100</f>
        <v>4.29388152292908</v>
      </c>
      <c r="AQ20" s="39" t="n">
        <v>1102</v>
      </c>
      <c r="AR20" s="40" t="n">
        <f aca="false">AQ20/AQ$28*100</f>
        <v>5.22299635053794</v>
      </c>
      <c r="AS20" s="41" t="n">
        <v>541</v>
      </c>
      <c r="AT20" s="40" t="n">
        <f aca="false">AS20/AS$28*100</f>
        <v>3.34033094591257</v>
      </c>
      <c r="AU20" s="42" t="n">
        <v>0</v>
      </c>
      <c r="AV20" s="43" t="n">
        <f aca="false">AQ20+AS20</f>
        <v>1643</v>
      </c>
      <c r="AW20" s="44" t="n">
        <f aca="false">AV20/AV$28*100</f>
        <v>4.40541627564017</v>
      </c>
      <c r="AX20" s="39" t="n">
        <v>1011</v>
      </c>
      <c r="AY20" s="40" t="n">
        <f aca="false">AX20/AX$28*100</f>
        <v>5.29125451405244</v>
      </c>
      <c r="AZ20" s="41" t="n">
        <v>497</v>
      </c>
      <c r="BA20" s="40" t="n">
        <f aca="false">AZ20/AZ$28*100</f>
        <v>3.48576237901529</v>
      </c>
      <c r="BB20" s="42" t="n">
        <v>0</v>
      </c>
      <c r="BC20" s="43" t="n">
        <f aca="false">AX20+AZ20</f>
        <v>1508</v>
      </c>
      <c r="BD20" s="44" t="n">
        <f aca="false">BC20/BC$28*100</f>
        <v>4.51970627903492</v>
      </c>
      <c r="BE20" s="45" t="n">
        <v>874</v>
      </c>
      <c r="BF20" s="40" t="n">
        <f aca="false">BE20/BE$28*100</f>
        <v>5.47859336801855</v>
      </c>
      <c r="BG20" s="41" t="n">
        <v>436</v>
      </c>
      <c r="BH20" s="40" t="n">
        <f aca="false">BG20/BG$28*100</f>
        <v>3.83229322316955</v>
      </c>
      <c r="BI20" s="42" t="n">
        <v>0</v>
      </c>
      <c r="BJ20" s="43" t="n">
        <f aca="false">BE20+BG20</f>
        <v>1310</v>
      </c>
      <c r="BK20" s="44" t="n">
        <f aca="false">BJ20/BJ$28*100</f>
        <v>4.79326747164288</v>
      </c>
      <c r="BL20" s="45" t="n">
        <v>635</v>
      </c>
      <c r="BM20" s="40" t="n">
        <f aca="false">BL20/BL$28*100</f>
        <v>5.57066409334152</v>
      </c>
      <c r="BN20" s="41" t="n">
        <v>313</v>
      </c>
      <c r="BO20" s="40" t="n">
        <f aca="false">BN20/BN$28*100</f>
        <v>4.06810501689628</v>
      </c>
      <c r="BP20" s="42" t="n">
        <v>0</v>
      </c>
      <c r="BQ20" s="43" t="n">
        <f aca="false">BL20+BN20</f>
        <v>948</v>
      </c>
      <c r="BR20" s="44" t="n">
        <f aca="false">BQ20/BQ$28*100</f>
        <v>4.96517048132824</v>
      </c>
      <c r="BS20" s="45" t="n">
        <v>363</v>
      </c>
      <c r="BT20" s="40" t="n">
        <f aca="false">BS20/BS$28*100</f>
        <v>5.72374645222327</v>
      </c>
      <c r="BU20" s="41" t="n">
        <v>172</v>
      </c>
      <c r="BV20" s="40" t="n">
        <f aca="false">BU20/BU$28*100</f>
        <v>4.30753819183571</v>
      </c>
      <c r="BW20" s="42" t="n">
        <v>0</v>
      </c>
      <c r="BX20" s="43" t="n">
        <f aca="false">BS20+BU20</f>
        <v>535</v>
      </c>
      <c r="BY20" s="44" t="n">
        <f aca="false">BX20/BX$28*100</f>
        <v>5.17658442186744</v>
      </c>
      <c r="BZ20" s="45" t="n">
        <v>138</v>
      </c>
      <c r="CA20" s="40" t="n">
        <f aca="false">BZ20/BZ$28*100</f>
        <v>5.46967895362663</v>
      </c>
      <c r="CB20" s="41" t="n">
        <v>64</v>
      </c>
      <c r="CC20" s="40" t="n">
        <f aca="false">CB20/CB$28*100</f>
        <v>4.00250156347717</v>
      </c>
      <c r="CD20" s="42" t="n">
        <v>0</v>
      </c>
      <c r="CE20" s="43" t="n">
        <f aca="false">BZ20+CB20</f>
        <v>202</v>
      </c>
      <c r="CF20" s="44" t="n">
        <f aca="false">CE20/CE$28*100</f>
        <v>4.90053372149442</v>
      </c>
      <c r="CG20" s="45" t="n">
        <v>20</v>
      </c>
      <c r="CH20" s="40" t="n">
        <f aca="false">CG20/CG$28*100</f>
        <v>5.03778337531486</v>
      </c>
      <c r="CI20" s="41" t="n">
        <v>13</v>
      </c>
      <c r="CJ20" s="40" t="n">
        <f aca="false">CI20/CI$28*100</f>
        <v>5.2</v>
      </c>
      <c r="CK20" s="42" t="n">
        <v>0</v>
      </c>
      <c r="CL20" s="43" t="n">
        <f aca="false">CG20+CI20</f>
        <v>33</v>
      </c>
      <c r="CM20" s="44" t="n">
        <f aca="false">CL20/CL$28*100</f>
        <v>5.10046367851623</v>
      </c>
      <c r="CN20" s="45" t="n">
        <v>1</v>
      </c>
      <c r="CO20" s="40" t="n">
        <f aca="false">CN20/CN$28*100</f>
        <v>1.5625</v>
      </c>
      <c r="CP20" s="41" t="n">
        <v>2</v>
      </c>
      <c r="CQ20" s="40" t="n">
        <f aca="false">CP20/CP$28*100</f>
        <v>4.54545454545455</v>
      </c>
      <c r="CR20" s="42" t="n">
        <v>0</v>
      </c>
      <c r="CS20" s="43" t="n">
        <f aca="false">CN20+CP20</f>
        <v>3</v>
      </c>
      <c r="CT20" s="44" t="n">
        <f aca="false">CS20/CS$28*100</f>
        <v>2.77777777777778</v>
      </c>
      <c r="CU20" s="45" t="n">
        <v>1</v>
      </c>
      <c r="CV20" s="40" t="n">
        <f aca="false">CU20/CU$28*100</f>
        <v>50</v>
      </c>
      <c r="CW20" s="45" t="n">
        <v>0</v>
      </c>
      <c r="CX20" s="40" t="n">
        <f aca="false">CW20/CW$28*100</f>
        <v>0</v>
      </c>
      <c r="CY20" s="42" t="n">
        <v>0</v>
      </c>
      <c r="CZ20" s="43" t="n">
        <f aca="false">CU20+CW20</f>
        <v>1</v>
      </c>
      <c r="DA20" s="44" t="n">
        <f aca="false">CZ20/CZ$28*100</f>
        <v>20</v>
      </c>
      <c r="DB20" s="45" t="n">
        <v>0</v>
      </c>
      <c r="DC20" s="40"/>
      <c r="DD20" s="39" t="n">
        <v>0</v>
      </c>
      <c r="DE20" s="40"/>
      <c r="DF20" s="42" t="n">
        <v>0</v>
      </c>
      <c r="DG20" s="43" t="n">
        <f aca="false">DB20+DD20</f>
        <v>0</v>
      </c>
      <c r="DH20" s="44"/>
      <c r="DI20" s="45" t="n">
        <v>0</v>
      </c>
      <c r="DJ20" s="40"/>
      <c r="DK20" s="39" t="n">
        <v>0</v>
      </c>
      <c r="DL20" s="40"/>
      <c r="DM20" s="42" t="n">
        <v>0</v>
      </c>
      <c r="DN20" s="43" t="n">
        <f aca="false">DI20+DK20</f>
        <v>0</v>
      </c>
      <c r="DO20" s="44"/>
      <c r="DP20" s="45" t="n">
        <v>0</v>
      </c>
      <c r="DQ20" s="40"/>
      <c r="DR20" s="39" t="n">
        <v>0</v>
      </c>
      <c r="DS20" s="40"/>
      <c r="DT20" s="42" t="n">
        <v>0</v>
      </c>
      <c r="DU20" s="43" t="n">
        <f aca="false">DP20+DR20</f>
        <v>0</v>
      </c>
      <c r="DV20" s="44"/>
      <c r="DW20" s="45" t="n">
        <v>0</v>
      </c>
      <c r="DX20" s="40"/>
      <c r="DY20" s="39" t="n">
        <v>0</v>
      </c>
      <c r="DZ20" s="40"/>
      <c r="EA20" s="42" t="n">
        <v>0</v>
      </c>
      <c r="EB20" s="43" t="n">
        <f aca="false">DW20+DY20</f>
        <v>0</v>
      </c>
      <c r="EC20" s="44"/>
      <c r="AJE20" s="9"/>
      <c r="AJF20" s="9"/>
      <c r="AJG20" s="9"/>
      <c r="AJH20" s="9"/>
      <c r="AJI20" s="9"/>
      <c r="AJJ20" s="9"/>
      <c r="AJK20" s="9"/>
      <c r="AJL20" s="9"/>
      <c r="AJM20" s="9"/>
      <c r="AJN20" s="9"/>
      <c r="AJO20" s="9"/>
      <c r="AJP20" s="9"/>
      <c r="AJQ20" s="9"/>
      <c r="AJR20" s="9"/>
      <c r="AJS20" s="9"/>
      <c r="AJT20" s="9"/>
      <c r="AJU20" s="9"/>
      <c r="AJV20" s="9"/>
      <c r="AJW20" s="9"/>
      <c r="AJX20" s="9"/>
      <c r="AJY20" s="9"/>
      <c r="AJZ20" s="9"/>
      <c r="AKA20" s="9"/>
      <c r="AKB20" s="9"/>
      <c r="AKC20" s="9"/>
      <c r="AKD20" s="9"/>
      <c r="AKE20" s="9"/>
      <c r="AKF20" s="9"/>
      <c r="AKG20" s="9"/>
      <c r="AKH20" s="9"/>
      <c r="AKI20" s="9"/>
      <c r="AKJ20" s="9"/>
      <c r="AKK20" s="9"/>
      <c r="AKL20" s="9"/>
      <c r="AKM20" s="9"/>
      <c r="AKN20" s="9"/>
      <c r="AKO20" s="9"/>
      <c r="AKP20" s="9"/>
      <c r="AKQ20" s="9"/>
      <c r="AKR20" s="9"/>
      <c r="AKS20" s="9"/>
      <c r="AKT20" s="9"/>
      <c r="AKU20" s="9"/>
      <c r="AKV20" s="9"/>
      <c r="AKW20" s="9"/>
      <c r="AKX20" s="9"/>
      <c r="AKY20" s="9"/>
      <c r="AKZ20" s="9"/>
      <c r="ALA20" s="9"/>
      <c r="ALB20" s="9"/>
      <c r="ALC20" s="9"/>
      <c r="ALD20" s="9"/>
      <c r="ALE20" s="9"/>
      <c r="ALF20" s="9"/>
      <c r="ALG20" s="9"/>
      <c r="ALH20" s="9"/>
      <c r="ALI20" s="9"/>
      <c r="ALJ20" s="9"/>
      <c r="ALK20" s="9"/>
      <c r="ALL20" s="9"/>
      <c r="ALM20" s="9"/>
      <c r="ALN20" s="9"/>
      <c r="ALO20" s="9"/>
      <c r="ALP20" s="9"/>
      <c r="ALQ20" s="9"/>
      <c r="ALR20" s="9"/>
      <c r="ALS20" s="9"/>
      <c r="ALT20" s="9"/>
      <c r="ALU20" s="9"/>
      <c r="ALV20" s="9"/>
      <c r="ALW20" s="9"/>
      <c r="ALX20" s="9"/>
      <c r="ALY20" s="9"/>
      <c r="ALZ20" s="9"/>
      <c r="AMA20" s="9"/>
      <c r="AMB20" s="9"/>
      <c r="AMC20" s="9"/>
      <c r="AMD20" s="9"/>
      <c r="AME20" s="9"/>
      <c r="AMF20" s="9"/>
      <c r="AMG20" s="9"/>
      <c r="AMH20" s="9"/>
      <c r="AMI20" s="9"/>
      <c r="AMJ20" s="9"/>
    </row>
    <row r="21" s="11" customFormat="true" ht="14" hidden="false" customHeight="false" outlineLevel="0" collapsed="false">
      <c r="A21" s="34" t="s">
        <v>45</v>
      </c>
      <c r="B21" s="35" t="n">
        <v>1455983</v>
      </c>
      <c r="C21" s="36" t="n">
        <f aca="false">B21/B$28*100</f>
        <v>4.98364022270423</v>
      </c>
      <c r="D21" s="37" t="n">
        <v>1550793</v>
      </c>
      <c r="E21" s="36" t="n">
        <f aca="false">D21/D$28*100</f>
        <v>5.18650187063399</v>
      </c>
      <c r="F21" s="37" t="n">
        <f aca="false">B21+D21</f>
        <v>3006776</v>
      </c>
      <c r="G21" s="38" t="n">
        <f aca="false">F21/F$28*100</f>
        <v>5.08624689547935</v>
      </c>
      <c r="H21" s="39" t="n">
        <v>1751</v>
      </c>
      <c r="I21" s="40" t="n">
        <f aca="false">H21/H$28*100</f>
        <v>6.58691645036302</v>
      </c>
      <c r="J21" s="41" t="n">
        <v>932</v>
      </c>
      <c r="K21" s="40" t="n">
        <f aca="false">J21/J$28*100</f>
        <v>4.30783452738618</v>
      </c>
      <c r="L21" s="42" t="n">
        <v>0</v>
      </c>
      <c r="M21" s="43" t="n">
        <f aca="false">H21+J21</f>
        <v>2683</v>
      </c>
      <c r="N21" s="44" t="n">
        <f aca="false">M21/M$28*100</f>
        <v>5.56431208262475</v>
      </c>
      <c r="O21" s="39" t="n">
        <v>1726</v>
      </c>
      <c r="P21" s="40" t="n">
        <f aca="false">O21/O$28*100</f>
        <v>6.63539904659388</v>
      </c>
      <c r="Q21" s="41" t="n">
        <v>912</v>
      </c>
      <c r="R21" s="40" t="n">
        <f aca="false">Q21/Q$28*100</f>
        <v>4.32391428029585</v>
      </c>
      <c r="S21" s="42" t="n">
        <v>0</v>
      </c>
      <c r="T21" s="43" t="n">
        <f aca="false">O21+Q21</f>
        <v>2638</v>
      </c>
      <c r="U21" s="44" t="n">
        <f aca="false">T21/T$28*100</f>
        <v>5.60037364130435</v>
      </c>
      <c r="V21" s="39" t="n">
        <v>1676</v>
      </c>
      <c r="W21" s="40" t="n">
        <f aca="false">V21/V$28*100</f>
        <v>6.64341208181386</v>
      </c>
      <c r="X21" s="41" t="n">
        <v>878</v>
      </c>
      <c r="Y21" s="40" t="n">
        <f aca="false">X21/X$28*100</f>
        <v>4.32768138801262</v>
      </c>
      <c r="Z21" s="42" t="n">
        <v>0</v>
      </c>
      <c r="AA21" s="43" t="n">
        <f aca="false">V21+X21</f>
        <v>2554</v>
      </c>
      <c r="AB21" s="44" t="n">
        <f aca="false">AA21/AA$28*100</f>
        <v>5.61121363915986</v>
      </c>
      <c r="AC21" s="39" t="n">
        <v>1643</v>
      </c>
      <c r="AD21" s="40" t="n">
        <f aca="false">AC21/AC$28*100</f>
        <v>6.7521472896889</v>
      </c>
      <c r="AE21" s="41" t="n">
        <v>845</v>
      </c>
      <c r="AF21" s="40" t="n">
        <f aca="false">AE21/AE$28*100</f>
        <v>4.36444398533134</v>
      </c>
      <c r="AG21" s="42" t="n">
        <v>0</v>
      </c>
      <c r="AH21" s="43" t="n">
        <f aca="false">AC21+AE21</f>
        <v>2488</v>
      </c>
      <c r="AI21" s="44" t="n">
        <f aca="false">AH21/AH$28*100</f>
        <v>5.69414564928823</v>
      </c>
      <c r="AJ21" s="39" t="n">
        <v>1577</v>
      </c>
      <c r="AK21" s="40" t="n">
        <f aca="false">AJ21/AJ$28*100</f>
        <v>6.8440239562538</v>
      </c>
      <c r="AL21" s="41" t="n">
        <v>808</v>
      </c>
      <c r="AM21" s="40" t="n">
        <f aca="false">AL21/AL$28*100</f>
        <v>4.47323257487682</v>
      </c>
      <c r="AN21" s="42" t="n">
        <v>0</v>
      </c>
      <c r="AO21" s="43" t="n">
        <f aca="false">AJ21+AL21</f>
        <v>2385</v>
      </c>
      <c r="AP21" s="44" t="n">
        <f aca="false">AO21/AO$28*100</f>
        <v>5.80221384259822</v>
      </c>
      <c r="AQ21" s="39" t="n">
        <v>1466</v>
      </c>
      <c r="AR21" s="40" t="n">
        <f aca="false">AQ21/AQ$28*100</f>
        <v>6.94819659699512</v>
      </c>
      <c r="AS21" s="41" t="n">
        <v>738</v>
      </c>
      <c r="AT21" s="40" t="n">
        <f aca="false">AS21/AS$28*100</f>
        <v>4.55668066189183</v>
      </c>
      <c r="AU21" s="42" t="n">
        <v>0</v>
      </c>
      <c r="AV21" s="43" t="n">
        <f aca="false">AQ21+AS21</f>
        <v>2204</v>
      </c>
      <c r="AW21" s="44" t="n">
        <f aca="false">AV21/AV$28*100</f>
        <v>5.90963936184475</v>
      </c>
      <c r="AX21" s="39" t="n">
        <v>1355</v>
      </c>
      <c r="AY21" s="40" t="n">
        <f aca="false">AX21/AX$28*100</f>
        <v>7.09164180666771</v>
      </c>
      <c r="AZ21" s="41" t="n">
        <v>670</v>
      </c>
      <c r="BA21" s="40" t="n">
        <f aca="false">AZ21/AZ$28*100</f>
        <v>4.69911628559405</v>
      </c>
      <c r="BB21" s="42" t="n">
        <v>0</v>
      </c>
      <c r="BC21" s="43" t="n">
        <f aca="false">AX21+AZ21</f>
        <v>2025</v>
      </c>
      <c r="BD21" s="44" t="n">
        <f aca="false">BC21/BC$28*100</f>
        <v>6.06923422748389</v>
      </c>
      <c r="BE21" s="45" t="n">
        <v>1146</v>
      </c>
      <c r="BF21" s="40" t="n">
        <f aca="false">BE21/BE$28*100</f>
        <v>7.18360183037673</v>
      </c>
      <c r="BG21" s="41" t="n">
        <v>569</v>
      </c>
      <c r="BH21" s="40" t="n">
        <f aca="false">BG21/BG$28*100</f>
        <v>5.00131844950338</v>
      </c>
      <c r="BI21" s="42" t="n">
        <v>0</v>
      </c>
      <c r="BJ21" s="43" t="n">
        <f aca="false">BE21+BG21</f>
        <v>1715</v>
      </c>
      <c r="BK21" s="44" t="n">
        <f aca="false">BJ21/BJ$28*100</f>
        <v>6.27515550676912</v>
      </c>
      <c r="BL21" s="45" t="n">
        <v>839</v>
      </c>
      <c r="BM21" s="40" t="n">
        <f aca="false">BL21/BL$28*100</f>
        <v>7.36029476269848</v>
      </c>
      <c r="BN21" s="41" t="n">
        <v>418</v>
      </c>
      <c r="BO21" s="40" t="n">
        <f aca="false">BN21/BN$28*100</f>
        <v>5.43280478294775</v>
      </c>
      <c r="BP21" s="42" t="n">
        <v>0</v>
      </c>
      <c r="BQ21" s="43" t="n">
        <f aca="false">BL21+BN21</f>
        <v>1257</v>
      </c>
      <c r="BR21" s="44" t="n">
        <f aca="false">BQ21/BQ$28*100</f>
        <v>6.58356465720421</v>
      </c>
      <c r="BS21" s="45" t="n">
        <v>469</v>
      </c>
      <c r="BT21" s="40" t="n">
        <f aca="false">BS21/BS$28*100</f>
        <v>7.39514348785872</v>
      </c>
      <c r="BU21" s="41" t="n">
        <v>235</v>
      </c>
      <c r="BV21" s="40" t="n">
        <f aca="false">BU21/BU$28*100</f>
        <v>5.88529927372903</v>
      </c>
      <c r="BW21" s="42" t="n">
        <v>0</v>
      </c>
      <c r="BX21" s="43" t="n">
        <f aca="false">BS21+BU21</f>
        <v>704</v>
      </c>
      <c r="BY21" s="44" t="n">
        <f aca="false">BX21/BX$28*100</f>
        <v>6.8118045476536</v>
      </c>
      <c r="BZ21" s="45" t="n">
        <v>190</v>
      </c>
      <c r="CA21" s="40" t="n">
        <f aca="false">BZ21/BZ$28*100</f>
        <v>7.53071739992073</v>
      </c>
      <c r="CB21" s="41" t="n">
        <v>87</v>
      </c>
      <c r="CC21" s="40" t="n">
        <f aca="false">CB21/CB$28*100</f>
        <v>5.44090056285178</v>
      </c>
      <c r="CD21" s="42" t="n">
        <v>0</v>
      </c>
      <c r="CE21" s="43" t="n">
        <f aca="false">BZ21+CB21</f>
        <v>277</v>
      </c>
      <c r="CF21" s="44" t="n">
        <f aca="false">CE21/CE$28*100</f>
        <v>6.72003881610869</v>
      </c>
      <c r="CG21" s="45" t="n">
        <v>37</v>
      </c>
      <c r="CH21" s="40" t="n">
        <f aca="false">CG21/CG$28*100</f>
        <v>9.31989924433249</v>
      </c>
      <c r="CI21" s="41" t="n">
        <v>16</v>
      </c>
      <c r="CJ21" s="40" t="n">
        <f aca="false">CI21/CI$28*100</f>
        <v>6.4</v>
      </c>
      <c r="CK21" s="42" t="n">
        <v>0</v>
      </c>
      <c r="CL21" s="43" t="n">
        <f aca="false">CG21+CI21</f>
        <v>53</v>
      </c>
      <c r="CM21" s="44" t="n">
        <f aca="false">CL21/CL$28*100</f>
        <v>8.19165378670788</v>
      </c>
      <c r="CN21" s="45" t="n">
        <v>7</v>
      </c>
      <c r="CO21" s="40" t="n">
        <f aca="false">CN21/CN$28*100</f>
        <v>10.9375</v>
      </c>
      <c r="CP21" s="41" t="n">
        <v>4</v>
      </c>
      <c r="CQ21" s="40" t="n">
        <f aca="false">CP21/CP$28*100</f>
        <v>9.09090909090909</v>
      </c>
      <c r="CR21" s="42" t="n">
        <v>0</v>
      </c>
      <c r="CS21" s="43" t="n">
        <f aca="false">CN21+CP21</f>
        <v>11</v>
      </c>
      <c r="CT21" s="44" t="n">
        <f aca="false">CS21/CS$28*100</f>
        <v>10.1851851851852</v>
      </c>
      <c r="CU21" s="45" t="n">
        <v>0</v>
      </c>
      <c r="CV21" s="40" t="n">
        <f aca="false">CU21/CU$28*100</f>
        <v>0</v>
      </c>
      <c r="CW21" s="45" t="n">
        <v>0</v>
      </c>
      <c r="CX21" s="40" t="n">
        <f aca="false">CW21/CW$28*100</f>
        <v>0</v>
      </c>
      <c r="CY21" s="42" t="n">
        <v>0</v>
      </c>
      <c r="CZ21" s="43" t="n">
        <f aca="false">CU21+CW21</f>
        <v>0</v>
      </c>
      <c r="DA21" s="44" t="n">
        <f aca="false">CZ21/CZ$28*100</f>
        <v>0</v>
      </c>
      <c r="DB21" s="45" t="n">
        <v>0</v>
      </c>
      <c r="DC21" s="40"/>
      <c r="DD21" s="39" t="n">
        <v>0</v>
      </c>
      <c r="DE21" s="40"/>
      <c r="DF21" s="42" t="n">
        <v>0</v>
      </c>
      <c r="DG21" s="43" t="n">
        <f aca="false">DB21+DD21</f>
        <v>0</v>
      </c>
      <c r="DH21" s="44"/>
      <c r="DI21" s="45" t="n">
        <v>0</v>
      </c>
      <c r="DJ21" s="40"/>
      <c r="DK21" s="39" t="n">
        <v>0</v>
      </c>
      <c r="DL21" s="40"/>
      <c r="DM21" s="42" t="n">
        <v>0</v>
      </c>
      <c r="DN21" s="43" t="n">
        <f aca="false">DI21+DK21</f>
        <v>0</v>
      </c>
      <c r="DO21" s="44"/>
      <c r="DP21" s="45" t="n">
        <v>0</v>
      </c>
      <c r="DQ21" s="40"/>
      <c r="DR21" s="39" t="n">
        <v>0</v>
      </c>
      <c r="DS21" s="40"/>
      <c r="DT21" s="42" t="n">
        <v>0</v>
      </c>
      <c r="DU21" s="43" t="n">
        <f aca="false">DP21+DR21</f>
        <v>0</v>
      </c>
      <c r="DV21" s="44"/>
      <c r="DW21" s="45" t="n">
        <v>0</v>
      </c>
      <c r="DX21" s="40"/>
      <c r="DY21" s="39" t="n">
        <v>0</v>
      </c>
      <c r="DZ21" s="40"/>
      <c r="EA21" s="42" t="n">
        <v>0</v>
      </c>
      <c r="EB21" s="43" t="n">
        <f aca="false">DW21+DY21</f>
        <v>0</v>
      </c>
      <c r="EC21" s="44"/>
      <c r="AJE21" s="9"/>
      <c r="AJF21" s="9"/>
      <c r="AJG21" s="9"/>
      <c r="AJH21" s="9"/>
      <c r="AJI21" s="9"/>
      <c r="AJJ21" s="9"/>
      <c r="AJK21" s="9"/>
      <c r="AJL21" s="9"/>
      <c r="AJM21" s="9"/>
      <c r="AJN21" s="9"/>
      <c r="AJO21" s="9"/>
      <c r="AJP21" s="9"/>
      <c r="AJQ21" s="9"/>
      <c r="AJR21" s="9"/>
      <c r="AJS21" s="9"/>
      <c r="AJT21" s="9"/>
      <c r="AJU21" s="9"/>
      <c r="AJV21" s="9"/>
      <c r="AJW21" s="9"/>
      <c r="AJX21" s="9"/>
      <c r="AJY21" s="9"/>
      <c r="AJZ21" s="9"/>
      <c r="AKA21" s="9"/>
      <c r="AKB21" s="9"/>
      <c r="AKC21" s="9"/>
      <c r="AKD21" s="9"/>
      <c r="AKE21" s="9"/>
      <c r="AKF21" s="9"/>
      <c r="AKG21" s="9"/>
      <c r="AKH21" s="9"/>
      <c r="AKI21" s="9"/>
      <c r="AKJ21" s="9"/>
      <c r="AKK21" s="9"/>
      <c r="AKL21" s="9"/>
      <c r="AKM21" s="9"/>
      <c r="AKN21" s="9"/>
      <c r="AKO21" s="9"/>
      <c r="AKP21" s="9"/>
      <c r="AKQ21" s="9"/>
      <c r="AKR21" s="9"/>
      <c r="AKS21" s="9"/>
      <c r="AKT21" s="9"/>
      <c r="AKU21" s="9"/>
      <c r="AKV21" s="9"/>
      <c r="AKW21" s="9"/>
      <c r="AKX21" s="9"/>
      <c r="AKY21" s="9"/>
      <c r="AKZ21" s="9"/>
      <c r="ALA21" s="9"/>
      <c r="ALB21" s="9"/>
      <c r="ALC21" s="9"/>
      <c r="ALD21" s="9"/>
      <c r="ALE21" s="9"/>
      <c r="ALF21" s="9"/>
      <c r="ALG21" s="9"/>
      <c r="ALH21" s="9"/>
      <c r="ALI21" s="9"/>
      <c r="ALJ21" s="9"/>
      <c r="ALK21" s="9"/>
      <c r="ALL21" s="9"/>
      <c r="ALM21" s="9"/>
      <c r="ALN21" s="9"/>
      <c r="ALO21" s="9"/>
      <c r="ALP21" s="9"/>
      <c r="ALQ21" s="9"/>
      <c r="ALR21" s="9"/>
      <c r="ALS21" s="9"/>
      <c r="ALT21" s="9"/>
      <c r="ALU21" s="9"/>
      <c r="ALV21" s="9"/>
      <c r="ALW21" s="9"/>
      <c r="ALX21" s="9"/>
      <c r="ALY21" s="9"/>
      <c r="ALZ21" s="9"/>
      <c r="AMA21" s="9"/>
      <c r="AMB21" s="9"/>
      <c r="AMC21" s="9"/>
      <c r="AMD21" s="9"/>
      <c r="AME21" s="9"/>
      <c r="AMF21" s="9"/>
      <c r="AMG21" s="9"/>
      <c r="AMH21" s="9"/>
      <c r="AMI21" s="9"/>
      <c r="AMJ21" s="9"/>
    </row>
    <row r="22" s="11" customFormat="true" ht="14" hidden="false" customHeight="false" outlineLevel="0" collapsed="false">
      <c r="A22" s="34" t="s">
        <v>46</v>
      </c>
      <c r="B22" s="35" t="n">
        <v>1389405</v>
      </c>
      <c r="C22" s="36" t="n">
        <f aca="false">B22/B$28*100</f>
        <v>4.75575239795133</v>
      </c>
      <c r="D22" s="37" t="n">
        <v>1510747</v>
      </c>
      <c r="E22" s="36" t="n">
        <f aca="false">D22/D$28*100</f>
        <v>5.05257125970693</v>
      </c>
      <c r="F22" s="37" t="n">
        <f aca="false">B22+D22</f>
        <v>2900152</v>
      </c>
      <c r="G22" s="38" t="n">
        <f aca="false">F22/F$28*100</f>
        <v>4.90588228269024</v>
      </c>
      <c r="H22" s="39" t="n">
        <v>2888</v>
      </c>
      <c r="I22" s="40" t="n">
        <f aca="false">H22/H$28*100</f>
        <v>10.8640860700448</v>
      </c>
      <c r="J22" s="41" t="n">
        <v>1561</v>
      </c>
      <c r="K22" s="40" t="n">
        <f aca="false">J22/J$28*100</f>
        <v>7.21516061936677</v>
      </c>
      <c r="L22" s="42" t="n">
        <v>0</v>
      </c>
      <c r="M22" s="43" t="n">
        <f aca="false">H22+J22</f>
        <v>4449</v>
      </c>
      <c r="N22" s="44" t="n">
        <f aca="false">M22/M$28*100</f>
        <v>9.22684474677506</v>
      </c>
      <c r="O22" s="39" t="n">
        <v>2830</v>
      </c>
      <c r="P22" s="40" t="n">
        <f aca="false">O22/O$28*100</f>
        <v>10.879594033523</v>
      </c>
      <c r="Q22" s="41" t="n">
        <v>1527</v>
      </c>
      <c r="R22" s="40" t="n">
        <f aca="false">Q22/Q$28*100</f>
        <v>7.23971173904798</v>
      </c>
      <c r="S22" s="42" t="n">
        <v>0</v>
      </c>
      <c r="T22" s="43" t="n">
        <f aca="false">O22+Q22</f>
        <v>4357</v>
      </c>
      <c r="U22" s="44" t="n">
        <f aca="false">T22/T$28*100</f>
        <v>9.24974524456522</v>
      </c>
      <c r="V22" s="39" t="n">
        <v>2755</v>
      </c>
      <c r="W22" s="40" t="n">
        <f aca="false">V22/V$28*100</f>
        <v>10.9204058982083</v>
      </c>
      <c r="X22" s="41" t="n">
        <v>1473</v>
      </c>
      <c r="Y22" s="40" t="n">
        <f aca="false">X22/X$28*100</f>
        <v>7.26044952681388</v>
      </c>
      <c r="Z22" s="42" t="n">
        <v>0</v>
      </c>
      <c r="AA22" s="43" t="n">
        <f aca="false">V22+X22</f>
        <v>4228</v>
      </c>
      <c r="AB22" s="44" t="n">
        <f aca="false">AA22/AA$28*100</f>
        <v>9.2890412162756</v>
      </c>
      <c r="AC22" s="39" t="n">
        <v>2665</v>
      </c>
      <c r="AD22" s="40" t="n">
        <f aca="false">AC22/AC$28*100</f>
        <v>10.9522048247236</v>
      </c>
      <c r="AE22" s="41" t="n">
        <v>1406</v>
      </c>
      <c r="AF22" s="40" t="n">
        <f aca="false">AE22/AE$28*100</f>
        <v>7.26202158979392</v>
      </c>
      <c r="AG22" s="42" t="n">
        <v>0</v>
      </c>
      <c r="AH22" s="43" t="n">
        <f aca="false">AC22+AE22</f>
        <v>4071</v>
      </c>
      <c r="AI22" s="44" t="n">
        <f aca="false">AH22/AH$28*100</f>
        <v>9.31706870508537</v>
      </c>
      <c r="AJ22" s="39" t="n">
        <v>2527</v>
      </c>
      <c r="AK22" s="40" t="n">
        <f aca="false">AJ22/AJ$28*100</f>
        <v>10.9669299539971</v>
      </c>
      <c r="AL22" s="41" t="n">
        <v>1345</v>
      </c>
      <c r="AM22" s="40" t="n">
        <f aca="false">AL22/AL$28*100</f>
        <v>7.44616065991253</v>
      </c>
      <c r="AN22" s="42" t="n">
        <v>0</v>
      </c>
      <c r="AO22" s="43" t="n">
        <f aca="false">AJ22+AL22</f>
        <v>3872</v>
      </c>
      <c r="AP22" s="44" t="n">
        <f aca="false">AO22/AO$28*100</f>
        <v>9.41977861574018</v>
      </c>
      <c r="AQ22" s="39" t="n">
        <v>2333</v>
      </c>
      <c r="AR22" s="40" t="n">
        <f aca="false">AQ22/AQ$28*100</f>
        <v>11.0573960851225</v>
      </c>
      <c r="AS22" s="41" t="n">
        <v>1235</v>
      </c>
      <c r="AT22" s="40" t="n">
        <f aca="false">AS22/AS$28*100</f>
        <v>7.62533959002223</v>
      </c>
      <c r="AU22" s="42" t="n">
        <v>0</v>
      </c>
      <c r="AV22" s="43" t="n">
        <f aca="false">AQ22+AS22</f>
        <v>3568</v>
      </c>
      <c r="AW22" s="44" t="n">
        <f aca="false">AV22/AV$28*100</f>
        <v>9.56696608124413</v>
      </c>
      <c r="AX22" s="39" t="n">
        <v>2144</v>
      </c>
      <c r="AY22" s="40" t="n">
        <f aca="false">AX22/AX$28*100</f>
        <v>11.2210184749045</v>
      </c>
      <c r="AZ22" s="41" t="n">
        <v>1117</v>
      </c>
      <c r="BA22" s="40" t="n">
        <f aca="false">AZ22/AZ$28*100</f>
        <v>7.83419834478889</v>
      </c>
      <c r="BB22" s="42" t="n">
        <v>0</v>
      </c>
      <c r="BC22" s="43" t="n">
        <f aca="false">AX22+AZ22</f>
        <v>3261</v>
      </c>
      <c r="BD22" s="44" t="n">
        <f aca="false">BC22/BC$28*100</f>
        <v>9.77371497077776</v>
      </c>
      <c r="BE22" s="45" t="n">
        <v>1817</v>
      </c>
      <c r="BF22" s="40" t="n">
        <f aca="false">BE22/BE$28*100</f>
        <v>11.3897072650912</v>
      </c>
      <c r="BG22" s="41" t="n">
        <v>949</v>
      </c>
      <c r="BH22" s="40" t="n">
        <f aca="false">BG22/BG$28*100</f>
        <v>8.3413905247429</v>
      </c>
      <c r="BI22" s="42" t="n">
        <v>0</v>
      </c>
      <c r="BJ22" s="43" t="n">
        <f aca="false">BE22+BG22</f>
        <v>2766</v>
      </c>
      <c r="BK22" s="44" t="n">
        <f aca="false">BJ22/BJ$28*100</f>
        <v>10.1207464324918</v>
      </c>
      <c r="BL22" s="45" t="n">
        <v>1347</v>
      </c>
      <c r="BM22" s="40" t="n">
        <f aca="false">BL22/BL$28*100</f>
        <v>11.8168260373717</v>
      </c>
      <c r="BN22" s="41" t="n">
        <v>688</v>
      </c>
      <c r="BO22" s="40" t="n">
        <f aca="false">BN22/BN$28*100</f>
        <v>8.94203275279438</v>
      </c>
      <c r="BP22" s="42" t="n">
        <v>0</v>
      </c>
      <c r="BQ22" s="43" t="n">
        <f aca="false">BL22+BN22</f>
        <v>2035</v>
      </c>
      <c r="BR22" s="44" t="n">
        <f aca="false">BQ22/BQ$28*100</f>
        <v>10.6583564657204</v>
      </c>
      <c r="BS22" s="45" t="n">
        <v>756</v>
      </c>
      <c r="BT22" s="40" t="n">
        <f aca="false">BS22/BS$28*100</f>
        <v>11.9205298013245</v>
      </c>
      <c r="BU22" s="41" t="n">
        <v>390</v>
      </c>
      <c r="BV22" s="40" t="n">
        <f aca="false">BU22/BU$28*100</f>
        <v>9.76709241172051</v>
      </c>
      <c r="BW22" s="42" t="n">
        <v>0</v>
      </c>
      <c r="BX22" s="43" t="n">
        <f aca="false">BS22+BU22</f>
        <v>1146</v>
      </c>
      <c r="BY22" s="44" t="n">
        <f aca="false">BX22/BX$28*100</f>
        <v>11.088534107402</v>
      </c>
      <c r="BZ22" s="45" t="n">
        <v>310</v>
      </c>
      <c r="CA22" s="40" t="n">
        <f aca="false">BZ22/BZ$28*100</f>
        <v>12.2869599682917</v>
      </c>
      <c r="CB22" s="41" t="n">
        <v>159</v>
      </c>
      <c r="CC22" s="40" t="n">
        <f aca="false">CB22/CB$28*100</f>
        <v>9.9437148217636</v>
      </c>
      <c r="CD22" s="42" t="n">
        <v>0</v>
      </c>
      <c r="CE22" s="43" t="n">
        <f aca="false">BZ22+CB22</f>
        <v>469</v>
      </c>
      <c r="CF22" s="44" t="n">
        <f aca="false">CE22/CE$28*100</f>
        <v>11.3779718583212</v>
      </c>
      <c r="CG22" s="45" t="n">
        <v>44</v>
      </c>
      <c r="CH22" s="40" t="n">
        <f aca="false">CG22/CG$28*100</f>
        <v>11.0831234256927</v>
      </c>
      <c r="CI22" s="41" t="n">
        <v>23</v>
      </c>
      <c r="CJ22" s="40" t="n">
        <f aca="false">CI22/CI$28*100</f>
        <v>9.2</v>
      </c>
      <c r="CK22" s="42" t="n">
        <v>0</v>
      </c>
      <c r="CL22" s="43" t="n">
        <f aca="false">CG22+CI22</f>
        <v>67</v>
      </c>
      <c r="CM22" s="44" t="n">
        <f aca="false">CL22/CL$28*100</f>
        <v>10.355486862442</v>
      </c>
      <c r="CN22" s="45" t="n">
        <v>6</v>
      </c>
      <c r="CO22" s="40" t="n">
        <f aca="false">CN22/CN$28*100</f>
        <v>9.375</v>
      </c>
      <c r="CP22" s="41" t="n">
        <v>4</v>
      </c>
      <c r="CQ22" s="40" t="n">
        <f aca="false">CP22/CP$28*100</f>
        <v>9.09090909090909</v>
      </c>
      <c r="CR22" s="42" t="n">
        <v>0</v>
      </c>
      <c r="CS22" s="43" t="n">
        <f aca="false">CN22+CP22</f>
        <v>10</v>
      </c>
      <c r="CT22" s="44" t="n">
        <f aca="false">CS22/CS$28*100</f>
        <v>9.25925925925926</v>
      </c>
      <c r="CU22" s="45" t="n">
        <v>0</v>
      </c>
      <c r="CV22" s="40" t="n">
        <f aca="false">CU22/CU$28*100</f>
        <v>0</v>
      </c>
      <c r="CW22" s="45" t="n">
        <v>1</v>
      </c>
      <c r="CX22" s="40" t="n">
        <f aca="false">CW22/CW$28*100</f>
        <v>33.3333333333333</v>
      </c>
      <c r="CY22" s="42" t="n">
        <v>0</v>
      </c>
      <c r="CZ22" s="43" t="n">
        <f aca="false">CU22+CW22</f>
        <v>1</v>
      </c>
      <c r="DA22" s="44" t="n">
        <f aca="false">CZ22/CZ$28*100</f>
        <v>20</v>
      </c>
      <c r="DB22" s="45" t="n">
        <v>0</v>
      </c>
      <c r="DC22" s="40"/>
      <c r="DD22" s="39" t="n">
        <v>0</v>
      </c>
      <c r="DE22" s="40"/>
      <c r="DF22" s="42" t="n">
        <v>0</v>
      </c>
      <c r="DG22" s="43" t="n">
        <f aca="false">DB22+DD22</f>
        <v>0</v>
      </c>
      <c r="DH22" s="44"/>
      <c r="DI22" s="45" t="n">
        <v>0</v>
      </c>
      <c r="DJ22" s="40"/>
      <c r="DK22" s="39" t="n">
        <v>0</v>
      </c>
      <c r="DL22" s="40"/>
      <c r="DM22" s="42" t="n">
        <v>0</v>
      </c>
      <c r="DN22" s="43" t="n">
        <f aca="false">DI22+DK22</f>
        <v>0</v>
      </c>
      <c r="DO22" s="44"/>
      <c r="DP22" s="45" t="n">
        <v>0</v>
      </c>
      <c r="DQ22" s="40"/>
      <c r="DR22" s="39" t="n">
        <v>0</v>
      </c>
      <c r="DS22" s="40"/>
      <c r="DT22" s="42" t="n">
        <v>0</v>
      </c>
      <c r="DU22" s="43" t="n">
        <f aca="false">DP22+DR22</f>
        <v>0</v>
      </c>
      <c r="DV22" s="44"/>
      <c r="DW22" s="45" t="n">
        <v>0</v>
      </c>
      <c r="DX22" s="40"/>
      <c r="DY22" s="39" t="n">
        <v>0</v>
      </c>
      <c r="DZ22" s="40"/>
      <c r="EA22" s="42" t="n">
        <v>0</v>
      </c>
      <c r="EB22" s="43" t="n">
        <f aca="false">DW22+DY22</f>
        <v>0</v>
      </c>
      <c r="EC22" s="44"/>
      <c r="AJE22" s="9"/>
      <c r="AJF22" s="9"/>
      <c r="AJG22" s="9"/>
      <c r="AJH22" s="9"/>
      <c r="AJI22" s="9"/>
      <c r="AJJ22" s="9"/>
      <c r="AJK22" s="9"/>
      <c r="AJL22" s="9"/>
      <c r="AJM22" s="9"/>
      <c r="AJN22" s="9"/>
      <c r="AJO22" s="9"/>
      <c r="AJP22" s="9"/>
      <c r="AJQ22" s="9"/>
      <c r="AJR22" s="9"/>
      <c r="AJS22" s="9"/>
      <c r="AJT22" s="9"/>
      <c r="AJU22" s="9"/>
      <c r="AJV22" s="9"/>
      <c r="AJW22" s="9"/>
      <c r="AJX22" s="9"/>
      <c r="AJY22" s="9"/>
      <c r="AJZ22" s="9"/>
      <c r="AKA22" s="9"/>
      <c r="AKB22" s="9"/>
      <c r="AKC22" s="9"/>
      <c r="AKD22" s="9"/>
      <c r="AKE22" s="9"/>
      <c r="AKF22" s="9"/>
      <c r="AKG22" s="9"/>
      <c r="AKH22" s="9"/>
      <c r="AKI22" s="9"/>
      <c r="AKJ22" s="9"/>
      <c r="AKK22" s="9"/>
      <c r="AKL22" s="9"/>
      <c r="AKM22" s="9"/>
      <c r="AKN22" s="9"/>
      <c r="AKO22" s="9"/>
      <c r="AKP22" s="9"/>
      <c r="AKQ22" s="9"/>
      <c r="AKR22" s="9"/>
      <c r="AKS22" s="9"/>
      <c r="AKT22" s="9"/>
      <c r="AKU22" s="9"/>
      <c r="AKV22" s="9"/>
      <c r="AKW22" s="9"/>
      <c r="AKX22" s="9"/>
      <c r="AKY22" s="9"/>
      <c r="AKZ22" s="9"/>
      <c r="ALA22" s="9"/>
      <c r="ALB22" s="9"/>
      <c r="ALC22" s="9"/>
      <c r="ALD22" s="9"/>
      <c r="ALE22" s="9"/>
      <c r="ALF22" s="9"/>
      <c r="ALG22" s="9"/>
      <c r="ALH22" s="9"/>
      <c r="ALI22" s="9"/>
      <c r="ALJ22" s="9"/>
      <c r="ALK22" s="9"/>
      <c r="ALL22" s="9"/>
      <c r="ALM22" s="9"/>
      <c r="ALN22" s="9"/>
      <c r="ALO22" s="9"/>
      <c r="ALP22" s="9"/>
      <c r="ALQ22" s="9"/>
      <c r="ALR22" s="9"/>
      <c r="ALS22" s="9"/>
      <c r="ALT22" s="9"/>
      <c r="ALU22" s="9"/>
      <c r="ALV22" s="9"/>
      <c r="ALW22" s="9"/>
      <c r="ALX22" s="9"/>
      <c r="ALY22" s="9"/>
      <c r="ALZ22" s="9"/>
      <c r="AMA22" s="9"/>
      <c r="AMB22" s="9"/>
      <c r="AMC22" s="9"/>
      <c r="AMD22" s="9"/>
      <c r="AME22" s="9"/>
      <c r="AMF22" s="9"/>
      <c r="AMG22" s="9"/>
      <c r="AMH22" s="9"/>
      <c r="AMI22" s="9"/>
      <c r="AMJ22" s="9"/>
    </row>
    <row r="23" s="11" customFormat="true" ht="14" hidden="false" customHeight="false" outlineLevel="0" collapsed="false">
      <c r="A23" s="34" t="s">
        <v>47</v>
      </c>
      <c r="B23" s="35" t="n">
        <v>918891</v>
      </c>
      <c r="C23" s="36" t="n">
        <f aca="false">B23/B$28*100</f>
        <v>3.14524424246774</v>
      </c>
      <c r="D23" s="37" t="n">
        <v>1066234</v>
      </c>
      <c r="E23" s="36" t="n">
        <f aca="false">D23/D$28*100</f>
        <v>3.5659334518105</v>
      </c>
      <c r="F23" s="37" t="n">
        <f aca="false">B23+D23</f>
        <v>1985125</v>
      </c>
      <c r="G23" s="38" t="n">
        <f aca="false">F23/F$28*100</f>
        <v>3.35802729181969</v>
      </c>
      <c r="H23" s="39" t="n">
        <v>3959</v>
      </c>
      <c r="I23" s="40" t="n">
        <f aca="false">H23/H$28*100</f>
        <v>14.8929767144416</v>
      </c>
      <c r="J23" s="41" t="n">
        <v>2463</v>
      </c>
      <c r="K23" s="40" t="n">
        <f aca="false">J23/J$28*100</f>
        <v>11.3843309452276</v>
      </c>
      <c r="L23" s="42" t="n">
        <v>0</v>
      </c>
      <c r="M23" s="43" t="n">
        <f aca="false">H23+J23</f>
        <v>6422</v>
      </c>
      <c r="N23" s="44" t="n">
        <f aca="false">M23/M$28*100</f>
        <v>13.3186776722386</v>
      </c>
      <c r="O23" s="39" t="n">
        <v>3880</v>
      </c>
      <c r="P23" s="40" t="n">
        <f aca="false">O23/O$28*100</f>
        <v>14.9161925265262</v>
      </c>
      <c r="Q23" s="41" t="n">
        <v>2403</v>
      </c>
      <c r="R23" s="40" t="n">
        <f aca="false">Q23/Q$28*100</f>
        <v>11.39294519249</v>
      </c>
      <c r="S23" s="42" t="n">
        <v>0</v>
      </c>
      <c r="T23" s="43" t="n">
        <f aca="false">O23+Q23</f>
        <v>6283</v>
      </c>
      <c r="U23" s="44" t="n">
        <f aca="false">T23/T$28*100</f>
        <v>13.3385699728261</v>
      </c>
      <c r="V23" s="39" t="n">
        <v>3762</v>
      </c>
      <c r="W23" s="40" t="n">
        <f aca="false">V23/V$28*100</f>
        <v>14.9120025368638</v>
      </c>
      <c r="X23" s="41" t="n">
        <v>2323</v>
      </c>
      <c r="Y23" s="40" t="n">
        <f aca="false">X23/X$28*100</f>
        <v>11.45011829653</v>
      </c>
      <c r="Z23" s="42" t="n">
        <v>0</v>
      </c>
      <c r="AA23" s="43" t="n">
        <f aca="false">V23+X23</f>
        <v>6085</v>
      </c>
      <c r="AB23" s="44" t="n">
        <f aca="false">AA23/AA$28*100</f>
        <v>13.3689252131119</v>
      </c>
      <c r="AC23" s="39" t="n">
        <v>3640</v>
      </c>
      <c r="AD23" s="40" t="n">
        <f aca="false">AC23/AC$28*100</f>
        <v>14.9591090288908</v>
      </c>
      <c r="AE23" s="41" t="n">
        <v>2235</v>
      </c>
      <c r="AF23" s="40" t="n">
        <f aca="false">AE23/AE$28*100</f>
        <v>11.5438252156397</v>
      </c>
      <c r="AG23" s="42" t="n">
        <v>0</v>
      </c>
      <c r="AH23" s="43" t="n">
        <f aca="false">AC23+AE23</f>
        <v>5875</v>
      </c>
      <c r="AI23" s="44" t="n">
        <f aca="false">AH23/AH$28*100</f>
        <v>13.4457820295693</v>
      </c>
      <c r="AJ23" s="39" t="n">
        <v>3466</v>
      </c>
      <c r="AK23" s="40" t="n">
        <f aca="false">AJ23/AJ$28*100</f>
        <v>15.0420970401875</v>
      </c>
      <c r="AL23" s="41" t="n">
        <v>2093</v>
      </c>
      <c r="AM23" s="40" t="n">
        <f aca="false">AL23/AL$28*100</f>
        <v>11.5872224990312</v>
      </c>
      <c r="AN23" s="42" t="n">
        <v>0</v>
      </c>
      <c r="AO23" s="43" t="n">
        <f aca="false">AJ23+AL23</f>
        <v>5559</v>
      </c>
      <c r="AP23" s="44" t="n">
        <f aca="false">AO23/AO$28*100</f>
        <v>13.5239022016786</v>
      </c>
      <c r="AQ23" s="39" t="n">
        <v>3165</v>
      </c>
      <c r="AR23" s="40" t="n">
        <f aca="false">AQ23/AQ$28*100</f>
        <v>15.0007109341675</v>
      </c>
      <c r="AS23" s="41" t="n">
        <v>1925</v>
      </c>
      <c r="AT23" s="40" t="n">
        <f aca="false">AS23/AS$28*100</f>
        <v>11.8856507779699</v>
      </c>
      <c r="AU23" s="42" t="n">
        <v>0</v>
      </c>
      <c r="AV23" s="43" t="n">
        <f aca="false">AQ23+AS23</f>
        <v>5090</v>
      </c>
      <c r="AW23" s="44" t="n">
        <f aca="false">AV23/AV$28*100</f>
        <v>13.6479420833892</v>
      </c>
      <c r="AX23" s="39" t="n">
        <v>2889</v>
      </c>
      <c r="AY23" s="40" t="n">
        <f aca="false">AX23/AX$28*100</f>
        <v>15.1201130475742</v>
      </c>
      <c r="AZ23" s="41" t="n">
        <v>1737</v>
      </c>
      <c r="BA23" s="40" t="n">
        <f aca="false">AZ23/AZ$28*100</f>
        <v>12.1826343105625</v>
      </c>
      <c r="BB23" s="42" t="n">
        <v>0</v>
      </c>
      <c r="BC23" s="43" t="n">
        <f aca="false">AX23+AZ23</f>
        <v>4626</v>
      </c>
      <c r="BD23" s="44" t="n">
        <f aca="false">BC23/BC$28*100</f>
        <v>13.8648284130076</v>
      </c>
      <c r="BE23" s="45" t="n">
        <v>2451</v>
      </c>
      <c r="BF23" s="40" t="n">
        <f aca="false">BE23/BE$28*100</f>
        <v>15.3638814016173</v>
      </c>
      <c r="BG23" s="41" t="n">
        <v>1405</v>
      </c>
      <c r="BH23" s="40" t="n">
        <f aca="false">BG23/BG$28*100</f>
        <v>12.3494770150303</v>
      </c>
      <c r="BI23" s="42" t="n">
        <v>0</v>
      </c>
      <c r="BJ23" s="43" t="n">
        <f aca="false">BE23+BG23</f>
        <v>3856</v>
      </c>
      <c r="BK23" s="44" t="n">
        <f aca="false">BJ23/BJ$28*100</f>
        <v>14.1090376875229</v>
      </c>
      <c r="BL23" s="45" t="n">
        <v>1794</v>
      </c>
      <c r="BM23" s="40" t="n">
        <f aca="false">BL23/BL$28*100</f>
        <v>15.7382226511097</v>
      </c>
      <c r="BN23" s="41" t="n">
        <v>1022</v>
      </c>
      <c r="BO23" s="40" t="n">
        <f aca="false">BN23/BN$28*100</f>
        <v>13.283077722901</v>
      </c>
      <c r="BP23" s="42" t="n">
        <v>0</v>
      </c>
      <c r="BQ23" s="43" t="n">
        <f aca="false">BL23+BN23</f>
        <v>2816</v>
      </c>
      <c r="BR23" s="44" t="n">
        <f aca="false">BQ23/BQ$28*100</f>
        <v>14.748860839051</v>
      </c>
      <c r="BS23" s="45" t="n">
        <v>1062</v>
      </c>
      <c r="BT23" s="40" t="n">
        <f aca="false">BS23/BS$28*100</f>
        <v>16.7455061494797</v>
      </c>
      <c r="BU23" s="41" t="n">
        <v>557</v>
      </c>
      <c r="BV23" s="40" t="n">
        <f aca="false">BU23/BU$28*100</f>
        <v>13.9494114700726</v>
      </c>
      <c r="BW23" s="42" t="n">
        <v>0</v>
      </c>
      <c r="BX23" s="43" t="n">
        <f aca="false">BS23+BU23</f>
        <v>1619</v>
      </c>
      <c r="BY23" s="44" t="n">
        <f aca="false">BX23/BX$28*100</f>
        <v>15.6652152878568</v>
      </c>
      <c r="BZ23" s="45" t="n">
        <v>421</v>
      </c>
      <c r="CA23" s="40" t="n">
        <f aca="false">BZ23/BZ$28*100</f>
        <v>16.6864843440349</v>
      </c>
      <c r="CB23" s="41" t="n">
        <v>225</v>
      </c>
      <c r="CC23" s="40" t="n">
        <f aca="false">CB23/CB$28*100</f>
        <v>14.0712945590994</v>
      </c>
      <c r="CD23" s="42" t="n">
        <v>0</v>
      </c>
      <c r="CE23" s="43" t="n">
        <f aca="false">BZ23+CB23</f>
        <v>646</v>
      </c>
      <c r="CF23" s="44" t="n">
        <f aca="false">CE23/CE$28*100</f>
        <v>15.6720038816109</v>
      </c>
      <c r="CG23" s="45" t="n">
        <v>69</v>
      </c>
      <c r="CH23" s="40" t="n">
        <f aca="false">CG23/CG$28*100</f>
        <v>17.3803526448363</v>
      </c>
      <c r="CI23" s="41" t="n">
        <v>28</v>
      </c>
      <c r="CJ23" s="40" t="n">
        <f aca="false">CI23/CI$28*100</f>
        <v>11.2</v>
      </c>
      <c r="CK23" s="42" t="n">
        <v>0</v>
      </c>
      <c r="CL23" s="43" t="n">
        <f aca="false">CG23+CI23</f>
        <v>97</v>
      </c>
      <c r="CM23" s="44" t="n">
        <f aca="false">CL23/CL$28*100</f>
        <v>14.9922720247295</v>
      </c>
      <c r="CN23" s="45" t="n">
        <v>6</v>
      </c>
      <c r="CO23" s="40" t="n">
        <f aca="false">CN23/CN$28*100</f>
        <v>9.375</v>
      </c>
      <c r="CP23" s="41" t="n">
        <v>7</v>
      </c>
      <c r="CQ23" s="40" t="n">
        <f aca="false">CP23/CP$28*100</f>
        <v>15.9090909090909</v>
      </c>
      <c r="CR23" s="42" t="n">
        <v>0</v>
      </c>
      <c r="CS23" s="43" t="n">
        <f aca="false">CN23+CP23</f>
        <v>13</v>
      </c>
      <c r="CT23" s="44" t="n">
        <f aca="false">CS23/CS$28*100</f>
        <v>12.037037037037</v>
      </c>
      <c r="CU23" s="45" t="n">
        <v>0</v>
      </c>
      <c r="CV23" s="40" t="n">
        <f aca="false">CU23/CU$28*100</f>
        <v>0</v>
      </c>
      <c r="CW23" s="45" t="n">
        <v>2</v>
      </c>
      <c r="CX23" s="40" t="n">
        <f aca="false">CW23/CW$28*100</f>
        <v>66.6666666666667</v>
      </c>
      <c r="CY23" s="42" t="n">
        <v>0</v>
      </c>
      <c r="CZ23" s="43" t="n">
        <f aca="false">CU23+CW23</f>
        <v>2</v>
      </c>
      <c r="DA23" s="44" t="n">
        <f aca="false">CZ23/CZ$28*100</f>
        <v>40</v>
      </c>
      <c r="DB23" s="45" t="n">
        <v>0</v>
      </c>
      <c r="DC23" s="40"/>
      <c r="DD23" s="39" t="n">
        <v>0</v>
      </c>
      <c r="DE23" s="40"/>
      <c r="DF23" s="42" t="n">
        <v>0</v>
      </c>
      <c r="DG23" s="43" t="n">
        <f aca="false">DB23+DD23</f>
        <v>0</v>
      </c>
      <c r="DH23" s="44"/>
      <c r="DI23" s="45" t="n">
        <v>0</v>
      </c>
      <c r="DJ23" s="40"/>
      <c r="DK23" s="39" t="n">
        <v>0</v>
      </c>
      <c r="DL23" s="40"/>
      <c r="DM23" s="42" t="n">
        <v>0</v>
      </c>
      <c r="DN23" s="43" t="n">
        <f aca="false">DI23+DK23</f>
        <v>0</v>
      </c>
      <c r="DO23" s="44"/>
      <c r="DP23" s="45" t="n">
        <v>0</v>
      </c>
      <c r="DQ23" s="40"/>
      <c r="DR23" s="39" t="n">
        <v>0</v>
      </c>
      <c r="DS23" s="40"/>
      <c r="DT23" s="42" t="n">
        <v>0</v>
      </c>
      <c r="DU23" s="43" t="n">
        <f aca="false">DP23+DR23</f>
        <v>0</v>
      </c>
      <c r="DV23" s="44"/>
      <c r="DW23" s="45" t="n">
        <v>0</v>
      </c>
      <c r="DX23" s="40"/>
      <c r="DY23" s="39" t="n">
        <v>0</v>
      </c>
      <c r="DZ23" s="40"/>
      <c r="EA23" s="42" t="n">
        <v>0</v>
      </c>
      <c r="EB23" s="43" t="n">
        <f aca="false">DW23+DY23</f>
        <v>0</v>
      </c>
      <c r="EC23" s="44"/>
      <c r="AJE23" s="9"/>
      <c r="AJF23" s="9"/>
      <c r="AJG23" s="9"/>
      <c r="AJH23" s="9"/>
      <c r="AJI23" s="9"/>
      <c r="AJJ23" s="9"/>
      <c r="AJK23" s="9"/>
      <c r="AJL23" s="9"/>
      <c r="AJM23" s="9"/>
      <c r="AJN23" s="9"/>
      <c r="AJO23" s="9"/>
      <c r="AJP23" s="9"/>
      <c r="AJQ23" s="9"/>
      <c r="AJR23" s="9"/>
      <c r="AJS23" s="9"/>
      <c r="AJT23" s="9"/>
      <c r="AJU23" s="9"/>
      <c r="AJV23" s="9"/>
      <c r="AJW23" s="9"/>
      <c r="AJX23" s="9"/>
      <c r="AJY23" s="9"/>
      <c r="AJZ23" s="9"/>
      <c r="AKA23" s="9"/>
      <c r="AKB23" s="9"/>
      <c r="AKC23" s="9"/>
      <c r="AKD23" s="9"/>
      <c r="AKE23" s="9"/>
      <c r="AKF23" s="9"/>
      <c r="AKG23" s="9"/>
      <c r="AKH23" s="9"/>
      <c r="AKI23" s="9"/>
      <c r="AKJ23" s="9"/>
      <c r="AKK23" s="9"/>
      <c r="AKL23" s="9"/>
      <c r="AKM23" s="9"/>
      <c r="AKN23" s="9"/>
      <c r="AKO23" s="9"/>
      <c r="AKP23" s="9"/>
      <c r="AKQ23" s="9"/>
      <c r="AKR23" s="9"/>
      <c r="AKS23" s="9"/>
      <c r="AKT23" s="9"/>
      <c r="AKU23" s="9"/>
      <c r="AKV23" s="9"/>
      <c r="AKW23" s="9"/>
      <c r="AKX23" s="9"/>
      <c r="AKY23" s="9"/>
      <c r="AKZ23" s="9"/>
      <c r="ALA23" s="9"/>
      <c r="ALB23" s="9"/>
      <c r="ALC23" s="9"/>
      <c r="ALD23" s="9"/>
      <c r="ALE23" s="9"/>
      <c r="ALF23" s="9"/>
      <c r="ALG23" s="9"/>
      <c r="ALH23" s="9"/>
      <c r="ALI23" s="9"/>
      <c r="ALJ23" s="9"/>
      <c r="ALK23" s="9"/>
      <c r="ALL23" s="9"/>
      <c r="ALM23" s="9"/>
      <c r="ALN23" s="9"/>
      <c r="ALO23" s="9"/>
      <c r="ALP23" s="9"/>
      <c r="ALQ23" s="9"/>
      <c r="ALR23" s="9"/>
      <c r="ALS23" s="9"/>
      <c r="ALT23" s="9"/>
      <c r="ALU23" s="9"/>
      <c r="ALV23" s="9"/>
      <c r="ALW23" s="9"/>
      <c r="ALX23" s="9"/>
      <c r="ALY23" s="9"/>
      <c r="ALZ23" s="9"/>
      <c r="AMA23" s="9"/>
      <c r="AMB23" s="9"/>
      <c r="AMC23" s="9"/>
      <c r="AMD23" s="9"/>
      <c r="AME23" s="9"/>
      <c r="AMF23" s="9"/>
      <c r="AMG23" s="9"/>
      <c r="AMH23" s="9"/>
      <c r="AMI23" s="9"/>
      <c r="AMJ23" s="9"/>
    </row>
    <row r="24" s="11" customFormat="true" ht="14" hidden="false" customHeight="false" outlineLevel="0" collapsed="false">
      <c r="A24" s="34" t="s">
        <v>48</v>
      </c>
      <c r="B24" s="35" t="n">
        <v>655504</v>
      </c>
      <c r="C24" s="36" t="n">
        <f aca="false">B24/B$28*100</f>
        <v>2.24370483758637</v>
      </c>
      <c r="D24" s="37" t="n">
        <v>836293</v>
      </c>
      <c r="E24" s="36" t="n">
        <f aca="false">D24/D$28*100</f>
        <v>2.79691435858822</v>
      </c>
      <c r="F24" s="37" t="n">
        <f aca="false">B24+D24</f>
        <v>1491797</v>
      </c>
      <c r="G24" s="38" t="n">
        <f aca="false">F24/F$28*100</f>
        <v>2.52351617145255</v>
      </c>
      <c r="H24" s="39" t="n">
        <v>5271</v>
      </c>
      <c r="I24" s="40" t="n">
        <f aca="false">H24/H$28*100</f>
        <v>19.828461798894</v>
      </c>
      <c r="J24" s="41" t="n">
        <v>3891</v>
      </c>
      <c r="K24" s="40" t="n">
        <f aca="false">J24/J$28*100</f>
        <v>17.9847469378322</v>
      </c>
      <c r="L24" s="42" t="n">
        <v>0</v>
      </c>
      <c r="M24" s="43" t="n">
        <f aca="false">H24+J24</f>
        <v>9162</v>
      </c>
      <c r="N24" s="44" t="n">
        <f aca="false">M24/M$28*100</f>
        <v>19.0012028702974</v>
      </c>
      <c r="O24" s="39" t="n">
        <v>5146</v>
      </c>
      <c r="P24" s="40" t="n">
        <f aca="false">O24/O$28*100</f>
        <v>19.783176995233</v>
      </c>
      <c r="Q24" s="41" t="n">
        <v>3792</v>
      </c>
      <c r="R24" s="40" t="n">
        <f aca="false">Q24/Q$28*100</f>
        <v>17.9783804285985</v>
      </c>
      <c r="S24" s="42" t="n">
        <v>0</v>
      </c>
      <c r="T24" s="43" t="n">
        <f aca="false">O24+Q24</f>
        <v>8938</v>
      </c>
      <c r="U24" s="44" t="n">
        <f aca="false">T24/T$28*100</f>
        <v>18.9750339673913</v>
      </c>
      <c r="V24" s="39" t="n">
        <v>4979</v>
      </c>
      <c r="W24" s="40" t="n">
        <f aca="false">V24/V$28*100</f>
        <v>19.7360076105914</v>
      </c>
      <c r="X24" s="41" t="n">
        <v>3662</v>
      </c>
      <c r="Y24" s="40" t="n">
        <f aca="false">X24/X$28*100</f>
        <v>18.0500788643533</v>
      </c>
      <c r="Z24" s="42" t="n">
        <v>0</v>
      </c>
      <c r="AA24" s="43" t="n">
        <f aca="false">V24+X24</f>
        <v>8641</v>
      </c>
      <c r="AB24" s="44" t="n">
        <f aca="false">AA24/AA$28*100</f>
        <v>18.9845329115036</v>
      </c>
      <c r="AC24" s="39" t="n">
        <v>4782</v>
      </c>
      <c r="AD24" s="40" t="n">
        <f aca="false">AC24/AC$28*100</f>
        <v>19.6523240044384</v>
      </c>
      <c r="AE24" s="41" t="n">
        <v>3478</v>
      </c>
      <c r="AF24" s="40" t="n">
        <f aca="false">AE24/AE$28*100</f>
        <v>17.9639481431744</v>
      </c>
      <c r="AG24" s="42" t="n">
        <v>0</v>
      </c>
      <c r="AH24" s="43" t="n">
        <f aca="false">AC24+AE24</f>
        <v>8260</v>
      </c>
      <c r="AI24" s="44" t="n">
        <f aca="false">AH24/AH$28*100</f>
        <v>18.904197372637</v>
      </c>
      <c r="AJ24" s="39" t="n">
        <v>4536</v>
      </c>
      <c r="AK24" s="40" t="n">
        <f aca="false">AJ24/AJ$28*100</f>
        <v>19.6857911639615</v>
      </c>
      <c r="AL24" s="41" t="n">
        <v>3267</v>
      </c>
      <c r="AM24" s="40" t="n">
        <f aca="false">AL24/AL$28*100</f>
        <v>18.0866965620329</v>
      </c>
      <c r="AN24" s="42" t="n">
        <v>0</v>
      </c>
      <c r="AO24" s="43" t="n">
        <f aca="false">AJ24+AL24</f>
        <v>7803</v>
      </c>
      <c r="AP24" s="44" t="n">
        <f aca="false">AO24/AO$28*100</f>
        <v>18.9830920812553</v>
      </c>
      <c r="AQ24" s="39" t="n">
        <v>4161</v>
      </c>
      <c r="AR24" s="40" t="n">
        <f aca="false">AQ24/AQ$28*100</f>
        <v>19.7213138063415</v>
      </c>
      <c r="AS24" s="41" t="n">
        <v>2956</v>
      </c>
      <c r="AT24" s="40" t="n">
        <f aca="false">AS24/AS$28*100</f>
        <v>18.2514201037293</v>
      </c>
      <c r="AU24" s="42" t="n">
        <v>0</v>
      </c>
      <c r="AV24" s="43" t="n">
        <f aca="false">AQ24+AS24</f>
        <v>7117</v>
      </c>
      <c r="AW24" s="44" t="n">
        <f aca="false">AV24/AV$28*100</f>
        <v>19.0829869955758</v>
      </c>
      <c r="AX24" s="39" t="n">
        <v>3728</v>
      </c>
      <c r="AY24" s="40" t="n">
        <f aca="false">AX24/AX$28*100</f>
        <v>19.511173915319</v>
      </c>
      <c r="AZ24" s="41" t="n">
        <v>2617</v>
      </c>
      <c r="BA24" s="40" t="n">
        <f aca="false">AZ24/AZ$28*100</f>
        <v>18.3546079394024</v>
      </c>
      <c r="BB24" s="42" t="n">
        <v>0</v>
      </c>
      <c r="BC24" s="43" t="n">
        <f aca="false">AX24+AZ24</f>
        <v>6345</v>
      </c>
      <c r="BD24" s="44" t="n">
        <f aca="false">BC24/BC$28*100</f>
        <v>19.0169339127829</v>
      </c>
      <c r="BE24" s="45" t="n">
        <v>3149</v>
      </c>
      <c r="BF24" s="40" t="n">
        <f aca="false">BE24/BE$28*100</f>
        <v>19.7392339998746</v>
      </c>
      <c r="BG24" s="41" t="n">
        <v>2100</v>
      </c>
      <c r="BH24" s="40" t="n">
        <f aca="false">BG24/BG$28*100</f>
        <v>18.4582930473763</v>
      </c>
      <c r="BI24" s="42" t="n">
        <v>0</v>
      </c>
      <c r="BJ24" s="43" t="n">
        <f aca="false">BE24+BG24</f>
        <v>5249</v>
      </c>
      <c r="BK24" s="44" t="n">
        <f aca="false">BJ24/BJ$28*100</f>
        <v>19.2060007317966</v>
      </c>
      <c r="BL24" s="45" t="n">
        <v>2267</v>
      </c>
      <c r="BM24" s="40" t="n">
        <f aca="false">BL24/BL$28*100</f>
        <v>19.8877094481972</v>
      </c>
      <c r="BN24" s="41" t="n">
        <v>1407</v>
      </c>
      <c r="BO24" s="40" t="n">
        <f aca="false">BN24/BN$28*100</f>
        <v>18.2869768650897</v>
      </c>
      <c r="BP24" s="42" t="n">
        <v>0</v>
      </c>
      <c r="BQ24" s="43" t="n">
        <f aca="false">BL24+BN24</f>
        <v>3674</v>
      </c>
      <c r="BR24" s="44" t="n">
        <f aca="false">BQ24/BQ$28*100</f>
        <v>19.2426543759493</v>
      </c>
      <c r="BS24" s="45" t="n">
        <v>1282</v>
      </c>
      <c r="BT24" s="40" t="n">
        <f aca="false">BS24/BS$28*100</f>
        <v>20.2144433932513</v>
      </c>
      <c r="BU24" s="41" t="n">
        <v>755</v>
      </c>
      <c r="BV24" s="40" t="n">
        <f aca="false">BU24/BU$28*100</f>
        <v>18.908089156023</v>
      </c>
      <c r="BW24" s="42" t="n">
        <v>0</v>
      </c>
      <c r="BX24" s="43" t="n">
        <f aca="false">BS24+BU24</f>
        <v>2037</v>
      </c>
      <c r="BY24" s="44" t="n">
        <f aca="false">BX24/BX$28*100</f>
        <v>19.7097242380261</v>
      </c>
      <c r="BZ24" s="45" t="n">
        <v>510</v>
      </c>
      <c r="CA24" s="40" t="n">
        <f aca="false">BZ24/BZ$28*100</f>
        <v>20.2140309155767</v>
      </c>
      <c r="CB24" s="41" t="n">
        <v>290</v>
      </c>
      <c r="CC24" s="40" t="n">
        <f aca="false">CB24/CB$28*100</f>
        <v>18.1363352095059</v>
      </c>
      <c r="CD24" s="42" t="n">
        <v>0</v>
      </c>
      <c r="CE24" s="43" t="n">
        <f aca="false">BZ24+CB24</f>
        <v>800</v>
      </c>
      <c r="CF24" s="44" t="n">
        <f aca="false">CE24/CE$28*100</f>
        <v>19.4080543425522</v>
      </c>
      <c r="CG24" s="45" t="n">
        <v>69</v>
      </c>
      <c r="CH24" s="40" t="n">
        <f aca="false">CG24/CG$28*100</f>
        <v>17.3803526448363</v>
      </c>
      <c r="CI24" s="41" t="n">
        <v>49</v>
      </c>
      <c r="CJ24" s="40" t="n">
        <f aca="false">CI24/CI$28*100</f>
        <v>19.6</v>
      </c>
      <c r="CK24" s="42" t="n">
        <v>0</v>
      </c>
      <c r="CL24" s="43" t="n">
        <f aca="false">CG24+CI24</f>
        <v>118</v>
      </c>
      <c r="CM24" s="44" t="n">
        <f aca="false">CL24/CL$28*100</f>
        <v>18.2380216383308</v>
      </c>
      <c r="CN24" s="45" t="n">
        <v>14</v>
      </c>
      <c r="CO24" s="40" t="n">
        <f aca="false">CN24/CN$28*100</f>
        <v>21.875</v>
      </c>
      <c r="CP24" s="41" t="n">
        <v>7</v>
      </c>
      <c r="CQ24" s="40" t="n">
        <f aca="false">CP24/CP$28*100</f>
        <v>15.9090909090909</v>
      </c>
      <c r="CR24" s="42" t="n">
        <v>0</v>
      </c>
      <c r="CS24" s="43" t="n">
        <f aca="false">CN24+CP24</f>
        <v>21</v>
      </c>
      <c r="CT24" s="44" t="n">
        <f aca="false">CS24/CS$28*100</f>
        <v>19.4444444444444</v>
      </c>
      <c r="CU24" s="45" t="n">
        <v>1</v>
      </c>
      <c r="CV24" s="40" t="n">
        <f aca="false">CU24/CU$28*100</f>
        <v>50</v>
      </c>
      <c r="CW24" s="45" t="n">
        <v>0</v>
      </c>
      <c r="CX24" s="40" t="n">
        <f aca="false">CW24/CW$28*100</f>
        <v>0</v>
      </c>
      <c r="CY24" s="42" t="n">
        <v>0</v>
      </c>
      <c r="CZ24" s="43" t="n">
        <f aca="false">CU24+CW24</f>
        <v>1</v>
      </c>
      <c r="DA24" s="44" t="n">
        <f aca="false">CZ24/CZ$28*100</f>
        <v>20</v>
      </c>
      <c r="DB24" s="45" t="n">
        <v>0</v>
      </c>
      <c r="DC24" s="40"/>
      <c r="DD24" s="39" t="n">
        <v>0</v>
      </c>
      <c r="DE24" s="40"/>
      <c r="DF24" s="42" t="n">
        <v>0</v>
      </c>
      <c r="DG24" s="43" t="n">
        <f aca="false">DB24+DD24</f>
        <v>0</v>
      </c>
      <c r="DH24" s="44"/>
      <c r="DI24" s="45" t="n">
        <v>0</v>
      </c>
      <c r="DJ24" s="40"/>
      <c r="DK24" s="39" t="n">
        <v>0</v>
      </c>
      <c r="DL24" s="40"/>
      <c r="DM24" s="42" t="n">
        <v>0</v>
      </c>
      <c r="DN24" s="43" t="n">
        <f aca="false">DI24+DK24</f>
        <v>0</v>
      </c>
      <c r="DO24" s="44"/>
      <c r="DP24" s="45" t="n">
        <v>0</v>
      </c>
      <c r="DQ24" s="40"/>
      <c r="DR24" s="39" t="n">
        <v>0</v>
      </c>
      <c r="DS24" s="40"/>
      <c r="DT24" s="42" t="n">
        <v>0</v>
      </c>
      <c r="DU24" s="43" t="n">
        <f aca="false">DP24+DR24</f>
        <v>0</v>
      </c>
      <c r="DV24" s="44"/>
      <c r="DW24" s="45" t="n">
        <v>0</v>
      </c>
      <c r="DX24" s="40"/>
      <c r="DY24" s="39" t="n">
        <v>0</v>
      </c>
      <c r="DZ24" s="40"/>
      <c r="EA24" s="42" t="n">
        <v>0</v>
      </c>
      <c r="EB24" s="43" t="n">
        <f aca="false">DW24+DY24</f>
        <v>0</v>
      </c>
      <c r="EC24" s="44"/>
      <c r="AJE24" s="9"/>
      <c r="AJF24" s="9"/>
      <c r="AJG24" s="9"/>
      <c r="AJH24" s="9"/>
      <c r="AJI24" s="9"/>
      <c r="AJJ24" s="9"/>
      <c r="AJK24" s="9"/>
      <c r="AJL24" s="9"/>
      <c r="AJM24" s="9"/>
      <c r="AJN24" s="9"/>
      <c r="AJO24" s="9"/>
      <c r="AJP24" s="9"/>
      <c r="AJQ24" s="9"/>
      <c r="AJR24" s="9"/>
      <c r="AJS24" s="9"/>
      <c r="AJT24" s="9"/>
      <c r="AJU24" s="9"/>
      <c r="AJV24" s="9"/>
      <c r="AJW24" s="9"/>
      <c r="AJX24" s="9"/>
      <c r="AJY24" s="9"/>
      <c r="AJZ24" s="9"/>
      <c r="AKA24" s="9"/>
      <c r="AKB24" s="9"/>
      <c r="AKC24" s="9"/>
      <c r="AKD24" s="9"/>
      <c r="AKE24" s="9"/>
      <c r="AKF24" s="9"/>
      <c r="AKG24" s="9"/>
      <c r="AKH24" s="9"/>
      <c r="AKI24" s="9"/>
      <c r="AKJ24" s="9"/>
      <c r="AKK24" s="9"/>
      <c r="AKL24" s="9"/>
      <c r="AKM24" s="9"/>
      <c r="AKN24" s="9"/>
      <c r="AKO24" s="9"/>
      <c r="AKP24" s="9"/>
      <c r="AKQ24" s="9"/>
      <c r="AKR24" s="9"/>
      <c r="AKS24" s="9"/>
      <c r="AKT24" s="9"/>
      <c r="AKU24" s="9"/>
      <c r="AKV24" s="9"/>
      <c r="AKW24" s="9"/>
      <c r="AKX24" s="9"/>
      <c r="AKY24" s="9"/>
      <c r="AKZ24" s="9"/>
      <c r="ALA24" s="9"/>
      <c r="ALB24" s="9"/>
      <c r="ALC24" s="9"/>
      <c r="ALD24" s="9"/>
      <c r="ALE24" s="9"/>
      <c r="ALF24" s="9"/>
      <c r="ALG24" s="9"/>
      <c r="ALH24" s="9"/>
      <c r="ALI24" s="9"/>
      <c r="ALJ24" s="9"/>
      <c r="ALK24" s="9"/>
      <c r="ALL24" s="9"/>
      <c r="ALM24" s="9"/>
      <c r="ALN24" s="9"/>
      <c r="ALO24" s="9"/>
      <c r="ALP24" s="9"/>
      <c r="ALQ24" s="9"/>
      <c r="ALR24" s="9"/>
      <c r="ALS24" s="9"/>
      <c r="ALT24" s="9"/>
      <c r="ALU24" s="9"/>
      <c r="ALV24" s="9"/>
      <c r="ALW24" s="9"/>
      <c r="ALX24" s="9"/>
      <c r="ALY24" s="9"/>
      <c r="ALZ24" s="9"/>
      <c r="AMA24" s="9"/>
      <c r="AMB24" s="9"/>
      <c r="AMC24" s="9"/>
      <c r="AMD24" s="9"/>
      <c r="AME24" s="9"/>
      <c r="AMF24" s="9"/>
      <c r="AMG24" s="9"/>
      <c r="AMH24" s="9"/>
      <c r="AMI24" s="9"/>
      <c r="AMJ24" s="9"/>
    </row>
    <row r="25" s="11" customFormat="true" ht="14" hidden="false" customHeight="false" outlineLevel="0" collapsed="false">
      <c r="A25" s="34" t="s">
        <v>49</v>
      </c>
      <c r="B25" s="35" t="n">
        <v>362168</v>
      </c>
      <c r="C25" s="36" t="n">
        <f aca="false">B25/B$28*100</f>
        <v>1.23965390542084</v>
      </c>
      <c r="D25" s="37" t="n">
        <v>556269</v>
      </c>
      <c r="E25" s="36" t="n">
        <f aca="false">D25/D$28*100</f>
        <v>1.86039671901775</v>
      </c>
      <c r="F25" s="37" t="n">
        <f aca="false">B25+D25</f>
        <v>918437</v>
      </c>
      <c r="G25" s="38" t="n">
        <f aca="false">F25/F$28*100</f>
        <v>1.55362332942107</v>
      </c>
      <c r="H25" s="39" t="n">
        <v>5122</v>
      </c>
      <c r="I25" s="40" t="n">
        <f aca="false">H25/H$28*100</f>
        <v>19.267953203175</v>
      </c>
      <c r="J25" s="41" t="n">
        <v>4752</v>
      </c>
      <c r="K25" s="40" t="n">
        <f aca="false">J25/J$28*100</f>
        <v>21.9644095216085</v>
      </c>
      <c r="L25" s="42" t="n">
        <v>0</v>
      </c>
      <c r="M25" s="43" t="n">
        <f aca="false">H25+J25</f>
        <v>9874</v>
      </c>
      <c r="N25" s="44" t="n">
        <f aca="false">M25/M$28*100</f>
        <v>20.4778298560703</v>
      </c>
      <c r="O25" s="39" t="n">
        <v>5001</v>
      </c>
      <c r="P25" s="40" t="n">
        <f aca="false">O25/O$28*100</f>
        <v>19.2257419652468</v>
      </c>
      <c r="Q25" s="41" t="n">
        <v>4630</v>
      </c>
      <c r="R25" s="40" t="n">
        <f aca="false">Q25/Q$28*100</f>
        <v>21.9514507870283</v>
      </c>
      <c r="S25" s="42" t="n">
        <v>0</v>
      </c>
      <c r="T25" s="43" t="n">
        <f aca="false">O25+Q25</f>
        <v>9631</v>
      </c>
      <c r="U25" s="44" t="n">
        <f aca="false">T25/T$28*100</f>
        <v>20.4462466032609</v>
      </c>
      <c r="V25" s="39" t="n">
        <v>4851</v>
      </c>
      <c r="W25" s="40" t="n">
        <f aca="false">V25/V$28*100</f>
        <v>19.2286348501665</v>
      </c>
      <c r="X25" s="41" t="n">
        <v>4443</v>
      </c>
      <c r="Y25" s="40" t="n">
        <f aca="false">X25/X$28*100</f>
        <v>21.8996451104101</v>
      </c>
      <c r="Z25" s="42" t="n">
        <v>0</v>
      </c>
      <c r="AA25" s="43" t="n">
        <f aca="false">V25+X25</f>
        <v>9294</v>
      </c>
      <c r="AB25" s="44" t="n">
        <f aca="false">AA25/AA$28*100</f>
        <v>20.419193250725</v>
      </c>
      <c r="AC25" s="39" t="n">
        <v>4650</v>
      </c>
      <c r="AD25" s="40" t="n">
        <f aca="false">AC25/AC$28*100</f>
        <v>19.1098508198742</v>
      </c>
      <c r="AE25" s="41" t="n">
        <v>4234</v>
      </c>
      <c r="AF25" s="40" t="n">
        <f aca="false">AE25/AE$28*100</f>
        <v>21.8687051288673</v>
      </c>
      <c r="AG25" s="42" t="n">
        <v>0</v>
      </c>
      <c r="AH25" s="43" t="n">
        <f aca="false">AC25+AE25</f>
        <v>8884</v>
      </c>
      <c r="AI25" s="44" t="n">
        <f aca="false">AH25/AH$28*100</f>
        <v>20.3323110724585</v>
      </c>
      <c r="AJ25" s="39" t="n">
        <v>4365</v>
      </c>
      <c r="AK25" s="40" t="n">
        <f aca="false">AJ25/AJ$28*100</f>
        <v>18.9436680843677</v>
      </c>
      <c r="AL25" s="41" t="n">
        <v>3926</v>
      </c>
      <c r="AM25" s="40" t="n">
        <f aca="false">AL25/AL$28*100</f>
        <v>21.7350384764436</v>
      </c>
      <c r="AN25" s="42" t="n">
        <v>0</v>
      </c>
      <c r="AO25" s="43" t="n">
        <f aca="false">AJ25+AL25</f>
        <v>8291</v>
      </c>
      <c r="AP25" s="44" t="n">
        <f aca="false">AO25/AO$28*100</f>
        <v>20.1702955844788</v>
      </c>
      <c r="AQ25" s="39" t="n">
        <v>3969</v>
      </c>
      <c r="AR25" s="40" t="n">
        <f aca="false">AQ25/AQ$28*100</f>
        <v>18.8113180719465</v>
      </c>
      <c r="AS25" s="41" t="n">
        <v>3454</v>
      </c>
      <c r="AT25" s="40" t="n">
        <f aca="false">AS25/AS$28*100</f>
        <v>21.3262533959002</v>
      </c>
      <c r="AU25" s="42" t="n">
        <v>0</v>
      </c>
      <c r="AV25" s="43" t="n">
        <f aca="false">AQ25+AS25</f>
        <v>7423</v>
      </c>
      <c r="AW25" s="44" t="n">
        <f aca="false">AV25/AV$28*100</f>
        <v>19.9034723153238</v>
      </c>
      <c r="AX25" s="39" t="n">
        <v>3589</v>
      </c>
      <c r="AY25" s="40" t="n">
        <f aca="false">AX25/AX$28*100</f>
        <v>18.7836918406867</v>
      </c>
      <c r="AZ25" s="41" t="n">
        <v>2999</v>
      </c>
      <c r="BA25" s="40" t="n">
        <f aca="false">AZ25/AZ$28*100</f>
        <v>21.0338055828307</v>
      </c>
      <c r="BB25" s="42" t="n">
        <v>0</v>
      </c>
      <c r="BC25" s="43" t="n">
        <f aca="false">AX25+AZ25</f>
        <v>6588</v>
      </c>
      <c r="BD25" s="44" t="n">
        <f aca="false">BC25/BC$28*100</f>
        <v>19.7452420200809</v>
      </c>
      <c r="BE25" s="45" t="n">
        <v>2951</v>
      </c>
      <c r="BF25" s="40" t="n">
        <f aca="false">BE25/BE$28*100</f>
        <v>18.4980881338933</v>
      </c>
      <c r="BG25" s="41" t="n">
        <v>2331</v>
      </c>
      <c r="BH25" s="40" t="n">
        <f aca="false">BG25/BG$28*100</f>
        <v>20.4887052825877</v>
      </c>
      <c r="BI25" s="42" t="n">
        <v>0</v>
      </c>
      <c r="BJ25" s="43" t="n">
        <f aca="false">BE25+BG25</f>
        <v>5282</v>
      </c>
      <c r="BK25" s="44" t="n">
        <f aca="false">BJ25/BJ$28*100</f>
        <v>19.3267471642883</v>
      </c>
      <c r="BL25" s="45" t="n">
        <v>2055</v>
      </c>
      <c r="BM25" s="40" t="n">
        <f aca="false">BL25/BL$28*100</f>
        <v>18.0278971839635</v>
      </c>
      <c r="BN25" s="41" t="n">
        <v>1518</v>
      </c>
      <c r="BO25" s="40" t="n">
        <f aca="false">BN25/BN$28*100</f>
        <v>19.7296594749155</v>
      </c>
      <c r="BP25" s="42" t="n">
        <v>0</v>
      </c>
      <c r="BQ25" s="43" t="n">
        <f aca="false">BL25+BN25</f>
        <v>3573</v>
      </c>
      <c r="BR25" s="44" t="n">
        <f aca="false">BQ25/BQ$28*100</f>
        <v>18.7136646938669</v>
      </c>
      <c r="BS25" s="45" t="n">
        <v>1097</v>
      </c>
      <c r="BT25" s="40" t="n">
        <f aca="false">BS25/BS$28*100</f>
        <v>17.2973825291706</v>
      </c>
      <c r="BU25" s="41" t="n">
        <v>737</v>
      </c>
      <c r="BV25" s="40" t="n">
        <f aca="false">BU25/BU$28*100</f>
        <v>18.4573002754821</v>
      </c>
      <c r="BW25" s="42" t="n">
        <v>0</v>
      </c>
      <c r="BX25" s="43" t="n">
        <f aca="false">BS25+BU25</f>
        <v>1834</v>
      </c>
      <c r="BY25" s="44" t="n">
        <f aca="false">BX25/BX$28*100</f>
        <v>17.7455249153362</v>
      </c>
      <c r="BZ25" s="45" t="n">
        <v>429</v>
      </c>
      <c r="CA25" s="40" t="n">
        <f aca="false">BZ25/BZ$28*100</f>
        <v>17.0035671819263</v>
      </c>
      <c r="CB25" s="41" t="n">
        <v>314</v>
      </c>
      <c r="CC25" s="40" t="n">
        <f aca="false">CB25/CB$28*100</f>
        <v>19.6372732958099</v>
      </c>
      <c r="CD25" s="42" t="n">
        <v>0</v>
      </c>
      <c r="CE25" s="43" t="n">
        <f aca="false">BZ25+CB25</f>
        <v>743</v>
      </c>
      <c r="CF25" s="44" t="n">
        <f aca="false">CE25/CE$28*100</f>
        <v>18.0252304706453</v>
      </c>
      <c r="CG25" s="45" t="n">
        <v>75</v>
      </c>
      <c r="CH25" s="40" t="n">
        <f aca="false">CG25/CG$28*100</f>
        <v>18.8916876574307</v>
      </c>
      <c r="CI25" s="41" t="n">
        <v>51</v>
      </c>
      <c r="CJ25" s="40" t="n">
        <f aca="false">CI25/CI$28*100</f>
        <v>20.4</v>
      </c>
      <c r="CK25" s="42" t="n">
        <v>0</v>
      </c>
      <c r="CL25" s="43" t="n">
        <f aca="false">CG25+CI25</f>
        <v>126</v>
      </c>
      <c r="CM25" s="44" t="n">
        <f aca="false">CL25/CL$28*100</f>
        <v>19.4744976816074</v>
      </c>
      <c r="CN25" s="45" t="n">
        <v>16</v>
      </c>
      <c r="CO25" s="40" t="n">
        <f aca="false">CN25/CN$28*100</f>
        <v>25</v>
      </c>
      <c r="CP25" s="41" t="n">
        <v>8</v>
      </c>
      <c r="CQ25" s="40" t="n">
        <f aca="false">CP25/CP$28*100</f>
        <v>18.1818181818182</v>
      </c>
      <c r="CR25" s="42" t="n">
        <v>0</v>
      </c>
      <c r="CS25" s="43" t="n">
        <f aca="false">CN25+CP25</f>
        <v>24</v>
      </c>
      <c r="CT25" s="44" t="n">
        <f aca="false">CS25/CS$28*100</f>
        <v>22.2222222222222</v>
      </c>
      <c r="CU25" s="45" t="n">
        <v>0</v>
      </c>
      <c r="CV25" s="40" t="n">
        <f aca="false">CU25/CU$28*100</f>
        <v>0</v>
      </c>
      <c r="CW25" s="45" t="n">
        <v>0</v>
      </c>
      <c r="CX25" s="40" t="n">
        <f aca="false">CW25/CW$28*100</f>
        <v>0</v>
      </c>
      <c r="CY25" s="42" t="n">
        <v>0</v>
      </c>
      <c r="CZ25" s="43" t="n">
        <f aca="false">CU25+CW25</f>
        <v>0</v>
      </c>
      <c r="DA25" s="44" t="n">
        <f aca="false">CZ25/CZ$28*100</f>
        <v>0</v>
      </c>
      <c r="DB25" s="45" t="n">
        <v>0</v>
      </c>
      <c r="DC25" s="40"/>
      <c r="DD25" s="39" t="n">
        <v>0</v>
      </c>
      <c r="DE25" s="40"/>
      <c r="DF25" s="42" t="n">
        <v>0</v>
      </c>
      <c r="DG25" s="43" t="n">
        <f aca="false">DB25+DD25</f>
        <v>0</v>
      </c>
      <c r="DH25" s="44"/>
      <c r="DI25" s="45" t="n">
        <v>0</v>
      </c>
      <c r="DJ25" s="40"/>
      <c r="DK25" s="39" t="n">
        <v>0</v>
      </c>
      <c r="DL25" s="40"/>
      <c r="DM25" s="42" t="n">
        <v>0</v>
      </c>
      <c r="DN25" s="43" t="n">
        <f aca="false">DI25+DK25</f>
        <v>0</v>
      </c>
      <c r="DO25" s="44"/>
      <c r="DP25" s="45" t="n">
        <v>0</v>
      </c>
      <c r="DQ25" s="40"/>
      <c r="DR25" s="39" t="n">
        <v>0</v>
      </c>
      <c r="DS25" s="40"/>
      <c r="DT25" s="42" t="n">
        <v>0</v>
      </c>
      <c r="DU25" s="43" t="n">
        <f aca="false">DP25+DR25</f>
        <v>0</v>
      </c>
      <c r="DV25" s="44"/>
      <c r="DW25" s="45" t="n">
        <v>0</v>
      </c>
      <c r="DX25" s="40"/>
      <c r="DY25" s="39" t="n">
        <v>0</v>
      </c>
      <c r="DZ25" s="40"/>
      <c r="EA25" s="42" t="n">
        <v>0</v>
      </c>
      <c r="EB25" s="43" t="n">
        <f aca="false">DW25+DY25</f>
        <v>0</v>
      </c>
      <c r="EC25" s="44"/>
      <c r="AJE25" s="9"/>
      <c r="AJF25" s="9"/>
      <c r="AJG25" s="9"/>
      <c r="AJH25" s="9"/>
      <c r="AJI25" s="9"/>
      <c r="AJJ25" s="9"/>
      <c r="AJK25" s="9"/>
      <c r="AJL25" s="9"/>
      <c r="AJM25" s="9"/>
      <c r="AJN25" s="9"/>
      <c r="AJO25" s="9"/>
      <c r="AJP25" s="9"/>
      <c r="AJQ25" s="9"/>
      <c r="AJR25" s="9"/>
      <c r="AJS25" s="9"/>
      <c r="AJT25" s="9"/>
      <c r="AJU25" s="9"/>
      <c r="AJV25" s="9"/>
      <c r="AJW25" s="9"/>
      <c r="AJX25" s="9"/>
      <c r="AJY25" s="9"/>
      <c r="AJZ25" s="9"/>
      <c r="AKA25" s="9"/>
      <c r="AKB25" s="9"/>
      <c r="AKC25" s="9"/>
      <c r="AKD25" s="9"/>
      <c r="AKE25" s="9"/>
      <c r="AKF25" s="9"/>
      <c r="AKG25" s="9"/>
      <c r="AKH25" s="9"/>
      <c r="AKI25" s="9"/>
      <c r="AKJ25" s="9"/>
      <c r="AKK25" s="9"/>
      <c r="AKL25" s="9"/>
      <c r="AKM25" s="9"/>
      <c r="AKN25" s="9"/>
      <c r="AKO25" s="9"/>
      <c r="AKP25" s="9"/>
      <c r="AKQ25" s="9"/>
      <c r="AKR25" s="9"/>
      <c r="AKS25" s="9"/>
      <c r="AKT25" s="9"/>
      <c r="AKU25" s="9"/>
      <c r="AKV25" s="9"/>
      <c r="AKW25" s="9"/>
      <c r="AKX25" s="9"/>
      <c r="AKY25" s="9"/>
      <c r="AKZ25" s="9"/>
      <c r="ALA25" s="9"/>
      <c r="ALB25" s="9"/>
      <c r="ALC25" s="9"/>
      <c r="ALD25" s="9"/>
      <c r="ALE25" s="9"/>
      <c r="ALF25" s="9"/>
      <c r="ALG25" s="9"/>
      <c r="ALH25" s="9"/>
      <c r="ALI25" s="9"/>
      <c r="ALJ25" s="9"/>
      <c r="ALK25" s="9"/>
      <c r="ALL25" s="9"/>
      <c r="ALM25" s="9"/>
      <c r="ALN25" s="9"/>
      <c r="ALO25" s="9"/>
      <c r="ALP25" s="9"/>
      <c r="ALQ25" s="9"/>
      <c r="ALR25" s="9"/>
      <c r="ALS25" s="9"/>
      <c r="ALT25" s="9"/>
      <c r="ALU25" s="9"/>
      <c r="ALV25" s="9"/>
      <c r="ALW25" s="9"/>
      <c r="ALX25" s="9"/>
      <c r="ALY25" s="9"/>
      <c r="ALZ25" s="9"/>
      <c r="AMA25" s="9"/>
      <c r="AMB25" s="9"/>
      <c r="AMC25" s="9"/>
      <c r="AMD25" s="9"/>
      <c r="AME25" s="9"/>
      <c r="AMF25" s="9"/>
      <c r="AMG25" s="9"/>
      <c r="AMH25" s="9"/>
      <c r="AMI25" s="9"/>
      <c r="AMJ25" s="9"/>
    </row>
    <row r="26" s="11" customFormat="true" ht="14" hidden="false" customHeight="false" outlineLevel="0" collapsed="false">
      <c r="A26" s="34" t="s">
        <v>50</v>
      </c>
      <c r="B26" s="35" t="n">
        <v>167009</v>
      </c>
      <c r="C26" s="36" t="n">
        <f aca="false">B26/B$28*100</f>
        <v>0.571650060442746</v>
      </c>
      <c r="D26" s="37" t="n">
        <v>361950</v>
      </c>
      <c r="E26" s="36" t="n">
        <f aca="false">D26/D$28*100</f>
        <v>1.21051252622108</v>
      </c>
      <c r="F26" s="37" t="n">
        <f aca="false">B26+D26</f>
        <v>528959</v>
      </c>
      <c r="G26" s="38" t="n">
        <f aca="false">F26/F$28*100</f>
        <v>0.894784337638008</v>
      </c>
      <c r="H26" s="39" t="n">
        <v>4234</v>
      </c>
      <c r="I26" s="40" t="n">
        <f aca="false">H26/H$28*100</f>
        <v>15.9274724447955</v>
      </c>
      <c r="J26" s="41" t="n">
        <v>6236</v>
      </c>
      <c r="K26" s="40" t="n">
        <f aca="false">J26/J$28*100</f>
        <v>28.8236653570603</v>
      </c>
      <c r="L26" s="42" t="n">
        <v>0</v>
      </c>
      <c r="M26" s="43" t="n">
        <f aca="false">H26+J26</f>
        <v>10470</v>
      </c>
      <c r="N26" s="44" t="n">
        <f aca="false">M26/M$28*100</f>
        <v>21.7138827823634</v>
      </c>
      <c r="O26" s="39" t="n">
        <v>4131</v>
      </c>
      <c r="P26" s="40" t="n">
        <f aca="false">O26/O$28*100</f>
        <v>15.8811317853298</v>
      </c>
      <c r="Q26" s="41" t="n">
        <v>6062</v>
      </c>
      <c r="R26" s="40" t="n">
        <f aca="false">Q26/Q$28*100</f>
        <v>28.7407547885454</v>
      </c>
      <c r="S26" s="42" t="n">
        <v>0</v>
      </c>
      <c r="T26" s="43" t="n">
        <f aca="false">O26+Q26</f>
        <v>10193</v>
      </c>
      <c r="U26" s="44" t="n">
        <f aca="false">T26/T$28*100</f>
        <v>21.6393512228261</v>
      </c>
      <c r="V26" s="39" t="n">
        <v>3984</v>
      </c>
      <c r="W26" s="40" t="n">
        <f aca="false">V26/V$28*100</f>
        <v>15.7919771682258</v>
      </c>
      <c r="X26" s="41" t="n">
        <v>5805</v>
      </c>
      <c r="Y26" s="40" t="n">
        <f aca="false">X26/X$28*100</f>
        <v>28.6129731861199</v>
      </c>
      <c r="Z26" s="42" t="n">
        <v>0</v>
      </c>
      <c r="AA26" s="43" t="n">
        <f aca="false">V26+X26</f>
        <v>9789</v>
      </c>
      <c r="AB26" s="44" t="n">
        <f aca="false">AA26/AA$28*100</f>
        <v>21.5067229106248</v>
      </c>
      <c r="AC26" s="39" t="n">
        <v>3812</v>
      </c>
      <c r="AD26" s="40" t="n">
        <f aca="false">AC26/AC$28*100</f>
        <v>15.6659680269593</v>
      </c>
      <c r="AE26" s="41" t="n">
        <v>5509</v>
      </c>
      <c r="AF26" s="40" t="n">
        <f aca="false">AE26/AE$28*100</f>
        <v>28.4541087753732</v>
      </c>
      <c r="AG26" s="42" t="n">
        <v>0</v>
      </c>
      <c r="AH26" s="43" t="n">
        <f aca="false">AC26+AE26</f>
        <v>9321</v>
      </c>
      <c r="AI26" s="44" t="n">
        <f aca="false">AH26/AH$28*100</f>
        <v>21.3324483910834</v>
      </c>
      <c r="AJ26" s="39" t="n">
        <v>3581</v>
      </c>
      <c r="AK26" s="40" t="n">
        <f aca="false">AJ26/AJ$28*100</f>
        <v>15.5411856609669</v>
      </c>
      <c r="AL26" s="41" t="n">
        <v>5047</v>
      </c>
      <c r="AM26" s="40" t="n">
        <f aca="false">AL26/AL$28*100</f>
        <v>27.9410950561922</v>
      </c>
      <c r="AN26" s="42" t="n">
        <v>0</v>
      </c>
      <c r="AO26" s="43" t="n">
        <f aca="false">AJ26+AL26</f>
        <v>8628</v>
      </c>
      <c r="AP26" s="44" t="n">
        <f aca="false">AO26/AO$28*100</f>
        <v>20.9901471840409</v>
      </c>
      <c r="AQ26" s="39" t="n">
        <v>3207</v>
      </c>
      <c r="AR26" s="40" t="n">
        <f aca="false">AQ26/AQ$28*100</f>
        <v>15.1997725010664</v>
      </c>
      <c r="AS26" s="41" t="n">
        <v>4419</v>
      </c>
      <c r="AT26" s="40" t="n">
        <f aca="false">AS26/AS$28*100</f>
        <v>27.2845146949864</v>
      </c>
      <c r="AU26" s="42" t="n">
        <v>0</v>
      </c>
      <c r="AV26" s="43" t="n">
        <f aca="false">AQ26+AS26</f>
        <v>7626</v>
      </c>
      <c r="AW26" s="44" t="n">
        <f aca="false">AV26/AV$28*100</f>
        <v>20.4477812039147</v>
      </c>
      <c r="AX26" s="39" t="n">
        <v>2838</v>
      </c>
      <c r="AY26" s="40" t="n">
        <f aca="false">AX26/AX$28*100</f>
        <v>14.853195164076</v>
      </c>
      <c r="AZ26" s="41" t="n">
        <v>3773</v>
      </c>
      <c r="BA26" s="40" t="n">
        <f aca="false">AZ26/AZ$28*100</f>
        <v>26.4623369336513</v>
      </c>
      <c r="BB26" s="42" t="n">
        <v>0</v>
      </c>
      <c r="BC26" s="43" t="n">
        <f aca="false">AX26+AZ26</f>
        <v>6611</v>
      </c>
      <c r="BD26" s="44" t="n">
        <f aca="false">BC26/BC$28*100</f>
        <v>19.8141765322943</v>
      </c>
      <c r="BE26" s="45" t="n">
        <v>2254</v>
      </c>
      <c r="BF26" s="40" t="n">
        <f aca="false">BE26/BE$28*100</f>
        <v>14.1290039491005</v>
      </c>
      <c r="BG26" s="41" t="n">
        <v>2863</v>
      </c>
      <c r="BH26" s="40" t="n">
        <f aca="false">BG26/BG$28*100</f>
        <v>25.164806187923</v>
      </c>
      <c r="BI26" s="42" t="n">
        <v>0</v>
      </c>
      <c r="BJ26" s="43" t="n">
        <f aca="false">BE26+BG26</f>
        <v>5117</v>
      </c>
      <c r="BK26" s="44" t="n">
        <f aca="false">BJ26/BJ$28*100</f>
        <v>18.7230150018295</v>
      </c>
      <c r="BL26" s="45" t="n">
        <v>1529</v>
      </c>
      <c r="BM26" s="40" t="n">
        <f aca="false">BL26/BL$28*100</f>
        <v>13.4134573208176</v>
      </c>
      <c r="BN26" s="41" t="n">
        <v>1790</v>
      </c>
      <c r="BO26" s="40" t="n">
        <f aca="false">BN26/BN$28*100</f>
        <v>23.2648817260203</v>
      </c>
      <c r="BP26" s="42" t="n">
        <v>0</v>
      </c>
      <c r="BQ26" s="43" t="n">
        <f aca="false">BL26+BN26</f>
        <v>3319</v>
      </c>
      <c r="BR26" s="44" t="n">
        <f aca="false">BQ26/BQ$28*100</f>
        <v>17.3833342062536</v>
      </c>
      <c r="BS26" s="45" t="n">
        <v>809</v>
      </c>
      <c r="BT26" s="40" t="n">
        <f aca="false">BS26/BS$28*100</f>
        <v>12.7562283191422</v>
      </c>
      <c r="BU26" s="41" t="n">
        <v>836</v>
      </c>
      <c r="BV26" s="40" t="n">
        <f aca="false">BU26/BU$28*100</f>
        <v>20.9366391184573</v>
      </c>
      <c r="BW26" s="42" t="n">
        <v>0</v>
      </c>
      <c r="BX26" s="43" t="n">
        <f aca="false">BS26+BU26</f>
        <v>1645</v>
      </c>
      <c r="BY26" s="44" t="n">
        <f aca="false">BX26/BX$28*100</f>
        <v>15.9167876149008</v>
      </c>
      <c r="BZ26" s="45" t="n">
        <v>325</v>
      </c>
      <c r="CA26" s="40" t="n">
        <f aca="false">BZ26/BZ$28*100</f>
        <v>12.8814902893381</v>
      </c>
      <c r="CB26" s="41" t="n">
        <v>328</v>
      </c>
      <c r="CC26" s="40" t="n">
        <f aca="false">CB26/CB$28*100</f>
        <v>20.5128205128205</v>
      </c>
      <c r="CD26" s="42" t="n">
        <v>0</v>
      </c>
      <c r="CE26" s="43" t="n">
        <f aca="false">BZ26+CB26</f>
        <v>653</v>
      </c>
      <c r="CF26" s="44" t="n">
        <f aca="false">CE26/CE$28*100</f>
        <v>15.8418243571082</v>
      </c>
      <c r="CG26" s="45" t="n">
        <v>53</v>
      </c>
      <c r="CH26" s="40" t="n">
        <f aca="false">CG26/CG$28*100</f>
        <v>13.3501259445844</v>
      </c>
      <c r="CI26" s="41" t="n">
        <v>54</v>
      </c>
      <c r="CJ26" s="40" t="n">
        <f aca="false">CI26/CI$28*100</f>
        <v>21.6</v>
      </c>
      <c r="CK26" s="42" t="n">
        <v>0</v>
      </c>
      <c r="CL26" s="43" t="n">
        <f aca="false">CG26+CI26</f>
        <v>107</v>
      </c>
      <c r="CM26" s="44" t="n">
        <f aca="false">CL26/CL$28*100</f>
        <v>16.5378670788253</v>
      </c>
      <c r="CN26" s="45" t="n">
        <v>11</v>
      </c>
      <c r="CO26" s="40" t="n">
        <f aca="false">CN26/CN$28*100</f>
        <v>17.1875</v>
      </c>
      <c r="CP26" s="41" t="n">
        <v>10</v>
      </c>
      <c r="CQ26" s="40" t="n">
        <f aca="false">CP26/CP$28*100</f>
        <v>22.7272727272727</v>
      </c>
      <c r="CR26" s="42" t="n">
        <v>0</v>
      </c>
      <c r="CS26" s="43" t="n">
        <f aca="false">CN26+CP26</f>
        <v>21</v>
      </c>
      <c r="CT26" s="44" t="n">
        <f aca="false">CS26/CS$28*100</f>
        <v>19.4444444444444</v>
      </c>
      <c r="CU26" s="45" t="n">
        <v>0</v>
      </c>
      <c r="CV26" s="40" t="n">
        <f aca="false">CU26/CU$28*100</f>
        <v>0</v>
      </c>
      <c r="CW26" s="45" t="n">
        <v>0</v>
      </c>
      <c r="CX26" s="40" t="n">
        <f aca="false">CW26/CW$28*100</f>
        <v>0</v>
      </c>
      <c r="CY26" s="42" t="n">
        <v>0</v>
      </c>
      <c r="CZ26" s="43" t="n">
        <f aca="false">CU26+CW26</f>
        <v>0</v>
      </c>
      <c r="DA26" s="44" t="n">
        <f aca="false">CZ26/CZ$28*100</f>
        <v>0</v>
      </c>
      <c r="DB26" s="45" t="n">
        <v>0</v>
      </c>
      <c r="DC26" s="40"/>
      <c r="DD26" s="39" t="n">
        <v>0</v>
      </c>
      <c r="DE26" s="40"/>
      <c r="DF26" s="42" t="n">
        <v>0</v>
      </c>
      <c r="DG26" s="43" t="n">
        <f aca="false">DB26+DD26</f>
        <v>0</v>
      </c>
      <c r="DH26" s="44"/>
      <c r="DI26" s="45" t="n">
        <v>0</v>
      </c>
      <c r="DJ26" s="40"/>
      <c r="DK26" s="39" t="n">
        <v>0</v>
      </c>
      <c r="DL26" s="40"/>
      <c r="DM26" s="42" t="n">
        <v>0</v>
      </c>
      <c r="DN26" s="43" t="n">
        <f aca="false">DI26+DK26</f>
        <v>0</v>
      </c>
      <c r="DO26" s="44"/>
      <c r="DP26" s="45" t="n">
        <v>0</v>
      </c>
      <c r="DQ26" s="40"/>
      <c r="DR26" s="39" t="n">
        <v>0</v>
      </c>
      <c r="DS26" s="40"/>
      <c r="DT26" s="42" t="n">
        <v>0</v>
      </c>
      <c r="DU26" s="43" t="n">
        <f aca="false">DP26+DR26</f>
        <v>0</v>
      </c>
      <c r="DV26" s="44"/>
      <c r="DW26" s="45" t="n">
        <v>0</v>
      </c>
      <c r="DX26" s="40"/>
      <c r="DY26" s="39" t="n">
        <v>0</v>
      </c>
      <c r="DZ26" s="40"/>
      <c r="EA26" s="42" t="n">
        <v>0</v>
      </c>
      <c r="EB26" s="43" t="n">
        <f aca="false">DW26+DY26</f>
        <v>0</v>
      </c>
      <c r="EC26" s="44"/>
      <c r="AJE26" s="9"/>
      <c r="AJF26" s="9"/>
      <c r="AJG26" s="9"/>
      <c r="AJH26" s="9"/>
      <c r="AJI26" s="9"/>
      <c r="AJJ26" s="9"/>
      <c r="AJK26" s="9"/>
      <c r="AJL26" s="9"/>
      <c r="AJM26" s="9"/>
      <c r="AJN26" s="9"/>
      <c r="AJO26" s="9"/>
      <c r="AJP26" s="9"/>
      <c r="AJQ26" s="9"/>
      <c r="AJR26" s="9"/>
      <c r="AJS26" s="9"/>
      <c r="AJT26" s="9"/>
      <c r="AJU26" s="9"/>
      <c r="AJV26" s="9"/>
      <c r="AJW26" s="9"/>
      <c r="AJX26" s="9"/>
      <c r="AJY26" s="9"/>
      <c r="AJZ26" s="9"/>
      <c r="AKA26" s="9"/>
      <c r="AKB26" s="9"/>
      <c r="AKC26" s="9"/>
      <c r="AKD26" s="9"/>
      <c r="AKE26" s="9"/>
      <c r="AKF26" s="9"/>
      <c r="AKG26" s="9"/>
      <c r="AKH26" s="9"/>
      <c r="AKI26" s="9"/>
      <c r="AKJ26" s="9"/>
      <c r="AKK26" s="9"/>
      <c r="AKL26" s="9"/>
      <c r="AKM26" s="9"/>
      <c r="AKN26" s="9"/>
      <c r="AKO26" s="9"/>
      <c r="AKP26" s="9"/>
      <c r="AKQ26" s="9"/>
      <c r="AKR26" s="9"/>
      <c r="AKS26" s="9"/>
      <c r="AKT26" s="9"/>
      <c r="AKU26" s="9"/>
      <c r="AKV26" s="9"/>
      <c r="AKW26" s="9"/>
      <c r="AKX26" s="9"/>
      <c r="AKY26" s="9"/>
      <c r="AKZ26" s="9"/>
      <c r="ALA26" s="9"/>
      <c r="ALB26" s="9"/>
      <c r="ALC26" s="9"/>
      <c r="ALD26" s="9"/>
      <c r="ALE26" s="9"/>
      <c r="ALF26" s="9"/>
      <c r="ALG26" s="9"/>
      <c r="ALH26" s="9"/>
      <c r="ALI26" s="9"/>
      <c r="ALJ26" s="9"/>
      <c r="ALK26" s="9"/>
      <c r="ALL26" s="9"/>
      <c r="ALM26" s="9"/>
      <c r="ALN26" s="9"/>
      <c r="ALO26" s="9"/>
      <c r="ALP26" s="9"/>
      <c r="ALQ26" s="9"/>
      <c r="ALR26" s="9"/>
      <c r="ALS26" s="9"/>
      <c r="ALT26" s="9"/>
      <c r="ALU26" s="9"/>
      <c r="ALV26" s="9"/>
      <c r="ALW26" s="9"/>
      <c r="ALX26" s="9"/>
      <c r="ALY26" s="9"/>
      <c r="ALZ26" s="9"/>
      <c r="AMA26" s="9"/>
      <c r="AMB26" s="9"/>
      <c r="AMC26" s="9"/>
      <c r="AMD26" s="9"/>
      <c r="AME26" s="9"/>
      <c r="AMF26" s="9"/>
      <c r="AMG26" s="9"/>
      <c r="AMH26" s="9"/>
      <c r="AMI26" s="9"/>
      <c r="AMJ26" s="9"/>
    </row>
    <row r="27" s="11" customFormat="true" ht="14" hidden="false" customHeight="false" outlineLevel="0" collapsed="false">
      <c r="A27" s="46"/>
      <c r="B27" s="47"/>
      <c r="C27" s="48"/>
      <c r="D27" s="49"/>
      <c r="E27" s="48"/>
      <c r="F27" s="49"/>
      <c r="G27" s="50"/>
      <c r="H27" s="43"/>
      <c r="I27" s="51"/>
      <c r="J27" s="43"/>
      <c r="K27" s="51"/>
      <c r="L27" s="52"/>
      <c r="M27" s="43"/>
      <c r="N27" s="53"/>
      <c r="O27" s="43"/>
      <c r="P27" s="51"/>
      <c r="Q27" s="43"/>
      <c r="R27" s="51"/>
      <c r="S27" s="52"/>
      <c r="T27" s="43"/>
      <c r="U27" s="53"/>
      <c r="V27" s="43"/>
      <c r="W27" s="51"/>
      <c r="X27" s="43"/>
      <c r="Y27" s="51"/>
      <c r="Z27" s="52"/>
      <c r="AA27" s="43"/>
      <c r="AB27" s="53"/>
      <c r="AC27" s="43"/>
      <c r="AD27" s="51"/>
      <c r="AE27" s="43"/>
      <c r="AF27" s="51"/>
      <c r="AG27" s="52"/>
      <c r="AH27" s="43"/>
      <c r="AI27" s="53"/>
      <c r="AJ27" s="43"/>
      <c r="AK27" s="51"/>
      <c r="AL27" s="43"/>
      <c r="AM27" s="51"/>
      <c r="AN27" s="52"/>
      <c r="AO27" s="43"/>
      <c r="AP27" s="53"/>
      <c r="AQ27" s="43"/>
      <c r="AR27" s="51"/>
      <c r="AS27" s="43"/>
      <c r="AT27" s="51"/>
      <c r="AU27" s="52"/>
      <c r="AV27" s="43"/>
      <c r="AW27" s="53"/>
      <c r="AX27" s="43"/>
      <c r="AY27" s="51"/>
      <c r="AZ27" s="43"/>
      <c r="BA27" s="51"/>
      <c r="BB27" s="52"/>
      <c r="BC27" s="43"/>
      <c r="BD27" s="53"/>
      <c r="BE27" s="54"/>
      <c r="BF27" s="51"/>
      <c r="BG27" s="43"/>
      <c r="BH27" s="51"/>
      <c r="BI27" s="52"/>
      <c r="BJ27" s="43"/>
      <c r="BK27" s="53"/>
      <c r="BL27" s="54"/>
      <c r="BM27" s="51"/>
      <c r="BN27" s="43"/>
      <c r="BO27" s="51"/>
      <c r="BP27" s="52"/>
      <c r="BQ27" s="43"/>
      <c r="BR27" s="53"/>
      <c r="BS27" s="54"/>
      <c r="BT27" s="51"/>
      <c r="BU27" s="43"/>
      <c r="BV27" s="51"/>
      <c r="BW27" s="52"/>
      <c r="BX27" s="43"/>
      <c r="BY27" s="53"/>
      <c r="BZ27" s="54"/>
      <c r="CA27" s="51"/>
      <c r="CB27" s="43"/>
      <c r="CC27" s="51"/>
      <c r="CD27" s="52"/>
      <c r="CE27" s="43"/>
      <c r="CF27" s="53"/>
      <c r="CG27" s="54"/>
      <c r="CH27" s="51"/>
      <c r="CI27" s="43"/>
      <c r="CJ27" s="51"/>
      <c r="CK27" s="52"/>
      <c r="CL27" s="43"/>
      <c r="CM27" s="53"/>
      <c r="CN27" s="54"/>
      <c r="CO27" s="51"/>
      <c r="CP27" s="43"/>
      <c r="CQ27" s="51"/>
      <c r="CR27" s="52"/>
      <c r="CS27" s="43"/>
      <c r="CT27" s="53"/>
      <c r="CU27" s="54"/>
      <c r="CV27" s="51"/>
      <c r="CW27" s="43"/>
      <c r="CX27" s="51"/>
      <c r="CY27" s="52"/>
      <c r="CZ27" s="43"/>
      <c r="DA27" s="53"/>
      <c r="DB27" s="54"/>
      <c r="DC27" s="51"/>
      <c r="DD27" s="43"/>
      <c r="DE27" s="51"/>
      <c r="DF27" s="52"/>
      <c r="DG27" s="43"/>
      <c r="DH27" s="53"/>
      <c r="DI27" s="54"/>
      <c r="DJ27" s="51"/>
      <c r="DK27" s="43"/>
      <c r="DL27" s="51"/>
      <c r="DM27" s="52"/>
      <c r="DN27" s="43"/>
      <c r="DO27" s="53"/>
      <c r="DP27" s="54"/>
      <c r="DQ27" s="51"/>
      <c r="DR27" s="43"/>
      <c r="DS27" s="51"/>
      <c r="DT27" s="52"/>
      <c r="DU27" s="43"/>
      <c r="DV27" s="53"/>
      <c r="DW27" s="54"/>
      <c r="DX27" s="51"/>
      <c r="DY27" s="43"/>
      <c r="DZ27" s="51"/>
      <c r="EA27" s="52"/>
      <c r="EB27" s="43"/>
      <c r="EC27" s="53"/>
      <c r="AJE27" s="9"/>
      <c r="AJF27" s="9"/>
      <c r="AJG27" s="9"/>
      <c r="AJH27" s="9"/>
      <c r="AJI27" s="9"/>
      <c r="AJJ27" s="9"/>
      <c r="AJK27" s="9"/>
      <c r="AJL27" s="9"/>
      <c r="AJM27" s="9"/>
      <c r="AJN27" s="9"/>
      <c r="AJO27" s="9"/>
      <c r="AJP27" s="9"/>
      <c r="AJQ27" s="9"/>
      <c r="AJR27" s="9"/>
      <c r="AJS27" s="9"/>
      <c r="AJT27" s="9"/>
      <c r="AJU27" s="9"/>
      <c r="AJV27" s="9"/>
      <c r="AJW27" s="9"/>
      <c r="AJX27" s="9"/>
      <c r="AJY27" s="9"/>
      <c r="AJZ27" s="9"/>
      <c r="AKA27" s="9"/>
      <c r="AKB27" s="9"/>
      <c r="AKC27" s="9"/>
      <c r="AKD27" s="9"/>
      <c r="AKE27" s="9"/>
      <c r="AKF27" s="9"/>
      <c r="AKG27" s="9"/>
      <c r="AKH27" s="9"/>
      <c r="AKI27" s="9"/>
      <c r="AKJ27" s="9"/>
      <c r="AKK27" s="9"/>
      <c r="AKL27" s="9"/>
      <c r="AKM27" s="9"/>
      <c r="AKN27" s="9"/>
      <c r="AKO27" s="9"/>
      <c r="AKP27" s="9"/>
      <c r="AKQ27" s="9"/>
      <c r="AKR27" s="9"/>
      <c r="AKS27" s="9"/>
      <c r="AKT27" s="9"/>
      <c r="AKU27" s="9"/>
      <c r="AKV27" s="9"/>
      <c r="AKW27" s="9"/>
      <c r="AKX27" s="9"/>
      <c r="AKY27" s="9"/>
      <c r="AKZ27" s="9"/>
      <c r="ALA27" s="9"/>
      <c r="ALB27" s="9"/>
      <c r="ALC27" s="9"/>
      <c r="ALD27" s="9"/>
      <c r="ALE27" s="9"/>
      <c r="ALF27" s="9"/>
      <c r="ALG27" s="9"/>
      <c r="ALH27" s="9"/>
      <c r="ALI27" s="9"/>
      <c r="ALJ27" s="9"/>
      <c r="ALK27" s="9"/>
      <c r="ALL27" s="9"/>
      <c r="ALM27" s="9"/>
      <c r="ALN27" s="9"/>
      <c r="ALO27" s="9"/>
      <c r="ALP27" s="9"/>
      <c r="ALQ27" s="9"/>
      <c r="ALR27" s="9"/>
      <c r="ALS27" s="9"/>
      <c r="ALT27" s="9"/>
      <c r="ALU27" s="9"/>
      <c r="ALV27" s="9"/>
      <c r="ALW27" s="9"/>
      <c r="ALX27" s="9"/>
      <c r="ALY27" s="9"/>
      <c r="ALZ27" s="9"/>
      <c r="AMA27" s="9"/>
      <c r="AMB27" s="9"/>
      <c r="AMC27" s="9"/>
      <c r="AMD27" s="9"/>
      <c r="AME27" s="9"/>
      <c r="AMF27" s="9"/>
      <c r="AMG27" s="9"/>
      <c r="AMH27" s="9"/>
      <c r="AMI27" s="9"/>
      <c r="AMJ27" s="9"/>
    </row>
    <row r="28" s="11" customFormat="true" ht="14" hidden="false" customHeight="false" outlineLevel="0" collapsed="false">
      <c r="A28" s="55" t="s">
        <v>51</v>
      </c>
      <c r="B28" s="35" t="n">
        <f aca="false">SUM(B8:B26)</f>
        <v>29215251</v>
      </c>
      <c r="C28" s="56" t="n">
        <f aca="false">SUM(C8:C26)</f>
        <v>100</v>
      </c>
      <c r="D28" s="37" t="n">
        <f aca="false">SUM(D8:D26)</f>
        <v>29900558</v>
      </c>
      <c r="E28" s="56" t="n">
        <f aca="false">SUM(E8:E26)</f>
        <v>100</v>
      </c>
      <c r="F28" s="37" t="n">
        <f aca="false">SUM(F8:F26)</f>
        <v>59115809</v>
      </c>
      <c r="G28" s="57" t="n">
        <f aca="false">SUM(G8:G26)</f>
        <v>100</v>
      </c>
      <c r="H28" s="58" t="n">
        <f aca="false">SUM(H8:H26)</f>
        <v>26583</v>
      </c>
      <c r="I28" s="59" t="n">
        <f aca="false">SUM(I8:I26)</f>
        <v>100</v>
      </c>
      <c r="J28" s="58" t="n">
        <f aca="false">SUM(J8:J26)</f>
        <v>21635</v>
      </c>
      <c r="K28" s="60" t="n">
        <f aca="false">SUM(K8:K26)</f>
        <v>100</v>
      </c>
      <c r="L28" s="61" t="n">
        <f aca="false">SUM(L8:L26)</f>
        <v>0</v>
      </c>
      <c r="M28" s="58" t="n">
        <f aca="false">SUM(M8:M26)</f>
        <v>48218</v>
      </c>
      <c r="N28" s="62" t="n">
        <f aca="false">SUM(N8:N26)</f>
        <v>100</v>
      </c>
      <c r="O28" s="58" t="n">
        <f aca="false">SUM(O8:O26)</f>
        <v>26012</v>
      </c>
      <c r="P28" s="59" t="n">
        <f aca="false">SUM(P8:P26)</f>
        <v>100</v>
      </c>
      <c r="Q28" s="58" t="n">
        <f aca="false">SUM(Q8:Q26)</f>
        <v>21092</v>
      </c>
      <c r="R28" s="60" t="n">
        <f aca="false">SUM(R8:R26)</f>
        <v>100</v>
      </c>
      <c r="S28" s="61" t="n">
        <f aca="false">SUM(S8:S26)</f>
        <v>0</v>
      </c>
      <c r="T28" s="58" t="n">
        <f aca="false">SUM(T8:T26)</f>
        <v>47104</v>
      </c>
      <c r="U28" s="62" t="n">
        <f aca="false">SUM(U8:U26)</f>
        <v>100</v>
      </c>
      <c r="V28" s="58" t="n">
        <f aca="false">SUM(V8:V26)</f>
        <v>25228</v>
      </c>
      <c r="W28" s="59" t="n">
        <f aca="false">SUM(W8:W26)</f>
        <v>100</v>
      </c>
      <c r="X28" s="58" t="n">
        <f aca="false">SUM(X8:X26)</f>
        <v>20288</v>
      </c>
      <c r="Y28" s="60" t="n">
        <f aca="false">SUM(Y8:Y26)</f>
        <v>100</v>
      </c>
      <c r="Z28" s="61" t="n">
        <f aca="false">SUM(Z8:Z26)</f>
        <v>0</v>
      </c>
      <c r="AA28" s="58" t="n">
        <f aca="false">SUM(AA8:AA26)</f>
        <v>45516</v>
      </c>
      <c r="AB28" s="62" t="n">
        <f aca="false">SUM(AB8:AB26)</f>
        <v>100</v>
      </c>
      <c r="AC28" s="58" t="n">
        <f aca="false">SUM(AC8:AC26)</f>
        <v>24333</v>
      </c>
      <c r="AD28" s="59" t="n">
        <f aca="false">SUM(AD8:AD26)</f>
        <v>100</v>
      </c>
      <c r="AE28" s="58" t="n">
        <f aca="false">SUM(AE8:AE26)</f>
        <v>19361</v>
      </c>
      <c r="AF28" s="60" t="n">
        <f aca="false">SUM(AF8:AF26)</f>
        <v>100</v>
      </c>
      <c r="AG28" s="61" t="n">
        <f aca="false">SUM(AG8:AG26)</f>
        <v>0</v>
      </c>
      <c r="AH28" s="58" t="n">
        <f aca="false">SUM(AH8:AH26)</f>
        <v>43694</v>
      </c>
      <c r="AI28" s="62" t="n">
        <f aca="false">SUM(AI8:AI26)</f>
        <v>100</v>
      </c>
      <c r="AJ28" s="58" t="n">
        <f aca="false">SUM(AJ8:AJ26)</f>
        <v>23042</v>
      </c>
      <c r="AK28" s="59" t="n">
        <f aca="false">SUM(AK8:AK26)</f>
        <v>100</v>
      </c>
      <c r="AL28" s="58" t="n">
        <f aca="false">SUM(AL8:AL26)</f>
        <v>18063</v>
      </c>
      <c r="AM28" s="60" t="n">
        <f aca="false">SUM(AM8:AM26)</f>
        <v>100</v>
      </c>
      <c r="AN28" s="61" t="n">
        <f aca="false">SUM(AN8:AN26)</f>
        <v>0</v>
      </c>
      <c r="AO28" s="58" t="n">
        <f aca="false">SUM(AO8:AO26)</f>
        <v>41105</v>
      </c>
      <c r="AP28" s="62" t="n">
        <f aca="false">SUM(AP8:AP26)</f>
        <v>100</v>
      </c>
      <c r="AQ28" s="58" t="n">
        <f aca="false">SUM(AQ8:AQ26)</f>
        <v>21099</v>
      </c>
      <c r="AR28" s="59" t="n">
        <f aca="false">SUM(AR8:AR26)</f>
        <v>100</v>
      </c>
      <c r="AS28" s="58" t="n">
        <f aca="false">SUM(AS8:AS26)</f>
        <v>16196</v>
      </c>
      <c r="AT28" s="60" t="n">
        <f aca="false">SUM(AT8:AT26)</f>
        <v>100</v>
      </c>
      <c r="AU28" s="61" t="n">
        <f aca="false">SUM(AU8:AU26)</f>
        <v>0</v>
      </c>
      <c r="AV28" s="58" t="n">
        <f aca="false">SUM(AV8:AV26)</f>
        <v>37295</v>
      </c>
      <c r="AW28" s="62" t="n">
        <f aca="false">SUM(AW8:AW26)</f>
        <v>100</v>
      </c>
      <c r="AX28" s="58" t="n">
        <f aca="false">SUM(AX8:AX26)</f>
        <v>19107</v>
      </c>
      <c r="AY28" s="59" t="n">
        <f aca="false">SUM(AY8:AY26)</f>
        <v>100</v>
      </c>
      <c r="AZ28" s="58" t="n">
        <f aca="false">SUM(AZ8:AZ26)</f>
        <v>14258</v>
      </c>
      <c r="BA28" s="60" t="n">
        <f aca="false">SUM(BA8:BA26)</f>
        <v>100</v>
      </c>
      <c r="BB28" s="61" t="n">
        <f aca="false">SUM(BB8:BB26)</f>
        <v>0</v>
      </c>
      <c r="BC28" s="58" t="n">
        <f aca="false">SUM(BC8:BC26)</f>
        <v>33365</v>
      </c>
      <c r="BD28" s="62" t="n">
        <f aca="false">SUM(BD8:BD26)</f>
        <v>100</v>
      </c>
      <c r="BE28" s="63" t="n">
        <f aca="false">SUM(BE8:BE26)</f>
        <v>15953</v>
      </c>
      <c r="BF28" s="59" t="n">
        <f aca="false">SUM(BF8:BF26)</f>
        <v>100</v>
      </c>
      <c r="BG28" s="58" t="n">
        <f aca="false">SUM(BG8:BG26)</f>
        <v>11377</v>
      </c>
      <c r="BH28" s="60" t="n">
        <f aca="false">SUM(BH8:BH26)</f>
        <v>100</v>
      </c>
      <c r="BI28" s="61" t="n">
        <f aca="false">SUM(BI8:BI26)</f>
        <v>0</v>
      </c>
      <c r="BJ28" s="58" t="n">
        <f aca="false">SUM(BJ8:BJ26)</f>
        <v>27330</v>
      </c>
      <c r="BK28" s="62" t="n">
        <f aca="false">SUM(BK8:BK26)</f>
        <v>100</v>
      </c>
      <c r="BL28" s="63" t="n">
        <f aca="false">SUM(BL8:BL26)</f>
        <v>11399</v>
      </c>
      <c r="BM28" s="59" t="n">
        <f aca="false">SUM(BM8:BM26)</f>
        <v>100</v>
      </c>
      <c r="BN28" s="58" t="n">
        <f aca="false">SUM(BN8:BN26)</f>
        <v>7694</v>
      </c>
      <c r="BO28" s="60" t="n">
        <f aca="false">SUM(BO8:BO26)</f>
        <v>100</v>
      </c>
      <c r="BP28" s="61" t="n">
        <f aca="false">SUM(BP8:BP26)</f>
        <v>0</v>
      </c>
      <c r="BQ28" s="58" t="n">
        <f aca="false">SUM(BQ8:BQ26)</f>
        <v>19093</v>
      </c>
      <c r="BR28" s="62" t="n">
        <f aca="false">SUM(BR8:BR26)</f>
        <v>100</v>
      </c>
      <c r="BS28" s="63" t="n">
        <f aca="false">SUM(BS8:BS26)</f>
        <v>6342</v>
      </c>
      <c r="BT28" s="59" t="n">
        <f aca="false">SUM(BT8:BT26)</f>
        <v>100</v>
      </c>
      <c r="BU28" s="58" t="n">
        <f aca="false">SUM(BU8:BU26)</f>
        <v>3993</v>
      </c>
      <c r="BV28" s="60" t="n">
        <f aca="false">SUM(BV8:BV26)</f>
        <v>100</v>
      </c>
      <c r="BW28" s="61" t="n">
        <f aca="false">SUM(BW8:BW26)</f>
        <v>0</v>
      </c>
      <c r="BX28" s="58" t="n">
        <f aca="false">SUM(BX8:BX26)</f>
        <v>10335</v>
      </c>
      <c r="BY28" s="62" t="n">
        <f aca="false">SUM(BY8:BY26)</f>
        <v>100</v>
      </c>
      <c r="BZ28" s="63" t="n">
        <f aca="false">SUM(BZ8:BZ26)</f>
        <v>2523</v>
      </c>
      <c r="CA28" s="59" t="n">
        <f aca="false">SUM(CA8:CA26)</f>
        <v>100</v>
      </c>
      <c r="CB28" s="58" t="n">
        <f aca="false">SUM(CB8:CB26)</f>
        <v>1599</v>
      </c>
      <c r="CC28" s="60" t="n">
        <f aca="false">SUM(CC8:CC26)</f>
        <v>100</v>
      </c>
      <c r="CD28" s="61" t="n">
        <f aca="false">SUM(CD8:CD26)</f>
        <v>0</v>
      </c>
      <c r="CE28" s="58" t="n">
        <f aca="false">SUM(CE8:CE26)</f>
        <v>4122</v>
      </c>
      <c r="CF28" s="62" t="n">
        <f aca="false">SUM(CF8:CF26)</f>
        <v>100</v>
      </c>
      <c r="CG28" s="63" t="n">
        <f aca="false">SUM(CG8:CG26)</f>
        <v>397</v>
      </c>
      <c r="CH28" s="59" t="n">
        <f aca="false">SUM(CH8:CH26)</f>
        <v>100</v>
      </c>
      <c r="CI28" s="58" t="n">
        <f aca="false">SUM(CI8:CI26)</f>
        <v>250</v>
      </c>
      <c r="CJ28" s="60" t="n">
        <f aca="false">SUM(CJ8:CJ26)</f>
        <v>100</v>
      </c>
      <c r="CK28" s="61" t="n">
        <f aca="false">SUM(CK8:CK26)</f>
        <v>0</v>
      </c>
      <c r="CL28" s="58" t="n">
        <f aca="false">SUM(CL8:CL26)</f>
        <v>647</v>
      </c>
      <c r="CM28" s="62" t="n">
        <f aca="false">SUM(CM8:CM26)</f>
        <v>100</v>
      </c>
      <c r="CN28" s="63" t="n">
        <f aca="false">SUM(CN8:CN26)</f>
        <v>64</v>
      </c>
      <c r="CO28" s="59" t="n">
        <f aca="false">SUM(CO8:CO26)</f>
        <v>100</v>
      </c>
      <c r="CP28" s="58" t="n">
        <f aca="false">SUM(CP8:CP26)</f>
        <v>44</v>
      </c>
      <c r="CQ28" s="60" t="n">
        <f aca="false">SUM(CQ8:CQ26)</f>
        <v>100</v>
      </c>
      <c r="CR28" s="61" t="n">
        <f aca="false">SUM(CR8:CR26)</f>
        <v>0</v>
      </c>
      <c r="CS28" s="58" t="n">
        <f aca="false">SUM(CS8:CS26)</f>
        <v>108</v>
      </c>
      <c r="CT28" s="62" t="n">
        <f aca="false">SUM(CT8:CT26)</f>
        <v>100</v>
      </c>
      <c r="CU28" s="63" t="n">
        <f aca="false">SUM(CU8:CU26)</f>
        <v>2</v>
      </c>
      <c r="CV28" s="59" t="n">
        <f aca="false">SUM(CV8:CV26)</f>
        <v>100</v>
      </c>
      <c r="CW28" s="58" t="n">
        <f aca="false">SUM(CW8:CW26)</f>
        <v>3</v>
      </c>
      <c r="CX28" s="60" t="n">
        <f aca="false">SUM(CX8:CX26)</f>
        <v>100</v>
      </c>
      <c r="CY28" s="61" t="n">
        <f aca="false">SUM(CY8:CY26)</f>
        <v>0</v>
      </c>
      <c r="CZ28" s="58" t="n">
        <f aca="false">SUM(CZ8:CZ26)</f>
        <v>5</v>
      </c>
      <c r="DA28" s="62" t="n">
        <f aca="false">SUM(DA8:DA26)</f>
        <v>100</v>
      </c>
      <c r="DB28" s="63" t="n">
        <f aca="false">SUM(DB8:DB26)</f>
        <v>0</v>
      </c>
      <c r="DC28" s="59"/>
      <c r="DD28" s="58" t="n">
        <f aca="false">SUM(DD8:DD26)</f>
        <v>0</v>
      </c>
      <c r="DE28" s="60"/>
      <c r="DF28" s="61" t="n">
        <f aca="false">SUM(DF8:DF26)</f>
        <v>0</v>
      </c>
      <c r="DG28" s="58" t="n">
        <f aca="false">SUM(DG8:DG26)</f>
        <v>0</v>
      </c>
      <c r="DH28" s="62"/>
      <c r="DI28" s="63" t="n">
        <f aca="false">SUM(DI8:DI26)</f>
        <v>0</v>
      </c>
      <c r="DJ28" s="59"/>
      <c r="DK28" s="58" t="n">
        <f aca="false">SUM(DK8:DK26)</f>
        <v>0</v>
      </c>
      <c r="DL28" s="60"/>
      <c r="DM28" s="61" t="n">
        <f aca="false">SUM(DM8:DM26)</f>
        <v>0</v>
      </c>
      <c r="DN28" s="58" t="n">
        <f aca="false">SUM(DN8:DN26)</f>
        <v>0</v>
      </c>
      <c r="DO28" s="62"/>
      <c r="DP28" s="63" t="n">
        <f aca="false">SUM(DP8:DP26)</f>
        <v>0</v>
      </c>
      <c r="DQ28" s="59"/>
      <c r="DR28" s="58" t="n">
        <f aca="false">SUM(DR8:DR26)</f>
        <v>0</v>
      </c>
      <c r="DS28" s="60"/>
      <c r="DT28" s="61" t="n">
        <f aca="false">SUM(DT8:DT26)</f>
        <v>0</v>
      </c>
      <c r="DU28" s="58" t="n">
        <f aca="false">SUM(DU8:DU26)</f>
        <v>0</v>
      </c>
      <c r="DV28" s="62"/>
      <c r="DW28" s="63" t="n">
        <f aca="false">SUM(DW8:DW26)</f>
        <v>0</v>
      </c>
      <c r="DX28" s="59"/>
      <c r="DY28" s="58" t="n">
        <f aca="false">SUM(DY8:DY26)</f>
        <v>0</v>
      </c>
      <c r="DZ28" s="60"/>
      <c r="EA28" s="61" t="n">
        <f aca="false">SUM(EA8:EA26)</f>
        <v>0</v>
      </c>
      <c r="EB28" s="58" t="n">
        <f aca="false">SUM(EB8:EB26)</f>
        <v>0</v>
      </c>
      <c r="EC28" s="62"/>
      <c r="AJE28" s="9"/>
      <c r="AJF28" s="9"/>
      <c r="AJG28" s="9"/>
      <c r="AJH28" s="9"/>
      <c r="AJI28" s="9"/>
      <c r="AJJ28" s="9"/>
      <c r="AJK28" s="9"/>
      <c r="AJL28" s="9"/>
      <c r="AJM28" s="9"/>
      <c r="AJN28" s="9"/>
      <c r="AJO28" s="9"/>
      <c r="AJP28" s="9"/>
      <c r="AJQ28" s="9"/>
      <c r="AJR28" s="9"/>
      <c r="AJS28" s="9"/>
      <c r="AJT28" s="9"/>
      <c r="AJU28" s="9"/>
      <c r="AJV28" s="9"/>
      <c r="AJW28" s="9"/>
      <c r="AJX28" s="9"/>
      <c r="AJY28" s="9"/>
      <c r="AJZ28" s="9"/>
      <c r="AKA28" s="9"/>
      <c r="AKB28" s="9"/>
      <c r="AKC28" s="9"/>
      <c r="AKD28" s="9"/>
      <c r="AKE28" s="9"/>
      <c r="AKF28" s="9"/>
      <c r="AKG28" s="9"/>
      <c r="AKH28" s="9"/>
      <c r="AKI28" s="9"/>
      <c r="AKJ28" s="9"/>
      <c r="AKK28" s="9"/>
      <c r="AKL28" s="9"/>
      <c r="AKM28" s="9"/>
      <c r="AKN28" s="9"/>
      <c r="AKO28" s="9"/>
      <c r="AKP28" s="9"/>
      <c r="AKQ28" s="9"/>
      <c r="AKR28" s="9"/>
      <c r="AKS28" s="9"/>
      <c r="AKT28" s="9"/>
      <c r="AKU28" s="9"/>
      <c r="AKV28" s="9"/>
      <c r="AKW28" s="9"/>
      <c r="AKX28" s="9"/>
      <c r="AKY28" s="9"/>
      <c r="AKZ28" s="9"/>
      <c r="ALA28" s="9"/>
      <c r="ALB28" s="9"/>
      <c r="ALC28" s="9"/>
      <c r="ALD28" s="9"/>
      <c r="ALE28" s="9"/>
      <c r="ALF28" s="9"/>
      <c r="ALG28" s="9"/>
      <c r="ALH28" s="9"/>
      <c r="ALI28" s="9"/>
      <c r="ALJ28" s="9"/>
      <c r="ALK28" s="9"/>
      <c r="ALL28" s="9"/>
      <c r="ALM28" s="9"/>
      <c r="ALN28" s="9"/>
      <c r="ALO28" s="9"/>
      <c r="ALP28" s="9"/>
      <c r="ALQ28" s="9"/>
      <c r="ALR28" s="9"/>
      <c r="ALS28" s="9"/>
      <c r="ALT28" s="9"/>
      <c r="ALU28" s="9"/>
      <c r="ALV28" s="9"/>
      <c r="ALW28" s="9"/>
      <c r="ALX28" s="9"/>
      <c r="ALY28" s="9"/>
      <c r="ALZ28" s="9"/>
      <c r="AMA28" s="9"/>
      <c r="AMB28" s="9"/>
      <c r="AMC28" s="9"/>
      <c r="AMD28" s="9"/>
      <c r="AME28" s="9"/>
      <c r="AMF28" s="9"/>
      <c r="AMG28" s="9"/>
      <c r="AMH28" s="9"/>
      <c r="AMI28" s="9"/>
      <c r="AMJ28" s="9"/>
    </row>
    <row r="29" s="11" customFormat="true" ht="14" hidden="false" customHeight="false" outlineLevel="0" collapsed="false">
      <c r="A29" s="64"/>
      <c r="B29" s="65"/>
      <c r="C29" s="66"/>
      <c r="D29" s="66"/>
      <c r="E29" s="66"/>
      <c r="F29" s="66"/>
      <c r="G29" s="67"/>
      <c r="H29" s="43"/>
      <c r="I29" s="43"/>
      <c r="J29" s="43"/>
      <c r="K29" s="43"/>
      <c r="L29" s="52"/>
      <c r="M29" s="43"/>
      <c r="N29" s="68"/>
      <c r="O29" s="43"/>
      <c r="P29" s="43"/>
      <c r="Q29" s="43"/>
      <c r="R29" s="43"/>
      <c r="S29" s="52"/>
      <c r="T29" s="43"/>
      <c r="U29" s="68"/>
      <c r="V29" s="43"/>
      <c r="W29" s="43"/>
      <c r="X29" s="43"/>
      <c r="Y29" s="43"/>
      <c r="Z29" s="52"/>
      <c r="AA29" s="43"/>
      <c r="AB29" s="68"/>
      <c r="AC29" s="43"/>
      <c r="AD29" s="43"/>
      <c r="AE29" s="43"/>
      <c r="AF29" s="43"/>
      <c r="AG29" s="52"/>
      <c r="AH29" s="43"/>
      <c r="AI29" s="68"/>
      <c r="AJ29" s="43"/>
      <c r="AK29" s="43"/>
      <c r="AL29" s="43"/>
      <c r="AM29" s="43"/>
      <c r="AN29" s="52"/>
      <c r="AO29" s="43"/>
      <c r="AP29" s="68"/>
      <c r="AQ29" s="43"/>
      <c r="AR29" s="43"/>
      <c r="AS29" s="43"/>
      <c r="AT29" s="43"/>
      <c r="AU29" s="52"/>
      <c r="AV29" s="43"/>
      <c r="AW29" s="68"/>
      <c r="AX29" s="43"/>
      <c r="AY29" s="43"/>
      <c r="AZ29" s="43"/>
      <c r="BA29" s="43"/>
      <c r="BB29" s="52"/>
      <c r="BC29" s="43"/>
      <c r="BD29" s="68"/>
      <c r="BE29" s="54"/>
      <c r="BF29" s="43"/>
      <c r="BG29" s="43"/>
      <c r="BH29" s="43"/>
      <c r="BI29" s="52"/>
      <c r="BJ29" s="43"/>
      <c r="BK29" s="68"/>
      <c r="BL29" s="54"/>
      <c r="BM29" s="43"/>
      <c r="BN29" s="43"/>
      <c r="BO29" s="43"/>
      <c r="BP29" s="52"/>
      <c r="BQ29" s="43"/>
      <c r="BR29" s="68"/>
      <c r="BS29" s="54"/>
      <c r="BT29" s="43"/>
      <c r="BU29" s="43"/>
      <c r="BV29" s="43"/>
      <c r="BW29" s="52"/>
      <c r="BX29" s="43"/>
      <c r="BY29" s="68"/>
      <c r="BZ29" s="54"/>
      <c r="CA29" s="43"/>
      <c r="CB29" s="43"/>
      <c r="CC29" s="43"/>
      <c r="CD29" s="52"/>
      <c r="CE29" s="43"/>
      <c r="CF29" s="68"/>
      <c r="CG29" s="54"/>
      <c r="CH29" s="43"/>
      <c r="CI29" s="43"/>
      <c r="CJ29" s="43"/>
      <c r="CK29" s="52"/>
      <c r="CL29" s="43"/>
      <c r="CM29" s="68"/>
      <c r="CN29" s="54"/>
      <c r="CO29" s="43"/>
      <c r="CP29" s="43"/>
      <c r="CQ29" s="43"/>
      <c r="CR29" s="52"/>
      <c r="CS29" s="43"/>
      <c r="CT29" s="68"/>
      <c r="CU29" s="54"/>
      <c r="CV29" s="43"/>
      <c r="CW29" s="43"/>
      <c r="CX29" s="43"/>
      <c r="CY29" s="52"/>
      <c r="CZ29" s="43"/>
      <c r="DA29" s="68"/>
      <c r="DB29" s="54"/>
      <c r="DC29" s="43"/>
      <c r="DD29" s="43"/>
      <c r="DE29" s="43"/>
      <c r="DF29" s="52"/>
      <c r="DG29" s="43"/>
      <c r="DH29" s="68"/>
      <c r="DI29" s="54"/>
      <c r="DJ29" s="43"/>
      <c r="DK29" s="43"/>
      <c r="DL29" s="43"/>
      <c r="DM29" s="52"/>
      <c r="DN29" s="43"/>
      <c r="DO29" s="68"/>
      <c r="DP29" s="54"/>
      <c r="DQ29" s="43"/>
      <c r="DR29" s="43"/>
      <c r="DS29" s="43"/>
      <c r="DT29" s="52"/>
      <c r="DU29" s="43"/>
      <c r="DV29" s="68"/>
      <c r="DW29" s="54"/>
      <c r="DX29" s="43"/>
      <c r="DY29" s="43"/>
      <c r="DZ29" s="43"/>
      <c r="EA29" s="52"/>
      <c r="EB29" s="43"/>
      <c r="EC29" s="68"/>
      <c r="AJE29" s="9"/>
      <c r="AJF29" s="9"/>
      <c r="AJG29" s="9"/>
      <c r="AJH29" s="9"/>
      <c r="AJI29" s="9"/>
      <c r="AJJ29" s="9"/>
      <c r="AJK29" s="9"/>
      <c r="AJL29" s="9"/>
      <c r="AJM29" s="9"/>
      <c r="AJN29" s="9"/>
      <c r="AJO29" s="9"/>
      <c r="AJP29" s="9"/>
      <c r="AJQ29" s="9"/>
      <c r="AJR29" s="9"/>
      <c r="AJS29" s="9"/>
      <c r="AJT29" s="9"/>
      <c r="AJU29" s="9"/>
      <c r="AJV29" s="9"/>
      <c r="AJW29" s="9"/>
      <c r="AJX29" s="9"/>
      <c r="AJY29" s="9"/>
      <c r="AJZ29" s="9"/>
      <c r="AKA29" s="9"/>
      <c r="AKB29" s="9"/>
      <c r="AKC29" s="9"/>
      <c r="AKD29" s="9"/>
      <c r="AKE29" s="9"/>
      <c r="AKF29" s="9"/>
      <c r="AKG29" s="9"/>
      <c r="AKH29" s="9"/>
      <c r="AKI29" s="9"/>
      <c r="AKJ29" s="9"/>
      <c r="AKK29" s="9"/>
      <c r="AKL29" s="9"/>
      <c r="AKM29" s="9"/>
      <c r="AKN29" s="9"/>
      <c r="AKO29" s="9"/>
      <c r="AKP29" s="9"/>
      <c r="AKQ29" s="9"/>
      <c r="AKR29" s="9"/>
      <c r="AKS29" s="9"/>
      <c r="AKT29" s="9"/>
      <c r="AKU29" s="9"/>
      <c r="AKV29" s="9"/>
      <c r="AKW29" s="9"/>
      <c r="AKX29" s="9"/>
      <c r="AKY29" s="9"/>
      <c r="AKZ29" s="9"/>
      <c r="ALA29" s="9"/>
      <c r="ALB29" s="9"/>
      <c r="ALC29" s="9"/>
      <c r="ALD29" s="9"/>
      <c r="ALE29" s="9"/>
      <c r="ALF29" s="9"/>
      <c r="ALG29" s="9"/>
      <c r="ALH29" s="9"/>
      <c r="ALI29" s="9"/>
      <c r="ALJ29" s="9"/>
      <c r="ALK29" s="9"/>
      <c r="ALL29" s="9"/>
      <c r="ALM29" s="9"/>
      <c r="ALN29" s="9"/>
      <c r="ALO29" s="9"/>
      <c r="ALP29" s="9"/>
      <c r="ALQ29" s="9"/>
      <c r="ALR29" s="9"/>
      <c r="ALS29" s="9"/>
      <c r="ALT29" s="9"/>
      <c r="ALU29" s="9"/>
      <c r="ALV29" s="9"/>
      <c r="ALW29" s="9"/>
      <c r="ALX29" s="9"/>
      <c r="ALY29" s="9"/>
      <c r="ALZ29" s="9"/>
      <c r="AMA29" s="9"/>
      <c r="AMB29" s="9"/>
      <c r="AMC29" s="9"/>
      <c r="AMD29" s="9"/>
      <c r="AME29" s="9"/>
      <c r="AMF29" s="9"/>
      <c r="AMG29" s="9"/>
      <c r="AMH29" s="9"/>
      <c r="AMI29" s="9"/>
      <c r="AMJ29" s="9"/>
    </row>
    <row r="30" s="11" customFormat="true" ht="14" hidden="false" customHeight="false" outlineLevel="0" collapsed="false">
      <c r="A30" s="69" t="s">
        <v>31</v>
      </c>
      <c r="B30" s="70"/>
      <c r="C30" s="70"/>
      <c r="D30" s="70"/>
      <c r="E30" s="70"/>
      <c r="F30" s="70"/>
      <c r="G30" s="70"/>
      <c r="H30" s="71" t="n">
        <v>0</v>
      </c>
      <c r="I30" s="72"/>
      <c r="J30" s="72" t="n">
        <v>0</v>
      </c>
      <c r="K30" s="72"/>
      <c r="L30" s="73"/>
      <c r="M30" s="72" t="n">
        <v>0</v>
      </c>
      <c r="N30" s="74"/>
      <c r="O30" s="71" t="n">
        <v>0</v>
      </c>
      <c r="P30" s="72"/>
      <c r="Q30" s="72" t="n">
        <v>0</v>
      </c>
      <c r="R30" s="72"/>
      <c r="S30" s="73"/>
      <c r="T30" s="72" t="n">
        <v>0</v>
      </c>
      <c r="U30" s="74"/>
      <c r="V30" s="71" t="n">
        <v>0</v>
      </c>
      <c r="W30" s="72"/>
      <c r="X30" s="72" t="n">
        <v>0</v>
      </c>
      <c r="Y30" s="72"/>
      <c r="Z30" s="73"/>
      <c r="AA30" s="72" t="n">
        <v>0</v>
      </c>
      <c r="AB30" s="74"/>
      <c r="AC30" s="71" t="n">
        <v>0</v>
      </c>
      <c r="AD30" s="72"/>
      <c r="AE30" s="72" t="n">
        <v>0</v>
      </c>
      <c r="AF30" s="72"/>
      <c r="AG30" s="73"/>
      <c r="AH30" s="72" t="n">
        <v>0</v>
      </c>
      <c r="AI30" s="74"/>
      <c r="AJ30" s="71" t="n">
        <v>0</v>
      </c>
      <c r="AK30" s="72"/>
      <c r="AL30" s="72" t="n">
        <v>0</v>
      </c>
      <c r="AM30" s="72"/>
      <c r="AN30" s="73"/>
      <c r="AO30" s="72" t="n">
        <v>0</v>
      </c>
      <c r="AP30" s="74"/>
      <c r="AQ30" s="71" t="n">
        <v>0</v>
      </c>
      <c r="AR30" s="72"/>
      <c r="AS30" s="72" t="n">
        <v>0</v>
      </c>
      <c r="AT30" s="72"/>
      <c r="AU30" s="73"/>
      <c r="AV30" s="72" t="n">
        <v>0</v>
      </c>
      <c r="AW30" s="74"/>
      <c r="AX30" s="71" t="n">
        <v>0</v>
      </c>
      <c r="AY30" s="72"/>
      <c r="AZ30" s="72" t="n">
        <v>0</v>
      </c>
      <c r="BA30" s="72"/>
      <c r="BB30" s="73"/>
      <c r="BC30" s="72" t="n">
        <v>0</v>
      </c>
      <c r="BD30" s="74"/>
      <c r="BE30" s="71" t="n">
        <v>0</v>
      </c>
      <c r="BF30" s="72"/>
      <c r="BG30" s="72" t="n">
        <v>0</v>
      </c>
      <c r="BH30" s="72"/>
      <c r="BI30" s="73"/>
      <c r="BJ30" s="72" t="n">
        <v>0</v>
      </c>
      <c r="BK30" s="74"/>
      <c r="BL30" s="71" t="n">
        <v>0</v>
      </c>
      <c r="BM30" s="72"/>
      <c r="BN30" s="72" t="n">
        <v>0</v>
      </c>
      <c r="BO30" s="72"/>
      <c r="BP30" s="73"/>
      <c r="BQ30" s="72" t="n">
        <v>0</v>
      </c>
      <c r="BR30" s="74"/>
      <c r="BS30" s="71" t="n">
        <v>0</v>
      </c>
      <c r="BT30" s="72"/>
      <c r="BU30" s="72" t="n">
        <v>0</v>
      </c>
      <c r="BV30" s="72"/>
      <c r="BW30" s="73"/>
      <c r="BX30" s="72" t="n">
        <v>0</v>
      </c>
      <c r="BY30" s="74"/>
      <c r="BZ30" s="71" t="n">
        <v>0</v>
      </c>
      <c r="CA30" s="72"/>
      <c r="CB30" s="72" t="n">
        <v>0</v>
      </c>
      <c r="CC30" s="72"/>
      <c r="CD30" s="73"/>
      <c r="CE30" s="72" t="n">
        <v>0</v>
      </c>
      <c r="CF30" s="74"/>
      <c r="CG30" s="71" t="n">
        <v>0</v>
      </c>
      <c r="CH30" s="72"/>
      <c r="CI30" s="72" t="n">
        <v>0</v>
      </c>
      <c r="CJ30" s="72"/>
      <c r="CK30" s="73"/>
      <c r="CL30" s="72" t="n">
        <v>0</v>
      </c>
      <c r="CM30" s="74"/>
      <c r="CN30" s="71" t="n">
        <v>0</v>
      </c>
      <c r="CO30" s="72"/>
      <c r="CP30" s="72" t="n">
        <v>0</v>
      </c>
      <c r="CQ30" s="72"/>
      <c r="CR30" s="73"/>
      <c r="CS30" s="72" t="n">
        <v>0</v>
      </c>
      <c r="CT30" s="74"/>
      <c r="CU30" s="71" t="n">
        <v>0</v>
      </c>
      <c r="CV30" s="72"/>
      <c r="CW30" s="72" t="n">
        <v>0</v>
      </c>
      <c r="CX30" s="72"/>
      <c r="CY30" s="73"/>
      <c r="CZ30" s="72" t="n">
        <v>0</v>
      </c>
      <c r="DA30" s="74"/>
      <c r="DB30" s="71" t="n">
        <v>0</v>
      </c>
      <c r="DC30" s="72"/>
      <c r="DD30" s="72" t="n">
        <v>0</v>
      </c>
      <c r="DE30" s="72"/>
      <c r="DF30" s="73"/>
      <c r="DG30" s="72" t="n">
        <v>0</v>
      </c>
      <c r="DH30" s="74"/>
      <c r="DI30" s="71" t="n">
        <v>0</v>
      </c>
      <c r="DJ30" s="72"/>
      <c r="DK30" s="72" t="n">
        <v>0</v>
      </c>
      <c r="DL30" s="72"/>
      <c r="DM30" s="73"/>
      <c r="DN30" s="72" t="n">
        <v>0</v>
      </c>
      <c r="DO30" s="74"/>
      <c r="DP30" s="71" t="n">
        <v>0</v>
      </c>
      <c r="DQ30" s="72"/>
      <c r="DR30" s="72" t="n">
        <v>0</v>
      </c>
      <c r="DS30" s="72"/>
      <c r="DT30" s="73"/>
      <c r="DU30" s="72" t="n">
        <v>0</v>
      </c>
      <c r="DV30" s="74"/>
      <c r="DW30" s="71" t="n">
        <v>0</v>
      </c>
      <c r="DX30" s="72"/>
      <c r="DY30" s="72" t="n">
        <v>0</v>
      </c>
      <c r="DZ30" s="72"/>
      <c r="EA30" s="73"/>
      <c r="EB30" s="72" t="n">
        <v>0</v>
      </c>
      <c r="EC30" s="74"/>
      <c r="AJE30" s="9"/>
      <c r="AJF30" s="9"/>
      <c r="AJG30" s="9"/>
      <c r="AJH30" s="9"/>
      <c r="AJI30" s="9"/>
      <c r="AJJ30" s="9"/>
      <c r="AJK30" s="9"/>
      <c r="AJL30" s="9"/>
      <c r="AJM30" s="9"/>
      <c r="AJN30" s="9"/>
      <c r="AJO30" s="9"/>
      <c r="AJP30" s="9"/>
      <c r="AJQ30" s="9"/>
      <c r="AJR30" s="9"/>
      <c r="AJS30" s="9"/>
      <c r="AJT30" s="9"/>
      <c r="AJU30" s="9"/>
      <c r="AJV30" s="9"/>
      <c r="AJW30" s="9"/>
      <c r="AJX30" s="9"/>
      <c r="AJY30" s="9"/>
      <c r="AJZ30" s="9"/>
      <c r="AKA30" s="9"/>
      <c r="AKB30" s="9"/>
      <c r="AKC30" s="9"/>
      <c r="AKD30" s="9"/>
      <c r="AKE30" s="9"/>
      <c r="AKF30" s="9"/>
      <c r="AKG30" s="9"/>
      <c r="AKH30" s="9"/>
      <c r="AKI30" s="9"/>
      <c r="AKJ30" s="9"/>
      <c r="AKK30" s="9"/>
      <c r="AKL30" s="9"/>
      <c r="AKM30" s="9"/>
      <c r="AKN30" s="9"/>
      <c r="AKO30" s="9"/>
      <c r="AKP30" s="9"/>
      <c r="AKQ30" s="9"/>
      <c r="AKR30" s="9"/>
      <c r="AKS30" s="9"/>
      <c r="AKT30" s="9"/>
      <c r="AKU30" s="9"/>
      <c r="AKV30" s="9"/>
      <c r="AKW30" s="9"/>
      <c r="AKX30" s="9"/>
      <c r="AKY30" s="9"/>
      <c r="AKZ30" s="9"/>
      <c r="ALA30" s="9"/>
      <c r="ALB30" s="9"/>
      <c r="ALC30" s="9"/>
      <c r="ALD30" s="9"/>
      <c r="ALE30" s="9"/>
      <c r="ALF30" s="9"/>
      <c r="ALG30" s="9"/>
      <c r="ALH30" s="9"/>
      <c r="ALI30" s="9"/>
      <c r="ALJ30" s="9"/>
      <c r="ALK30" s="9"/>
      <c r="ALL30" s="9"/>
      <c r="ALM30" s="9"/>
      <c r="ALN30" s="9"/>
      <c r="ALO30" s="9"/>
      <c r="ALP30" s="9"/>
      <c r="ALQ30" s="9"/>
      <c r="ALR30" s="9"/>
      <c r="ALS30" s="9"/>
      <c r="ALT30" s="9"/>
      <c r="ALU30" s="9"/>
      <c r="ALV30" s="9"/>
      <c r="ALW30" s="9"/>
      <c r="ALX30" s="9"/>
      <c r="ALY30" s="9"/>
      <c r="ALZ30" s="9"/>
      <c r="AMA30" s="9"/>
      <c r="AMB30" s="9"/>
      <c r="AMC30" s="9"/>
      <c r="AMD30" s="9"/>
      <c r="AME30" s="9"/>
      <c r="AMF30" s="9"/>
      <c r="AMG30" s="9"/>
      <c r="AMH30" s="9"/>
      <c r="AMI30" s="9"/>
      <c r="AMJ30" s="9"/>
    </row>
    <row r="31" s="11" customFormat="true" ht="14" hidden="false" customHeight="false" outlineLevel="0" collapsed="false">
      <c r="A31" s="28" t="s">
        <v>52</v>
      </c>
      <c r="B31" s="75" t="n">
        <f aca="false">B28+B30</f>
        <v>29215251</v>
      </c>
      <c r="C31" s="75"/>
      <c r="D31" s="75" t="n">
        <f aca="false">D28+D30</f>
        <v>29900558</v>
      </c>
      <c r="E31" s="75"/>
      <c r="F31" s="76" t="n">
        <f aca="false">F28+F30</f>
        <v>59115809</v>
      </c>
      <c r="G31" s="75"/>
      <c r="H31" s="77" t="n">
        <f aca="false">H28+H30</f>
        <v>26583</v>
      </c>
      <c r="I31" s="78"/>
      <c r="J31" s="78" t="n">
        <f aca="false">J28+J30</f>
        <v>21635</v>
      </c>
      <c r="K31" s="78"/>
      <c r="L31" s="79" t="n">
        <f aca="false">L28+L30</f>
        <v>0</v>
      </c>
      <c r="M31" s="79" t="n">
        <f aca="false">M28+M30</f>
        <v>48218</v>
      </c>
      <c r="N31" s="80"/>
      <c r="O31" s="77" t="n">
        <f aca="false">O28+O30</f>
        <v>26012</v>
      </c>
      <c r="P31" s="78"/>
      <c r="Q31" s="78" t="n">
        <f aca="false">Q28+Q30</f>
        <v>21092</v>
      </c>
      <c r="R31" s="78"/>
      <c r="S31" s="79" t="n">
        <f aca="false">S28+S30</f>
        <v>0</v>
      </c>
      <c r="T31" s="79" t="n">
        <f aca="false">T28+T30</f>
        <v>47104</v>
      </c>
      <c r="U31" s="80"/>
      <c r="V31" s="77" t="n">
        <f aca="false">V28+V30</f>
        <v>25228</v>
      </c>
      <c r="W31" s="78"/>
      <c r="X31" s="78" t="n">
        <f aca="false">X28+X30</f>
        <v>20288</v>
      </c>
      <c r="Y31" s="78"/>
      <c r="Z31" s="79" t="n">
        <f aca="false">Z28+Z30</f>
        <v>0</v>
      </c>
      <c r="AA31" s="79" t="n">
        <f aca="false">AA28+AA30</f>
        <v>45516</v>
      </c>
      <c r="AB31" s="80"/>
      <c r="AC31" s="77" t="n">
        <f aca="false">AC28+AC30</f>
        <v>24333</v>
      </c>
      <c r="AD31" s="78"/>
      <c r="AE31" s="78" t="n">
        <f aca="false">AE28+AE30</f>
        <v>19361</v>
      </c>
      <c r="AF31" s="78"/>
      <c r="AG31" s="79" t="n">
        <f aca="false">AG28+AG30</f>
        <v>0</v>
      </c>
      <c r="AH31" s="79" t="n">
        <f aca="false">AH28+AH30</f>
        <v>43694</v>
      </c>
      <c r="AI31" s="80"/>
      <c r="AJ31" s="77" t="n">
        <f aca="false">AJ28+AJ30</f>
        <v>23042</v>
      </c>
      <c r="AK31" s="78"/>
      <c r="AL31" s="78" t="n">
        <f aca="false">AL28+AL30</f>
        <v>18063</v>
      </c>
      <c r="AM31" s="78"/>
      <c r="AN31" s="79" t="n">
        <f aca="false">AN28+AN30</f>
        <v>0</v>
      </c>
      <c r="AO31" s="79" t="n">
        <f aca="false">AO28+AO30</f>
        <v>41105</v>
      </c>
      <c r="AP31" s="80"/>
      <c r="AQ31" s="77" t="n">
        <f aca="false">AQ28+AQ30</f>
        <v>21099</v>
      </c>
      <c r="AR31" s="78"/>
      <c r="AS31" s="78" t="n">
        <f aca="false">AS28+AS30</f>
        <v>16196</v>
      </c>
      <c r="AT31" s="78"/>
      <c r="AU31" s="79" t="n">
        <f aca="false">AU28+AU30</f>
        <v>0</v>
      </c>
      <c r="AV31" s="79" t="n">
        <f aca="false">AV28+AV30</f>
        <v>37295</v>
      </c>
      <c r="AW31" s="80"/>
      <c r="AX31" s="77" t="n">
        <f aca="false">AX28+AX30</f>
        <v>19107</v>
      </c>
      <c r="AY31" s="78"/>
      <c r="AZ31" s="78" t="n">
        <f aca="false">AZ28+AZ30</f>
        <v>14258</v>
      </c>
      <c r="BA31" s="78"/>
      <c r="BB31" s="79" t="n">
        <f aca="false">BB28+BB30</f>
        <v>0</v>
      </c>
      <c r="BC31" s="79" t="n">
        <f aca="false">BC28+BC30</f>
        <v>33365</v>
      </c>
      <c r="BD31" s="80"/>
      <c r="BE31" s="77" t="n">
        <f aca="false">BE28+BE30</f>
        <v>15953</v>
      </c>
      <c r="BF31" s="78"/>
      <c r="BG31" s="78" t="n">
        <f aca="false">BG28+BG30</f>
        <v>11377</v>
      </c>
      <c r="BH31" s="78"/>
      <c r="BI31" s="79" t="n">
        <f aca="false">BI28+BI30</f>
        <v>0</v>
      </c>
      <c r="BJ31" s="79" t="n">
        <f aca="false">BJ28+BJ30</f>
        <v>27330</v>
      </c>
      <c r="BK31" s="80"/>
      <c r="BL31" s="77" t="n">
        <f aca="false">BL28+BL30</f>
        <v>11399</v>
      </c>
      <c r="BM31" s="78"/>
      <c r="BN31" s="78" t="n">
        <f aca="false">BN28+BN30</f>
        <v>7694</v>
      </c>
      <c r="BO31" s="78"/>
      <c r="BP31" s="79" t="n">
        <f aca="false">BP28+BP30</f>
        <v>0</v>
      </c>
      <c r="BQ31" s="79" t="n">
        <f aca="false">BQ28+BQ30</f>
        <v>19093</v>
      </c>
      <c r="BR31" s="80"/>
      <c r="BS31" s="77" t="n">
        <f aca="false">BS28+BS30</f>
        <v>6342</v>
      </c>
      <c r="BT31" s="78"/>
      <c r="BU31" s="78" t="n">
        <f aca="false">BU28+BU30</f>
        <v>3993</v>
      </c>
      <c r="BV31" s="78"/>
      <c r="BW31" s="79" t="n">
        <f aca="false">BW28+BW30</f>
        <v>0</v>
      </c>
      <c r="BX31" s="79" t="n">
        <f aca="false">BX28+BX30</f>
        <v>10335</v>
      </c>
      <c r="BY31" s="80"/>
      <c r="BZ31" s="77" t="n">
        <f aca="false">BZ28+BZ30</f>
        <v>2523</v>
      </c>
      <c r="CA31" s="78"/>
      <c r="CB31" s="78" t="n">
        <f aca="false">CB28+CB30</f>
        <v>1599</v>
      </c>
      <c r="CC31" s="78"/>
      <c r="CD31" s="79" t="n">
        <f aca="false">CD28+CD30</f>
        <v>0</v>
      </c>
      <c r="CE31" s="79" t="n">
        <f aca="false">CE28+CE30</f>
        <v>4122</v>
      </c>
      <c r="CF31" s="80"/>
      <c r="CG31" s="77" t="n">
        <f aca="false">CG28+CG30</f>
        <v>397</v>
      </c>
      <c r="CH31" s="78"/>
      <c r="CI31" s="78" t="n">
        <f aca="false">CI28+CI30</f>
        <v>250</v>
      </c>
      <c r="CJ31" s="78"/>
      <c r="CK31" s="79" t="n">
        <f aca="false">CK28+CK30</f>
        <v>0</v>
      </c>
      <c r="CL31" s="79" t="n">
        <f aca="false">CL28+CL30</f>
        <v>647</v>
      </c>
      <c r="CM31" s="80"/>
      <c r="CN31" s="77" t="n">
        <f aca="false">CN28+CN30</f>
        <v>64</v>
      </c>
      <c r="CO31" s="78"/>
      <c r="CP31" s="78" t="n">
        <f aca="false">CP28+CP30</f>
        <v>44</v>
      </c>
      <c r="CQ31" s="78"/>
      <c r="CR31" s="79" t="n">
        <f aca="false">CR28+CR30</f>
        <v>0</v>
      </c>
      <c r="CS31" s="79" t="n">
        <f aca="false">CS28+CS30</f>
        <v>108</v>
      </c>
      <c r="CT31" s="80"/>
      <c r="CU31" s="77" t="n">
        <f aca="false">CU28+CU30</f>
        <v>2</v>
      </c>
      <c r="CV31" s="78"/>
      <c r="CW31" s="78" t="n">
        <f aca="false">CW28+CW30</f>
        <v>3</v>
      </c>
      <c r="CX31" s="78"/>
      <c r="CY31" s="79" t="n">
        <f aca="false">CY28+CY30</f>
        <v>0</v>
      </c>
      <c r="CZ31" s="79" t="n">
        <f aca="false">CZ28+CZ30</f>
        <v>5</v>
      </c>
      <c r="DA31" s="80"/>
      <c r="DB31" s="77" t="n">
        <f aca="false">DB28+DB30</f>
        <v>0</v>
      </c>
      <c r="DC31" s="78"/>
      <c r="DD31" s="78" t="n">
        <f aca="false">DD28+DD30</f>
        <v>0</v>
      </c>
      <c r="DE31" s="78"/>
      <c r="DF31" s="79" t="n">
        <f aca="false">DF28+DF30</f>
        <v>0</v>
      </c>
      <c r="DG31" s="79" t="n">
        <f aca="false">DG28+DG30</f>
        <v>0</v>
      </c>
      <c r="DH31" s="80"/>
      <c r="DI31" s="77" t="n">
        <f aca="false">DI28+DI30</f>
        <v>0</v>
      </c>
      <c r="DJ31" s="78"/>
      <c r="DK31" s="78" t="n">
        <f aca="false">DK28+DK30</f>
        <v>0</v>
      </c>
      <c r="DL31" s="78"/>
      <c r="DM31" s="79" t="n">
        <f aca="false">DM28+DM30</f>
        <v>0</v>
      </c>
      <c r="DN31" s="79" t="n">
        <f aca="false">DN28+DN30</f>
        <v>0</v>
      </c>
      <c r="DO31" s="80"/>
      <c r="DP31" s="77" t="n">
        <f aca="false">DP28+DP30</f>
        <v>0</v>
      </c>
      <c r="DQ31" s="78"/>
      <c r="DR31" s="78" t="n">
        <f aca="false">DR28+DR30</f>
        <v>0</v>
      </c>
      <c r="DS31" s="78"/>
      <c r="DT31" s="79" t="n">
        <f aca="false">DT28+DT30</f>
        <v>0</v>
      </c>
      <c r="DU31" s="79" t="n">
        <f aca="false">DU28+DU30</f>
        <v>0</v>
      </c>
      <c r="DV31" s="80"/>
      <c r="DW31" s="77" t="n">
        <f aca="false">DW28+DW30</f>
        <v>0</v>
      </c>
      <c r="DX31" s="78"/>
      <c r="DY31" s="78" t="n">
        <f aca="false">DY28+DY30</f>
        <v>0</v>
      </c>
      <c r="DZ31" s="78"/>
      <c r="EA31" s="79" t="n">
        <f aca="false">EA28+EA30</f>
        <v>0</v>
      </c>
      <c r="EB31" s="79" t="n">
        <f aca="false">EB28+EB30</f>
        <v>0</v>
      </c>
      <c r="EC31" s="80"/>
      <c r="AJE31" s="9"/>
      <c r="AJF31" s="9"/>
      <c r="AJG31" s="9"/>
      <c r="AJH31" s="9"/>
      <c r="AJI31" s="9"/>
      <c r="AJJ31" s="9"/>
      <c r="AJK31" s="9"/>
      <c r="AJL31" s="9"/>
      <c r="AJM31" s="9"/>
      <c r="AJN31" s="9"/>
      <c r="AJO31" s="9"/>
      <c r="AJP31" s="9"/>
      <c r="AJQ31" s="9"/>
      <c r="AJR31" s="9"/>
      <c r="AJS31" s="9"/>
      <c r="AJT31" s="9"/>
      <c r="AJU31" s="9"/>
      <c r="AJV31" s="9"/>
      <c r="AJW31" s="9"/>
      <c r="AJX31" s="9"/>
      <c r="AJY31" s="9"/>
      <c r="AJZ31" s="9"/>
      <c r="AKA31" s="9"/>
      <c r="AKB31" s="9"/>
      <c r="AKC31" s="9"/>
      <c r="AKD31" s="9"/>
      <c r="AKE31" s="9"/>
      <c r="AKF31" s="9"/>
      <c r="AKG31" s="9"/>
      <c r="AKH31" s="9"/>
      <c r="AKI31" s="9"/>
      <c r="AKJ31" s="9"/>
      <c r="AKK31" s="9"/>
      <c r="AKL31" s="9"/>
      <c r="AKM31" s="9"/>
      <c r="AKN31" s="9"/>
      <c r="AKO31" s="9"/>
      <c r="AKP31" s="9"/>
      <c r="AKQ31" s="9"/>
      <c r="AKR31" s="9"/>
      <c r="AKS31" s="9"/>
      <c r="AKT31" s="9"/>
      <c r="AKU31" s="9"/>
      <c r="AKV31" s="9"/>
      <c r="AKW31" s="9"/>
      <c r="AKX31" s="9"/>
      <c r="AKY31" s="9"/>
      <c r="AKZ31" s="9"/>
      <c r="ALA31" s="9"/>
      <c r="ALB31" s="9"/>
      <c r="ALC31" s="9"/>
      <c r="ALD31" s="9"/>
      <c r="ALE31" s="9"/>
      <c r="ALF31" s="9"/>
      <c r="ALG31" s="9"/>
      <c r="ALH31" s="9"/>
      <c r="ALI31" s="9"/>
      <c r="ALJ31" s="9"/>
      <c r="ALK31" s="9"/>
      <c r="ALL31" s="9"/>
      <c r="ALM31" s="9"/>
      <c r="ALN31" s="9"/>
      <c r="ALO31" s="9"/>
      <c r="ALP31" s="9"/>
      <c r="ALQ31" s="9"/>
      <c r="ALR31" s="9"/>
      <c r="ALS31" s="9"/>
      <c r="ALT31" s="9"/>
      <c r="ALU31" s="9"/>
      <c r="ALV31" s="9"/>
      <c r="ALW31" s="9"/>
      <c r="ALX31" s="9"/>
      <c r="ALY31" s="9"/>
      <c r="ALZ31" s="9"/>
      <c r="AMA31" s="9"/>
      <c r="AMB31" s="9"/>
      <c r="AMC31" s="9"/>
      <c r="AMD31" s="9"/>
      <c r="AME31" s="9"/>
      <c r="AMF31" s="9"/>
      <c r="AMG31" s="9"/>
      <c r="AMH31" s="9"/>
      <c r="AMI31" s="9"/>
      <c r="AMJ31" s="9"/>
    </row>
    <row r="32" s="11" customFormat="true" ht="14" hidden="false" customHeight="false" outlineLevel="0" collapsed="false">
      <c r="BQ32" s="81"/>
      <c r="AJE32" s="9"/>
      <c r="AJF32" s="9"/>
      <c r="AJG32" s="9"/>
      <c r="AJH32" s="9"/>
      <c r="AJI32" s="9"/>
      <c r="AJJ32" s="9"/>
      <c r="AJK32" s="9"/>
      <c r="AJL32" s="9"/>
      <c r="AJM32" s="9"/>
      <c r="AJN32" s="9"/>
      <c r="AJO32" s="9"/>
      <c r="AJP32" s="9"/>
      <c r="AJQ32" s="9"/>
      <c r="AJR32" s="9"/>
      <c r="AJS32" s="9"/>
      <c r="AJT32" s="9"/>
      <c r="AJU32" s="9"/>
      <c r="AJV32" s="9"/>
      <c r="AJW32" s="9"/>
      <c r="AJX32" s="9"/>
      <c r="AJY32" s="9"/>
      <c r="AJZ32" s="9"/>
      <c r="AKA32" s="9"/>
      <c r="AKB32" s="9"/>
      <c r="AKC32" s="9"/>
      <c r="AKD32" s="9"/>
      <c r="AKE32" s="9"/>
      <c r="AKF32" s="9"/>
      <c r="AKG32" s="9"/>
      <c r="AKH32" s="9"/>
      <c r="AKI32" s="9"/>
      <c r="AKJ32" s="9"/>
      <c r="AKK32" s="9"/>
      <c r="AKL32" s="9"/>
      <c r="AKM32" s="9"/>
      <c r="AKN32" s="9"/>
      <c r="AKO32" s="9"/>
      <c r="AKP32" s="9"/>
      <c r="AKQ32" s="9"/>
      <c r="AKR32" s="9"/>
      <c r="AKS32" s="9"/>
      <c r="AKT32" s="9"/>
      <c r="AKU32" s="9"/>
      <c r="AKV32" s="9"/>
      <c r="AKW32" s="9"/>
      <c r="AKX32" s="9"/>
      <c r="AKY32" s="9"/>
      <c r="AKZ32" s="9"/>
      <c r="ALA32" s="9"/>
      <c r="ALB32" s="9"/>
      <c r="ALC32" s="9"/>
      <c r="ALD32" s="9"/>
      <c r="ALE32" s="9"/>
      <c r="ALF32" s="9"/>
      <c r="ALG32" s="9"/>
      <c r="ALH32" s="9"/>
      <c r="ALI32" s="9"/>
      <c r="ALJ32" s="9"/>
      <c r="ALK32" s="9"/>
      <c r="ALL32" s="9"/>
      <c r="ALM32" s="9"/>
      <c r="ALN32" s="9"/>
      <c r="ALO32" s="9"/>
      <c r="ALP32" s="9"/>
      <c r="ALQ32" s="9"/>
      <c r="ALR32" s="9"/>
      <c r="ALS32" s="9"/>
      <c r="ALT32" s="9"/>
      <c r="ALU32" s="9"/>
      <c r="ALV32" s="9"/>
      <c r="ALW32" s="9"/>
      <c r="ALX32" s="9"/>
      <c r="ALY32" s="9"/>
      <c r="ALZ32" s="9"/>
      <c r="AMA32" s="9"/>
      <c r="AMB32" s="9"/>
      <c r="AMC32" s="9"/>
      <c r="AMD32" s="9"/>
      <c r="AME32" s="9"/>
      <c r="AMF32" s="9"/>
      <c r="AMG32" s="9"/>
      <c r="AMH32" s="9"/>
      <c r="AMI32" s="9"/>
      <c r="AMJ32" s="9"/>
    </row>
    <row r="33" s="11" customFormat="true" ht="14" hidden="false" customHeight="false" outlineLevel="0" collapsed="false">
      <c r="AJE33" s="9"/>
      <c r="AJF33" s="9"/>
      <c r="AJG33" s="9"/>
      <c r="AJH33" s="9"/>
      <c r="AJI33" s="9"/>
      <c r="AJJ33" s="9"/>
      <c r="AJK33" s="9"/>
      <c r="AJL33" s="9"/>
      <c r="AJM33" s="9"/>
      <c r="AJN33" s="9"/>
      <c r="AJO33" s="9"/>
      <c r="AJP33" s="9"/>
      <c r="AJQ33" s="9"/>
      <c r="AJR33" s="9"/>
      <c r="AJS33" s="9"/>
      <c r="AJT33" s="9"/>
      <c r="AJU33" s="9"/>
      <c r="AJV33" s="9"/>
      <c r="AJW33" s="9"/>
      <c r="AJX33" s="9"/>
      <c r="AJY33" s="9"/>
      <c r="AJZ33" s="9"/>
      <c r="AKA33" s="9"/>
      <c r="AKB33" s="9"/>
      <c r="AKC33" s="9"/>
      <c r="AKD33" s="9"/>
      <c r="AKE33" s="9"/>
      <c r="AKF33" s="9"/>
      <c r="AKG33" s="9"/>
      <c r="AKH33" s="9"/>
      <c r="AKI33" s="9"/>
      <c r="AKJ33" s="9"/>
      <c r="AKK33" s="9"/>
      <c r="AKL33" s="9"/>
      <c r="AKM33" s="9"/>
      <c r="AKN33" s="9"/>
      <c r="AKO33" s="9"/>
      <c r="AKP33" s="9"/>
      <c r="AKQ33" s="9"/>
      <c r="AKR33" s="9"/>
      <c r="AKS33" s="9"/>
      <c r="AKT33" s="9"/>
      <c r="AKU33" s="9"/>
      <c r="AKV33" s="9"/>
      <c r="AKW33" s="9"/>
      <c r="AKX33" s="9"/>
      <c r="AKY33" s="9"/>
      <c r="AKZ33" s="9"/>
      <c r="ALA33" s="9"/>
      <c r="ALB33" s="9"/>
      <c r="ALC33" s="9"/>
      <c r="ALD33" s="9"/>
      <c r="ALE33" s="9"/>
      <c r="ALF33" s="9"/>
      <c r="ALG33" s="9"/>
      <c r="ALH33" s="9"/>
      <c r="ALI33" s="9"/>
      <c r="ALJ33" s="9"/>
      <c r="ALK33" s="9"/>
      <c r="ALL33" s="9"/>
      <c r="ALM33" s="9"/>
      <c r="ALN33" s="9"/>
      <c r="ALO33" s="9"/>
      <c r="ALP33" s="9"/>
      <c r="ALQ33" s="9"/>
      <c r="ALR33" s="9"/>
      <c r="ALS33" s="9"/>
      <c r="ALT33" s="9"/>
      <c r="ALU33" s="9"/>
      <c r="ALV33" s="9"/>
      <c r="ALW33" s="9"/>
      <c r="ALX33" s="9"/>
      <c r="ALY33" s="9"/>
      <c r="ALZ33" s="9"/>
      <c r="AMA33" s="9"/>
      <c r="AMB33" s="9"/>
      <c r="AMC33" s="9"/>
      <c r="AMD33" s="9"/>
      <c r="AME33" s="9"/>
      <c r="AMF33" s="9"/>
      <c r="AMG33" s="9"/>
      <c r="AMH33" s="9"/>
      <c r="AMI33" s="9"/>
      <c r="AMJ33" s="9"/>
    </row>
    <row r="34" s="11" customFormat="true" ht="15" hidden="false" customHeight="false" outlineLevel="0" collapsed="false">
      <c r="A34" s="5" t="s">
        <v>3</v>
      </c>
      <c r="B34" s="82"/>
      <c r="C34" s="82"/>
      <c r="D34" s="82"/>
      <c r="E34" s="82"/>
      <c r="F34" s="82"/>
      <c r="CB34" s="41"/>
      <c r="CC34" s="41"/>
      <c r="AJE34" s="9"/>
      <c r="AJF34" s="9"/>
      <c r="AJG34" s="9"/>
      <c r="AJH34" s="9"/>
      <c r="AJI34" s="9"/>
      <c r="AJJ34" s="9"/>
      <c r="AJK34" s="9"/>
      <c r="AJL34" s="9"/>
      <c r="AJM34" s="9"/>
      <c r="AJN34" s="9"/>
      <c r="AJO34" s="9"/>
      <c r="AJP34" s="9"/>
      <c r="AJQ34" s="9"/>
      <c r="AJR34" s="9"/>
      <c r="AJS34" s="9"/>
      <c r="AJT34" s="9"/>
      <c r="AJU34" s="9"/>
      <c r="AJV34" s="9"/>
      <c r="AJW34" s="9"/>
      <c r="AJX34" s="9"/>
      <c r="AJY34" s="9"/>
      <c r="AJZ34" s="9"/>
      <c r="AKA34" s="9"/>
      <c r="AKB34" s="9"/>
      <c r="AKC34" s="9"/>
      <c r="AKD34" s="9"/>
      <c r="AKE34" s="9"/>
      <c r="AKF34" s="9"/>
      <c r="AKG34" s="9"/>
      <c r="AKH34" s="9"/>
      <c r="AKI34" s="9"/>
      <c r="AKJ34" s="9"/>
      <c r="AKK34" s="9"/>
      <c r="AKL34" s="9"/>
      <c r="AKM34" s="9"/>
      <c r="AKN34" s="9"/>
      <c r="AKO34" s="9"/>
      <c r="AKP34" s="9"/>
      <c r="AKQ34" s="9"/>
      <c r="AKR34" s="9"/>
      <c r="AKS34" s="9"/>
      <c r="AKT34" s="9"/>
      <c r="AKU34" s="9"/>
      <c r="AKV34" s="9"/>
      <c r="AKW34" s="9"/>
      <c r="AKX34" s="9"/>
      <c r="AKY34" s="9"/>
      <c r="AKZ34" s="9"/>
      <c r="ALA34" s="9"/>
      <c r="ALB34" s="9"/>
      <c r="ALC34" s="9"/>
      <c r="ALD34" s="9"/>
      <c r="ALE34" s="9"/>
      <c r="ALF34" s="9"/>
      <c r="ALG34" s="9"/>
      <c r="ALH34" s="9"/>
      <c r="ALI34" s="9"/>
      <c r="ALJ34" s="9"/>
      <c r="ALK34" s="9"/>
      <c r="ALL34" s="9"/>
      <c r="ALM34" s="9"/>
      <c r="ALN34" s="9"/>
      <c r="ALO34" s="9"/>
      <c r="ALP34" s="9"/>
      <c r="ALQ34" s="9"/>
      <c r="ALR34" s="9"/>
      <c r="ALS34" s="9"/>
      <c r="ALT34" s="9"/>
      <c r="ALU34" s="9"/>
      <c r="ALV34" s="9"/>
      <c r="ALW34" s="9"/>
      <c r="ALX34" s="9"/>
      <c r="ALY34" s="9"/>
      <c r="ALZ34" s="9"/>
      <c r="AMA34" s="9"/>
      <c r="AMB34" s="9"/>
      <c r="AMC34" s="9"/>
      <c r="AMD34" s="9"/>
      <c r="AME34" s="9"/>
      <c r="AMF34" s="9"/>
      <c r="AMG34" s="9"/>
      <c r="AMH34" s="9"/>
      <c r="AMI34" s="9"/>
      <c r="AMJ34" s="9"/>
    </row>
    <row r="35" s="11" customFormat="true" ht="14" hidden="false" customHeight="false" outlineLevel="0" collapsed="false">
      <c r="A35" s="82" t="s">
        <v>53</v>
      </c>
      <c r="B35" s="9" t="s">
        <v>54</v>
      </c>
      <c r="C35" s="9"/>
      <c r="D35" s="9"/>
      <c r="E35" s="83"/>
      <c r="F35" s="83"/>
      <c r="AJE35" s="9"/>
      <c r="AJF35" s="9"/>
      <c r="AJG35" s="9"/>
      <c r="AJH35" s="9"/>
      <c r="AJI35" s="9"/>
      <c r="AJJ35" s="9"/>
      <c r="AJK35" s="9"/>
      <c r="AJL35" s="9"/>
      <c r="AJM35" s="9"/>
      <c r="AJN35" s="9"/>
      <c r="AJO35" s="9"/>
      <c r="AJP35" s="9"/>
      <c r="AJQ35" s="9"/>
      <c r="AJR35" s="9"/>
      <c r="AJS35" s="9"/>
      <c r="AJT35" s="9"/>
      <c r="AJU35" s="9"/>
      <c r="AJV35" s="9"/>
      <c r="AJW35" s="9"/>
      <c r="AJX35" s="9"/>
      <c r="AJY35" s="9"/>
      <c r="AJZ35" s="9"/>
      <c r="AKA35" s="9"/>
      <c r="AKB35" s="9"/>
      <c r="AKC35" s="9"/>
      <c r="AKD35" s="9"/>
      <c r="AKE35" s="9"/>
      <c r="AKF35" s="9"/>
      <c r="AKG35" s="9"/>
      <c r="AKH35" s="9"/>
      <c r="AKI35" s="9"/>
      <c r="AKJ35" s="9"/>
      <c r="AKK35" s="9"/>
      <c r="AKL35" s="9"/>
      <c r="AKM35" s="9"/>
      <c r="AKN35" s="9"/>
      <c r="AKO35" s="9"/>
      <c r="AKP35" s="9"/>
      <c r="AKQ35" s="9"/>
      <c r="AKR35" s="9"/>
      <c r="AKS35" s="9"/>
      <c r="AKT35" s="9"/>
      <c r="AKU35" s="9"/>
      <c r="AKV35" s="9"/>
      <c r="AKW35" s="9"/>
      <c r="AKX35" s="9"/>
      <c r="AKY35" s="9"/>
      <c r="AKZ35" s="9"/>
      <c r="ALA35" s="9"/>
      <c r="ALB35" s="9"/>
      <c r="ALC35" s="9"/>
      <c r="ALD35" s="9"/>
      <c r="ALE35" s="9"/>
      <c r="ALF35" s="9"/>
      <c r="ALG35" s="9"/>
      <c r="ALH35" s="9"/>
      <c r="ALI35" s="9"/>
      <c r="ALJ35" s="9"/>
      <c r="ALK35" s="9"/>
      <c r="ALL35" s="9"/>
      <c r="ALM35" s="9"/>
      <c r="ALN35" s="9"/>
      <c r="ALO35" s="9"/>
      <c r="ALP35" s="9"/>
      <c r="ALQ35" s="9"/>
      <c r="ALR35" s="9"/>
      <c r="ALS35" s="9"/>
      <c r="ALT35" s="9"/>
      <c r="ALU35" s="9"/>
      <c r="ALV35" s="9"/>
      <c r="ALW35" s="9"/>
      <c r="ALX35" s="9"/>
      <c r="ALY35" s="9"/>
      <c r="ALZ35" s="9"/>
      <c r="AMA35" s="9"/>
      <c r="AMB35" s="9"/>
      <c r="AMC35" s="9"/>
      <c r="AMD35" s="9"/>
      <c r="AME35" s="9"/>
      <c r="AMF35" s="9"/>
      <c r="AMG35" s="9"/>
      <c r="AMH35" s="9"/>
      <c r="AMI35" s="9"/>
      <c r="AMJ35" s="9"/>
    </row>
    <row r="36" s="11" customFormat="true" ht="14" hidden="false" customHeight="false" outlineLevel="0" collapsed="false">
      <c r="A36" s="82" t="s">
        <v>55</v>
      </c>
      <c r="B36" s="9"/>
      <c r="C36" s="9"/>
      <c r="D36" s="9"/>
      <c r="E36" s="9"/>
      <c r="F36" s="9"/>
      <c r="AJE36" s="9"/>
      <c r="AJF36" s="9"/>
      <c r="AJG36" s="9"/>
      <c r="AJH36" s="9"/>
      <c r="AJI36" s="9"/>
      <c r="AJJ36" s="9"/>
      <c r="AJK36" s="9"/>
      <c r="AJL36" s="9"/>
      <c r="AJM36" s="9"/>
      <c r="AJN36" s="9"/>
      <c r="AJO36" s="9"/>
      <c r="AJP36" s="9"/>
      <c r="AJQ36" s="9"/>
      <c r="AJR36" s="9"/>
      <c r="AJS36" s="9"/>
      <c r="AJT36" s="9"/>
      <c r="AJU36" s="9"/>
      <c r="AJV36" s="9"/>
      <c r="AJW36" s="9"/>
      <c r="AJX36" s="9"/>
      <c r="AJY36" s="9"/>
      <c r="AJZ36" s="9"/>
      <c r="AKA36" s="9"/>
      <c r="AKB36" s="9"/>
      <c r="AKC36" s="9"/>
      <c r="AKD36" s="9"/>
      <c r="AKE36" s="9"/>
      <c r="AKF36" s="9"/>
      <c r="AKG36" s="9"/>
      <c r="AKH36" s="9"/>
      <c r="AKI36" s="9"/>
      <c r="AKJ36" s="9"/>
      <c r="AKK36" s="9"/>
      <c r="AKL36" s="9"/>
      <c r="AKM36" s="9"/>
      <c r="AKN36" s="9"/>
      <c r="AKO36" s="9"/>
      <c r="AKP36" s="9"/>
      <c r="AKQ36" s="9"/>
      <c r="AKR36" s="9"/>
      <c r="AKS36" s="9"/>
      <c r="AKT36" s="9"/>
      <c r="AKU36" s="9"/>
      <c r="AKV36" s="9"/>
      <c r="AKW36" s="9"/>
      <c r="AKX36" s="9"/>
      <c r="AKY36" s="9"/>
      <c r="AKZ36" s="9"/>
      <c r="ALA36" s="9"/>
      <c r="ALB36" s="9"/>
      <c r="ALC36" s="9"/>
      <c r="ALD36" s="9"/>
      <c r="ALE36" s="9"/>
      <c r="ALF36" s="9"/>
      <c r="ALG36" s="9"/>
      <c r="ALH36" s="9"/>
      <c r="ALI36" s="9"/>
      <c r="ALJ36" s="9"/>
      <c r="ALK36" s="9"/>
      <c r="ALL36" s="9"/>
      <c r="ALM36" s="9"/>
      <c r="ALN36" s="9"/>
      <c r="ALO36" s="9"/>
      <c r="ALP36" s="9"/>
      <c r="ALQ36" s="9"/>
      <c r="ALR36" s="9"/>
      <c r="ALS36" s="9"/>
      <c r="ALT36" s="9"/>
      <c r="ALU36" s="9"/>
      <c r="ALV36" s="9"/>
      <c r="ALW36" s="9"/>
      <c r="ALX36" s="9"/>
      <c r="ALY36" s="9"/>
      <c r="ALZ36" s="9"/>
      <c r="AMA36" s="9"/>
      <c r="AMB36" s="9"/>
      <c r="AMC36" s="9"/>
      <c r="AMD36" s="9"/>
      <c r="AME36" s="9"/>
      <c r="AMF36" s="9"/>
      <c r="AMG36" s="9"/>
      <c r="AMH36" s="9"/>
      <c r="AMI36" s="9"/>
      <c r="AMJ36" s="9"/>
    </row>
    <row r="37" customFormat="false" ht="14" hidden="false" customHeight="false" outlineLevel="0" collapsed="false">
      <c r="A37" s="11" t="s">
        <v>56</v>
      </c>
      <c r="B37" s="84" t="s">
        <v>5</v>
      </c>
    </row>
    <row r="38" customFormat="false" ht="14" hidden="false" customHeight="false" outlineLevel="0" collapsed="false">
      <c r="A38" s="11" t="s">
        <v>57</v>
      </c>
      <c r="B38" s="9" t="s">
        <v>58</v>
      </c>
    </row>
  </sheetData>
  <mergeCells count="21">
    <mergeCell ref="B5:G5"/>
    <mergeCell ref="H5:EC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 ref="DB6:DH6"/>
    <mergeCell ref="DI6:DO6"/>
    <mergeCell ref="DP6:DV6"/>
    <mergeCell ref="DW6:EC6"/>
  </mergeCells>
  <hyperlinks>
    <hyperlink ref="B37" r:id="rId1" display="https://www.ons.gov.uk/peoplepopulationandcommunity/birthsdeathsandmarriages/deaths/datasets/weeklyprovisionalfiguresondeathsregisteredinenglandandwales "/>
  </hyperlinks>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AMJ38"/>
  <sheetViews>
    <sheetView showFormulas="false" showGridLines="true" showRowColHeaders="true" showZeros="true" rightToLeft="false" tabSelected="false" showOutlineSymbols="true" defaultGridColor="true" view="normal" topLeftCell="A4" colorId="64" zoomScale="120" zoomScaleNormal="120" zoomScalePageLayoutView="100" workbookViewId="0">
      <selection pane="topLeft" activeCell="M31" activeCellId="0" sqref="M31"/>
    </sheetView>
  </sheetViews>
  <sheetFormatPr defaultRowHeight="12" zeroHeight="false" outlineLevelRow="0" outlineLevelCol="0"/>
  <cols>
    <col collapsed="false" customWidth="true" hidden="false" outlineLevel="0" max="1" min="1" style="9" width="11.84"/>
    <col collapsed="false" customWidth="true" hidden="false" outlineLevel="0" max="1025" min="2" style="9" width="8.83"/>
  </cols>
  <sheetData>
    <row r="1" customFormat="false" ht="18" hidden="false" customHeight="false" outlineLevel="0" collapsed="false">
      <c r="A1" s="10" t="s">
        <v>19</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c r="CT1" s="11"/>
      <c r="CU1" s="11"/>
      <c r="CV1" s="11"/>
      <c r="CW1" s="11"/>
      <c r="CX1" s="11"/>
      <c r="CY1" s="11"/>
      <c r="CZ1" s="11"/>
      <c r="DA1" s="11"/>
      <c r="DB1" s="11"/>
      <c r="DC1" s="11"/>
      <c r="DD1" s="11"/>
      <c r="DE1" s="11"/>
      <c r="DF1" s="11"/>
      <c r="DG1" s="11"/>
      <c r="DH1" s="11"/>
      <c r="DI1" s="11"/>
      <c r="DJ1" s="11"/>
      <c r="DK1" s="11"/>
      <c r="DL1" s="11"/>
    </row>
    <row r="2" s="14" customFormat="true" ht="18" hidden="false" customHeight="false" outlineLevel="0" collapsed="false">
      <c r="A2" s="12" t="s">
        <v>20</v>
      </c>
      <c r="B2" s="13" t="s">
        <v>59</v>
      </c>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c r="BT2" s="13"/>
      <c r="BU2" s="13"/>
      <c r="BV2" s="13"/>
      <c r="BW2" s="13"/>
      <c r="BX2" s="13"/>
      <c r="BY2" s="13"/>
      <c r="BZ2" s="13"/>
      <c r="CA2" s="13"/>
      <c r="CB2" s="13"/>
      <c r="CC2" s="13"/>
      <c r="CD2" s="13"/>
      <c r="CE2" s="13"/>
      <c r="CF2" s="13"/>
      <c r="CG2" s="13"/>
      <c r="CH2" s="13"/>
      <c r="CI2" s="13"/>
      <c r="CJ2" s="13"/>
      <c r="CK2" s="13"/>
      <c r="CL2" s="13"/>
      <c r="CM2" s="13"/>
      <c r="CN2" s="13"/>
      <c r="CO2" s="13"/>
      <c r="CP2" s="13"/>
      <c r="CQ2" s="13"/>
      <c r="CR2" s="13"/>
      <c r="CS2" s="13"/>
      <c r="CT2" s="13"/>
      <c r="CU2" s="13"/>
      <c r="CV2" s="13"/>
      <c r="CW2" s="13"/>
      <c r="CX2" s="13"/>
      <c r="CY2" s="13"/>
      <c r="CZ2" s="13"/>
      <c r="DA2" s="13"/>
      <c r="DB2" s="13"/>
      <c r="DC2" s="13"/>
      <c r="DD2" s="13"/>
      <c r="DE2" s="13"/>
      <c r="DF2" s="13"/>
      <c r="DG2" s="13"/>
      <c r="DH2" s="13"/>
      <c r="DI2" s="13"/>
      <c r="DJ2" s="13"/>
      <c r="DK2" s="13"/>
      <c r="DL2" s="13"/>
    </row>
    <row r="3" s="15" customFormat="true" ht="15" hidden="false" customHeight="false" outlineLevel="0" collapsed="false">
      <c r="A3" s="5"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row>
    <row r="4" s="15" customFormat="true" ht="15" hidden="false" customHeight="false" outlineLevel="0" collapsed="false">
      <c r="A4" s="16"/>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row>
    <row r="5" customFormat="false" ht="14" hidden="false" customHeight="false" outlineLevel="0" collapsed="false">
      <c r="A5" s="17"/>
      <c r="B5" s="85"/>
      <c r="C5" s="86"/>
      <c r="D5" s="86"/>
      <c r="E5" s="86"/>
      <c r="F5" s="86"/>
      <c r="G5" s="87"/>
      <c r="H5" s="88" t="s">
        <v>60</v>
      </c>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c r="AX5" s="88"/>
      <c r="AY5" s="88"/>
      <c r="AZ5" s="88"/>
      <c r="BA5" s="88"/>
      <c r="BB5" s="88"/>
      <c r="BC5" s="88"/>
      <c r="BD5" s="88"/>
      <c r="BE5" s="88"/>
      <c r="BF5" s="88"/>
      <c r="BG5" s="88"/>
      <c r="BH5" s="88"/>
      <c r="BI5" s="88"/>
      <c r="BJ5" s="88"/>
      <c r="BK5" s="88"/>
      <c r="BL5" s="88"/>
      <c r="BM5" s="88"/>
      <c r="BN5" s="88"/>
      <c r="BO5" s="88"/>
      <c r="BP5" s="88"/>
      <c r="BQ5" s="88"/>
      <c r="BR5" s="88"/>
      <c r="BS5" s="88"/>
      <c r="BT5" s="88"/>
      <c r="BU5" s="88"/>
      <c r="BV5" s="88"/>
      <c r="BW5" s="88"/>
      <c r="BX5" s="88"/>
      <c r="BY5" s="88"/>
      <c r="BZ5" s="88"/>
      <c r="CA5" s="88"/>
      <c r="CB5" s="88"/>
      <c r="CC5" s="88"/>
      <c r="CD5" s="88"/>
      <c r="CE5" s="88"/>
      <c r="CF5" s="88"/>
      <c r="CG5" s="88"/>
      <c r="CH5" s="88"/>
      <c r="CI5" s="88"/>
      <c r="CJ5" s="88"/>
      <c r="CK5" s="88"/>
      <c r="CL5" s="88"/>
      <c r="CM5" s="88"/>
      <c r="CN5" s="88"/>
      <c r="CO5" s="88"/>
      <c r="CP5" s="88"/>
      <c r="CQ5" s="88"/>
      <c r="CR5" s="88"/>
      <c r="CS5" s="88"/>
      <c r="CT5" s="88"/>
      <c r="CU5" s="88"/>
      <c r="CV5" s="88"/>
      <c r="CW5" s="88"/>
      <c r="CX5" s="88"/>
      <c r="CY5" s="88"/>
      <c r="CZ5" s="88"/>
      <c r="DA5" s="88"/>
      <c r="DB5" s="88"/>
      <c r="DC5" s="88"/>
      <c r="DD5" s="88"/>
      <c r="DE5" s="88"/>
      <c r="DF5" s="88"/>
      <c r="DG5" s="88"/>
      <c r="DH5" s="88"/>
      <c r="DI5" s="88"/>
      <c r="DJ5" s="88"/>
      <c r="DK5" s="88"/>
      <c r="DL5" s="88"/>
      <c r="DM5" s="88"/>
      <c r="DN5" s="88"/>
      <c r="DO5" s="88"/>
      <c r="DP5" s="88"/>
      <c r="DQ5" s="88"/>
      <c r="DR5" s="88"/>
      <c r="DS5" s="88"/>
      <c r="DT5" s="88"/>
      <c r="DU5" s="88"/>
      <c r="DV5" s="88"/>
      <c r="DW5" s="88"/>
      <c r="DX5" s="88"/>
      <c r="DY5" s="88"/>
      <c r="DZ5" s="88"/>
      <c r="EA5" s="88"/>
      <c r="EB5" s="88"/>
      <c r="EC5" s="88"/>
      <c r="ED5" s="20"/>
      <c r="EE5" s="20"/>
      <c r="EF5" s="20"/>
      <c r="EG5" s="20"/>
      <c r="EH5" s="20"/>
      <c r="EI5" s="20"/>
      <c r="EJ5" s="20"/>
      <c r="EK5" s="20"/>
      <c r="EL5" s="20"/>
      <c r="EM5" s="20"/>
      <c r="EN5" s="20"/>
    </row>
    <row r="6" s="27" customFormat="true" ht="14" hidden="false" customHeight="false" outlineLevel="0" collapsed="false">
      <c r="A6" s="22" t="s">
        <v>25</v>
      </c>
      <c r="B6" s="89" t="s">
        <v>26</v>
      </c>
      <c r="C6" s="89"/>
      <c r="D6" s="89"/>
      <c r="E6" s="89"/>
      <c r="F6" s="89"/>
      <c r="G6" s="89"/>
      <c r="H6" s="24" t="n">
        <v>43994</v>
      </c>
      <c r="I6" s="24"/>
      <c r="J6" s="24"/>
      <c r="K6" s="24"/>
      <c r="L6" s="24"/>
      <c r="M6" s="24"/>
      <c r="N6" s="24"/>
      <c r="O6" s="24" t="n">
        <v>43987</v>
      </c>
      <c r="P6" s="24"/>
      <c r="Q6" s="24"/>
      <c r="R6" s="24"/>
      <c r="S6" s="24"/>
      <c r="T6" s="24"/>
      <c r="U6" s="24"/>
      <c r="V6" s="24" t="n">
        <v>43980</v>
      </c>
      <c r="W6" s="24"/>
      <c r="X6" s="24"/>
      <c r="Y6" s="24"/>
      <c r="Z6" s="24"/>
      <c r="AA6" s="24"/>
      <c r="AB6" s="24"/>
      <c r="AC6" s="24" t="n">
        <v>43973</v>
      </c>
      <c r="AD6" s="24"/>
      <c r="AE6" s="24"/>
      <c r="AF6" s="24"/>
      <c r="AG6" s="24"/>
      <c r="AH6" s="24"/>
      <c r="AI6" s="24"/>
      <c r="AJ6" s="24" t="n">
        <v>43966</v>
      </c>
      <c r="AK6" s="24"/>
      <c r="AL6" s="24"/>
      <c r="AM6" s="24"/>
      <c r="AN6" s="24"/>
      <c r="AO6" s="24"/>
      <c r="AP6" s="24"/>
      <c r="AQ6" s="24" t="n">
        <v>43959</v>
      </c>
      <c r="AR6" s="24"/>
      <c r="AS6" s="24"/>
      <c r="AT6" s="24"/>
      <c r="AU6" s="24"/>
      <c r="AV6" s="24"/>
      <c r="AW6" s="24"/>
      <c r="AX6" s="24" t="n">
        <v>43952</v>
      </c>
      <c r="AY6" s="24"/>
      <c r="AZ6" s="24"/>
      <c r="BA6" s="24"/>
      <c r="BB6" s="24"/>
      <c r="BC6" s="24"/>
      <c r="BD6" s="24"/>
      <c r="BE6" s="24" t="n">
        <v>43945</v>
      </c>
      <c r="BF6" s="24"/>
      <c r="BG6" s="24"/>
      <c r="BH6" s="24"/>
      <c r="BI6" s="24"/>
      <c r="BJ6" s="24"/>
      <c r="BK6" s="24"/>
      <c r="BL6" s="24" t="n">
        <v>43938</v>
      </c>
      <c r="BM6" s="24"/>
      <c r="BN6" s="24"/>
      <c r="BO6" s="24"/>
      <c r="BP6" s="24"/>
      <c r="BQ6" s="24"/>
      <c r="BR6" s="24"/>
      <c r="BS6" s="25" t="n">
        <v>43931</v>
      </c>
      <c r="BT6" s="25"/>
      <c r="BU6" s="25"/>
      <c r="BV6" s="25"/>
      <c r="BW6" s="25"/>
      <c r="BX6" s="25"/>
      <c r="BY6" s="25"/>
      <c r="BZ6" s="25" t="n">
        <v>43924</v>
      </c>
      <c r="CA6" s="25"/>
      <c r="CB6" s="25"/>
      <c r="CC6" s="25"/>
      <c r="CD6" s="25"/>
      <c r="CE6" s="25"/>
      <c r="CF6" s="25"/>
      <c r="CG6" s="25" t="n">
        <v>43917</v>
      </c>
      <c r="CH6" s="25"/>
      <c r="CI6" s="25"/>
      <c r="CJ6" s="25"/>
      <c r="CK6" s="25"/>
      <c r="CL6" s="25"/>
      <c r="CM6" s="25"/>
      <c r="CN6" s="25" t="n">
        <v>43910</v>
      </c>
      <c r="CO6" s="25"/>
      <c r="CP6" s="25"/>
      <c r="CQ6" s="25"/>
      <c r="CR6" s="25"/>
      <c r="CS6" s="25"/>
      <c r="CT6" s="25"/>
      <c r="CU6" s="25" t="n">
        <v>43903</v>
      </c>
      <c r="CV6" s="25"/>
      <c r="CW6" s="25"/>
      <c r="CX6" s="25"/>
      <c r="CY6" s="25"/>
      <c r="CZ6" s="25"/>
      <c r="DA6" s="25"/>
      <c r="DB6" s="25" t="n">
        <v>43896</v>
      </c>
      <c r="DC6" s="25"/>
      <c r="DD6" s="25"/>
      <c r="DE6" s="25"/>
      <c r="DF6" s="25"/>
      <c r="DG6" s="25"/>
      <c r="DH6" s="25"/>
      <c r="DI6" s="25" t="n">
        <v>43889</v>
      </c>
      <c r="DJ6" s="25"/>
      <c r="DK6" s="25"/>
      <c r="DL6" s="25"/>
      <c r="DM6" s="25"/>
      <c r="DN6" s="25"/>
      <c r="DO6" s="25"/>
      <c r="DP6" s="25" t="n">
        <v>43882</v>
      </c>
      <c r="DQ6" s="25"/>
      <c r="DR6" s="25"/>
      <c r="DS6" s="25"/>
      <c r="DT6" s="25"/>
      <c r="DU6" s="25"/>
      <c r="DV6" s="25"/>
      <c r="DW6" s="25" t="n">
        <v>43875</v>
      </c>
      <c r="DX6" s="25"/>
      <c r="DY6" s="25"/>
      <c r="DZ6" s="25"/>
      <c r="EA6" s="25"/>
      <c r="EB6" s="25"/>
      <c r="EC6" s="25"/>
    </row>
    <row r="7" customFormat="false" ht="14" hidden="false" customHeight="false" outlineLevel="0" collapsed="false">
      <c r="A7" s="28"/>
      <c r="B7" s="29" t="s">
        <v>27</v>
      </c>
      <c r="C7" s="30" t="s">
        <v>28</v>
      </c>
      <c r="D7" s="31" t="s">
        <v>29</v>
      </c>
      <c r="E7" s="30" t="s">
        <v>28</v>
      </c>
      <c r="F7" s="32" t="s">
        <v>30</v>
      </c>
      <c r="G7" s="33" t="s">
        <v>28</v>
      </c>
      <c r="H7" s="31" t="s">
        <v>27</v>
      </c>
      <c r="I7" s="30" t="s">
        <v>28</v>
      </c>
      <c r="J7" s="31" t="s">
        <v>29</v>
      </c>
      <c r="K7" s="30" t="s">
        <v>28</v>
      </c>
      <c r="L7" s="31" t="s">
        <v>31</v>
      </c>
      <c r="M7" s="31" t="s">
        <v>30</v>
      </c>
      <c r="N7" s="33" t="s">
        <v>28</v>
      </c>
      <c r="O7" s="31" t="s">
        <v>27</v>
      </c>
      <c r="P7" s="30" t="s">
        <v>28</v>
      </c>
      <c r="Q7" s="31" t="s">
        <v>29</v>
      </c>
      <c r="R7" s="30" t="s">
        <v>28</v>
      </c>
      <c r="S7" s="31" t="s">
        <v>31</v>
      </c>
      <c r="T7" s="31" t="s">
        <v>30</v>
      </c>
      <c r="U7" s="33" t="s">
        <v>28</v>
      </c>
      <c r="V7" s="31" t="s">
        <v>27</v>
      </c>
      <c r="W7" s="30" t="s">
        <v>28</v>
      </c>
      <c r="X7" s="31" t="s">
        <v>29</v>
      </c>
      <c r="Y7" s="30" t="s">
        <v>28</v>
      </c>
      <c r="Z7" s="31" t="s">
        <v>31</v>
      </c>
      <c r="AA7" s="31" t="s">
        <v>30</v>
      </c>
      <c r="AB7" s="33" t="s">
        <v>28</v>
      </c>
      <c r="AC7" s="31" t="s">
        <v>27</v>
      </c>
      <c r="AD7" s="30" t="s">
        <v>28</v>
      </c>
      <c r="AE7" s="31" t="s">
        <v>29</v>
      </c>
      <c r="AF7" s="30" t="s">
        <v>28</v>
      </c>
      <c r="AG7" s="31" t="s">
        <v>31</v>
      </c>
      <c r="AH7" s="31" t="s">
        <v>30</v>
      </c>
      <c r="AI7" s="33" t="s">
        <v>28</v>
      </c>
      <c r="AJ7" s="31" t="s">
        <v>27</v>
      </c>
      <c r="AK7" s="30" t="s">
        <v>28</v>
      </c>
      <c r="AL7" s="31" t="s">
        <v>29</v>
      </c>
      <c r="AM7" s="30" t="s">
        <v>28</v>
      </c>
      <c r="AN7" s="31" t="s">
        <v>31</v>
      </c>
      <c r="AO7" s="31" t="s">
        <v>30</v>
      </c>
      <c r="AP7" s="33" t="s">
        <v>28</v>
      </c>
      <c r="AQ7" s="31" t="s">
        <v>27</v>
      </c>
      <c r="AR7" s="30" t="s">
        <v>28</v>
      </c>
      <c r="AS7" s="31" t="s">
        <v>29</v>
      </c>
      <c r="AT7" s="30" t="s">
        <v>28</v>
      </c>
      <c r="AU7" s="31" t="s">
        <v>31</v>
      </c>
      <c r="AV7" s="31" t="s">
        <v>30</v>
      </c>
      <c r="AW7" s="33" t="s">
        <v>28</v>
      </c>
      <c r="AX7" s="31" t="s">
        <v>27</v>
      </c>
      <c r="AY7" s="30" t="s">
        <v>28</v>
      </c>
      <c r="AZ7" s="31" t="s">
        <v>29</v>
      </c>
      <c r="BA7" s="30" t="s">
        <v>28</v>
      </c>
      <c r="BB7" s="31" t="s">
        <v>31</v>
      </c>
      <c r="BC7" s="31" t="s">
        <v>30</v>
      </c>
      <c r="BD7" s="33" t="s">
        <v>28</v>
      </c>
      <c r="BE7" s="29" t="s">
        <v>27</v>
      </c>
      <c r="BF7" s="30" t="s">
        <v>28</v>
      </c>
      <c r="BG7" s="31" t="s">
        <v>29</v>
      </c>
      <c r="BH7" s="30" t="s">
        <v>28</v>
      </c>
      <c r="BI7" s="31" t="s">
        <v>31</v>
      </c>
      <c r="BJ7" s="31" t="s">
        <v>30</v>
      </c>
      <c r="BK7" s="33" t="s">
        <v>28</v>
      </c>
      <c r="BL7" s="29" t="s">
        <v>27</v>
      </c>
      <c r="BM7" s="30" t="s">
        <v>28</v>
      </c>
      <c r="BN7" s="31" t="s">
        <v>29</v>
      </c>
      <c r="BO7" s="30" t="s">
        <v>28</v>
      </c>
      <c r="BP7" s="31" t="s">
        <v>31</v>
      </c>
      <c r="BQ7" s="31" t="s">
        <v>30</v>
      </c>
      <c r="BR7" s="33" t="s">
        <v>28</v>
      </c>
      <c r="BS7" s="29" t="s">
        <v>27</v>
      </c>
      <c r="BT7" s="30" t="s">
        <v>28</v>
      </c>
      <c r="BU7" s="31" t="s">
        <v>29</v>
      </c>
      <c r="BV7" s="30" t="s">
        <v>28</v>
      </c>
      <c r="BW7" s="31" t="s">
        <v>31</v>
      </c>
      <c r="BX7" s="31" t="s">
        <v>30</v>
      </c>
      <c r="BY7" s="33" t="s">
        <v>28</v>
      </c>
      <c r="BZ7" s="29" t="s">
        <v>27</v>
      </c>
      <c r="CA7" s="30" t="s">
        <v>28</v>
      </c>
      <c r="CB7" s="31" t="s">
        <v>29</v>
      </c>
      <c r="CC7" s="30" t="s">
        <v>28</v>
      </c>
      <c r="CD7" s="31" t="s">
        <v>31</v>
      </c>
      <c r="CE7" s="31" t="s">
        <v>30</v>
      </c>
      <c r="CF7" s="33" t="s">
        <v>28</v>
      </c>
      <c r="CG7" s="29" t="s">
        <v>27</v>
      </c>
      <c r="CH7" s="30" t="s">
        <v>28</v>
      </c>
      <c r="CI7" s="31" t="s">
        <v>29</v>
      </c>
      <c r="CJ7" s="30" t="s">
        <v>28</v>
      </c>
      <c r="CK7" s="31" t="s">
        <v>31</v>
      </c>
      <c r="CL7" s="31" t="s">
        <v>30</v>
      </c>
      <c r="CM7" s="33" t="s">
        <v>28</v>
      </c>
      <c r="CN7" s="29" t="s">
        <v>27</v>
      </c>
      <c r="CO7" s="30" t="s">
        <v>28</v>
      </c>
      <c r="CP7" s="31" t="s">
        <v>29</v>
      </c>
      <c r="CQ7" s="30" t="s">
        <v>28</v>
      </c>
      <c r="CR7" s="31" t="s">
        <v>31</v>
      </c>
      <c r="CS7" s="31" t="s">
        <v>30</v>
      </c>
      <c r="CT7" s="33" t="s">
        <v>28</v>
      </c>
      <c r="CU7" s="29" t="s">
        <v>27</v>
      </c>
      <c r="CV7" s="30" t="s">
        <v>28</v>
      </c>
      <c r="CW7" s="31" t="s">
        <v>29</v>
      </c>
      <c r="CX7" s="30" t="s">
        <v>28</v>
      </c>
      <c r="CY7" s="31" t="s">
        <v>31</v>
      </c>
      <c r="CZ7" s="31" t="s">
        <v>30</v>
      </c>
      <c r="DA7" s="33" t="s">
        <v>28</v>
      </c>
      <c r="DB7" s="29" t="s">
        <v>27</v>
      </c>
      <c r="DC7" s="30" t="s">
        <v>28</v>
      </c>
      <c r="DD7" s="31" t="s">
        <v>29</v>
      </c>
      <c r="DE7" s="30" t="s">
        <v>28</v>
      </c>
      <c r="DF7" s="31" t="s">
        <v>31</v>
      </c>
      <c r="DG7" s="31" t="s">
        <v>30</v>
      </c>
      <c r="DH7" s="33" t="s">
        <v>28</v>
      </c>
      <c r="DI7" s="29" t="s">
        <v>27</v>
      </c>
      <c r="DJ7" s="30" t="s">
        <v>28</v>
      </c>
      <c r="DK7" s="31" t="s">
        <v>29</v>
      </c>
      <c r="DL7" s="30" t="s">
        <v>28</v>
      </c>
      <c r="DM7" s="31" t="s">
        <v>31</v>
      </c>
      <c r="DN7" s="31" t="s">
        <v>30</v>
      </c>
      <c r="DO7" s="33" t="s">
        <v>28</v>
      </c>
      <c r="DP7" s="29" t="s">
        <v>27</v>
      </c>
      <c r="DQ7" s="30" t="s">
        <v>28</v>
      </c>
      <c r="DR7" s="31" t="s">
        <v>29</v>
      </c>
      <c r="DS7" s="30" t="s">
        <v>28</v>
      </c>
      <c r="DT7" s="31" t="s">
        <v>31</v>
      </c>
      <c r="DU7" s="31" t="s">
        <v>30</v>
      </c>
      <c r="DV7" s="33" t="s">
        <v>28</v>
      </c>
      <c r="DW7" s="29" t="s">
        <v>27</v>
      </c>
      <c r="DX7" s="30" t="s">
        <v>28</v>
      </c>
      <c r="DY7" s="31" t="s">
        <v>29</v>
      </c>
      <c r="DZ7" s="30" t="s">
        <v>28</v>
      </c>
      <c r="EA7" s="31" t="s">
        <v>31</v>
      </c>
      <c r="EB7" s="31" t="s">
        <v>30</v>
      </c>
      <c r="EC7" s="33" t="s">
        <v>28</v>
      </c>
    </row>
    <row r="8" customFormat="false" ht="14" hidden="false" customHeight="false" outlineLevel="0" collapsed="false">
      <c r="A8" s="34" t="s">
        <v>32</v>
      </c>
      <c r="B8" s="35" t="n">
        <v>1802527</v>
      </c>
      <c r="C8" s="36" t="n">
        <f aca="false">B8/B$28*100</f>
        <v>6.16981521055561</v>
      </c>
      <c r="D8" s="37" t="n">
        <v>1712903</v>
      </c>
      <c r="E8" s="36" t="n">
        <f aca="false">D8/D$28*100</f>
        <v>5.7286656657043</v>
      </c>
      <c r="F8" s="37" t="n">
        <f aca="false">B8+D8</f>
        <v>3515430</v>
      </c>
      <c r="G8" s="38" t="n">
        <f aca="false">F8/F$28*100</f>
        <v>5.94668339902106</v>
      </c>
      <c r="H8" s="39" t="n">
        <v>2</v>
      </c>
      <c r="I8" s="40" t="n">
        <f aca="false">H8/H$28*100</f>
        <v>0.00742748913729714</v>
      </c>
      <c r="J8" s="41" t="n">
        <v>1</v>
      </c>
      <c r="K8" s="40" t="n">
        <f aca="false">J8/J$28*100</f>
        <v>0.00455809289393318</v>
      </c>
      <c r="L8" s="42" t="n">
        <v>0</v>
      </c>
      <c r="M8" s="43" t="n">
        <f aca="false">H8+J8</f>
        <v>3</v>
      </c>
      <c r="N8" s="44" t="n">
        <f aca="false">M8/M$28*100</f>
        <v>0.00613923791593337</v>
      </c>
      <c r="O8" s="39" t="n">
        <v>2</v>
      </c>
      <c r="P8" s="40" t="n">
        <f aca="false">O8/O$28*100</f>
        <v>0.00755030389973196</v>
      </c>
      <c r="Q8" s="41" t="n">
        <v>1</v>
      </c>
      <c r="R8" s="40" t="n">
        <f aca="false">Q8/Q$28*100</f>
        <v>0.00464856824098178</v>
      </c>
      <c r="S8" s="42" t="n">
        <v>0</v>
      </c>
      <c r="T8" s="43" t="n">
        <f aca="false">O8+Q8</f>
        <v>3</v>
      </c>
      <c r="U8" s="44" t="n">
        <f aca="false">T8/T$28*100</f>
        <v>0.00624986979437928</v>
      </c>
      <c r="V8" s="39" t="n">
        <v>2</v>
      </c>
      <c r="W8" s="40" t="n">
        <f aca="false">V8/V$28*100</f>
        <v>0.00772528873266638</v>
      </c>
      <c r="X8" s="41" t="n">
        <v>1</v>
      </c>
      <c r="Y8" s="40" t="n">
        <f aca="false">X8/X$28*100</f>
        <v>0.00479938567863313</v>
      </c>
      <c r="Z8" s="42" t="n">
        <v>0</v>
      </c>
      <c r="AA8" s="43" t="n">
        <f aca="false">V8+X8</f>
        <v>3</v>
      </c>
      <c r="AB8" s="44" t="n">
        <f aca="false">AA8/AA$28*100</f>
        <v>0.00642054574638844</v>
      </c>
      <c r="AC8" s="39" t="n">
        <v>2</v>
      </c>
      <c r="AD8" s="40" t="n">
        <f aca="false">AC8/AC$28*100</f>
        <v>0.00799744081893794</v>
      </c>
      <c r="AE8" s="41" t="n">
        <v>1</v>
      </c>
      <c r="AF8" s="40" t="n">
        <f aca="false">AE8/AE$28*100</f>
        <v>0.0050067591248185</v>
      </c>
      <c r="AG8" s="42" t="n">
        <v>0</v>
      </c>
      <c r="AH8" s="43" t="n">
        <f aca="false">AC8+AE8</f>
        <v>3</v>
      </c>
      <c r="AI8" s="44" t="n">
        <f aca="false">AH8/AH$28*100</f>
        <v>0.00666948267046086</v>
      </c>
      <c r="AJ8" s="39" t="n">
        <v>2</v>
      </c>
      <c r="AK8" s="40" t="n">
        <f aca="false">AJ8/AJ$28*100</f>
        <v>0.00835631319461853</v>
      </c>
      <c r="AL8" s="41" t="n">
        <v>1</v>
      </c>
      <c r="AM8" s="40" t="n">
        <f aca="false">AL8/AL$28*100</f>
        <v>0.00531462585034014</v>
      </c>
      <c r="AN8" s="42" t="n">
        <v>0</v>
      </c>
      <c r="AO8" s="43" t="n">
        <f aca="false">AJ8+AL8</f>
        <v>3</v>
      </c>
      <c r="AP8" s="44" t="n">
        <f aca="false">AO8/AO$28*100</f>
        <v>0.00701754385964912</v>
      </c>
      <c r="AQ8" s="39" t="n">
        <v>1</v>
      </c>
      <c r="AR8" s="40" t="n">
        <f aca="false">AQ8/AQ$28*100</f>
        <v>0.00443990587399547</v>
      </c>
      <c r="AS8" s="41" t="n">
        <v>1</v>
      </c>
      <c r="AT8" s="40" t="n">
        <f aca="false">AS8/AS$28*100</f>
        <v>0.00574580556193978</v>
      </c>
      <c r="AU8" s="42" t="n">
        <v>0</v>
      </c>
      <c r="AV8" s="43" t="n">
        <f aca="false">AQ8+AS8</f>
        <v>2</v>
      </c>
      <c r="AW8" s="44" t="n">
        <f aca="false">AV8/AV$28*100</f>
        <v>0.00500914168357252</v>
      </c>
      <c r="AX8" s="39" t="n">
        <v>0</v>
      </c>
      <c r="AY8" s="40" t="n">
        <f aca="false">AX8/AX$28*100</f>
        <v>0</v>
      </c>
      <c r="AZ8" s="41" t="n">
        <v>1</v>
      </c>
      <c r="BA8" s="40" t="n">
        <f aca="false">AZ8/AZ$28*100</f>
        <v>0.00646956071682733</v>
      </c>
      <c r="BB8" s="42" t="n">
        <v>0</v>
      </c>
      <c r="BC8" s="43" t="n">
        <f aca="false">AX8+AZ8</f>
        <v>1</v>
      </c>
      <c r="BD8" s="44" t="n">
        <f aca="false">BC8/BC$28*100</f>
        <v>0.0027783951989331</v>
      </c>
      <c r="BE8" s="45" t="n">
        <v>0</v>
      </c>
      <c r="BF8" s="40" t="n">
        <f aca="false">BE8/BE$28*100</f>
        <v>0</v>
      </c>
      <c r="BG8" s="41" t="n">
        <v>1</v>
      </c>
      <c r="BH8" s="40" t="n">
        <f aca="false">BG8/BG$28*100</f>
        <v>0.00772081531809759</v>
      </c>
      <c r="BI8" s="42" t="n">
        <v>0</v>
      </c>
      <c r="BJ8" s="43" t="n">
        <f aca="false">BE8+BG8</f>
        <v>1</v>
      </c>
      <c r="BK8" s="44" t="n">
        <f aca="false">BJ8/BJ$28*100</f>
        <v>0.00324369911447014</v>
      </c>
      <c r="BL8" s="45" t="n">
        <v>0</v>
      </c>
      <c r="BM8" s="40" t="n">
        <f aca="false">BL8/BL$28*100</f>
        <v>0</v>
      </c>
      <c r="BN8" s="41" t="n">
        <v>1</v>
      </c>
      <c r="BO8" s="40" t="n">
        <f aca="false">BN8/BN$28*100</f>
        <v>0.0102375102375102</v>
      </c>
      <c r="BP8" s="42" t="n">
        <v>0</v>
      </c>
      <c r="BQ8" s="43" t="n">
        <f aca="false">BL8+BN8</f>
        <v>1</v>
      </c>
      <c r="BR8" s="44" t="n">
        <f aca="false">BQ8/BQ$28*100</f>
        <v>0.00417815659730927</v>
      </c>
      <c r="BS8" s="45" t="n">
        <v>0</v>
      </c>
      <c r="BT8" s="40" t="n">
        <f aca="false">BS8/BS$28*100</f>
        <v>0</v>
      </c>
      <c r="BU8" s="41" t="n">
        <v>0</v>
      </c>
      <c r="BV8" s="40" t="n">
        <f aca="false">BU8/BU$28*100</f>
        <v>0</v>
      </c>
      <c r="BW8" s="42" t="n">
        <v>0</v>
      </c>
      <c r="BX8" s="43" t="n">
        <f aca="false">BS8+BU8</f>
        <v>0</v>
      </c>
      <c r="BY8" s="44" t="n">
        <f aca="false">BX8/BX$28*100</f>
        <v>0</v>
      </c>
      <c r="BZ8" s="45" t="n">
        <v>0</v>
      </c>
      <c r="CA8" s="40" t="n">
        <f aca="false">BZ8/BZ$28*100</f>
        <v>0</v>
      </c>
      <c r="CB8" s="41" t="n">
        <v>0</v>
      </c>
      <c r="CC8" s="40" t="n">
        <f aca="false">CB8/CB$28*100</f>
        <v>0</v>
      </c>
      <c r="CD8" s="42" t="n">
        <v>0</v>
      </c>
      <c r="CE8" s="43" t="n">
        <f aca="false">BZ8+CB8</f>
        <v>0</v>
      </c>
      <c r="CF8" s="44" t="n">
        <f aca="false">CE8/CE$28*100</f>
        <v>0</v>
      </c>
      <c r="CG8" s="45" t="n">
        <v>0</v>
      </c>
      <c r="CH8" s="40" t="n">
        <f aca="false">CG8/CG$28*100</f>
        <v>0</v>
      </c>
      <c r="CI8" s="41" t="n">
        <v>0</v>
      </c>
      <c r="CJ8" s="40" t="n">
        <f aca="false">CI8/CI$28*100</f>
        <v>0</v>
      </c>
      <c r="CK8" s="42" t="n">
        <v>0</v>
      </c>
      <c r="CL8" s="43" t="n">
        <f aca="false">CG8+CI8</f>
        <v>0</v>
      </c>
      <c r="CM8" s="44" t="n">
        <f aca="false">CL8/CL$28*100</f>
        <v>0</v>
      </c>
      <c r="CN8" s="45" t="n">
        <v>0</v>
      </c>
      <c r="CO8" s="40" t="n">
        <f aca="false">CN8/CN$28*100</f>
        <v>0</v>
      </c>
      <c r="CP8" s="41" t="n">
        <v>0</v>
      </c>
      <c r="CQ8" s="40" t="n">
        <f aca="false">CP8/CP$28*100</f>
        <v>0</v>
      </c>
      <c r="CR8" s="42" t="n">
        <v>0</v>
      </c>
      <c r="CS8" s="43" t="n">
        <f aca="false">CN8+CP8</f>
        <v>0</v>
      </c>
      <c r="CT8" s="44" t="n">
        <f aca="false">CS8/CS$28*100</f>
        <v>0</v>
      </c>
      <c r="CU8" s="45" t="n">
        <v>0</v>
      </c>
      <c r="CV8" s="40" t="n">
        <f aca="false">CU8/CU$28*100</f>
        <v>0</v>
      </c>
      <c r="CW8" s="41" t="n">
        <v>0</v>
      </c>
      <c r="CX8" s="40" t="n">
        <f aca="false">CW8/CW$28*100</f>
        <v>0</v>
      </c>
      <c r="CY8" s="42" t="n">
        <v>0</v>
      </c>
      <c r="CZ8" s="43" t="n">
        <f aca="false">CU8+CW8</f>
        <v>0</v>
      </c>
      <c r="DA8" s="44" t="n">
        <f aca="false">CZ8/CZ$28*100</f>
        <v>0</v>
      </c>
      <c r="DB8" s="45" t="n">
        <v>0</v>
      </c>
      <c r="DC8" s="40" t="n">
        <f aca="false">DB8/DB$28*100</f>
        <v>0</v>
      </c>
      <c r="DD8" s="41" t="n">
        <v>0</v>
      </c>
      <c r="DE8" s="40" t="n">
        <f aca="false">DD8/DD$28*100</f>
        <v>0</v>
      </c>
      <c r="DF8" s="42" t="n">
        <v>0</v>
      </c>
      <c r="DG8" s="43" t="n">
        <f aca="false">DB8+DD8</f>
        <v>0</v>
      </c>
      <c r="DH8" s="44" t="n">
        <f aca="false">DG8/DG$28*100</f>
        <v>0</v>
      </c>
      <c r="DI8" s="45" t="n">
        <v>0</v>
      </c>
      <c r="DJ8" s="40" t="n">
        <f aca="false">DI8/DI$28*100</f>
        <v>0</v>
      </c>
      <c r="DK8" s="41" t="n">
        <v>0</v>
      </c>
      <c r="DL8" s="40"/>
      <c r="DM8" s="42" t="n">
        <v>0</v>
      </c>
      <c r="DN8" s="43" t="n">
        <f aca="false">DI8+DK8</f>
        <v>0</v>
      </c>
      <c r="DO8" s="44" t="n">
        <f aca="false">DN8/DN$28*100</f>
        <v>0</v>
      </c>
      <c r="DP8" s="45" t="n">
        <v>0</v>
      </c>
      <c r="DQ8" s="40" t="n">
        <f aca="false">DP8/DP$28*100</f>
        <v>0</v>
      </c>
      <c r="DR8" s="41" t="n">
        <v>0</v>
      </c>
      <c r="DS8" s="40"/>
      <c r="DT8" s="42" t="n">
        <v>0</v>
      </c>
      <c r="DU8" s="43" t="n">
        <f aca="false">DP8+DR8</f>
        <v>0</v>
      </c>
      <c r="DV8" s="44" t="n">
        <f aca="false">DU8/DU$28*100</f>
        <v>0</v>
      </c>
      <c r="DW8" s="45" t="n">
        <v>0</v>
      </c>
      <c r="DX8" s="40" t="n">
        <f aca="false">DW8/DW$28*100</f>
        <v>0</v>
      </c>
      <c r="DY8" s="41" t="n">
        <v>0</v>
      </c>
      <c r="DZ8" s="40"/>
      <c r="EA8" s="42" t="n">
        <v>0</v>
      </c>
      <c r="EB8" s="43" t="n">
        <f aca="false">DW8+DY8</f>
        <v>0</v>
      </c>
      <c r="EC8" s="44" t="n">
        <f aca="false">EB8/EB$28*100</f>
        <v>0</v>
      </c>
    </row>
    <row r="9" customFormat="false" ht="14" hidden="false" customHeight="false" outlineLevel="0" collapsed="false">
      <c r="A9" s="34" t="s">
        <v>33</v>
      </c>
      <c r="B9" s="35" t="n">
        <v>1898484</v>
      </c>
      <c r="C9" s="36" t="n">
        <f aca="false">B9/B$28*100</f>
        <v>6.49826352681344</v>
      </c>
      <c r="D9" s="37" t="n">
        <v>1809836</v>
      </c>
      <c r="E9" s="36" t="n">
        <f aca="false">D9/D$28*100</f>
        <v>6.05285025115585</v>
      </c>
      <c r="F9" s="37" t="n">
        <f aca="false">B9+D9</f>
        <v>3708320</v>
      </c>
      <c r="G9" s="38" t="n">
        <f aca="false">F9/F$28*100</f>
        <v>6.2729751359742</v>
      </c>
      <c r="H9" s="39" t="n">
        <v>0</v>
      </c>
      <c r="I9" s="40" t="n">
        <f aca="false">H9/H$28*100</f>
        <v>0</v>
      </c>
      <c r="J9" s="41" t="n">
        <v>0</v>
      </c>
      <c r="K9" s="40" t="n">
        <f aca="false">J9/J$28*100</f>
        <v>0</v>
      </c>
      <c r="L9" s="42" t="n">
        <v>0</v>
      </c>
      <c r="M9" s="43" t="n">
        <f aca="false">H9+J9</f>
        <v>0</v>
      </c>
      <c r="N9" s="44" t="n">
        <f aca="false">M9/M$28*100</f>
        <v>0</v>
      </c>
      <c r="O9" s="39" t="n">
        <v>0</v>
      </c>
      <c r="P9" s="40" t="n">
        <f aca="false">O9/O$28*100</f>
        <v>0</v>
      </c>
      <c r="Q9" s="41" t="n">
        <v>0</v>
      </c>
      <c r="R9" s="40" t="n">
        <f aca="false">Q9/Q$28*100</f>
        <v>0</v>
      </c>
      <c r="S9" s="42" t="n">
        <v>0</v>
      </c>
      <c r="T9" s="43" t="n">
        <f aca="false">O9+Q9</f>
        <v>0</v>
      </c>
      <c r="U9" s="44" t="n">
        <f aca="false">T9/T$28*100</f>
        <v>0</v>
      </c>
      <c r="V9" s="39" t="n">
        <v>0</v>
      </c>
      <c r="W9" s="40" t="n">
        <f aca="false">V9/V$28*100</f>
        <v>0</v>
      </c>
      <c r="X9" s="41" t="n">
        <v>0</v>
      </c>
      <c r="Y9" s="40" t="n">
        <f aca="false">X9/X$28*100</f>
        <v>0</v>
      </c>
      <c r="Z9" s="42" t="n">
        <v>0</v>
      </c>
      <c r="AA9" s="43" t="n">
        <f aca="false">V9+X9</f>
        <v>0</v>
      </c>
      <c r="AB9" s="44" t="n">
        <f aca="false">AA9/AA$28*100</f>
        <v>0</v>
      </c>
      <c r="AC9" s="39" t="n">
        <v>0</v>
      </c>
      <c r="AD9" s="40" t="n">
        <f aca="false">AC9/AC$28*100</f>
        <v>0</v>
      </c>
      <c r="AE9" s="41" t="n">
        <v>0</v>
      </c>
      <c r="AF9" s="40" t="n">
        <f aca="false">AE9/AE$28*100</f>
        <v>0</v>
      </c>
      <c r="AG9" s="42" t="n">
        <v>0</v>
      </c>
      <c r="AH9" s="43" t="n">
        <f aca="false">AC9+AE9</f>
        <v>0</v>
      </c>
      <c r="AI9" s="44" t="n">
        <f aca="false">AH9/AH$28*100</f>
        <v>0</v>
      </c>
      <c r="AJ9" s="39" t="n">
        <v>0</v>
      </c>
      <c r="AK9" s="40" t="n">
        <f aca="false">AJ9/AJ$28*100</f>
        <v>0</v>
      </c>
      <c r="AL9" s="41" t="n">
        <v>0</v>
      </c>
      <c r="AM9" s="40" t="n">
        <f aca="false">AL9/AL$28*100</f>
        <v>0</v>
      </c>
      <c r="AN9" s="42" t="n">
        <v>0</v>
      </c>
      <c r="AO9" s="43" t="n">
        <f aca="false">AJ9+AL9</f>
        <v>0</v>
      </c>
      <c r="AP9" s="44" t="n">
        <f aca="false">AO9/AO$28*100</f>
        <v>0</v>
      </c>
      <c r="AQ9" s="39" t="n">
        <v>0</v>
      </c>
      <c r="AR9" s="40" t="n">
        <f aca="false">AQ9/AQ$28*100</f>
        <v>0</v>
      </c>
      <c r="AS9" s="41" t="n">
        <v>0</v>
      </c>
      <c r="AT9" s="40" t="n">
        <f aca="false">AS9/AS$28*100</f>
        <v>0</v>
      </c>
      <c r="AU9" s="42" t="n">
        <v>0</v>
      </c>
      <c r="AV9" s="43" t="n">
        <f aca="false">AQ9+AS9</f>
        <v>0</v>
      </c>
      <c r="AW9" s="44" t="n">
        <f aca="false">AV9/AV$28*100</f>
        <v>0</v>
      </c>
      <c r="AX9" s="39" t="n">
        <v>0</v>
      </c>
      <c r="AY9" s="40" t="n">
        <f aca="false">AX9/AX$28*100</f>
        <v>0</v>
      </c>
      <c r="AZ9" s="41" t="n">
        <v>0</v>
      </c>
      <c r="BA9" s="40" t="n">
        <f aca="false">AZ9/AZ$28*100</f>
        <v>0</v>
      </c>
      <c r="BB9" s="42" t="n">
        <v>0</v>
      </c>
      <c r="BC9" s="43" t="n">
        <f aca="false">AX9+AZ9</f>
        <v>0</v>
      </c>
      <c r="BD9" s="44" t="n">
        <f aca="false">BC9/BC$28*100</f>
        <v>0</v>
      </c>
      <c r="BE9" s="45" t="n">
        <v>0</v>
      </c>
      <c r="BF9" s="40" t="n">
        <f aca="false">BE9/BE$28*100</f>
        <v>0</v>
      </c>
      <c r="BG9" s="41" t="n">
        <v>0</v>
      </c>
      <c r="BH9" s="40" t="n">
        <f aca="false">BG9/BG$28*100</f>
        <v>0</v>
      </c>
      <c r="BI9" s="42" t="n">
        <v>0</v>
      </c>
      <c r="BJ9" s="43" t="n">
        <f aca="false">BE9+BG9</f>
        <v>0</v>
      </c>
      <c r="BK9" s="44" t="n">
        <f aca="false">BJ9/BJ$28*100</f>
        <v>0</v>
      </c>
      <c r="BL9" s="45" t="n">
        <v>0</v>
      </c>
      <c r="BM9" s="40" t="n">
        <f aca="false">BL9/BL$28*100</f>
        <v>0</v>
      </c>
      <c r="BN9" s="41" t="n">
        <v>0</v>
      </c>
      <c r="BO9" s="40" t="n">
        <f aca="false">BN9/BN$28*100</f>
        <v>0</v>
      </c>
      <c r="BP9" s="42" t="n">
        <v>0</v>
      </c>
      <c r="BQ9" s="43" t="n">
        <f aca="false">BL9+BN9</f>
        <v>0</v>
      </c>
      <c r="BR9" s="44" t="n">
        <f aca="false">BQ9/BQ$28*100</f>
        <v>0</v>
      </c>
      <c r="BS9" s="45" t="n">
        <v>0</v>
      </c>
      <c r="BT9" s="40" t="n">
        <f aca="false">BS9/BS$28*100</f>
        <v>0</v>
      </c>
      <c r="BU9" s="41" t="n">
        <v>0</v>
      </c>
      <c r="BV9" s="40" t="n">
        <f aca="false">BU9/BU$28*100</f>
        <v>0</v>
      </c>
      <c r="BW9" s="42" t="n">
        <v>0</v>
      </c>
      <c r="BX9" s="43" t="n">
        <f aca="false">BS9+BU9</f>
        <v>0</v>
      </c>
      <c r="BY9" s="44" t="n">
        <f aca="false">BX9/BX$28*100</f>
        <v>0</v>
      </c>
      <c r="BZ9" s="45" t="n">
        <v>0</v>
      </c>
      <c r="CA9" s="40" t="n">
        <f aca="false">BZ9/BZ$28*100</f>
        <v>0</v>
      </c>
      <c r="CB9" s="41" t="n">
        <v>0</v>
      </c>
      <c r="CC9" s="40" t="n">
        <f aca="false">CB9/CB$28*100</f>
        <v>0</v>
      </c>
      <c r="CD9" s="42" t="n">
        <v>0</v>
      </c>
      <c r="CE9" s="43" t="n">
        <f aca="false">BZ9+CB9</f>
        <v>0</v>
      </c>
      <c r="CF9" s="44" t="n">
        <f aca="false">CE9/CE$28*100</f>
        <v>0</v>
      </c>
      <c r="CG9" s="45" t="n">
        <v>0</v>
      </c>
      <c r="CH9" s="40" t="n">
        <f aca="false">CG9/CG$28*100</f>
        <v>0</v>
      </c>
      <c r="CI9" s="41" t="n">
        <v>0</v>
      </c>
      <c r="CJ9" s="40" t="n">
        <f aca="false">CI9/CI$28*100</f>
        <v>0</v>
      </c>
      <c r="CK9" s="42" t="n">
        <v>0</v>
      </c>
      <c r="CL9" s="43" t="n">
        <f aca="false">CG9+CI9</f>
        <v>0</v>
      </c>
      <c r="CM9" s="44" t="n">
        <f aca="false">CL9/CL$28*100</f>
        <v>0</v>
      </c>
      <c r="CN9" s="45" t="n">
        <v>0</v>
      </c>
      <c r="CO9" s="40" t="n">
        <f aca="false">CN9/CN$28*100</f>
        <v>0</v>
      </c>
      <c r="CP9" s="41" t="n">
        <v>0</v>
      </c>
      <c r="CQ9" s="40" t="n">
        <f aca="false">CP9/CP$28*100</f>
        <v>0</v>
      </c>
      <c r="CR9" s="42" t="n">
        <v>0</v>
      </c>
      <c r="CS9" s="43" t="n">
        <f aca="false">CN9+CP9</f>
        <v>0</v>
      </c>
      <c r="CT9" s="44" t="n">
        <f aca="false">CS9/CS$28*100</f>
        <v>0</v>
      </c>
      <c r="CU9" s="45" t="n">
        <v>0</v>
      </c>
      <c r="CV9" s="40" t="n">
        <f aca="false">CU9/CU$28*100</f>
        <v>0</v>
      </c>
      <c r="CW9" s="41" t="n">
        <v>0</v>
      </c>
      <c r="CX9" s="40" t="n">
        <f aca="false">CW9/CW$28*100</f>
        <v>0</v>
      </c>
      <c r="CY9" s="42" t="n">
        <v>0</v>
      </c>
      <c r="CZ9" s="43" t="n">
        <f aca="false">CU9+CW9</f>
        <v>0</v>
      </c>
      <c r="DA9" s="44" t="n">
        <f aca="false">CZ9/CZ$28*100</f>
        <v>0</v>
      </c>
      <c r="DB9" s="90" t="n">
        <v>0</v>
      </c>
      <c r="DC9" s="40" t="n">
        <f aca="false">DB9/DB$28*100</f>
        <v>0</v>
      </c>
      <c r="DD9" s="90" t="n">
        <v>0</v>
      </c>
      <c r="DE9" s="40" t="n">
        <f aca="false">DD9/DD$28*100</f>
        <v>0</v>
      </c>
      <c r="DF9" s="42" t="n">
        <v>0</v>
      </c>
      <c r="DG9" s="43" t="n">
        <f aca="false">DB9+DD9</f>
        <v>0</v>
      </c>
      <c r="DH9" s="44" t="n">
        <f aca="false">DG9/DG$28*100</f>
        <v>0</v>
      </c>
      <c r="DI9" s="90" t="n">
        <v>0</v>
      </c>
      <c r="DJ9" s="40" t="n">
        <f aca="false">DI9/DI$28*100</f>
        <v>0</v>
      </c>
      <c r="DK9" s="90" t="n">
        <v>0</v>
      </c>
      <c r="DL9" s="40"/>
      <c r="DM9" s="42" t="n">
        <v>0</v>
      </c>
      <c r="DN9" s="43" t="n">
        <f aca="false">DI9+DK9</f>
        <v>0</v>
      </c>
      <c r="DO9" s="44" t="n">
        <f aca="false">DN9/DN$28*100</f>
        <v>0</v>
      </c>
      <c r="DP9" s="90" t="n">
        <v>0</v>
      </c>
      <c r="DQ9" s="40" t="n">
        <f aca="false">DP9/DP$28*100</f>
        <v>0</v>
      </c>
      <c r="DR9" s="90" t="n">
        <v>0</v>
      </c>
      <c r="DS9" s="40"/>
      <c r="DT9" s="42" t="n">
        <v>0</v>
      </c>
      <c r="DU9" s="43" t="n">
        <f aca="false">DP9+DR9</f>
        <v>0</v>
      </c>
      <c r="DV9" s="44" t="n">
        <f aca="false">DU9/DU$28*100</f>
        <v>0</v>
      </c>
      <c r="DW9" s="90" t="n">
        <v>0</v>
      </c>
      <c r="DX9" s="40" t="n">
        <f aca="false">DW9/DW$28*100</f>
        <v>0</v>
      </c>
      <c r="DY9" s="90" t="n">
        <v>0</v>
      </c>
      <c r="DZ9" s="40"/>
      <c r="EA9" s="42" t="n">
        <v>0</v>
      </c>
      <c r="EB9" s="43" t="n">
        <f aca="false">DW9+DY9</f>
        <v>0</v>
      </c>
      <c r="EC9" s="44" t="n">
        <f aca="false">EB9/EB$28*100</f>
        <v>0</v>
      </c>
    </row>
    <row r="10" customFormat="false" ht="14" hidden="false" customHeight="false" outlineLevel="0" collapsed="false">
      <c r="A10" s="34" t="s">
        <v>34</v>
      </c>
      <c r="B10" s="35" t="n">
        <v>1768144</v>
      </c>
      <c r="C10" s="36" t="n">
        <f aca="false">B10/B$28*100</f>
        <v>6.05212667863097</v>
      </c>
      <c r="D10" s="37" t="n">
        <v>1682638</v>
      </c>
      <c r="E10" s="36" t="n">
        <f aca="false">D10/D$28*100</f>
        <v>5.62744681888545</v>
      </c>
      <c r="F10" s="37" t="n">
        <f aca="false">B10+D10</f>
        <v>3450782</v>
      </c>
      <c r="G10" s="38" t="n">
        <f aca="false">F10/F$28*100</f>
        <v>5.83732517303451</v>
      </c>
      <c r="H10" s="39" t="n">
        <v>2</v>
      </c>
      <c r="I10" s="40" t="n">
        <f aca="false">H10/H$28*100</f>
        <v>0.00742748913729714</v>
      </c>
      <c r="J10" s="41" t="n">
        <v>1</v>
      </c>
      <c r="K10" s="40" t="n">
        <f aca="false">J10/J$28*100</f>
        <v>0.00455809289393318</v>
      </c>
      <c r="L10" s="42" t="n">
        <v>0</v>
      </c>
      <c r="M10" s="43" t="n">
        <f aca="false">H10+J10</f>
        <v>3</v>
      </c>
      <c r="N10" s="44" t="n">
        <f aca="false">M10/M$28*100</f>
        <v>0.00613923791593337</v>
      </c>
      <c r="O10" s="39" t="n">
        <v>2</v>
      </c>
      <c r="P10" s="40" t="n">
        <f aca="false">O10/O$28*100</f>
        <v>0.00755030389973196</v>
      </c>
      <c r="Q10" s="41" t="n">
        <v>1</v>
      </c>
      <c r="R10" s="40" t="n">
        <f aca="false">Q10/Q$28*100</f>
        <v>0.00464856824098178</v>
      </c>
      <c r="S10" s="42" t="n">
        <v>0</v>
      </c>
      <c r="T10" s="43" t="n">
        <f aca="false">O10+Q10</f>
        <v>3</v>
      </c>
      <c r="U10" s="44" t="n">
        <f aca="false">T10/T$28*100</f>
        <v>0.00624986979437928</v>
      </c>
      <c r="V10" s="39" t="n">
        <v>1</v>
      </c>
      <c r="W10" s="40" t="n">
        <f aca="false">V10/V$28*100</f>
        <v>0.00386264436633319</v>
      </c>
      <c r="X10" s="41" t="n">
        <v>1</v>
      </c>
      <c r="Y10" s="40" t="n">
        <f aca="false">X10/X$28*100</f>
        <v>0.00479938567863313</v>
      </c>
      <c r="Z10" s="42" t="n">
        <v>0</v>
      </c>
      <c r="AA10" s="43" t="n">
        <f aca="false">V10+X10</f>
        <v>2</v>
      </c>
      <c r="AB10" s="44" t="n">
        <f aca="false">AA10/AA$28*100</f>
        <v>0.00428036383092563</v>
      </c>
      <c r="AC10" s="39" t="n">
        <v>1</v>
      </c>
      <c r="AD10" s="40" t="n">
        <f aca="false">AC10/AC$28*100</f>
        <v>0.00399872040946897</v>
      </c>
      <c r="AE10" s="41" t="n">
        <v>1</v>
      </c>
      <c r="AF10" s="40" t="n">
        <f aca="false">AE10/AE$28*100</f>
        <v>0.0050067591248185</v>
      </c>
      <c r="AG10" s="42" t="n">
        <v>0</v>
      </c>
      <c r="AH10" s="43" t="n">
        <f aca="false">AC10+AE10</f>
        <v>2</v>
      </c>
      <c r="AI10" s="44" t="n">
        <f aca="false">AH10/AH$28*100</f>
        <v>0.00444632178030724</v>
      </c>
      <c r="AJ10" s="39" t="n">
        <v>0</v>
      </c>
      <c r="AK10" s="40" t="n">
        <f aca="false">AJ10/AJ$28*100</f>
        <v>0</v>
      </c>
      <c r="AL10" s="41" t="n">
        <v>1</v>
      </c>
      <c r="AM10" s="40" t="n">
        <f aca="false">AL10/AL$28*100</f>
        <v>0.00531462585034014</v>
      </c>
      <c r="AN10" s="42" t="n">
        <v>0</v>
      </c>
      <c r="AO10" s="43" t="n">
        <f aca="false">AJ10+AL10</f>
        <v>1</v>
      </c>
      <c r="AP10" s="44" t="n">
        <f aca="false">AO10/AO$28*100</f>
        <v>0.00233918128654971</v>
      </c>
      <c r="AQ10" s="39" t="n">
        <v>0</v>
      </c>
      <c r="AR10" s="40" t="n">
        <f aca="false">AQ10/AQ$28*100</f>
        <v>0</v>
      </c>
      <c r="AS10" s="41" t="n">
        <v>1</v>
      </c>
      <c r="AT10" s="40" t="n">
        <f aca="false">AS10/AS$28*100</f>
        <v>0.00574580556193978</v>
      </c>
      <c r="AU10" s="42" t="n">
        <v>0</v>
      </c>
      <c r="AV10" s="43" t="n">
        <f aca="false">AQ10+AS10</f>
        <v>1</v>
      </c>
      <c r="AW10" s="44" t="n">
        <f aca="false">AV10/AV$28*100</f>
        <v>0.00250457084178626</v>
      </c>
      <c r="AX10" s="39" t="n">
        <v>0</v>
      </c>
      <c r="AY10" s="40" t="n">
        <f aca="false">AX10/AX$28*100</f>
        <v>0</v>
      </c>
      <c r="AZ10" s="41" t="n">
        <v>1</v>
      </c>
      <c r="BA10" s="40" t="n">
        <f aca="false">AZ10/AZ$28*100</f>
        <v>0.00646956071682733</v>
      </c>
      <c r="BB10" s="42" t="n">
        <v>0</v>
      </c>
      <c r="BC10" s="43" t="n">
        <f aca="false">AX10+AZ10</f>
        <v>1</v>
      </c>
      <c r="BD10" s="44" t="n">
        <f aca="false">BC10/BC$28*100</f>
        <v>0.0027783951989331</v>
      </c>
      <c r="BE10" s="45" t="n">
        <v>0</v>
      </c>
      <c r="BF10" s="40" t="n">
        <f aca="false">BE10/BE$28*100</f>
        <v>0</v>
      </c>
      <c r="BG10" s="41" t="n">
        <v>1</v>
      </c>
      <c r="BH10" s="40" t="n">
        <f aca="false">BG10/BG$28*100</f>
        <v>0.00772081531809759</v>
      </c>
      <c r="BI10" s="42" t="n">
        <v>0</v>
      </c>
      <c r="BJ10" s="43" t="n">
        <f aca="false">BE10+BG10</f>
        <v>1</v>
      </c>
      <c r="BK10" s="44" t="n">
        <f aca="false">BJ10/BJ$28*100</f>
        <v>0.00324369911447014</v>
      </c>
      <c r="BL10" s="45" t="n">
        <v>0</v>
      </c>
      <c r="BM10" s="40" t="n">
        <f aca="false">BL10/BL$28*100</f>
        <v>0</v>
      </c>
      <c r="BN10" s="41" t="n">
        <v>1</v>
      </c>
      <c r="BO10" s="40" t="n">
        <f aca="false">BN10/BN$28*100</f>
        <v>0.0102375102375102</v>
      </c>
      <c r="BP10" s="42" t="n">
        <v>0</v>
      </c>
      <c r="BQ10" s="43" t="n">
        <f aca="false">BL10+BN10</f>
        <v>1</v>
      </c>
      <c r="BR10" s="44" t="n">
        <f aca="false">BQ10/BQ$28*100</f>
        <v>0.00417815659730927</v>
      </c>
      <c r="BS10" s="45" t="n">
        <v>0</v>
      </c>
      <c r="BT10" s="40" t="n">
        <f aca="false">BS10/BS$28*100</f>
        <v>0</v>
      </c>
      <c r="BU10" s="41" t="n">
        <v>1</v>
      </c>
      <c r="BV10" s="40" t="n">
        <f aca="false">BU10/BU$28*100</f>
        <v>0.0162654521795706</v>
      </c>
      <c r="BW10" s="42" t="n">
        <v>0</v>
      </c>
      <c r="BX10" s="43" t="n">
        <f aca="false">BS10+BU10</f>
        <v>1</v>
      </c>
      <c r="BY10" s="44" t="n">
        <f aca="false">BX10/BX$28*100</f>
        <v>0.00638080653394589</v>
      </c>
      <c r="BZ10" s="45" t="n">
        <v>0</v>
      </c>
      <c r="CA10" s="40" t="n">
        <f aca="false">BZ10/BZ$28*100</f>
        <v>0</v>
      </c>
      <c r="CB10" s="41" t="n">
        <v>0</v>
      </c>
      <c r="CC10" s="40" t="n">
        <f aca="false">CB10/CB$28*100</f>
        <v>0</v>
      </c>
      <c r="CD10" s="42" t="n">
        <v>0</v>
      </c>
      <c r="CE10" s="43" t="n">
        <f aca="false">BZ10+CB10</f>
        <v>0</v>
      </c>
      <c r="CF10" s="44" t="n">
        <f aca="false">CE10/CE$28*100</f>
        <v>0</v>
      </c>
      <c r="CG10" s="45" t="n">
        <v>0</v>
      </c>
      <c r="CH10" s="40" t="n">
        <f aca="false">CG10/CG$28*100</f>
        <v>0</v>
      </c>
      <c r="CI10" s="41" t="n">
        <v>0</v>
      </c>
      <c r="CJ10" s="40" t="n">
        <f aca="false">CI10/CI$28*100</f>
        <v>0</v>
      </c>
      <c r="CK10" s="42" t="n">
        <v>0</v>
      </c>
      <c r="CL10" s="43" t="n">
        <f aca="false">CG10+CI10</f>
        <v>0</v>
      </c>
      <c r="CM10" s="44" t="n">
        <f aca="false">CL10/CL$28*100</f>
        <v>0</v>
      </c>
      <c r="CN10" s="45" t="n">
        <v>0</v>
      </c>
      <c r="CO10" s="40" t="n">
        <f aca="false">CN10/CN$28*100</f>
        <v>0</v>
      </c>
      <c r="CP10" s="41" t="n">
        <v>0</v>
      </c>
      <c r="CQ10" s="40" t="n">
        <f aca="false">CP10/CP$28*100</f>
        <v>0</v>
      </c>
      <c r="CR10" s="42" t="n">
        <v>0</v>
      </c>
      <c r="CS10" s="43" t="n">
        <f aca="false">CN10+CP10</f>
        <v>0</v>
      </c>
      <c r="CT10" s="44" t="n">
        <f aca="false">CS10/CS$28*100</f>
        <v>0</v>
      </c>
      <c r="CU10" s="45" t="n">
        <v>0</v>
      </c>
      <c r="CV10" s="40" t="n">
        <f aca="false">CU10/CU$28*100</f>
        <v>0</v>
      </c>
      <c r="CW10" s="41" t="n">
        <v>0</v>
      </c>
      <c r="CX10" s="40" t="n">
        <f aca="false">CW10/CW$28*100</f>
        <v>0</v>
      </c>
      <c r="CY10" s="42" t="n">
        <v>0</v>
      </c>
      <c r="CZ10" s="43" t="n">
        <f aca="false">CU10+CW10</f>
        <v>0</v>
      </c>
      <c r="DA10" s="44" t="n">
        <f aca="false">CZ10/CZ$28*100</f>
        <v>0</v>
      </c>
      <c r="DB10" s="90" t="n">
        <v>0</v>
      </c>
      <c r="DC10" s="40" t="n">
        <f aca="false">DB10/DB$28*100</f>
        <v>0</v>
      </c>
      <c r="DD10" s="90" t="n">
        <v>0</v>
      </c>
      <c r="DE10" s="40" t="n">
        <f aca="false">DD10/DD$28*100</f>
        <v>0</v>
      </c>
      <c r="DF10" s="42" t="n">
        <v>0</v>
      </c>
      <c r="DG10" s="43" t="n">
        <f aca="false">DB10+DD10</f>
        <v>0</v>
      </c>
      <c r="DH10" s="44" t="n">
        <f aca="false">DG10/DG$28*100</f>
        <v>0</v>
      </c>
      <c r="DI10" s="90" t="n">
        <v>0</v>
      </c>
      <c r="DJ10" s="40" t="n">
        <f aca="false">DI10/DI$28*100</f>
        <v>0</v>
      </c>
      <c r="DK10" s="90" t="n">
        <v>0</v>
      </c>
      <c r="DL10" s="40"/>
      <c r="DM10" s="42" t="n">
        <v>0</v>
      </c>
      <c r="DN10" s="43" t="n">
        <f aca="false">DI10+DK10</f>
        <v>0</v>
      </c>
      <c r="DO10" s="44" t="n">
        <f aca="false">DN10/DN$28*100</f>
        <v>0</v>
      </c>
      <c r="DP10" s="90" t="n">
        <v>0</v>
      </c>
      <c r="DQ10" s="40" t="n">
        <f aca="false">DP10/DP$28*100</f>
        <v>0</v>
      </c>
      <c r="DR10" s="90" t="n">
        <v>0</v>
      </c>
      <c r="DS10" s="40"/>
      <c r="DT10" s="42" t="n">
        <v>0</v>
      </c>
      <c r="DU10" s="43" t="n">
        <f aca="false">DP10+DR10</f>
        <v>0</v>
      </c>
      <c r="DV10" s="44" t="n">
        <f aca="false">DU10/DU$28*100</f>
        <v>0</v>
      </c>
      <c r="DW10" s="90" t="n">
        <v>0</v>
      </c>
      <c r="DX10" s="40" t="n">
        <f aca="false">DW10/DW$28*100</f>
        <v>0</v>
      </c>
      <c r="DY10" s="90" t="n">
        <v>0</v>
      </c>
      <c r="DZ10" s="40"/>
      <c r="EA10" s="42" t="n">
        <v>0</v>
      </c>
      <c r="EB10" s="43" t="n">
        <f aca="false">DW10+DY10</f>
        <v>0</v>
      </c>
      <c r="EC10" s="44" t="n">
        <f aca="false">EB10/EB$28*100</f>
        <v>0</v>
      </c>
    </row>
    <row r="11" customFormat="false" ht="14" hidden="false" customHeight="false" outlineLevel="0" collapsed="false">
      <c r="A11" s="34" t="s">
        <v>35</v>
      </c>
      <c r="B11" s="35" t="n">
        <v>1680191</v>
      </c>
      <c r="C11" s="36" t="n">
        <f aca="false">B11/B$28*100</f>
        <v>5.75107501215718</v>
      </c>
      <c r="D11" s="37" t="n">
        <v>1590604</v>
      </c>
      <c r="E11" s="36" t="n">
        <f aca="false">D11/D$28*100</f>
        <v>5.31964654305114</v>
      </c>
      <c r="F11" s="37" t="n">
        <f aca="false">B11+D11</f>
        <v>3270795</v>
      </c>
      <c r="G11" s="38" t="n">
        <f aca="false">F11/F$28*100</f>
        <v>5.5328600848548</v>
      </c>
      <c r="H11" s="39" t="n">
        <v>5</v>
      </c>
      <c r="I11" s="40" t="n">
        <f aca="false">H11/H$28*100</f>
        <v>0.0185687228432428</v>
      </c>
      <c r="J11" s="41" t="n">
        <v>4</v>
      </c>
      <c r="K11" s="40" t="n">
        <f aca="false">J11/J$28*100</f>
        <v>0.0182323715757327</v>
      </c>
      <c r="L11" s="42" t="n">
        <v>0</v>
      </c>
      <c r="M11" s="43" t="n">
        <f aca="false">H11+J11</f>
        <v>9</v>
      </c>
      <c r="N11" s="44" t="n">
        <f aca="false">M11/M$28*100</f>
        <v>0.0184177137478001</v>
      </c>
      <c r="O11" s="39" t="n">
        <v>5</v>
      </c>
      <c r="P11" s="40" t="n">
        <f aca="false">O11/O$28*100</f>
        <v>0.0188757597493299</v>
      </c>
      <c r="Q11" s="41" t="n">
        <v>4</v>
      </c>
      <c r="R11" s="40" t="n">
        <f aca="false">Q11/Q$28*100</f>
        <v>0.0185942729639271</v>
      </c>
      <c r="S11" s="42" t="n">
        <v>0</v>
      </c>
      <c r="T11" s="43" t="n">
        <f aca="false">O11+Q11</f>
        <v>9</v>
      </c>
      <c r="U11" s="44" t="n">
        <f aca="false">T11/T$28*100</f>
        <v>0.0187496093831379</v>
      </c>
      <c r="V11" s="39" t="n">
        <v>5</v>
      </c>
      <c r="W11" s="40" t="n">
        <f aca="false">V11/V$28*100</f>
        <v>0.019313221831666</v>
      </c>
      <c r="X11" s="41" t="n">
        <v>4</v>
      </c>
      <c r="Y11" s="40" t="n">
        <f aca="false">X11/X$28*100</f>
        <v>0.0191975427145325</v>
      </c>
      <c r="Z11" s="42" t="n">
        <v>0</v>
      </c>
      <c r="AA11" s="43" t="n">
        <f aca="false">V11+X11</f>
        <v>9</v>
      </c>
      <c r="AB11" s="44" t="n">
        <f aca="false">AA11/AA$28*100</f>
        <v>0.0192616372391653</v>
      </c>
      <c r="AC11" s="39" t="n">
        <v>5</v>
      </c>
      <c r="AD11" s="40" t="n">
        <f aca="false">AC11/AC$28*100</f>
        <v>0.0199936020473449</v>
      </c>
      <c r="AE11" s="41" t="n">
        <v>4</v>
      </c>
      <c r="AF11" s="40" t="n">
        <f aca="false">AE11/AE$28*100</f>
        <v>0.020027036499274</v>
      </c>
      <c r="AG11" s="42" t="n">
        <v>0</v>
      </c>
      <c r="AH11" s="43" t="n">
        <f aca="false">AC11+AE11</f>
        <v>9</v>
      </c>
      <c r="AI11" s="44" t="n">
        <f aca="false">AH11/AH$28*100</f>
        <v>0.0200084480113826</v>
      </c>
      <c r="AJ11" s="39" t="n">
        <v>5</v>
      </c>
      <c r="AK11" s="40" t="n">
        <f aca="false">AJ11/AJ$28*100</f>
        <v>0.0208907829865463</v>
      </c>
      <c r="AL11" s="41" t="n">
        <v>4</v>
      </c>
      <c r="AM11" s="40" t="n">
        <f aca="false">AL11/AL$28*100</f>
        <v>0.0212585034013605</v>
      </c>
      <c r="AN11" s="42" t="n">
        <v>0</v>
      </c>
      <c r="AO11" s="43" t="n">
        <f aca="false">AJ11+AL11</f>
        <v>9</v>
      </c>
      <c r="AP11" s="44" t="n">
        <f aca="false">AO11/AO$28*100</f>
        <v>0.0210526315789474</v>
      </c>
      <c r="AQ11" s="39" t="n">
        <v>5</v>
      </c>
      <c r="AR11" s="40" t="n">
        <f aca="false">AQ11/AQ$28*100</f>
        <v>0.0221995293699774</v>
      </c>
      <c r="AS11" s="41" t="n">
        <v>3</v>
      </c>
      <c r="AT11" s="40" t="n">
        <f aca="false">AS11/AS$28*100</f>
        <v>0.0172374166858194</v>
      </c>
      <c r="AU11" s="42" t="n">
        <v>0</v>
      </c>
      <c r="AV11" s="43" t="n">
        <f aca="false">AQ11+AS11</f>
        <v>8</v>
      </c>
      <c r="AW11" s="44" t="n">
        <f aca="false">AV11/AV$28*100</f>
        <v>0.0200365667342901</v>
      </c>
      <c r="AX11" s="39" t="n">
        <v>5</v>
      </c>
      <c r="AY11" s="40" t="n">
        <f aca="false">AX11/AX$28*100</f>
        <v>0.0243486729973216</v>
      </c>
      <c r="AZ11" s="41" t="n">
        <v>3</v>
      </c>
      <c r="BA11" s="40" t="n">
        <f aca="false">AZ11/AZ$28*100</f>
        <v>0.019408682150482</v>
      </c>
      <c r="BB11" s="42" t="n">
        <v>0</v>
      </c>
      <c r="BC11" s="43" t="n">
        <f aca="false">AX11+AZ11</f>
        <v>8</v>
      </c>
      <c r="BD11" s="44" t="n">
        <f aca="false">BC11/BC$28*100</f>
        <v>0.0222271615914648</v>
      </c>
      <c r="BE11" s="45" t="n">
        <v>5</v>
      </c>
      <c r="BF11" s="40" t="n">
        <f aca="false">BE11/BE$28*100</f>
        <v>0.0279688985847737</v>
      </c>
      <c r="BG11" s="41" t="n">
        <v>3</v>
      </c>
      <c r="BH11" s="40" t="n">
        <f aca="false">BG11/BG$28*100</f>
        <v>0.0231624459542928</v>
      </c>
      <c r="BI11" s="42" t="n">
        <v>0</v>
      </c>
      <c r="BJ11" s="43" t="n">
        <f aca="false">BE11+BG11</f>
        <v>8</v>
      </c>
      <c r="BK11" s="44" t="n">
        <f aca="false">BJ11/BJ$28*100</f>
        <v>0.0259495929157611</v>
      </c>
      <c r="BL11" s="45" t="n">
        <v>5</v>
      </c>
      <c r="BM11" s="40" t="n">
        <f aca="false">BL11/BL$28*100</f>
        <v>0.0352957786248765</v>
      </c>
      <c r="BN11" s="41" t="n">
        <v>3</v>
      </c>
      <c r="BO11" s="40" t="n">
        <f aca="false">BN11/BN$28*100</f>
        <v>0.0307125307125307</v>
      </c>
      <c r="BP11" s="42" t="n">
        <v>0</v>
      </c>
      <c r="BQ11" s="43" t="n">
        <f aca="false">BL11+BN11</f>
        <v>8</v>
      </c>
      <c r="BR11" s="44" t="n">
        <f aca="false">BQ11/BQ$28*100</f>
        <v>0.0334252527784741</v>
      </c>
      <c r="BS11" s="45" t="n">
        <v>3</v>
      </c>
      <c r="BT11" s="40" t="n">
        <f aca="false">BS11/BS$28*100</f>
        <v>0.0314993700125998</v>
      </c>
      <c r="BU11" s="41" t="n">
        <v>3</v>
      </c>
      <c r="BV11" s="40" t="n">
        <f aca="false">BU11/BU$28*100</f>
        <v>0.0487963565387118</v>
      </c>
      <c r="BW11" s="42" t="n">
        <v>0</v>
      </c>
      <c r="BX11" s="43" t="n">
        <f aca="false">BS11+BU11</f>
        <v>6</v>
      </c>
      <c r="BY11" s="44" t="n">
        <f aca="false">BX11/BX$28*100</f>
        <v>0.0382848392036753</v>
      </c>
      <c r="BZ11" s="45" t="n">
        <v>2</v>
      </c>
      <c r="CA11" s="40" t="n">
        <f aca="false">BZ11/BZ$28*100</f>
        <v>0.043271311120727</v>
      </c>
      <c r="CB11" s="41" t="n">
        <v>3</v>
      </c>
      <c r="CC11" s="40" t="n">
        <f aca="false">CB11/CB$28*100</f>
        <v>0.104968509447166</v>
      </c>
      <c r="CD11" s="42" t="n">
        <v>0</v>
      </c>
      <c r="CE11" s="43" t="n">
        <f aca="false">BZ11+CB11</f>
        <v>5</v>
      </c>
      <c r="CF11" s="44" t="n">
        <f aca="false">CE11/CE$28*100</f>
        <v>0.0668449197860963</v>
      </c>
      <c r="CG11" s="45" t="n">
        <v>1</v>
      </c>
      <c r="CH11" s="40" t="n">
        <f aca="false">CG11/CG$28*100</f>
        <v>0.07097232079489</v>
      </c>
      <c r="CI11" s="41" t="n">
        <v>1</v>
      </c>
      <c r="CJ11" s="40" t="n">
        <f aca="false">CI11/CI$28*100</f>
        <v>0.11037527593819</v>
      </c>
      <c r="CK11" s="42" t="n">
        <v>0</v>
      </c>
      <c r="CL11" s="43" t="n">
        <f aca="false">CG11+CI11</f>
        <v>2</v>
      </c>
      <c r="CM11" s="44" t="n">
        <f aca="false">CL11/CL$28*100</f>
        <v>0.0863930885529158</v>
      </c>
      <c r="CN11" s="45" t="n">
        <v>0</v>
      </c>
      <c r="CO11" s="40" t="n">
        <f aca="false">CN11/CN$28*100</f>
        <v>0</v>
      </c>
      <c r="CP11" s="41" t="n">
        <v>0</v>
      </c>
      <c r="CQ11" s="40" t="n">
        <f aca="false">CP11/CP$28*100</f>
        <v>0</v>
      </c>
      <c r="CR11" s="42" t="n">
        <v>0</v>
      </c>
      <c r="CS11" s="43" t="n">
        <f aca="false">CN11+CP11</f>
        <v>0</v>
      </c>
      <c r="CT11" s="44" t="n">
        <f aca="false">CS11/CS$28*100</f>
        <v>0</v>
      </c>
      <c r="CU11" s="45" t="n">
        <v>0</v>
      </c>
      <c r="CV11" s="40" t="n">
        <f aca="false">CU11/CU$28*100</f>
        <v>0</v>
      </c>
      <c r="CW11" s="41" t="n">
        <v>0</v>
      </c>
      <c r="CX11" s="40" t="n">
        <f aca="false">CW11/CW$28*100</f>
        <v>0</v>
      </c>
      <c r="CY11" s="42" t="n">
        <v>0</v>
      </c>
      <c r="CZ11" s="43" t="n">
        <f aca="false">CU11+CW11</f>
        <v>0</v>
      </c>
      <c r="DA11" s="44" t="n">
        <f aca="false">CZ11/CZ$28*100</f>
        <v>0</v>
      </c>
      <c r="DB11" s="9" t="n">
        <v>0</v>
      </c>
      <c r="DC11" s="40" t="n">
        <f aca="false">DB11/DB$28*100</f>
        <v>0</v>
      </c>
      <c r="DD11" s="9" t="n">
        <v>0</v>
      </c>
      <c r="DE11" s="40" t="n">
        <f aca="false">DD11/DD$28*100</f>
        <v>0</v>
      </c>
      <c r="DF11" s="42" t="n">
        <v>0</v>
      </c>
      <c r="DG11" s="43" t="n">
        <f aca="false">DB11+DD11</f>
        <v>0</v>
      </c>
      <c r="DH11" s="44" t="n">
        <f aca="false">DG11/DG$28*100</f>
        <v>0</v>
      </c>
      <c r="DI11" s="9" t="n">
        <v>0</v>
      </c>
      <c r="DJ11" s="40" t="n">
        <f aca="false">DI11/DI$28*100</f>
        <v>0</v>
      </c>
      <c r="DK11" s="9" t="n">
        <v>0</v>
      </c>
      <c r="DL11" s="40"/>
      <c r="DM11" s="42" t="n">
        <v>0</v>
      </c>
      <c r="DN11" s="43" t="n">
        <f aca="false">DI11+DK11</f>
        <v>0</v>
      </c>
      <c r="DO11" s="44" t="n">
        <f aca="false">DN11/DN$28*100</f>
        <v>0</v>
      </c>
      <c r="DP11" s="9" t="n">
        <v>0</v>
      </c>
      <c r="DQ11" s="40" t="n">
        <f aca="false">DP11/DP$28*100</f>
        <v>0</v>
      </c>
      <c r="DR11" s="9" t="n">
        <v>0</v>
      </c>
      <c r="DS11" s="40"/>
      <c r="DT11" s="42" t="n">
        <v>0</v>
      </c>
      <c r="DU11" s="43" t="n">
        <f aca="false">DP11+DR11</f>
        <v>0</v>
      </c>
      <c r="DV11" s="44" t="n">
        <f aca="false">DU11/DU$28*100</f>
        <v>0</v>
      </c>
      <c r="DW11" s="9" t="n">
        <v>0</v>
      </c>
      <c r="DX11" s="40" t="n">
        <f aca="false">DW11/DW$28*100</f>
        <v>0</v>
      </c>
      <c r="DY11" s="9" t="n">
        <v>0</v>
      </c>
      <c r="DZ11" s="40"/>
      <c r="EA11" s="42" t="n">
        <v>0</v>
      </c>
      <c r="EB11" s="43" t="n">
        <f aca="false">DW11+DY11</f>
        <v>0</v>
      </c>
      <c r="EC11" s="44" t="n">
        <f aca="false">EB11/EB$28*100</f>
        <v>0</v>
      </c>
    </row>
    <row r="12" customFormat="false" ht="14" hidden="false" customHeight="false" outlineLevel="0" collapsed="false">
      <c r="A12" s="34" t="s">
        <v>36</v>
      </c>
      <c r="B12" s="35" t="n">
        <v>1913637</v>
      </c>
      <c r="C12" s="36" t="n">
        <f aca="false">B12/B$28*100</f>
        <v>6.5501302727127</v>
      </c>
      <c r="D12" s="37" t="n">
        <v>1804323</v>
      </c>
      <c r="E12" s="36" t="n">
        <f aca="false">D12/D$28*100</f>
        <v>6.03441246815528</v>
      </c>
      <c r="F12" s="37" t="n">
        <f aca="false">B12+D12</f>
        <v>3717960</v>
      </c>
      <c r="G12" s="38" t="n">
        <f aca="false">F12/F$28*100</f>
        <v>6.28928211064489</v>
      </c>
      <c r="H12" s="39" t="n">
        <v>14</v>
      </c>
      <c r="I12" s="40" t="n">
        <f aca="false">H12/H$28*100</f>
        <v>0.05199242396108</v>
      </c>
      <c r="J12" s="41" t="n">
        <v>9</v>
      </c>
      <c r="K12" s="40" t="n">
        <f aca="false">J12/J$28*100</f>
        <v>0.0410228360453986</v>
      </c>
      <c r="L12" s="42" t="n">
        <v>0</v>
      </c>
      <c r="M12" s="43" t="n">
        <f aca="false">H12+J12</f>
        <v>23</v>
      </c>
      <c r="N12" s="44" t="n">
        <f aca="false">M12/M$28*100</f>
        <v>0.0470674906888225</v>
      </c>
      <c r="O12" s="39" t="n">
        <v>14</v>
      </c>
      <c r="P12" s="40" t="n">
        <f aca="false">O12/O$28*100</f>
        <v>0.0528521272981237</v>
      </c>
      <c r="Q12" s="41" t="n">
        <v>9</v>
      </c>
      <c r="R12" s="40" t="n">
        <f aca="false">Q12/Q$28*100</f>
        <v>0.041837114168836</v>
      </c>
      <c r="S12" s="42" t="n">
        <v>0</v>
      </c>
      <c r="T12" s="43" t="n">
        <f aca="false">O12+Q12</f>
        <v>23</v>
      </c>
      <c r="U12" s="44" t="n">
        <f aca="false">T12/T$28*100</f>
        <v>0.0479156684235745</v>
      </c>
      <c r="V12" s="39" t="n">
        <v>14</v>
      </c>
      <c r="W12" s="40" t="n">
        <f aca="false">V12/V$28*100</f>
        <v>0.0540770211286647</v>
      </c>
      <c r="X12" s="41" t="n">
        <v>9</v>
      </c>
      <c r="Y12" s="40" t="n">
        <f aca="false">X12/X$28*100</f>
        <v>0.0431944711076982</v>
      </c>
      <c r="Z12" s="42" t="n">
        <v>0</v>
      </c>
      <c r="AA12" s="43" t="n">
        <f aca="false">V12+X12</f>
        <v>23</v>
      </c>
      <c r="AB12" s="44" t="n">
        <f aca="false">AA12/AA$28*100</f>
        <v>0.0492241840556447</v>
      </c>
      <c r="AC12" s="39" t="n">
        <v>13</v>
      </c>
      <c r="AD12" s="40" t="n">
        <f aca="false">AC12/AC$28*100</f>
        <v>0.0519833653230966</v>
      </c>
      <c r="AE12" s="41" t="n">
        <v>9</v>
      </c>
      <c r="AF12" s="40" t="n">
        <f aca="false">AE12/AE$28*100</f>
        <v>0.0450608321233665</v>
      </c>
      <c r="AG12" s="42" t="n">
        <v>0</v>
      </c>
      <c r="AH12" s="43" t="n">
        <f aca="false">AC12+AE12</f>
        <v>22</v>
      </c>
      <c r="AI12" s="44" t="n">
        <f aca="false">AH12/AH$28*100</f>
        <v>0.0489095395833796</v>
      </c>
      <c r="AJ12" s="39" t="n">
        <v>13</v>
      </c>
      <c r="AK12" s="40" t="n">
        <f aca="false">AJ12/AJ$28*100</f>
        <v>0.0543160357650205</v>
      </c>
      <c r="AL12" s="41" t="n">
        <v>9</v>
      </c>
      <c r="AM12" s="40" t="n">
        <f aca="false">AL12/AL$28*100</f>
        <v>0.0478316326530612</v>
      </c>
      <c r="AN12" s="42" t="n">
        <v>0</v>
      </c>
      <c r="AO12" s="43" t="n">
        <f aca="false">AJ12+AL12</f>
        <v>22</v>
      </c>
      <c r="AP12" s="44" t="n">
        <f aca="false">AO12/AO$28*100</f>
        <v>0.0514619883040936</v>
      </c>
      <c r="AQ12" s="39" t="n">
        <v>13</v>
      </c>
      <c r="AR12" s="40" t="n">
        <f aca="false">AQ12/AQ$28*100</f>
        <v>0.0577187763619411</v>
      </c>
      <c r="AS12" s="41" t="n">
        <v>9</v>
      </c>
      <c r="AT12" s="40" t="n">
        <f aca="false">AS12/AS$28*100</f>
        <v>0.0517122500574581</v>
      </c>
      <c r="AU12" s="42" t="n">
        <v>0</v>
      </c>
      <c r="AV12" s="43" t="n">
        <f aca="false">AQ12+AS12</f>
        <v>22</v>
      </c>
      <c r="AW12" s="44" t="n">
        <f aca="false">AV12/AV$28*100</f>
        <v>0.0551005585192977</v>
      </c>
      <c r="AX12" s="39" t="n">
        <v>11</v>
      </c>
      <c r="AY12" s="40" t="n">
        <f aca="false">AX12/AX$28*100</f>
        <v>0.0535670805941076</v>
      </c>
      <c r="AZ12" s="41" t="n">
        <v>8</v>
      </c>
      <c r="BA12" s="40" t="n">
        <f aca="false">AZ12/AZ$28*100</f>
        <v>0.0517564857346186</v>
      </c>
      <c r="BB12" s="42" t="n">
        <v>0</v>
      </c>
      <c r="BC12" s="43" t="n">
        <f aca="false">AX12+AZ12</f>
        <v>19</v>
      </c>
      <c r="BD12" s="44" t="n">
        <f aca="false">BC12/BC$28*100</f>
        <v>0.0527895087797288</v>
      </c>
      <c r="BE12" s="45" t="n">
        <v>9</v>
      </c>
      <c r="BF12" s="40" t="n">
        <f aca="false">BE12/BE$28*100</f>
        <v>0.0503440174525927</v>
      </c>
      <c r="BG12" s="41" t="n">
        <v>7</v>
      </c>
      <c r="BH12" s="40" t="n">
        <f aca="false">BG12/BG$28*100</f>
        <v>0.0540457072266831</v>
      </c>
      <c r="BI12" s="42" t="n">
        <v>0</v>
      </c>
      <c r="BJ12" s="43" t="n">
        <f aca="false">BE12+BG12</f>
        <v>16</v>
      </c>
      <c r="BK12" s="44" t="n">
        <f aca="false">BJ12/BJ$28*100</f>
        <v>0.0518991858315223</v>
      </c>
      <c r="BL12" s="45" t="n">
        <v>6</v>
      </c>
      <c r="BM12" s="40" t="n">
        <f aca="false">BL12/BL$28*100</f>
        <v>0.0423549343498518</v>
      </c>
      <c r="BN12" s="41" t="n">
        <v>6</v>
      </c>
      <c r="BO12" s="40" t="n">
        <f aca="false">BN12/BN$28*100</f>
        <v>0.0614250614250614</v>
      </c>
      <c r="BP12" s="42" t="n">
        <v>0</v>
      </c>
      <c r="BQ12" s="43" t="n">
        <f aca="false">BL12+BN12</f>
        <v>12</v>
      </c>
      <c r="BR12" s="44" t="n">
        <f aca="false">BQ12/BQ$28*100</f>
        <v>0.0501378791677112</v>
      </c>
      <c r="BS12" s="45" t="n">
        <v>5</v>
      </c>
      <c r="BT12" s="40" t="n">
        <f aca="false">BS12/BS$28*100</f>
        <v>0.0524989500209996</v>
      </c>
      <c r="BU12" s="41" t="n">
        <v>4</v>
      </c>
      <c r="BV12" s="40" t="n">
        <f aca="false">BU12/BU$28*100</f>
        <v>0.0650618087182824</v>
      </c>
      <c r="BW12" s="42" t="n">
        <v>0</v>
      </c>
      <c r="BX12" s="43" t="n">
        <f aca="false">BS12+BU12</f>
        <v>9</v>
      </c>
      <c r="BY12" s="44" t="n">
        <f aca="false">BX12/BX$28*100</f>
        <v>0.057427258805513</v>
      </c>
      <c r="BZ12" s="45" t="n">
        <v>3</v>
      </c>
      <c r="CA12" s="40" t="n">
        <f aca="false">BZ12/BZ$28*100</f>
        <v>0.0649069666810904</v>
      </c>
      <c r="CB12" s="41" t="n">
        <v>4</v>
      </c>
      <c r="CC12" s="40" t="n">
        <f aca="false">CB12/CB$28*100</f>
        <v>0.139958012596221</v>
      </c>
      <c r="CD12" s="42" t="n">
        <v>0</v>
      </c>
      <c r="CE12" s="43" t="n">
        <f aca="false">BZ12+CB12</f>
        <v>7</v>
      </c>
      <c r="CF12" s="44" t="n">
        <f aca="false">CE12/CE$28*100</f>
        <v>0.0935828877005348</v>
      </c>
      <c r="CG12" s="45" t="n">
        <v>0</v>
      </c>
      <c r="CH12" s="40" t="n">
        <f aca="false">CG12/CG$28*100</f>
        <v>0</v>
      </c>
      <c r="CI12" s="41" t="n">
        <v>2</v>
      </c>
      <c r="CJ12" s="40" t="n">
        <f aca="false">CI12/CI$28*100</f>
        <v>0.22075055187638</v>
      </c>
      <c r="CK12" s="42" t="n">
        <v>0</v>
      </c>
      <c r="CL12" s="43" t="n">
        <f aca="false">CG12+CI12</f>
        <v>2</v>
      </c>
      <c r="CM12" s="44" t="n">
        <f aca="false">CL12/CL$28*100</f>
        <v>0.0863930885529158</v>
      </c>
      <c r="CN12" s="45" t="n">
        <v>0</v>
      </c>
      <c r="CO12" s="40" t="n">
        <f aca="false">CN12/CN$28*100</f>
        <v>0</v>
      </c>
      <c r="CP12" s="41" t="n">
        <v>1</v>
      </c>
      <c r="CQ12" s="40" t="n">
        <f aca="false">CP12/CP$28*100</f>
        <v>0.515463917525773</v>
      </c>
      <c r="CR12" s="42" t="n">
        <v>0</v>
      </c>
      <c r="CS12" s="43" t="n">
        <f aca="false">CN12+CP12</f>
        <v>1</v>
      </c>
      <c r="CT12" s="44" t="n">
        <f aca="false">CS12/CS$28*100</f>
        <v>0.223214285714286</v>
      </c>
      <c r="CU12" s="45" t="n">
        <v>0</v>
      </c>
      <c r="CV12" s="40" t="n">
        <f aca="false">CU12/CU$28*100</f>
        <v>0</v>
      </c>
      <c r="CW12" s="41" t="n">
        <v>0</v>
      </c>
      <c r="CX12" s="40" t="n">
        <f aca="false">CW12/CW$28*100</f>
        <v>0</v>
      </c>
      <c r="CY12" s="42" t="n">
        <v>0</v>
      </c>
      <c r="CZ12" s="43" t="n">
        <f aca="false">CU12+CW12</f>
        <v>0</v>
      </c>
      <c r="DA12" s="44" t="n">
        <f aca="false">CZ12/CZ$28*100</f>
        <v>0</v>
      </c>
      <c r="DB12" s="9" t="n">
        <v>0</v>
      </c>
      <c r="DC12" s="40" t="n">
        <f aca="false">DB12/DB$28*100</f>
        <v>0</v>
      </c>
      <c r="DD12" s="9" t="n">
        <v>0</v>
      </c>
      <c r="DE12" s="40" t="n">
        <f aca="false">DD12/DD$28*100</f>
        <v>0</v>
      </c>
      <c r="DF12" s="42" t="n">
        <v>0</v>
      </c>
      <c r="DG12" s="43" t="n">
        <f aca="false">DB12+DD12</f>
        <v>0</v>
      </c>
      <c r="DH12" s="44" t="n">
        <f aca="false">DG12/DG$28*100</f>
        <v>0</v>
      </c>
      <c r="DI12" s="9" t="n">
        <v>0</v>
      </c>
      <c r="DJ12" s="40" t="n">
        <f aca="false">DI12/DI$28*100</f>
        <v>0</v>
      </c>
      <c r="DK12" s="9" t="n">
        <v>0</v>
      </c>
      <c r="DL12" s="40"/>
      <c r="DM12" s="42" t="n">
        <v>0</v>
      </c>
      <c r="DN12" s="43" t="n">
        <f aca="false">DI12+DK12</f>
        <v>0</v>
      </c>
      <c r="DO12" s="44" t="n">
        <f aca="false">DN12/DN$28*100</f>
        <v>0</v>
      </c>
      <c r="DP12" s="9" t="n">
        <v>0</v>
      </c>
      <c r="DQ12" s="40" t="n">
        <f aca="false">DP12/DP$28*100</f>
        <v>0</v>
      </c>
      <c r="DR12" s="9" t="n">
        <v>0</v>
      </c>
      <c r="DS12" s="40"/>
      <c r="DT12" s="42" t="n">
        <v>0</v>
      </c>
      <c r="DU12" s="43" t="n">
        <f aca="false">DP12+DR12</f>
        <v>0</v>
      </c>
      <c r="DV12" s="44" t="n">
        <f aca="false">DU12/DU$28*100</f>
        <v>0</v>
      </c>
      <c r="DW12" s="9" t="n">
        <v>0</v>
      </c>
      <c r="DX12" s="40" t="n">
        <f aca="false">DW12/DW$28*100</f>
        <v>0</v>
      </c>
      <c r="DY12" s="9" t="n">
        <v>0</v>
      </c>
      <c r="DZ12" s="40"/>
      <c r="EA12" s="42" t="n">
        <v>0</v>
      </c>
      <c r="EB12" s="43" t="n">
        <f aca="false">DW12+DY12</f>
        <v>0</v>
      </c>
      <c r="EC12" s="44" t="n">
        <f aca="false">EB12/EB$28*100</f>
        <v>0</v>
      </c>
    </row>
    <row r="13" customFormat="false" ht="14" hidden="false" customHeight="false" outlineLevel="0" collapsed="false">
      <c r="A13" s="34" t="s">
        <v>37</v>
      </c>
      <c r="B13" s="35" t="n">
        <v>2040911</v>
      </c>
      <c r="C13" s="36" t="n">
        <f aca="false">B13/B$28*100</f>
        <v>6.98577260212483</v>
      </c>
      <c r="D13" s="37" t="n">
        <v>1981361</v>
      </c>
      <c r="E13" s="36" t="n">
        <f aca="false">D13/D$28*100</f>
        <v>6.62650175291043</v>
      </c>
      <c r="F13" s="37" t="n">
        <f aca="false">B13+D13</f>
        <v>4022272</v>
      </c>
      <c r="G13" s="38" t="n">
        <f aca="false">F13/F$28*100</f>
        <v>6.80405473263505</v>
      </c>
      <c r="H13" s="39" t="n">
        <v>32</v>
      </c>
      <c r="I13" s="40" t="n">
        <f aca="false">H13/H$28*100</f>
        <v>0.118839826196754</v>
      </c>
      <c r="J13" s="41" t="n">
        <v>17</v>
      </c>
      <c r="K13" s="40" t="n">
        <f aca="false">J13/J$28*100</f>
        <v>0.077487579196864</v>
      </c>
      <c r="L13" s="42" t="n">
        <v>0</v>
      </c>
      <c r="M13" s="43" t="n">
        <f aca="false">H13+J13</f>
        <v>49</v>
      </c>
      <c r="N13" s="44" t="n">
        <f aca="false">M13/M$28*100</f>
        <v>0.100274219293578</v>
      </c>
      <c r="O13" s="39" t="n">
        <v>31</v>
      </c>
      <c r="P13" s="40" t="n">
        <f aca="false">O13/O$28*100</f>
        <v>0.117029710445845</v>
      </c>
      <c r="Q13" s="41" t="n">
        <v>17</v>
      </c>
      <c r="R13" s="40" t="n">
        <f aca="false">Q13/Q$28*100</f>
        <v>0.0790256600966902</v>
      </c>
      <c r="S13" s="42" t="n">
        <v>0</v>
      </c>
      <c r="T13" s="43" t="n">
        <f aca="false">O13+Q13</f>
        <v>48</v>
      </c>
      <c r="U13" s="44" t="n">
        <f aca="false">T13/T$28*100</f>
        <v>0.0999979167100685</v>
      </c>
      <c r="V13" s="39" t="n">
        <v>31</v>
      </c>
      <c r="W13" s="40" t="n">
        <f aca="false">V13/V$28*100</f>
        <v>0.119741975356329</v>
      </c>
      <c r="X13" s="41" t="n">
        <v>17</v>
      </c>
      <c r="Y13" s="40" t="n">
        <f aca="false">X13/X$28*100</f>
        <v>0.0815895565367633</v>
      </c>
      <c r="Z13" s="42" t="n">
        <v>0</v>
      </c>
      <c r="AA13" s="43" t="n">
        <f aca="false">V13+X13</f>
        <v>48</v>
      </c>
      <c r="AB13" s="44" t="n">
        <f aca="false">AA13/AA$28*100</f>
        <v>0.102728731942215</v>
      </c>
      <c r="AC13" s="39" t="n">
        <v>30</v>
      </c>
      <c r="AD13" s="40" t="n">
        <f aca="false">AC13/AC$28*100</f>
        <v>0.119961612284069</v>
      </c>
      <c r="AE13" s="41" t="n">
        <v>16</v>
      </c>
      <c r="AF13" s="40" t="n">
        <f aca="false">AE13/AE$28*100</f>
        <v>0.0801081459970961</v>
      </c>
      <c r="AG13" s="42" t="n">
        <v>0</v>
      </c>
      <c r="AH13" s="43" t="n">
        <f aca="false">AC13+AE13</f>
        <v>46</v>
      </c>
      <c r="AI13" s="44" t="n">
        <f aca="false">AH13/AH$28*100</f>
        <v>0.102265400947067</v>
      </c>
      <c r="AJ13" s="39" t="n">
        <v>30</v>
      </c>
      <c r="AK13" s="40" t="n">
        <f aca="false">AJ13/AJ$28*100</f>
        <v>0.125344697919278</v>
      </c>
      <c r="AL13" s="41" t="n">
        <v>16</v>
      </c>
      <c r="AM13" s="40" t="n">
        <f aca="false">AL13/AL$28*100</f>
        <v>0.0850340136054422</v>
      </c>
      <c r="AN13" s="42" t="n">
        <v>0</v>
      </c>
      <c r="AO13" s="43" t="n">
        <f aca="false">AJ13+AL13</f>
        <v>46</v>
      </c>
      <c r="AP13" s="44" t="n">
        <f aca="false">AO13/AO$28*100</f>
        <v>0.107602339181287</v>
      </c>
      <c r="AQ13" s="39" t="n">
        <v>28</v>
      </c>
      <c r="AR13" s="40" t="n">
        <f aca="false">AQ13/AQ$28*100</f>
        <v>0.124317364471873</v>
      </c>
      <c r="AS13" s="41" t="n">
        <v>16</v>
      </c>
      <c r="AT13" s="40" t="n">
        <f aca="false">AS13/AS$28*100</f>
        <v>0.0919328889910365</v>
      </c>
      <c r="AU13" s="42" t="n">
        <v>0</v>
      </c>
      <c r="AV13" s="43" t="n">
        <f aca="false">AQ13+AS13</f>
        <v>44</v>
      </c>
      <c r="AW13" s="44" t="n">
        <f aca="false">AV13/AV$28*100</f>
        <v>0.110201117038595</v>
      </c>
      <c r="AX13" s="39" t="n">
        <v>25</v>
      </c>
      <c r="AY13" s="40" t="n">
        <f aca="false">AX13/AX$28*100</f>
        <v>0.121743364986608</v>
      </c>
      <c r="AZ13" s="41" t="n">
        <v>16</v>
      </c>
      <c r="BA13" s="40" t="n">
        <f aca="false">AZ13/AZ$28*100</f>
        <v>0.103512971469237</v>
      </c>
      <c r="BB13" s="42" t="n">
        <v>0</v>
      </c>
      <c r="BC13" s="43" t="n">
        <f aca="false">AX13+AZ13</f>
        <v>41</v>
      </c>
      <c r="BD13" s="44" t="n">
        <f aca="false">BC13/BC$28*100</f>
        <v>0.113914203156257</v>
      </c>
      <c r="BE13" s="45" t="n">
        <v>23</v>
      </c>
      <c r="BF13" s="40" t="n">
        <f aca="false">BE13/BE$28*100</f>
        <v>0.128656933489959</v>
      </c>
      <c r="BG13" s="41" t="n">
        <v>16</v>
      </c>
      <c r="BH13" s="40" t="n">
        <f aca="false">BG13/BG$28*100</f>
        <v>0.123533045089561</v>
      </c>
      <c r="BI13" s="42" t="n">
        <v>0</v>
      </c>
      <c r="BJ13" s="43" t="n">
        <f aca="false">BE13+BG13</f>
        <v>39</v>
      </c>
      <c r="BK13" s="44" t="n">
        <f aca="false">BJ13/BJ$28*100</f>
        <v>0.126504265464336</v>
      </c>
      <c r="BL13" s="45" t="n">
        <v>18</v>
      </c>
      <c r="BM13" s="40" t="n">
        <f aca="false">BL13/BL$28*100</f>
        <v>0.127064803049555</v>
      </c>
      <c r="BN13" s="41" t="n">
        <v>13</v>
      </c>
      <c r="BO13" s="40" t="n">
        <f aca="false">BN13/BN$28*100</f>
        <v>0.133087633087633</v>
      </c>
      <c r="BP13" s="42" t="n">
        <v>0</v>
      </c>
      <c r="BQ13" s="43" t="n">
        <f aca="false">BL13+BN13</f>
        <v>31</v>
      </c>
      <c r="BR13" s="44" t="n">
        <f aca="false">BQ13/BQ$28*100</f>
        <v>0.129522854516587</v>
      </c>
      <c r="BS13" s="45" t="n">
        <v>14</v>
      </c>
      <c r="BT13" s="40" t="n">
        <f aca="false">BS13/BS$28*100</f>
        <v>0.146997060058799</v>
      </c>
      <c r="BU13" s="41" t="n">
        <v>11</v>
      </c>
      <c r="BV13" s="40" t="n">
        <f aca="false">BU13/BU$28*100</f>
        <v>0.178919973975277</v>
      </c>
      <c r="BW13" s="42" t="n">
        <v>0</v>
      </c>
      <c r="BX13" s="43" t="n">
        <f aca="false">BS13+BU13</f>
        <v>25</v>
      </c>
      <c r="BY13" s="44" t="n">
        <f aca="false">BX13/BX$28*100</f>
        <v>0.159520163348647</v>
      </c>
      <c r="BZ13" s="45" t="n">
        <v>6</v>
      </c>
      <c r="CA13" s="40" t="n">
        <f aca="false">BZ13/BZ$28*100</f>
        <v>0.129813933362181</v>
      </c>
      <c r="CB13" s="41" t="n">
        <v>6</v>
      </c>
      <c r="CC13" s="40" t="n">
        <f aca="false">CB13/CB$28*100</f>
        <v>0.209937018894332</v>
      </c>
      <c r="CD13" s="42" t="n">
        <v>0</v>
      </c>
      <c r="CE13" s="43" t="n">
        <f aca="false">BZ13+CB13</f>
        <v>12</v>
      </c>
      <c r="CF13" s="44" t="n">
        <f aca="false">CE13/CE$28*100</f>
        <v>0.160427807486631</v>
      </c>
      <c r="CG13" s="45" t="n">
        <v>2</v>
      </c>
      <c r="CH13" s="40" t="n">
        <f aca="false">CG13/CG$28*100</f>
        <v>0.14194464158978</v>
      </c>
      <c r="CI13" s="41" t="n">
        <v>3</v>
      </c>
      <c r="CJ13" s="40" t="n">
        <f aca="false">CI13/CI$28*100</f>
        <v>0.33112582781457</v>
      </c>
      <c r="CK13" s="42" t="n">
        <v>0</v>
      </c>
      <c r="CL13" s="43" t="n">
        <f aca="false">CG13+CI13</f>
        <v>5</v>
      </c>
      <c r="CM13" s="44" t="n">
        <f aca="false">CL13/CL$28*100</f>
        <v>0.215982721382289</v>
      </c>
      <c r="CN13" s="45" t="n">
        <v>1</v>
      </c>
      <c r="CO13" s="40" t="n">
        <f aca="false">CN13/CN$28*100</f>
        <v>0.393700787401575</v>
      </c>
      <c r="CP13" s="41" t="n">
        <v>1</v>
      </c>
      <c r="CQ13" s="40" t="n">
        <f aca="false">CP13/CP$28*100</f>
        <v>0.515463917525773</v>
      </c>
      <c r="CR13" s="42" t="n">
        <v>0</v>
      </c>
      <c r="CS13" s="43" t="n">
        <f aca="false">CN13+CP13</f>
        <v>2</v>
      </c>
      <c r="CT13" s="44" t="n">
        <f aca="false">CS13/CS$28*100</f>
        <v>0.446428571428571</v>
      </c>
      <c r="CU13" s="45" t="n">
        <v>0</v>
      </c>
      <c r="CV13" s="40" t="n">
        <f aca="false">CU13/CU$28*100</f>
        <v>0</v>
      </c>
      <c r="CW13" s="41" t="n">
        <v>0</v>
      </c>
      <c r="CX13" s="40" t="n">
        <f aca="false">CW13/CW$28*100</f>
        <v>0</v>
      </c>
      <c r="CY13" s="42" t="n">
        <v>0</v>
      </c>
      <c r="CZ13" s="43" t="n">
        <f aca="false">CU13+CW13</f>
        <v>0</v>
      </c>
      <c r="DA13" s="44" t="n">
        <f aca="false">CZ13/CZ$28*100</f>
        <v>0</v>
      </c>
      <c r="DB13" s="9" t="n">
        <v>0</v>
      </c>
      <c r="DC13" s="40" t="n">
        <f aca="false">DB13/DB$28*100</f>
        <v>0</v>
      </c>
      <c r="DD13" s="9" t="n">
        <v>0</v>
      </c>
      <c r="DE13" s="40" t="n">
        <f aca="false">DD13/DD$28*100</f>
        <v>0</v>
      </c>
      <c r="DF13" s="42" t="n">
        <v>0</v>
      </c>
      <c r="DG13" s="43" t="n">
        <f aca="false">DB13+DD13</f>
        <v>0</v>
      </c>
      <c r="DH13" s="44" t="n">
        <f aca="false">DG13/DG$28*100</f>
        <v>0</v>
      </c>
      <c r="DI13" s="9" t="n">
        <v>0</v>
      </c>
      <c r="DJ13" s="40" t="n">
        <f aca="false">DI13/DI$28*100</f>
        <v>0</v>
      </c>
      <c r="DK13" s="9" t="n">
        <v>0</v>
      </c>
      <c r="DL13" s="40"/>
      <c r="DM13" s="42" t="n">
        <v>0</v>
      </c>
      <c r="DN13" s="43" t="n">
        <f aca="false">DI13+DK13</f>
        <v>0</v>
      </c>
      <c r="DO13" s="44" t="n">
        <f aca="false">DN13/DN$28*100</f>
        <v>0</v>
      </c>
      <c r="DP13" s="9" t="n">
        <v>0</v>
      </c>
      <c r="DQ13" s="40" t="n">
        <f aca="false">DP13/DP$28*100</f>
        <v>0</v>
      </c>
      <c r="DR13" s="9" t="n">
        <v>0</v>
      </c>
      <c r="DS13" s="40"/>
      <c r="DT13" s="42" t="n">
        <v>0</v>
      </c>
      <c r="DU13" s="43" t="n">
        <f aca="false">DP13+DR13</f>
        <v>0</v>
      </c>
      <c r="DV13" s="44" t="n">
        <f aca="false">DU13/DU$28*100</f>
        <v>0</v>
      </c>
      <c r="DW13" s="9" t="n">
        <v>0</v>
      </c>
      <c r="DX13" s="40" t="n">
        <f aca="false">DW13/DW$28*100</f>
        <v>0</v>
      </c>
      <c r="DY13" s="9" t="n">
        <v>0</v>
      </c>
      <c r="DZ13" s="40"/>
      <c r="EA13" s="42" t="n">
        <v>0</v>
      </c>
      <c r="EB13" s="43" t="n">
        <f aca="false">DW13+DY13</f>
        <v>0</v>
      </c>
      <c r="EC13" s="44" t="n">
        <f aca="false">EB13/EB$28*100</f>
        <v>0</v>
      </c>
    </row>
    <row r="14" customFormat="false" ht="14" hidden="false" customHeight="false" outlineLevel="0" collapsed="false">
      <c r="A14" s="34" t="s">
        <v>38</v>
      </c>
      <c r="B14" s="35" t="n">
        <v>1983871</v>
      </c>
      <c r="C14" s="36" t="n">
        <f aca="false">B14/B$28*100</f>
        <v>6.79053210941094</v>
      </c>
      <c r="D14" s="37" t="n">
        <v>1992159</v>
      </c>
      <c r="E14" s="36" t="n">
        <f aca="false">D14/D$28*100</f>
        <v>6.662614791336</v>
      </c>
      <c r="F14" s="37" t="n">
        <f aca="false">B14+D14</f>
        <v>3976030</v>
      </c>
      <c r="G14" s="38" t="n">
        <f aca="false">F14/F$28*100</f>
        <v>6.72583200206226</v>
      </c>
      <c r="H14" s="39" t="n">
        <v>48</v>
      </c>
      <c r="I14" s="40" t="n">
        <f aca="false">H14/H$28*100</f>
        <v>0.178259739295131</v>
      </c>
      <c r="J14" s="41" t="n">
        <v>32</v>
      </c>
      <c r="K14" s="40" t="n">
        <f aca="false">J14/J$28*100</f>
        <v>0.145858972605862</v>
      </c>
      <c r="L14" s="42" t="n">
        <v>0</v>
      </c>
      <c r="M14" s="43" t="n">
        <f aca="false">H14+J14</f>
        <v>80</v>
      </c>
      <c r="N14" s="44" t="n">
        <f aca="false">M14/M$28*100</f>
        <v>0.163713011091557</v>
      </c>
      <c r="O14" s="39" t="n">
        <v>48</v>
      </c>
      <c r="P14" s="40" t="n">
        <f aca="false">O14/O$28*100</f>
        <v>0.181207293593567</v>
      </c>
      <c r="Q14" s="41" t="n">
        <v>31</v>
      </c>
      <c r="R14" s="40" t="n">
        <f aca="false">Q14/Q$28*100</f>
        <v>0.144105615470435</v>
      </c>
      <c r="S14" s="42" t="n">
        <v>0</v>
      </c>
      <c r="T14" s="43" t="n">
        <f aca="false">O14+Q14</f>
        <v>79</v>
      </c>
      <c r="U14" s="44" t="n">
        <f aca="false">T14/T$28*100</f>
        <v>0.164579904585321</v>
      </c>
      <c r="V14" s="39" t="n">
        <v>48</v>
      </c>
      <c r="W14" s="40" t="n">
        <f aca="false">V14/V$28*100</f>
        <v>0.185406929583993</v>
      </c>
      <c r="X14" s="41" t="n">
        <v>30</v>
      </c>
      <c r="Y14" s="40" t="n">
        <f aca="false">X14/X$28*100</f>
        <v>0.143981570358994</v>
      </c>
      <c r="Z14" s="42" t="n">
        <v>0</v>
      </c>
      <c r="AA14" s="43" t="n">
        <f aca="false">V14+X14</f>
        <v>78</v>
      </c>
      <c r="AB14" s="44" t="n">
        <f aca="false">AA14/AA$28*100</f>
        <v>0.1669341894061</v>
      </c>
      <c r="AC14" s="39" t="n">
        <v>48</v>
      </c>
      <c r="AD14" s="40" t="n">
        <f aca="false">AC14/AC$28*100</f>
        <v>0.191938579654511</v>
      </c>
      <c r="AE14" s="41" t="n">
        <v>29</v>
      </c>
      <c r="AF14" s="40" t="n">
        <f aca="false">AE14/AE$28*100</f>
        <v>0.145196014619737</v>
      </c>
      <c r="AG14" s="42" t="n">
        <v>0</v>
      </c>
      <c r="AH14" s="43" t="n">
        <f aca="false">AC14+AE14</f>
        <v>77</v>
      </c>
      <c r="AI14" s="44" t="n">
        <f aca="false">AH14/AH$28*100</f>
        <v>0.171183388541829</v>
      </c>
      <c r="AJ14" s="39" t="n">
        <v>46</v>
      </c>
      <c r="AK14" s="40" t="n">
        <f aca="false">AJ14/AJ$28*100</f>
        <v>0.192195203476226</v>
      </c>
      <c r="AL14" s="41" t="n">
        <v>29</v>
      </c>
      <c r="AM14" s="40" t="n">
        <f aca="false">AL14/AL$28*100</f>
        <v>0.154124149659864</v>
      </c>
      <c r="AN14" s="42" t="n">
        <v>0</v>
      </c>
      <c r="AO14" s="43" t="n">
        <f aca="false">AJ14+AL14</f>
        <v>75</v>
      </c>
      <c r="AP14" s="44" t="n">
        <f aca="false">AO14/AO$28*100</f>
        <v>0.175438596491228</v>
      </c>
      <c r="AQ14" s="39" t="n">
        <v>43</v>
      </c>
      <c r="AR14" s="40" t="n">
        <f aca="false">AQ14/AQ$28*100</f>
        <v>0.190915952581805</v>
      </c>
      <c r="AS14" s="41" t="n">
        <v>27</v>
      </c>
      <c r="AT14" s="40" t="n">
        <f aca="false">AS14/AS$28*100</f>
        <v>0.155136750172374</v>
      </c>
      <c r="AU14" s="42" t="n">
        <v>0</v>
      </c>
      <c r="AV14" s="43" t="n">
        <f aca="false">AQ14+AS14</f>
        <v>70</v>
      </c>
      <c r="AW14" s="44" t="n">
        <f aca="false">AV14/AV$28*100</f>
        <v>0.175319958925038</v>
      </c>
      <c r="AX14" s="39" t="n">
        <v>43</v>
      </c>
      <c r="AY14" s="40" t="n">
        <f aca="false">AX14/AX$28*100</f>
        <v>0.209398587776966</v>
      </c>
      <c r="AZ14" s="41" t="n">
        <v>24</v>
      </c>
      <c r="BA14" s="40" t="n">
        <f aca="false">AZ14/AZ$28*100</f>
        <v>0.155269457203856</v>
      </c>
      <c r="BB14" s="42" t="n">
        <v>0</v>
      </c>
      <c r="BC14" s="43" t="n">
        <f aca="false">AX14+AZ14</f>
        <v>67</v>
      </c>
      <c r="BD14" s="44" t="n">
        <f aca="false">BC14/BC$28*100</f>
        <v>0.186152478328517</v>
      </c>
      <c r="BE14" s="45" t="n">
        <v>37</v>
      </c>
      <c r="BF14" s="40" t="n">
        <f aca="false">BE14/BE$28*100</f>
        <v>0.206969849527326</v>
      </c>
      <c r="BG14" s="41" t="n">
        <v>21</v>
      </c>
      <c r="BH14" s="40" t="n">
        <f aca="false">BG14/BG$28*100</f>
        <v>0.162137121680049</v>
      </c>
      <c r="BI14" s="42" t="n">
        <v>0</v>
      </c>
      <c r="BJ14" s="43" t="n">
        <f aca="false">BE14+BG14</f>
        <v>58</v>
      </c>
      <c r="BK14" s="44" t="n">
        <f aca="false">BJ14/BJ$28*100</f>
        <v>0.188134548639268</v>
      </c>
      <c r="BL14" s="45" t="n">
        <v>30</v>
      </c>
      <c r="BM14" s="40" t="n">
        <f aca="false">BL14/BL$28*100</f>
        <v>0.211774671749259</v>
      </c>
      <c r="BN14" s="41" t="n">
        <v>16</v>
      </c>
      <c r="BO14" s="40" t="n">
        <f aca="false">BN14/BN$28*100</f>
        <v>0.163800163800164</v>
      </c>
      <c r="BP14" s="42" t="n">
        <v>0</v>
      </c>
      <c r="BQ14" s="43" t="n">
        <f aca="false">BL14+BN14</f>
        <v>46</v>
      </c>
      <c r="BR14" s="44" t="n">
        <f aca="false">BQ14/BQ$28*100</f>
        <v>0.192195203476226</v>
      </c>
      <c r="BS14" s="45" t="n">
        <v>22</v>
      </c>
      <c r="BT14" s="40" t="n">
        <f aca="false">BS14/BS$28*100</f>
        <v>0.230995380092398</v>
      </c>
      <c r="BU14" s="41" t="n">
        <v>14</v>
      </c>
      <c r="BV14" s="40" t="n">
        <f aca="false">BU14/BU$28*100</f>
        <v>0.227716330513988</v>
      </c>
      <c r="BW14" s="42" t="n">
        <v>0</v>
      </c>
      <c r="BX14" s="43" t="n">
        <f aca="false">BS14+BU14</f>
        <v>36</v>
      </c>
      <c r="BY14" s="44" t="n">
        <f aca="false">BX14/BX$28*100</f>
        <v>0.229709035222052</v>
      </c>
      <c r="BZ14" s="45" t="n">
        <v>17</v>
      </c>
      <c r="CA14" s="40" t="n">
        <f aca="false">BZ14/BZ$28*100</f>
        <v>0.367806144526179</v>
      </c>
      <c r="CB14" s="41" t="n">
        <v>8</v>
      </c>
      <c r="CC14" s="40" t="n">
        <f aca="false">CB14/CB$28*100</f>
        <v>0.279916025192442</v>
      </c>
      <c r="CD14" s="42" t="n">
        <v>0</v>
      </c>
      <c r="CE14" s="43" t="n">
        <f aca="false">BZ14+CB14</f>
        <v>25</v>
      </c>
      <c r="CF14" s="44" t="n">
        <f aca="false">CE14/CE$28*100</f>
        <v>0.334224598930481</v>
      </c>
      <c r="CG14" s="45" t="n">
        <v>9</v>
      </c>
      <c r="CH14" s="40" t="n">
        <f aca="false">CG14/CG$28*100</f>
        <v>0.63875088715401</v>
      </c>
      <c r="CI14" s="41" t="n">
        <v>3</v>
      </c>
      <c r="CJ14" s="40" t="n">
        <f aca="false">CI14/CI$28*100</f>
        <v>0.33112582781457</v>
      </c>
      <c r="CK14" s="42" t="n">
        <v>0</v>
      </c>
      <c r="CL14" s="43" t="n">
        <f aca="false">CG14+CI14</f>
        <v>12</v>
      </c>
      <c r="CM14" s="44" t="n">
        <f aca="false">CL14/CL$28*100</f>
        <v>0.518358531317495</v>
      </c>
      <c r="CN14" s="45" t="n">
        <v>0</v>
      </c>
      <c r="CO14" s="40" t="n">
        <f aca="false">CN14/CN$28*100</f>
        <v>0</v>
      </c>
      <c r="CP14" s="41" t="n">
        <v>0</v>
      </c>
      <c r="CQ14" s="40" t="n">
        <f aca="false">CP14/CP$28*100</f>
        <v>0</v>
      </c>
      <c r="CR14" s="42" t="n">
        <v>0</v>
      </c>
      <c r="CS14" s="43" t="n">
        <f aca="false">CN14+CP14</f>
        <v>0</v>
      </c>
      <c r="CT14" s="44" t="n">
        <f aca="false">CS14/CS$28*100</f>
        <v>0</v>
      </c>
      <c r="CU14" s="45" t="n">
        <v>0</v>
      </c>
      <c r="CV14" s="40" t="n">
        <f aca="false">CU14/CU$28*100</f>
        <v>0</v>
      </c>
      <c r="CW14" s="41" t="n">
        <v>0</v>
      </c>
      <c r="CX14" s="40" t="n">
        <f aca="false">CW14/CW$28*100</f>
        <v>0</v>
      </c>
      <c r="CY14" s="42" t="n">
        <v>0</v>
      </c>
      <c r="CZ14" s="43" t="n">
        <f aca="false">CU14+CW14</f>
        <v>0</v>
      </c>
      <c r="DA14" s="44" t="n">
        <f aca="false">CZ14/CZ$28*100</f>
        <v>0</v>
      </c>
      <c r="DB14" s="9" t="n">
        <v>0</v>
      </c>
      <c r="DC14" s="40" t="n">
        <f aca="false">DB14/DB$28*100</f>
        <v>0</v>
      </c>
      <c r="DD14" s="9" t="n">
        <v>0</v>
      </c>
      <c r="DE14" s="40" t="n">
        <f aca="false">DD14/DD$28*100</f>
        <v>0</v>
      </c>
      <c r="DF14" s="42" t="n">
        <v>0</v>
      </c>
      <c r="DG14" s="43" t="n">
        <f aca="false">DB14+DD14</f>
        <v>0</v>
      </c>
      <c r="DH14" s="44" t="n">
        <f aca="false">DG14/DG$28*100</f>
        <v>0</v>
      </c>
      <c r="DI14" s="9" t="n">
        <v>0</v>
      </c>
      <c r="DJ14" s="40" t="n">
        <f aca="false">DI14/DI$28*100</f>
        <v>0</v>
      </c>
      <c r="DK14" s="9" t="n">
        <v>0</v>
      </c>
      <c r="DL14" s="40"/>
      <c r="DM14" s="42" t="n">
        <v>0</v>
      </c>
      <c r="DN14" s="43" t="n">
        <f aca="false">DI14+DK14</f>
        <v>0</v>
      </c>
      <c r="DO14" s="44" t="n">
        <f aca="false">DN14/DN$28*100</f>
        <v>0</v>
      </c>
      <c r="DP14" s="9" t="n">
        <v>0</v>
      </c>
      <c r="DQ14" s="40" t="n">
        <f aca="false">DP14/DP$28*100</f>
        <v>0</v>
      </c>
      <c r="DR14" s="9" t="n">
        <v>0</v>
      </c>
      <c r="DS14" s="40"/>
      <c r="DT14" s="42" t="n">
        <v>0</v>
      </c>
      <c r="DU14" s="43" t="n">
        <f aca="false">DP14+DR14</f>
        <v>0</v>
      </c>
      <c r="DV14" s="44" t="n">
        <f aca="false">DU14/DU$28*100</f>
        <v>0</v>
      </c>
      <c r="DW14" s="9" t="n">
        <v>0</v>
      </c>
      <c r="DX14" s="40" t="n">
        <f aca="false">DW14/DW$28*100</f>
        <v>0</v>
      </c>
      <c r="DY14" s="9" t="n">
        <v>0</v>
      </c>
      <c r="DZ14" s="40"/>
      <c r="EA14" s="42" t="n">
        <v>0</v>
      </c>
      <c r="EB14" s="43" t="n">
        <f aca="false">DW14+DY14</f>
        <v>0</v>
      </c>
      <c r="EC14" s="44" t="n">
        <f aca="false">EB14/EB$28*100</f>
        <v>0</v>
      </c>
    </row>
    <row r="15" customFormat="false" ht="14" hidden="false" customHeight="false" outlineLevel="0" collapsed="false">
      <c r="A15" s="34" t="s">
        <v>39</v>
      </c>
      <c r="B15" s="35" t="n">
        <v>1936734</v>
      </c>
      <c r="C15" s="36" t="n">
        <f aca="false">B15/B$28*100</f>
        <v>6.62918829620872</v>
      </c>
      <c r="D15" s="37" t="n">
        <v>1964167</v>
      </c>
      <c r="E15" s="36" t="n">
        <f aca="false">D15/D$28*100</f>
        <v>6.56899780933854</v>
      </c>
      <c r="F15" s="37" t="n">
        <f aca="false">B15+D15</f>
        <v>3900901</v>
      </c>
      <c r="G15" s="38" t="n">
        <f aca="false">F15/F$28*100</f>
        <v>6.59874417010854</v>
      </c>
      <c r="H15" s="39" t="n">
        <v>73</v>
      </c>
      <c r="I15" s="40" t="n">
        <f aca="false">H15/H$28*100</f>
        <v>0.271103353511345</v>
      </c>
      <c r="J15" s="41" t="n">
        <v>53</v>
      </c>
      <c r="K15" s="40" t="n">
        <f aca="false">J15/J$28*100</f>
        <v>0.241578923378458</v>
      </c>
      <c r="L15" s="42" t="n">
        <v>0</v>
      </c>
      <c r="M15" s="43" t="n">
        <f aca="false">H15+J15</f>
        <v>126</v>
      </c>
      <c r="N15" s="44" t="n">
        <f aca="false">M15/M$28*100</f>
        <v>0.257847992469201</v>
      </c>
      <c r="O15" s="39" t="n">
        <v>71</v>
      </c>
      <c r="P15" s="40" t="n">
        <f aca="false">O15/O$28*100</f>
        <v>0.268035788440485</v>
      </c>
      <c r="Q15" s="41" t="n">
        <v>52</v>
      </c>
      <c r="R15" s="40" t="n">
        <f aca="false">Q15/Q$28*100</f>
        <v>0.241725548531052</v>
      </c>
      <c r="S15" s="42" t="n">
        <v>0</v>
      </c>
      <c r="T15" s="43" t="n">
        <f aca="false">O15+Q15</f>
        <v>123</v>
      </c>
      <c r="U15" s="44" t="n">
        <f aca="false">T15/T$28*100</f>
        <v>0.256244661569551</v>
      </c>
      <c r="V15" s="39" t="n">
        <v>69</v>
      </c>
      <c r="W15" s="40" t="n">
        <f aca="false">V15/V$28*100</f>
        <v>0.26652246127699</v>
      </c>
      <c r="X15" s="41" t="n">
        <v>51</v>
      </c>
      <c r="Y15" s="40" t="n">
        <f aca="false">X15/X$28*100</f>
        <v>0.24476866961029</v>
      </c>
      <c r="Z15" s="42" t="n">
        <v>0</v>
      </c>
      <c r="AA15" s="43" t="n">
        <f aca="false">V15+X15</f>
        <v>120</v>
      </c>
      <c r="AB15" s="44" t="n">
        <f aca="false">AA15/AA$28*100</f>
        <v>0.256821829855538</v>
      </c>
      <c r="AC15" s="39" t="n">
        <v>68</v>
      </c>
      <c r="AD15" s="40" t="n">
        <f aca="false">AC15/AC$28*100</f>
        <v>0.27191298784389</v>
      </c>
      <c r="AE15" s="41" t="n">
        <v>49</v>
      </c>
      <c r="AF15" s="40" t="n">
        <f aca="false">AE15/AE$28*100</f>
        <v>0.245331197116107</v>
      </c>
      <c r="AG15" s="42" t="n">
        <v>0</v>
      </c>
      <c r="AH15" s="43" t="n">
        <f aca="false">AC15+AE15</f>
        <v>117</v>
      </c>
      <c r="AI15" s="44" t="n">
        <f aca="false">AH15/AH$28*100</f>
        <v>0.260109824147974</v>
      </c>
      <c r="AJ15" s="39" t="n">
        <v>67</v>
      </c>
      <c r="AK15" s="40" t="n">
        <f aca="false">AJ15/AJ$28*100</f>
        <v>0.279936492019721</v>
      </c>
      <c r="AL15" s="41" t="n">
        <v>49</v>
      </c>
      <c r="AM15" s="40" t="n">
        <f aca="false">AL15/AL$28*100</f>
        <v>0.260416666666667</v>
      </c>
      <c r="AN15" s="42" t="n">
        <v>0</v>
      </c>
      <c r="AO15" s="43" t="n">
        <f aca="false">AJ15+AL15</f>
        <v>116</v>
      </c>
      <c r="AP15" s="44" t="n">
        <f aca="false">AO15/AO$28*100</f>
        <v>0.271345029239766</v>
      </c>
      <c r="AQ15" s="39" t="n">
        <v>64</v>
      </c>
      <c r="AR15" s="40" t="n">
        <f aca="false">AQ15/AQ$28*100</f>
        <v>0.28415397593571</v>
      </c>
      <c r="AS15" s="41" t="n">
        <v>47</v>
      </c>
      <c r="AT15" s="40" t="n">
        <f aca="false">AS15/AS$28*100</f>
        <v>0.27005286141117</v>
      </c>
      <c r="AU15" s="42" t="n">
        <v>0</v>
      </c>
      <c r="AV15" s="43" t="n">
        <f aca="false">AQ15+AS15</f>
        <v>111</v>
      </c>
      <c r="AW15" s="44" t="n">
        <f aca="false">AV15/AV$28*100</f>
        <v>0.278007363438275</v>
      </c>
      <c r="AX15" s="39" t="n">
        <v>59</v>
      </c>
      <c r="AY15" s="40" t="n">
        <f aca="false">AX15/AX$28*100</f>
        <v>0.287314341368395</v>
      </c>
      <c r="AZ15" s="41" t="n">
        <v>44</v>
      </c>
      <c r="BA15" s="40" t="n">
        <f aca="false">AZ15/AZ$28*100</f>
        <v>0.284660671540402</v>
      </c>
      <c r="BB15" s="42" t="n">
        <v>0</v>
      </c>
      <c r="BC15" s="43" t="n">
        <f aca="false">AX15+AZ15</f>
        <v>103</v>
      </c>
      <c r="BD15" s="44" t="n">
        <f aca="false">BC15/BC$28*100</f>
        <v>0.286174705490109</v>
      </c>
      <c r="BE15" s="45" t="n">
        <v>54</v>
      </c>
      <c r="BF15" s="40" t="n">
        <f aca="false">BE15/BE$28*100</f>
        <v>0.302064104715556</v>
      </c>
      <c r="BG15" s="41" t="n">
        <v>39</v>
      </c>
      <c r="BH15" s="40" t="n">
        <f aca="false">BG15/BG$28*100</f>
        <v>0.301111797405806</v>
      </c>
      <c r="BI15" s="42" t="n">
        <v>0</v>
      </c>
      <c r="BJ15" s="43" t="n">
        <f aca="false">BE15+BG15</f>
        <v>93</v>
      </c>
      <c r="BK15" s="44" t="n">
        <f aca="false">BJ15/BJ$28*100</f>
        <v>0.301664017645723</v>
      </c>
      <c r="BL15" s="45" t="n">
        <v>48</v>
      </c>
      <c r="BM15" s="40" t="n">
        <f aca="false">BL15/BL$28*100</f>
        <v>0.338839474798814</v>
      </c>
      <c r="BN15" s="41" t="n">
        <v>30</v>
      </c>
      <c r="BO15" s="40" t="n">
        <f aca="false">BN15/BN$28*100</f>
        <v>0.307125307125307</v>
      </c>
      <c r="BP15" s="42" t="n">
        <v>0</v>
      </c>
      <c r="BQ15" s="43" t="n">
        <f aca="false">BL15+BN15</f>
        <v>78</v>
      </c>
      <c r="BR15" s="44" t="n">
        <f aca="false">BQ15/BQ$28*100</f>
        <v>0.325896214590123</v>
      </c>
      <c r="BS15" s="45" t="n">
        <v>35</v>
      </c>
      <c r="BT15" s="40" t="n">
        <f aca="false">BS15/BS$28*100</f>
        <v>0.367492650146997</v>
      </c>
      <c r="BU15" s="41" t="n">
        <v>18</v>
      </c>
      <c r="BV15" s="40" t="n">
        <f aca="false">BU15/BU$28*100</f>
        <v>0.292778139232271</v>
      </c>
      <c r="BW15" s="42" t="n">
        <v>0</v>
      </c>
      <c r="BX15" s="43" t="n">
        <f aca="false">BS15+BU15</f>
        <v>53</v>
      </c>
      <c r="BY15" s="44" t="n">
        <f aca="false">BX15/BX$28*100</f>
        <v>0.338182746299132</v>
      </c>
      <c r="BZ15" s="45" t="n">
        <v>16</v>
      </c>
      <c r="CA15" s="40" t="n">
        <f aca="false">BZ15/BZ$28*100</f>
        <v>0.346170488965816</v>
      </c>
      <c r="CB15" s="41" t="n">
        <v>8</v>
      </c>
      <c r="CC15" s="40" t="n">
        <f aca="false">CB15/CB$28*100</f>
        <v>0.279916025192442</v>
      </c>
      <c r="CD15" s="42" t="n">
        <v>0</v>
      </c>
      <c r="CE15" s="43" t="n">
        <f aca="false">BZ15+CB15</f>
        <v>24</v>
      </c>
      <c r="CF15" s="44" t="n">
        <f aca="false">CE15/CE$28*100</f>
        <v>0.320855614973262</v>
      </c>
      <c r="CG15" s="45" t="n">
        <v>5</v>
      </c>
      <c r="CH15" s="40" t="n">
        <f aca="false">CG15/CG$28*100</f>
        <v>0.35486160397445</v>
      </c>
      <c r="CI15" s="41" t="n">
        <v>4</v>
      </c>
      <c r="CJ15" s="40" t="n">
        <f aca="false">CI15/CI$28*100</f>
        <v>0.441501103752759</v>
      </c>
      <c r="CK15" s="42" t="n">
        <v>0</v>
      </c>
      <c r="CL15" s="43" t="n">
        <f aca="false">CG15+CI15</f>
        <v>9</v>
      </c>
      <c r="CM15" s="44" t="n">
        <f aca="false">CL15/CL$28*100</f>
        <v>0.388768898488121</v>
      </c>
      <c r="CN15" s="45" t="n">
        <v>0</v>
      </c>
      <c r="CO15" s="40" t="n">
        <f aca="false">CN15/CN$28*100</f>
        <v>0</v>
      </c>
      <c r="CP15" s="41" t="n">
        <v>0</v>
      </c>
      <c r="CQ15" s="40" t="n">
        <f aca="false">CP15/CP$28*100</f>
        <v>0</v>
      </c>
      <c r="CR15" s="42" t="n">
        <v>0</v>
      </c>
      <c r="CS15" s="43" t="n">
        <f aca="false">CN15+CP15</f>
        <v>0</v>
      </c>
      <c r="CT15" s="44" t="n">
        <f aca="false">CS15/CS$28*100</f>
        <v>0</v>
      </c>
      <c r="CU15" s="45" t="n">
        <v>0</v>
      </c>
      <c r="CV15" s="40" t="n">
        <f aca="false">CU15/CU$28*100</f>
        <v>0</v>
      </c>
      <c r="CW15" s="41" t="n">
        <v>0</v>
      </c>
      <c r="CX15" s="40" t="n">
        <f aca="false">CW15/CW$28*100</f>
        <v>0</v>
      </c>
      <c r="CY15" s="42" t="n">
        <v>0</v>
      </c>
      <c r="CZ15" s="43" t="n">
        <f aca="false">CU15+CW15</f>
        <v>0</v>
      </c>
      <c r="DA15" s="44" t="n">
        <f aca="false">CZ15/CZ$28*100</f>
        <v>0</v>
      </c>
      <c r="DB15" s="9" t="n">
        <v>0</v>
      </c>
      <c r="DC15" s="40" t="n">
        <f aca="false">DB15/DB$28*100</f>
        <v>0</v>
      </c>
      <c r="DD15" s="9" t="n">
        <v>0</v>
      </c>
      <c r="DE15" s="40" t="n">
        <f aca="false">DD15/DD$28*100</f>
        <v>0</v>
      </c>
      <c r="DF15" s="42" t="n">
        <v>0</v>
      </c>
      <c r="DG15" s="43" t="n">
        <f aca="false">DB15+DD15</f>
        <v>0</v>
      </c>
      <c r="DH15" s="44" t="n">
        <f aca="false">DG15/DG$28*100</f>
        <v>0</v>
      </c>
      <c r="DI15" s="9" t="n">
        <v>0</v>
      </c>
      <c r="DJ15" s="40" t="n">
        <f aca="false">DI15/DI$28*100</f>
        <v>0</v>
      </c>
      <c r="DK15" s="9" t="n">
        <v>0</v>
      </c>
      <c r="DL15" s="40"/>
      <c r="DM15" s="42" t="n">
        <v>0</v>
      </c>
      <c r="DN15" s="43" t="n">
        <f aca="false">DI15+DK15</f>
        <v>0</v>
      </c>
      <c r="DO15" s="44" t="n">
        <f aca="false">DN15/DN$28*100</f>
        <v>0</v>
      </c>
      <c r="DP15" s="9" t="n">
        <v>0</v>
      </c>
      <c r="DQ15" s="40" t="n">
        <f aca="false">DP15/DP$28*100</f>
        <v>0</v>
      </c>
      <c r="DR15" s="9" t="n">
        <v>0</v>
      </c>
      <c r="DS15" s="40"/>
      <c r="DT15" s="42" t="n">
        <v>0</v>
      </c>
      <c r="DU15" s="43" t="n">
        <f aca="false">DP15+DR15</f>
        <v>0</v>
      </c>
      <c r="DV15" s="44" t="n">
        <f aca="false">DU15/DU$28*100</f>
        <v>0</v>
      </c>
      <c r="DW15" s="9" t="n">
        <v>0</v>
      </c>
      <c r="DX15" s="40" t="n">
        <f aca="false">DW15/DW$28*100</f>
        <v>0</v>
      </c>
      <c r="DY15" s="9" t="n">
        <v>0</v>
      </c>
      <c r="DZ15" s="40"/>
      <c r="EA15" s="42" t="n">
        <v>0</v>
      </c>
      <c r="EB15" s="43" t="n">
        <f aca="false">DW15+DY15</f>
        <v>0</v>
      </c>
      <c r="EC15" s="44" t="n">
        <f aca="false">EB15/EB$28*100</f>
        <v>0</v>
      </c>
    </row>
    <row r="16" customFormat="false" ht="14" hidden="false" customHeight="false" outlineLevel="0" collapsed="false">
      <c r="A16" s="34" t="s">
        <v>40</v>
      </c>
      <c r="B16" s="35" t="n">
        <v>1769761</v>
      </c>
      <c r="C16" s="36" t="n">
        <f aca="false">B16/B$28*100</f>
        <v>6.05766145907834</v>
      </c>
      <c r="D16" s="37" t="n">
        <v>1790194</v>
      </c>
      <c r="E16" s="36" t="n">
        <f aca="false">D16/D$28*100</f>
        <v>5.98715916940413</v>
      </c>
      <c r="F16" s="37" t="n">
        <f aca="false">B16+D16</f>
        <v>3559955</v>
      </c>
      <c r="G16" s="38" t="n">
        <f aca="false">F16/F$28*100</f>
        <v>6.02200166118001</v>
      </c>
      <c r="H16" s="39" t="n">
        <v>148</v>
      </c>
      <c r="I16" s="40" t="n">
        <f aca="false">H16/H$28*100</f>
        <v>0.549634196159988</v>
      </c>
      <c r="J16" s="41" t="n">
        <v>89</v>
      </c>
      <c r="K16" s="40" t="n">
        <f aca="false">J16/J$28*100</f>
        <v>0.405670267560053</v>
      </c>
      <c r="L16" s="42" t="n">
        <v>0</v>
      </c>
      <c r="M16" s="43" t="n">
        <f aca="false">H16+J16</f>
        <v>237</v>
      </c>
      <c r="N16" s="44" t="n">
        <f aca="false">M16/M$28*100</f>
        <v>0.484999795358736</v>
      </c>
      <c r="O16" s="39" t="n">
        <v>145</v>
      </c>
      <c r="P16" s="40" t="n">
        <f aca="false">O16/O$28*100</f>
        <v>0.547397032730567</v>
      </c>
      <c r="Q16" s="41" t="n">
        <v>87</v>
      </c>
      <c r="R16" s="40" t="n">
        <f aca="false">Q16/Q$28*100</f>
        <v>0.404425436965415</v>
      </c>
      <c r="S16" s="42" t="n">
        <v>0</v>
      </c>
      <c r="T16" s="43" t="n">
        <f aca="false">O16+Q16</f>
        <v>232</v>
      </c>
      <c r="U16" s="44" t="n">
        <f aca="false">T16/T$28*100</f>
        <v>0.483323264098665</v>
      </c>
      <c r="V16" s="39" t="n">
        <v>144</v>
      </c>
      <c r="W16" s="40" t="n">
        <f aca="false">V16/V$28*100</f>
        <v>0.55622078875198</v>
      </c>
      <c r="X16" s="41" t="n">
        <v>84</v>
      </c>
      <c r="Y16" s="40" t="n">
        <f aca="false">X16/X$28*100</f>
        <v>0.403148397005183</v>
      </c>
      <c r="Z16" s="42" t="n">
        <v>0</v>
      </c>
      <c r="AA16" s="43" t="n">
        <f aca="false">V16+X16</f>
        <v>228</v>
      </c>
      <c r="AB16" s="44" t="n">
        <f aca="false">AA16/AA$28*100</f>
        <v>0.487961476725522</v>
      </c>
      <c r="AC16" s="39" t="n">
        <v>140</v>
      </c>
      <c r="AD16" s="40" t="n">
        <f aca="false">AC16/AC$28*100</f>
        <v>0.559820857325656</v>
      </c>
      <c r="AE16" s="41" t="n">
        <v>83</v>
      </c>
      <c r="AF16" s="40" t="n">
        <f aca="false">AE16/AE$28*100</f>
        <v>0.415561007359936</v>
      </c>
      <c r="AG16" s="42" t="n">
        <v>0</v>
      </c>
      <c r="AH16" s="43" t="n">
        <f aca="false">AC16+AE16</f>
        <v>223</v>
      </c>
      <c r="AI16" s="44" t="n">
        <f aca="false">AH16/AH$28*100</f>
        <v>0.495764878504257</v>
      </c>
      <c r="AJ16" s="39" t="n">
        <v>136</v>
      </c>
      <c r="AK16" s="40" t="n">
        <f aca="false">AJ16/AJ$28*100</f>
        <v>0.56822929723406</v>
      </c>
      <c r="AL16" s="41" t="n">
        <v>79</v>
      </c>
      <c r="AM16" s="40" t="n">
        <f aca="false">AL16/AL$28*100</f>
        <v>0.419855442176871</v>
      </c>
      <c r="AN16" s="42" t="n">
        <v>0</v>
      </c>
      <c r="AO16" s="43" t="n">
        <f aca="false">AJ16+AL16</f>
        <v>215</v>
      </c>
      <c r="AP16" s="44" t="n">
        <f aca="false">AO16/AO$28*100</f>
        <v>0.502923976608187</v>
      </c>
      <c r="AQ16" s="39" t="n">
        <v>129</v>
      </c>
      <c r="AR16" s="40" t="n">
        <f aca="false">AQ16/AQ$28*100</f>
        <v>0.572747857745416</v>
      </c>
      <c r="AS16" s="41" t="n">
        <v>73</v>
      </c>
      <c r="AT16" s="40" t="n">
        <f aca="false">AS16/AS$28*100</f>
        <v>0.419443806021604</v>
      </c>
      <c r="AU16" s="42" t="n">
        <v>0</v>
      </c>
      <c r="AV16" s="43" t="n">
        <f aca="false">AQ16+AS16</f>
        <v>202</v>
      </c>
      <c r="AW16" s="44" t="n">
        <f aca="false">AV16/AV$28*100</f>
        <v>0.505923310040824</v>
      </c>
      <c r="AX16" s="39" t="n">
        <v>122</v>
      </c>
      <c r="AY16" s="40" t="n">
        <f aca="false">AX16/AX$28*100</f>
        <v>0.594107621134648</v>
      </c>
      <c r="AZ16" s="41" t="n">
        <v>65</v>
      </c>
      <c r="BA16" s="40" t="n">
        <f aca="false">AZ16/AZ$28*100</f>
        <v>0.420521446593776</v>
      </c>
      <c r="BB16" s="42" t="n">
        <v>0</v>
      </c>
      <c r="BC16" s="43" t="n">
        <f aca="false">AX16+AZ16</f>
        <v>187</v>
      </c>
      <c r="BD16" s="44" t="n">
        <f aca="false">BC16/BC$28*100</f>
        <v>0.519559902200489</v>
      </c>
      <c r="BE16" s="45" t="n">
        <v>112</v>
      </c>
      <c r="BF16" s="40" t="n">
        <f aca="false">BE16/BE$28*100</f>
        <v>0.626503328298932</v>
      </c>
      <c r="BG16" s="41" t="n">
        <v>61</v>
      </c>
      <c r="BH16" s="40" t="n">
        <f aca="false">BG16/BG$28*100</f>
        <v>0.470969734403953</v>
      </c>
      <c r="BI16" s="42" t="n">
        <v>0</v>
      </c>
      <c r="BJ16" s="43" t="n">
        <f aca="false">BE16+BG16</f>
        <v>173</v>
      </c>
      <c r="BK16" s="44" t="n">
        <f aca="false">BJ16/BJ$28*100</f>
        <v>0.561159946803334</v>
      </c>
      <c r="BL16" s="45" t="n">
        <v>88</v>
      </c>
      <c r="BM16" s="40" t="n">
        <f aca="false">BL16/BL$28*100</f>
        <v>0.621205703797826</v>
      </c>
      <c r="BN16" s="41" t="n">
        <v>51</v>
      </c>
      <c r="BO16" s="40" t="n">
        <f aca="false">BN16/BN$28*100</f>
        <v>0.522113022113022</v>
      </c>
      <c r="BP16" s="42" t="n">
        <v>0</v>
      </c>
      <c r="BQ16" s="43" t="n">
        <f aca="false">BL16+BN16</f>
        <v>139</v>
      </c>
      <c r="BR16" s="44" t="n">
        <f aca="false">BQ16/BQ$28*100</f>
        <v>0.580763767025988</v>
      </c>
      <c r="BS16" s="45" t="n">
        <v>58</v>
      </c>
      <c r="BT16" s="40" t="n">
        <f aca="false">BS16/BS$28*100</f>
        <v>0.608987820243595</v>
      </c>
      <c r="BU16" s="41" t="n">
        <v>36</v>
      </c>
      <c r="BV16" s="40" t="n">
        <f aca="false">BU16/BU$28*100</f>
        <v>0.585556278464541</v>
      </c>
      <c r="BW16" s="42" t="n">
        <v>0</v>
      </c>
      <c r="BX16" s="43" t="n">
        <f aca="false">BS16+BU16</f>
        <v>94</v>
      </c>
      <c r="BY16" s="44" t="n">
        <f aca="false">BX16/BX$28*100</f>
        <v>0.599795814190914</v>
      </c>
      <c r="BZ16" s="45" t="n">
        <v>26</v>
      </c>
      <c r="CA16" s="40" t="n">
        <f aca="false">BZ16/BZ$28*100</f>
        <v>0.56252704456945</v>
      </c>
      <c r="CB16" s="41" t="n">
        <v>16</v>
      </c>
      <c r="CC16" s="40" t="n">
        <f aca="false">CB16/CB$28*100</f>
        <v>0.559832050384884</v>
      </c>
      <c r="CD16" s="42" t="n">
        <v>0</v>
      </c>
      <c r="CE16" s="43" t="n">
        <f aca="false">BZ16+CB16</f>
        <v>42</v>
      </c>
      <c r="CF16" s="44" t="n">
        <f aca="false">CE16/CE$28*100</f>
        <v>0.561497326203209</v>
      </c>
      <c r="CG16" s="45" t="n">
        <v>9</v>
      </c>
      <c r="CH16" s="40" t="n">
        <f aca="false">CG16/CG$28*100</f>
        <v>0.63875088715401</v>
      </c>
      <c r="CI16" s="41" t="n">
        <v>5</v>
      </c>
      <c r="CJ16" s="40" t="n">
        <f aca="false">CI16/CI$28*100</f>
        <v>0.551876379690949</v>
      </c>
      <c r="CK16" s="42" t="n">
        <v>0</v>
      </c>
      <c r="CL16" s="43" t="n">
        <f aca="false">CG16+CI16</f>
        <v>14</v>
      </c>
      <c r="CM16" s="44" t="n">
        <f aca="false">CL16/CL$28*100</f>
        <v>0.60475161987041</v>
      </c>
      <c r="CN16" s="45" t="n">
        <v>1</v>
      </c>
      <c r="CO16" s="40" t="n">
        <f aca="false">CN16/CN$28*100</f>
        <v>0.393700787401575</v>
      </c>
      <c r="CP16" s="41" t="n">
        <v>3</v>
      </c>
      <c r="CQ16" s="40" t="n">
        <f aca="false">CP16/CP$28*100</f>
        <v>1.54639175257732</v>
      </c>
      <c r="CR16" s="42" t="n">
        <v>0</v>
      </c>
      <c r="CS16" s="43" t="n">
        <f aca="false">CN16+CP16</f>
        <v>4</v>
      </c>
      <c r="CT16" s="44" t="n">
        <f aca="false">CS16/CS$28*100</f>
        <v>0.892857142857143</v>
      </c>
      <c r="CU16" s="45" t="n">
        <v>0</v>
      </c>
      <c r="CV16" s="40" t="n">
        <f aca="false">CU16/CU$28*100</f>
        <v>0</v>
      </c>
      <c r="CW16" s="41" t="n">
        <v>1</v>
      </c>
      <c r="CX16" s="40" t="n">
        <f aca="false">CW16/CW$28*100</f>
        <v>6.66666666666667</v>
      </c>
      <c r="CY16" s="42" t="n">
        <v>0</v>
      </c>
      <c r="CZ16" s="43" t="n">
        <f aca="false">CU16+CW16</f>
        <v>1</v>
      </c>
      <c r="DA16" s="44" t="n">
        <f aca="false">CZ16/CZ$28*100</f>
        <v>2.12765957446808</v>
      </c>
      <c r="DB16" s="9" t="n">
        <v>0</v>
      </c>
      <c r="DC16" s="40" t="n">
        <f aca="false">DB16/DB$28*100</f>
        <v>0</v>
      </c>
      <c r="DD16" s="9" t="n">
        <v>0</v>
      </c>
      <c r="DE16" s="40" t="n">
        <f aca="false">DD16/DD$28*100</f>
        <v>0</v>
      </c>
      <c r="DF16" s="42" t="n">
        <v>0</v>
      </c>
      <c r="DG16" s="43" t="n">
        <f aca="false">DB16+DD16</f>
        <v>0</v>
      </c>
      <c r="DH16" s="44" t="n">
        <f aca="false">DG16/DG$28*100</f>
        <v>0</v>
      </c>
      <c r="DI16" s="9" t="n">
        <v>0</v>
      </c>
      <c r="DJ16" s="40" t="n">
        <f aca="false">DI16/DI$28*100</f>
        <v>0</v>
      </c>
      <c r="DK16" s="9" t="n">
        <v>0</v>
      </c>
      <c r="DL16" s="40"/>
      <c r="DM16" s="42" t="n">
        <v>0</v>
      </c>
      <c r="DN16" s="43" t="n">
        <f aca="false">DI16+DK16</f>
        <v>0</v>
      </c>
      <c r="DO16" s="44" t="n">
        <f aca="false">DN16/DN$28*100</f>
        <v>0</v>
      </c>
      <c r="DP16" s="9" t="n">
        <v>0</v>
      </c>
      <c r="DQ16" s="40" t="n">
        <f aca="false">DP16/DP$28*100</f>
        <v>0</v>
      </c>
      <c r="DR16" s="9" t="n">
        <v>0</v>
      </c>
      <c r="DS16" s="40"/>
      <c r="DT16" s="42" t="n">
        <v>0</v>
      </c>
      <c r="DU16" s="43" t="n">
        <f aca="false">DP16+DR16</f>
        <v>0</v>
      </c>
      <c r="DV16" s="44" t="n">
        <f aca="false">DU16/DU$28*100</f>
        <v>0</v>
      </c>
      <c r="DW16" s="9" t="n">
        <v>0</v>
      </c>
      <c r="DX16" s="40" t="n">
        <f aca="false">DW16/DW$28*100</f>
        <v>0</v>
      </c>
      <c r="DY16" s="9" t="n">
        <v>0</v>
      </c>
      <c r="DZ16" s="40"/>
      <c r="EA16" s="42" t="n">
        <v>0</v>
      </c>
      <c r="EB16" s="43" t="n">
        <f aca="false">DW16+DY16</f>
        <v>0</v>
      </c>
      <c r="EC16" s="44" t="n">
        <f aca="false">EB16/EB$28*100</f>
        <v>0</v>
      </c>
    </row>
    <row r="17" customFormat="false" ht="14" hidden="false" customHeight="false" outlineLevel="0" collapsed="false">
      <c r="A17" s="34" t="s">
        <v>41</v>
      </c>
      <c r="B17" s="35" t="n">
        <v>1980181</v>
      </c>
      <c r="C17" s="36" t="n">
        <f aca="false">B17/B$28*100</f>
        <v>6.77790171989281</v>
      </c>
      <c r="D17" s="37" t="n">
        <v>2025216</v>
      </c>
      <c r="E17" s="36" t="n">
        <f aca="false">D17/D$28*100</f>
        <v>6.77317125653642</v>
      </c>
      <c r="F17" s="37" t="n">
        <f aca="false">B17+D17</f>
        <v>4005397</v>
      </c>
      <c r="G17" s="38" t="n">
        <f aca="false">F17/F$28*100</f>
        <v>6.77550906898694</v>
      </c>
      <c r="H17" s="39" t="n">
        <v>273</v>
      </c>
      <c r="I17" s="40" t="n">
        <f aca="false">H17/H$28*100</f>
        <v>1.01385226724106</v>
      </c>
      <c r="J17" s="41" t="n">
        <v>172</v>
      </c>
      <c r="K17" s="40" t="n">
        <f aca="false">J17/J$28*100</f>
        <v>0.783991977756507</v>
      </c>
      <c r="L17" s="42" t="n">
        <v>0</v>
      </c>
      <c r="M17" s="43" t="n">
        <f aca="false">H17+J17</f>
        <v>445</v>
      </c>
      <c r="N17" s="44" t="n">
        <f aca="false">M17/M$28*100</f>
        <v>0.910653624196783</v>
      </c>
      <c r="O17" s="39" t="n">
        <v>269</v>
      </c>
      <c r="P17" s="40" t="n">
        <f aca="false">O17/O$28*100</f>
        <v>1.01551587451395</v>
      </c>
      <c r="Q17" s="41" t="n">
        <v>171</v>
      </c>
      <c r="R17" s="40" t="n">
        <f aca="false">Q17/Q$28*100</f>
        <v>0.794905169207884</v>
      </c>
      <c r="S17" s="42" t="n">
        <v>0</v>
      </c>
      <c r="T17" s="43" t="n">
        <f aca="false">O17+Q17</f>
        <v>440</v>
      </c>
      <c r="U17" s="44" t="n">
        <f aca="false">T17/T$28*100</f>
        <v>0.916647569842295</v>
      </c>
      <c r="V17" s="39" t="n">
        <v>267</v>
      </c>
      <c r="W17" s="40" t="n">
        <f aca="false">V17/V$28*100</f>
        <v>1.03132604581096</v>
      </c>
      <c r="X17" s="41" t="n">
        <v>166</v>
      </c>
      <c r="Y17" s="40" t="n">
        <f aca="false">X17/X$28*100</f>
        <v>0.7966980226531</v>
      </c>
      <c r="Z17" s="42" t="n">
        <v>0</v>
      </c>
      <c r="AA17" s="43" t="n">
        <f aca="false">V17+X17</f>
        <v>433</v>
      </c>
      <c r="AB17" s="44" t="n">
        <f aca="false">AA17/AA$28*100</f>
        <v>0.926698769395398</v>
      </c>
      <c r="AC17" s="39" t="n">
        <v>264</v>
      </c>
      <c r="AD17" s="40" t="n">
        <f aca="false">AC17/AC$28*100</f>
        <v>1.05566218809981</v>
      </c>
      <c r="AE17" s="41" t="n">
        <v>160</v>
      </c>
      <c r="AF17" s="40" t="n">
        <f aca="false">AE17/AE$28*100</f>
        <v>0.801081459970961</v>
      </c>
      <c r="AG17" s="42" t="n">
        <v>0</v>
      </c>
      <c r="AH17" s="43" t="n">
        <f aca="false">AC17+AE17</f>
        <v>424</v>
      </c>
      <c r="AI17" s="44" t="n">
        <f aca="false">AH17/AH$28*100</f>
        <v>0.942620217425135</v>
      </c>
      <c r="AJ17" s="39" t="n">
        <v>252</v>
      </c>
      <c r="AK17" s="40" t="n">
        <f aca="false">AJ17/AJ$28*100</f>
        <v>1.05289546252194</v>
      </c>
      <c r="AL17" s="41" t="n">
        <v>155</v>
      </c>
      <c r="AM17" s="40" t="n">
        <f aca="false">AL17/AL$28*100</f>
        <v>0.823767006802721</v>
      </c>
      <c r="AN17" s="42" t="n">
        <v>0</v>
      </c>
      <c r="AO17" s="43" t="n">
        <f aca="false">AJ17+AL17</f>
        <v>407</v>
      </c>
      <c r="AP17" s="44" t="n">
        <f aca="false">AO17/AO$28*100</f>
        <v>0.952046783625731</v>
      </c>
      <c r="AQ17" s="39" t="n">
        <v>241</v>
      </c>
      <c r="AR17" s="40" t="n">
        <f aca="false">AQ17/AQ$28*100</f>
        <v>1.07001731563291</v>
      </c>
      <c r="AS17" s="41" t="n">
        <v>146</v>
      </c>
      <c r="AT17" s="40" t="n">
        <f aca="false">AS17/AS$28*100</f>
        <v>0.838887612043208</v>
      </c>
      <c r="AU17" s="42" t="n">
        <v>0</v>
      </c>
      <c r="AV17" s="43" t="n">
        <f aca="false">AQ17+AS17</f>
        <v>387</v>
      </c>
      <c r="AW17" s="44" t="n">
        <f aca="false">AV17/AV$28*100</f>
        <v>0.969268915771283</v>
      </c>
      <c r="AX17" s="39" t="n">
        <v>224</v>
      </c>
      <c r="AY17" s="40" t="n">
        <f aca="false">AX17/AX$28*100</f>
        <v>1.09082055028001</v>
      </c>
      <c r="AZ17" s="41" t="n">
        <v>139</v>
      </c>
      <c r="BA17" s="40" t="n">
        <f aca="false">AZ17/AZ$28*100</f>
        <v>0.899268939638998</v>
      </c>
      <c r="BB17" s="42" t="n">
        <v>0</v>
      </c>
      <c r="BC17" s="43" t="n">
        <f aca="false">AX17+AZ17</f>
        <v>363</v>
      </c>
      <c r="BD17" s="44" t="n">
        <f aca="false">BC17/BC$28*100</f>
        <v>1.00855745721271</v>
      </c>
      <c r="BE17" s="45" t="n">
        <v>202</v>
      </c>
      <c r="BF17" s="40" t="n">
        <f aca="false">BE17/BE$28*100</f>
        <v>1.12994350282486</v>
      </c>
      <c r="BG17" s="41" t="n">
        <v>120</v>
      </c>
      <c r="BH17" s="40" t="n">
        <f aca="false">BG17/BG$28*100</f>
        <v>0.926497838171711</v>
      </c>
      <c r="BI17" s="42" t="n">
        <v>0</v>
      </c>
      <c r="BJ17" s="43" t="n">
        <f aca="false">BE17+BG17</f>
        <v>322</v>
      </c>
      <c r="BK17" s="44" t="n">
        <f aca="false">BJ17/BJ$28*100</f>
        <v>1.04447111485939</v>
      </c>
      <c r="BL17" s="45" t="n">
        <v>166</v>
      </c>
      <c r="BM17" s="40" t="n">
        <f aca="false">BL17/BL$28*100</f>
        <v>1.1718198503459</v>
      </c>
      <c r="BN17" s="41" t="n">
        <v>102</v>
      </c>
      <c r="BO17" s="40" t="n">
        <f aca="false">BN17/BN$28*100</f>
        <v>1.04422604422604</v>
      </c>
      <c r="BP17" s="42" t="n">
        <v>0</v>
      </c>
      <c r="BQ17" s="43" t="n">
        <f aca="false">BL17+BN17</f>
        <v>268</v>
      </c>
      <c r="BR17" s="44" t="n">
        <f aca="false">BQ17/BQ$28*100</f>
        <v>1.11974596807888</v>
      </c>
      <c r="BS17" s="45" t="n">
        <v>118</v>
      </c>
      <c r="BT17" s="40" t="n">
        <f aca="false">BS17/BS$28*100</f>
        <v>1.23897522049559</v>
      </c>
      <c r="BU17" s="41" t="n">
        <v>78</v>
      </c>
      <c r="BV17" s="40" t="n">
        <f aca="false">BU17/BU$28*100</f>
        <v>1.26870527000651</v>
      </c>
      <c r="BW17" s="42" t="n">
        <v>0</v>
      </c>
      <c r="BX17" s="43" t="n">
        <f aca="false">BS17+BU17</f>
        <v>196</v>
      </c>
      <c r="BY17" s="44" t="n">
        <f aca="false">BX17/BX$28*100</f>
        <v>1.25063808065339</v>
      </c>
      <c r="BZ17" s="45" t="n">
        <v>58</v>
      </c>
      <c r="CA17" s="40" t="n">
        <f aca="false">BZ17/BZ$28*100</f>
        <v>1.25486802250108</v>
      </c>
      <c r="CB17" s="41" t="n">
        <v>49</v>
      </c>
      <c r="CC17" s="40" t="n">
        <f aca="false">CB17/CB$28*100</f>
        <v>1.71448565430371</v>
      </c>
      <c r="CD17" s="42" t="n">
        <v>0</v>
      </c>
      <c r="CE17" s="43" t="n">
        <f aca="false">BZ17+CB17</f>
        <v>107</v>
      </c>
      <c r="CF17" s="44" t="n">
        <f aca="false">CE17/CE$28*100</f>
        <v>1.43048128342246</v>
      </c>
      <c r="CG17" s="45" t="n">
        <v>15</v>
      </c>
      <c r="CH17" s="40" t="n">
        <f aca="false">CG17/CG$28*100</f>
        <v>1.06458481192335</v>
      </c>
      <c r="CI17" s="41" t="n">
        <v>19</v>
      </c>
      <c r="CJ17" s="40" t="n">
        <f aca="false">CI17/CI$28*100</f>
        <v>2.09713024282561</v>
      </c>
      <c r="CK17" s="42" t="n">
        <v>0</v>
      </c>
      <c r="CL17" s="43" t="n">
        <f aca="false">CG17+CI17</f>
        <v>34</v>
      </c>
      <c r="CM17" s="44" t="n">
        <f aca="false">CL17/CL$28*100</f>
        <v>1.46868250539957</v>
      </c>
      <c r="CN17" s="45" t="n">
        <v>2</v>
      </c>
      <c r="CO17" s="40" t="n">
        <f aca="false">CN17/CN$28*100</f>
        <v>0.78740157480315</v>
      </c>
      <c r="CP17" s="41" t="n">
        <v>5</v>
      </c>
      <c r="CQ17" s="40" t="n">
        <f aca="false">CP17/CP$28*100</f>
        <v>2.57731958762887</v>
      </c>
      <c r="CR17" s="42" t="n">
        <v>0</v>
      </c>
      <c r="CS17" s="43" t="n">
        <f aca="false">CN17+CP17</f>
        <v>7</v>
      </c>
      <c r="CT17" s="44" t="n">
        <f aca="false">CS17/CS$28*100</f>
        <v>1.5625</v>
      </c>
      <c r="CU17" s="45" t="n">
        <v>0</v>
      </c>
      <c r="CV17" s="40" t="n">
        <f aca="false">CU17/CU$28*100</f>
        <v>0</v>
      </c>
      <c r="CW17" s="41" t="n">
        <v>0</v>
      </c>
      <c r="CX17" s="40" t="n">
        <f aca="false">CW17/CW$28*100</f>
        <v>0</v>
      </c>
      <c r="CY17" s="42" t="n">
        <v>0</v>
      </c>
      <c r="CZ17" s="43" t="n">
        <f aca="false">CU17+CW17</f>
        <v>0</v>
      </c>
      <c r="DA17" s="44" t="n">
        <f aca="false">CZ17/CZ$28*100</f>
        <v>0</v>
      </c>
      <c r="DB17" s="9" t="n">
        <v>0</v>
      </c>
      <c r="DC17" s="40" t="n">
        <f aca="false">DB17/DB$28*100</f>
        <v>0</v>
      </c>
      <c r="DD17" s="9" t="n">
        <v>0</v>
      </c>
      <c r="DE17" s="40" t="n">
        <f aca="false">DD17/DD$28*100</f>
        <v>0</v>
      </c>
      <c r="DF17" s="42" t="n">
        <v>0</v>
      </c>
      <c r="DG17" s="43" t="n">
        <f aca="false">DB17+DD17</f>
        <v>0</v>
      </c>
      <c r="DH17" s="44" t="n">
        <f aca="false">DG17/DG$28*100</f>
        <v>0</v>
      </c>
      <c r="DI17" s="9" t="n">
        <v>0</v>
      </c>
      <c r="DJ17" s="40" t="n">
        <f aca="false">DI17/DI$28*100</f>
        <v>0</v>
      </c>
      <c r="DK17" s="9" t="n">
        <v>0</v>
      </c>
      <c r="DL17" s="40"/>
      <c r="DM17" s="42" t="n">
        <v>0</v>
      </c>
      <c r="DN17" s="43" t="n">
        <f aca="false">DI17+DK17</f>
        <v>0</v>
      </c>
      <c r="DO17" s="44" t="n">
        <f aca="false">DN17/DN$28*100</f>
        <v>0</v>
      </c>
      <c r="DP17" s="9" t="n">
        <v>0</v>
      </c>
      <c r="DQ17" s="40" t="n">
        <f aca="false">DP17/DP$28*100</f>
        <v>0</v>
      </c>
      <c r="DR17" s="9" t="n">
        <v>0</v>
      </c>
      <c r="DS17" s="40"/>
      <c r="DT17" s="42" t="n">
        <v>0</v>
      </c>
      <c r="DU17" s="43" t="n">
        <f aca="false">DP17+DR17</f>
        <v>0</v>
      </c>
      <c r="DV17" s="44" t="n">
        <f aca="false">DU17/DU$28*100</f>
        <v>0</v>
      </c>
      <c r="DW17" s="9" t="n">
        <v>0</v>
      </c>
      <c r="DX17" s="40" t="n">
        <f aca="false">DW17/DW$28*100</f>
        <v>0</v>
      </c>
      <c r="DY17" s="9" t="n">
        <v>0</v>
      </c>
      <c r="DZ17" s="40"/>
      <c r="EA17" s="42" t="n">
        <v>0</v>
      </c>
      <c r="EB17" s="43" t="n">
        <f aca="false">DW17+DY17</f>
        <v>0</v>
      </c>
      <c r="EC17" s="44" t="n">
        <f aca="false">EB17/EB$28*100</f>
        <v>0</v>
      </c>
    </row>
    <row r="18" customFormat="false" ht="14" hidden="false" customHeight="false" outlineLevel="0" collapsed="false">
      <c r="A18" s="34" t="s">
        <v>42</v>
      </c>
      <c r="B18" s="35" t="n">
        <v>2039373</v>
      </c>
      <c r="C18" s="36" t="n">
        <f aca="false">B18/B$28*100</f>
        <v>6.98050822839071</v>
      </c>
      <c r="D18" s="37" t="n">
        <v>2097758</v>
      </c>
      <c r="E18" s="36" t="n">
        <f aca="false">D18/D$28*100</f>
        <v>7.01578211349768</v>
      </c>
      <c r="F18" s="37" t="n">
        <f aca="false">B18+D18</f>
        <v>4137131</v>
      </c>
      <c r="G18" s="38" t="n">
        <f aca="false">F18/F$28*100</f>
        <v>6.99834962928444</v>
      </c>
      <c r="H18" s="39" t="n">
        <v>521</v>
      </c>
      <c r="I18" s="40" t="n">
        <f aca="false">H18/H$28*100</f>
        <v>1.9348609202659</v>
      </c>
      <c r="J18" s="41" t="n">
        <v>303</v>
      </c>
      <c r="K18" s="40" t="n">
        <f aca="false">J18/J$28*100</f>
        <v>1.38110214686175</v>
      </c>
      <c r="L18" s="42" t="n">
        <v>0</v>
      </c>
      <c r="M18" s="43" t="n">
        <f aca="false">H18+J18</f>
        <v>824</v>
      </c>
      <c r="N18" s="44" t="n">
        <f aca="false">M18/M$28*100</f>
        <v>1.68624401424303</v>
      </c>
      <c r="O18" s="39" t="n">
        <v>512</v>
      </c>
      <c r="P18" s="40" t="n">
        <f aca="false">O18/O$28*100</f>
        <v>1.93287779833138</v>
      </c>
      <c r="Q18" s="41" t="n">
        <v>301</v>
      </c>
      <c r="R18" s="40" t="n">
        <f aca="false">Q18/Q$28*100</f>
        <v>1.39921904053552</v>
      </c>
      <c r="S18" s="42" t="n">
        <v>0</v>
      </c>
      <c r="T18" s="43" t="n">
        <f aca="false">O18+Q18</f>
        <v>813</v>
      </c>
      <c r="U18" s="44" t="n">
        <f aca="false">T18/T$28*100</f>
        <v>1.69371471427679</v>
      </c>
      <c r="V18" s="39" t="n">
        <v>501</v>
      </c>
      <c r="W18" s="40" t="n">
        <f aca="false">V18/V$28*100</f>
        <v>1.93518482753293</v>
      </c>
      <c r="X18" s="41" t="n">
        <v>295</v>
      </c>
      <c r="Y18" s="40" t="n">
        <f aca="false">X18/X$28*100</f>
        <v>1.41581877519677</v>
      </c>
      <c r="Z18" s="42" t="n">
        <v>0</v>
      </c>
      <c r="AA18" s="43" t="n">
        <f aca="false">V18+X18</f>
        <v>796</v>
      </c>
      <c r="AB18" s="44" t="n">
        <f aca="false">AA18/AA$28*100</f>
        <v>1.7035848047084</v>
      </c>
      <c r="AC18" s="39" t="n">
        <v>487</v>
      </c>
      <c r="AD18" s="40" t="n">
        <f aca="false">AC18/AC$28*100</f>
        <v>1.94737683941139</v>
      </c>
      <c r="AE18" s="41" t="n">
        <v>284</v>
      </c>
      <c r="AF18" s="40" t="n">
        <f aca="false">AE18/AE$28*100</f>
        <v>1.42191959144846</v>
      </c>
      <c r="AG18" s="42" t="n">
        <v>0</v>
      </c>
      <c r="AH18" s="43" t="n">
        <f aca="false">AC18+AE18</f>
        <v>771</v>
      </c>
      <c r="AI18" s="44" t="n">
        <f aca="false">AH18/AH$28*100</f>
        <v>1.71405704630844</v>
      </c>
      <c r="AJ18" s="39" t="n">
        <v>470</v>
      </c>
      <c r="AK18" s="40" t="n">
        <f aca="false">AJ18/AJ$28*100</f>
        <v>1.96373360073536</v>
      </c>
      <c r="AL18" s="41" t="n">
        <v>278</v>
      </c>
      <c r="AM18" s="40" t="n">
        <f aca="false">AL18/AL$28*100</f>
        <v>1.47746598639456</v>
      </c>
      <c r="AN18" s="42" t="n">
        <v>0</v>
      </c>
      <c r="AO18" s="43" t="n">
        <f aca="false">AJ18+AL18</f>
        <v>748</v>
      </c>
      <c r="AP18" s="44" t="n">
        <f aca="false">AO18/AO$28*100</f>
        <v>1.74970760233918</v>
      </c>
      <c r="AQ18" s="39" t="n">
        <v>446</v>
      </c>
      <c r="AR18" s="40" t="n">
        <f aca="false">AQ18/AQ$28*100</f>
        <v>1.98019801980198</v>
      </c>
      <c r="AS18" s="41" t="n">
        <v>273</v>
      </c>
      <c r="AT18" s="40" t="n">
        <f aca="false">AS18/AS$28*100</f>
        <v>1.56860491840956</v>
      </c>
      <c r="AU18" s="42" t="n">
        <v>0</v>
      </c>
      <c r="AV18" s="43" t="n">
        <f aca="false">AQ18+AS18</f>
        <v>719</v>
      </c>
      <c r="AW18" s="44" t="n">
        <f aca="false">AV18/AV$28*100</f>
        <v>1.80078643524432</v>
      </c>
      <c r="AX18" s="39" t="n">
        <v>419</v>
      </c>
      <c r="AY18" s="40" t="n">
        <f aca="false">AX18/AX$28*100</f>
        <v>2.04041879717555</v>
      </c>
      <c r="AZ18" s="41" t="n">
        <v>253</v>
      </c>
      <c r="BA18" s="40" t="n">
        <f aca="false">AZ18/AZ$28*100</f>
        <v>1.63679886135731</v>
      </c>
      <c r="BB18" s="42" t="n">
        <v>0</v>
      </c>
      <c r="BC18" s="43" t="n">
        <f aca="false">AX18+AZ18</f>
        <v>672</v>
      </c>
      <c r="BD18" s="44" t="n">
        <f aca="false">BC18/BC$28*100</f>
        <v>1.86708157368304</v>
      </c>
      <c r="BE18" s="45" t="n">
        <v>375</v>
      </c>
      <c r="BF18" s="40" t="n">
        <f aca="false">BE18/BE$28*100</f>
        <v>2.09766739385803</v>
      </c>
      <c r="BG18" s="41" t="n">
        <v>223</v>
      </c>
      <c r="BH18" s="40" t="n">
        <f aca="false">BG18/BG$28*100</f>
        <v>1.72174181593576</v>
      </c>
      <c r="BI18" s="42" t="n">
        <v>0</v>
      </c>
      <c r="BJ18" s="43" t="n">
        <f aca="false">BE18+BG18</f>
        <v>598</v>
      </c>
      <c r="BK18" s="44" t="n">
        <f aca="false">BJ18/BJ$28*100</f>
        <v>1.93973207045314</v>
      </c>
      <c r="BL18" s="45" t="n">
        <v>293</v>
      </c>
      <c r="BM18" s="40" t="n">
        <f aca="false">BL18/BL$28*100</f>
        <v>2.06833262741776</v>
      </c>
      <c r="BN18" s="41" t="n">
        <v>188</v>
      </c>
      <c r="BO18" s="40" t="n">
        <f aca="false">BN18/BN$28*100</f>
        <v>1.92465192465192</v>
      </c>
      <c r="BP18" s="42" t="n">
        <v>0</v>
      </c>
      <c r="BQ18" s="43" t="n">
        <f aca="false">BL18+BN18</f>
        <v>481</v>
      </c>
      <c r="BR18" s="44" t="n">
        <f aca="false">BQ18/BQ$28*100</f>
        <v>2.00969332330576</v>
      </c>
      <c r="BS18" s="45" t="n">
        <v>204</v>
      </c>
      <c r="BT18" s="40" t="n">
        <f aca="false">BS18/BS$28*100</f>
        <v>2.14195716085678</v>
      </c>
      <c r="BU18" s="41" t="n">
        <v>123</v>
      </c>
      <c r="BV18" s="40" t="n">
        <f aca="false">BU18/BU$28*100</f>
        <v>2.00065061808718</v>
      </c>
      <c r="BW18" s="42" t="n">
        <v>0</v>
      </c>
      <c r="BX18" s="43" t="n">
        <f aca="false">BS18+BU18</f>
        <v>327</v>
      </c>
      <c r="BY18" s="44" t="n">
        <f aca="false">BX18/BX$28*100</f>
        <v>2.08652373660031</v>
      </c>
      <c r="BZ18" s="45" t="n">
        <v>102</v>
      </c>
      <c r="CA18" s="40" t="n">
        <f aca="false">BZ18/BZ$28*100</f>
        <v>2.20683686715707</v>
      </c>
      <c r="CB18" s="41" t="n">
        <v>54</v>
      </c>
      <c r="CC18" s="40" t="n">
        <f aca="false">CB18/CB$28*100</f>
        <v>1.88943317004899</v>
      </c>
      <c r="CD18" s="42" t="n">
        <v>0</v>
      </c>
      <c r="CE18" s="43" t="n">
        <f aca="false">BZ18+CB18</f>
        <v>156</v>
      </c>
      <c r="CF18" s="44" t="n">
        <f aca="false">CE18/CE$28*100</f>
        <v>2.0855614973262</v>
      </c>
      <c r="CG18" s="45" t="n">
        <v>37</v>
      </c>
      <c r="CH18" s="40" t="n">
        <f aca="false">CG18/CG$28*100</f>
        <v>2.62597586941093</v>
      </c>
      <c r="CI18" s="41" t="n">
        <v>22</v>
      </c>
      <c r="CJ18" s="40" t="n">
        <f aca="false">CI18/CI$28*100</f>
        <v>2.42825607064018</v>
      </c>
      <c r="CK18" s="42" t="n">
        <v>0</v>
      </c>
      <c r="CL18" s="43" t="n">
        <f aca="false">CG18+CI18</f>
        <v>59</v>
      </c>
      <c r="CM18" s="44" t="n">
        <f aca="false">CL18/CL$28*100</f>
        <v>2.54859611231101</v>
      </c>
      <c r="CN18" s="45" t="n">
        <v>9</v>
      </c>
      <c r="CO18" s="40" t="n">
        <f aca="false">CN18/CN$28*100</f>
        <v>3.54330708661417</v>
      </c>
      <c r="CP18" s="41" t="n">
        <v>8</v>
      </c>
      <c r="CQ18" s="40" t="n">
        <f aca="false">CP18/CP$28*100</f>
        <v>4.12371134020619</v>
      </c>
      <c r="CR18" s="42" t="n">
        <v>0</v>
      </c>
      <c r="CS18" s="43" t="n">
        <f aca="false">CN18+CP18</f>
        <v>17</v>
      </c>
      <c r="CT18" s="44" t="n">
        <f aca="false">CS18/CS$28*100</f>
        <v>3.79464285714286</v>
      </c>
      <c r="CU18" s="45" t="n">
        <v>0</v>
      </c>
      <c r="CV18" s="40" t="n">
        <f aca="false">CU18/CU$28*100</f>
        <v>0</v>
      </c>
      <c r="CW18" s="41" t="n">
        <v>0</v>
      </c>
      <c r="CX18" s="40" t="n">
        <f aca="false">CW18/CW$28*100</f>
        <v>0</v>
      </c>
      <c r="CY18" s="42" t="n">
        <v>0</v>
      </c>
      <c r="CZ18" s="43" t="n">
        <f aca="false">CU18+CW18</f>
        <v>0</v>
      </c>
      <c r="DA18" s="44" t="n">
        <f aca="false">CZ18/CZ$28*100</f>
        <v>0</v>
      </c>
      <c r="DB18" s="9" t="n">
        <v>0</v>
      </c>
      <c r="DC18" s="40" t="n">
        <f aca="false">DB18/DB$28*100</f>
        <v>0</v>
      </c>
      <c r="DD18" s="9" t="n">
        <v>0</v>
      </c>
      <c r="DE18" s="40" t="n">
        <f aca="false">DD18/DD$28*100</f>
        <v>0</v>
      </c>
      <c r="DF18" s="42" t="n">
        <v>0</v>
      </c>
      <c r="DG18" s="43" t="n">
        <f aca="false">DB18+DD18</f>
        <v>0</v>
      </c>
      <c r="DH18" s="44" t="n">
        <f aca="false">DG18/DG$28*100</f>
        <v>0</v>
      </c>
      <c r="DI18" s="9" t="n">
        <v>0</v>
      </c>
      <c r="DJ18" s="40" t="n">
        <f aca="false">DI18/DI$28*100</f>
        <v>0</v>
      </c>
      <c r="DK18" s="9" t="n">
        <v>0</v>
      </c>
      <c r="DL18" s="40"/>
      <c r="DM18" s="42" t="n">
        <v>0</v>
      </c>
      <c r="DN18" s="43" t="n">
        <f aca="false">DI18+DK18</f>
        <v>0</v>
      </c>
      <c r="DO18" s="44" t="n">
        <f aca="false">DN18/DN$28*100</f>
        <v>0</v>
      </c>
      <c r="DP18" s="9" t="n">
        <v>0</v>
      </c>
      <c r="DQ18" s="40" t="n">
        <f aca="false">DP18/DP$28*100</f>
        <v>0</v>
      </c>
      <c r="DR18" s="9" t="n">
        <v>0</v>
      </c>
      <c r="DS18" s="40"/>
      <c r="DT18" s="42" t="n">
        <v>0</v>
      </c>
      <c r="DU18" s="43" t="n">
        <f aca="false">DP18+DR18</f>
        <v>0</v>
      </c>
      <c r="DV18" s="44" t="n">
        <f aca="false">DU18/DU$28*100</f>
        <v>0</v>
      </c>
      <c r="DW18" s="9" t="n">
        <v>0</v>
      </c>
      <c r="DX18" s="40" t="n">
        <f aca="false">DW18/DW$28*100</f>
        <v>0</v>
      </c>
      <c r="DY18" s="9" t="n">
        <v>0</v>
      </c>
      <c r="DZ18" s="40"/>
      <c r="EA18" s="42" t="n">
        <v>0</v>
      </c>
      <c r="EB18" s="43" t="n">
        <f aca="false">DW18+DY18</f>
        <v>0</v>
      </c>
      <c r="EC18" s="44" t="n">
        <f aca="false">EB18/EB$28*100</f>
        <v>0</v>
      </c>
    </row>
    <row r="19" customFormat="false" ht="14" hidden="false" customHeight="false" outlineLevel="0" collapsed="false">
      <c r="A19" s="34" t="s">
        <v>43</v>
      </c>
      <c r="B19" s="35" t="n">
        <v>1866897</v>
      </c>
      <c r="C19" s="36" t="n">
        <f aca="false">B19/B$28*100</f>
        <v>6.39014533881636</v>
      </c>
      <c r="D19" s="37" t="n">
        <v>1918667</v>
      </c>
      <c r="E19" s="36" t="n">
        <f aca="false">D19/D$28*100</f>
        <v>6.41682673614318</v>
      </c>
      <c r="F19" s="37" t="n">
        <f aca="false">B19+D19</f>
        <v>3785564</v>
      </c>
      <c r="G19" s="38" t="n">
        <f aca="false">F19/F$28*100</f>
        <v>6.40364069110515</v>
      </c>
      <c r="H19" s="39" t="n">
        <v>951</v>
      </c>
      <c r="I19" s="40" t="n">
        <f aca="false">H19/H$28*100</f>
        <v>3.53177108478479</v>
      </c>
      <c r="J19" s="41" t="n">
        <v>467</v>
      </c>
      <c r="K19" s="40" t="n">
        <f aca="false">J19/J$28*100</f>
        <v>2.12862938146679</v>
      </c>
      <c r="L19" s="42" t="n">
        <v>0</v>
      </c>
      <c r="M19" s="43" t="n">
        <f aca="false">H19+J19</f>
        <v>1418</v>
      </c>
      <c r="N19" s="44" t="n">
        <f aca="false">M19/M$28*100</f>
        <v>2.90181312159784</v>
      </c>
      <c r="O19" s="39" t="n">
        <v>941</v>
      </c>
      <c r="P19" s="40" t="n">
        <f aca="false">O19/O$28*100</f>
        <v>3.55241798482389</v>
      </c>
      <c r="Q19" s="41" t="n">
        <v>462</v>
      </c>
      <c r="R19" s="40" t="n">
        <f aca="false">Q19/Q$28*100</f>
        <v>2.14763852733358</v>
      </c>
      <c r="S19" s="42" t="n">
        <v>0</v>
      </c>
      <c r="T19" s="43" t="n">
        <f aca="false">O19+Q19</f>
        <v>1403</v>
      </c>
      <c r="U19" s="44" t="n">
        <f aca="false">T19/T$28*100</f>
        <v>2.92285577383804</v>
      </c>
      <c r="V19" s="39" t="n">
        <v>927</v>
      </c>
      <c r="W19" s="40" t="n">
        <f aca="false">V19/V$28*100</f>
        <v>3.58067132759087</v>
      </c>
      <c r="X19" s="41" t="n">
        <v>448</v>
      </c>
      <c r="Y19" s="40" t="n">
        <f aca="false">X19/X$28*100</f>
        <v>2.15012478402764</v>
      </c>
      <c r="Z19" s="42" t="n">
        <v>0</v>
      </c>
      <c r="AA19" s="43" t="n">
        <f aca="false">V19+X19</f>
        <v>1375</v>
      </c>
      <c r="AB19" s="44" t="n">
        <f aca="false">AA19/AA$28*100</f>
        <v>2.94275013376137</v>
      </c>
      <c r="AC19" s="39" t="n">
        <v>900</v>
      </c>
      <c r="AD19" s="40" t="n">
        <f aca="false">AC19/AC$28*100</f>
        <v>3.59884836852207</v>
      </c>
      <c r="AE19" s="41" t="n">
        <v>430</v>
      </c>
      <c r="AF19" s="40" t="n">
        <f aca="false">AE19/AE$28*100</f>
        <v>2.15290642367196</v>
      </c>
      <c r="AG19" s="42" t="n">
        <v>0</v>
      </c>
      <c r="AH19" s="43" t="n">
        <f aca="false">AC19+AE19</f>
        <v>1330</v>
      </c>
      <c r="AI19" s="44" t="n">
        <f aca="false">AH19/AH$28*100</f>
        <v>2.95680398390432</v>
      </c>
      <c r="AJ19" s="39" t="n">
        <v>873</v>
      </c>
      <c r="AK19" s="40" t="n">
        <f aca="false">AJ19/AJ$28*100</f>
        <v>3.64753070945099</v>
      </c>
      <c r="AL19" s="41" t="n">
        <v>412</v>
      </c>
      <c r="AM19" s="40" t="n">
        <f aca="false">AL19/AL$28*100</f>
        <v>2.18962585034014</v>
      </c>
      <c r="AN19" s="42" t="n">
        <v>0</v>
      </c>
      <c r="AO19" s="43" t="n">
        <f aca="false">AJ19+AL19</f>
        <v>1285</v>
      </c>
      <c r="AP19" s="44" t="n">
        <f aca="false">AO19/AO$28*100</f>
        <v>3.00584795321637</v>
      </c>
      <c r="AQ19" s="39" t="n">
        <v>828</v>
      </c>
      <c r="AR19" s="40" t="n">
        <f aca="false">AQ19/AQ$28*100</f>
        <v>3.67624206366825</v>
      </c>
      <c r="AS19" s="41" t="n">
        <v>395</v>
      </c>
      <c r="AT19" s="40" t="n">
        <f aca="false">AS19/AS$28*100</f>
        <v>2.26959319696621</v>
      </c>
      <c r="AU19" s="42" t="n">
        <v>0</v>
      </c>
      <c r="AV19" s="43" t="n">
        <f aca="false">AQ19+AS19</f>
        <v>1223</v>
      </c>
      <c r="AW19" s="44" t="n">
        <f aca="false">AV19/AV$28*100</f>
        <v>3.0630901395046</v>
      </c>
      <c r="AX19" s="39" t="n">
        <v>772</v>
      </c>
      <c r="AY19" s="40" t="n">
        <f aca="false">AX19/AX$28*100</f>
        <v>3.75943511078646</v>
      </c>
      <c r="AZ19" s="41" t="n">
        <v>370</v>
      </c>
      <c r="BA19" s="40" t="n">
        <f aca="false">AZ19/AZ$28*100</f>
        <v>2.39373746522611</v>
      </c>
      <c r="BB19" s="42" t="n">
        <v>0</v>
      </c>
      <c r="BC19" s="43" t="n">
        <f aca="false">AX19+AZ19</f>
        <v>1142</v>
      </c>
      <c r="BD19" s="44" t="n">
        <f aca="false">BC19/BC$28*100</f>
        <v>3.1729273171816</v>
      </c>
      <c r="BE19" s="45" t="n">
        <v>688</v>
      </c>
      <c r="BF19" s="40" t="n">
        <f aca="false">BE19/BE$28*100</f>
        <v>3.84852044526487</v>
      </c>
      <c r="BG19" s="41" t="n">
        <v>337</v>
      </c>
      <c r="BH19" s="40" t="n">
        <f aca="false">BG19/BG$28*100</f>
        <v>2.60191476219889</v>
      </c>
      <c r="BI19" s="42" t="n">
        <v>0</v>
      </c>
      <c r="BJ19" s="43" t="n">
        <f aca="false">BE19+BG19</f>
        <v>1025</v>
      </c>
      <c r="BK19" s="44" t="n">
        <f aca="false">BJ19/BJ$28*100</f>
        <v>3.3247915923319</v>
      </c>
      <c r="BL19" s="45" t="n">
        <v>539</v>
      </c>
      <c r="BM19" s="40" t="n">
        <f aca="false">BL19/BL$28*100</f>
        <v>3.80488493576168</v>
      </c>
      <c r="BN19" s="41" t="n">
        <v>269</v>
      </c>
      <c r="BO19" s="40" t="n">
        <f aca="false">BN19/BN$28*100</f>
        <v>2.75389025389025</v>
      </c>
      <c r="BP19" s="42" t="n">
        <v>0</v>
      </c>
      <c r="BQ19" s="43" t="n">
        <f aca="false">BL19+BN19</f>
        <v>808</v>
      </c>
      <c r="BR19" s="44" t="n">
        <f aca="false">BQ19/BQ$28*100</f>
        <v>3.37595053062589</v>
      </c>
      <c r="BS19" s="45" t="n">
        <v>369</v>
      </c>
      <c r="BT19" s="40" t="n">
        <f aca="false">BS19/BS$28*100</f>
        <v>3.87442251154977</v>
      </c>
      <c r="BU19" s="41" t="n">
        <v>193</v>
      </c>
      <c r="BV19" s="40" t="n">
        <f aca="false">BU19/BU$28*100</f>
        <v>3.13923227065712</v>
      </c>
      <c r="BW19" s="42" t="n">
        <v>0</v>
      </c>
      <c r="BX19" s="43" t="n">
        <f aca="false">BS19+BU19</f>
        <v>562</v>
      </c>
      <c r="BY19" s="44" t="n">
        <f aca="false">BX19/BX$28*100</f>
        <v>3.58601327207759</v>
      </c>
      <c r="BZ19" s="45" t="n">
        <v>185</v>
      </c>
      <c r="CA19" s="40" t="n">
        <f aca="false">BZ19/BZ$28*100</f>
        <v>4.00259627866724</v>
      </c>
      <c r="CB19" s="41" t="n">
        <v>109</v>
      </c>
      <c r="CC19" s="40" t="n">
        <f aca="false">CB19/CB$28*100</f>
        <v>3.81385584324703</v>
      </c>
      <c r="CD19" s="42" t="n">
        <v>0</v>
      </c>
      <c r="CE19" s="43" t="n">
        <f aca="false">BZ19+CB19</f>
        <v>294</v>
      </c>
      <c r="CF19" s="44" t="n">
        <f aca="false">CE19/CE$28*100</f>
        <v>3.93048128342246</v>
      </c>
      <c r="CG19" s="45" t="n">
        <v>59</v>
      </c>
      <c r="CH19" s="40" t="n">
        <f aca="false">CG19/CG$28*100</f>
        <v>4.18736692689851</v>
      </c>
      <c r="CI19" s="41" t="n">
        <v>32</v>
      </c>
      <c r="CJ19" s="40" t="n">
        <f aca="false">CI19/CI$28*100</f>
        <v>3.53200883002207</v>
      </c>
      <c r="CK19" s="42" t="n">
        <v>0</v>
      </c>
      <c r="CL19" s="43" t="n">
        <f aca="false">CG19+CI19</f>
        <v>91</v>
      </c>
      <c r="CM19" s="44" t="n">
        <f aca="false">CL19/CL$28*100</f>
        <v>3.93088552915767</v>
      </c>
      <c r="CN19" s="45" t="n">
        <v>9</v>
      </c>
      <c r="CO19" s="40" t="n">
        <f aca="false">CN19/CN$28*100</f>
        <v>3.54330708661417</v>
      </c>
      <c r="CP19" s="41" t="n">
        <v>5</v>
      </c>
      <c r="CQ19" s="40" t="n">
        <f aca="false">CP19/CP$28*100</f>
        <v>2.57731958762887</v>
      </c>
      <c r="CR19" s="42" t="n">
        <v>0</v>
      </c>
      <c r="CS19" s="43" t="n">
        <f aca="false">CN19+CP19</f>
        <v>14</v>
      </c>
      <c r="CT19" s="44" t="n">
        <f aca="false">CS19/CS$28*100</f>
        <v>3.125</v>
      </c>
      <c r="CU19" s="45" t="n">
        <v>1</v>
      </c>
      <c r="CV19" s="40" t="n">
        <f aca="false">CU19/CU$28*100</f>
        <v>3.125</v>
      </c>
      <c r="CW19" s="41" t="n">
        <v>0</v>
      </c>
      <c r="CX19" s="40" t="n">
        <f aca="false">CW19/CW$28*100</f>
        <v>0</v>
      </c>
      <c r="CY19" s="42" t="n">
        <v>0</v>
      </c>
      <c r="CZ19" s="43" t="n">
        <f aca="false">CU19+CW19</f>
        <v>1</v>
      </c>
      <c r="DA19" s="44" t="n">
        <f aca="false">CZ19/CZ$28*100</f>
        <v>2.12765957446808</v>
      </c>
      <c r="DB19" s="9" t="n">
        <v>0</v>
      </c>
      <c r="DC19" s="40" t="n">
        <f aca="false">DB19/DB$28*100</f>
        <v>0</v>
      </c>
      <c r="DD19" s="9" t="n">
        <v>0</v>
      </c>
      <c r="DE19" s="40" t="n">
        <f aca="false">DD19/DD$28*100</f>
        <v>0</v>
      </c>
      <c r="DF19" s="42" t="n">
        <v>0</v>
      </c>
      <c r="DG19" s="43" t="n">
        <f aca="false">DB19+DD19</f>
        <v>0</v>
      </c>
      <c r="DH19" s="44" t="n">
        <f aca="false">DG19/DG$28*100</f>
        <v>0</v>
      </c>
      <c r="DI19" s="9" t="n">
        <v>0</v>
      </c>
      <c r="DJ19" s="40" t="n">
        <f aca="false">DI19/DI$28*100</f>
        <v>0</v>
      </c>
      <c r="DK19" s="9" t="n">
        <v>0</v>
      </c>
      <c r="DL19" s="40"/>
      <c r="DM19" s="42" t="n">
        <v>0</v>
      </c>
      <c r="DN19" s="43" t="n">
        <f aca="false">DI19+DK19</f>
        <v>0</v>
      </c>
      <c r="DO19" s="44" t="n">
        <f aca="false">DN19/DN$28*100</f>
        <v>0</v>
      </c>
      <c r="DP19" s="9" t="n">
        <v>0</v>
      </c>
      <c r="DQ19" s="40" t="n">
        <f aca="false">DP19/DP$28*100</f>
        <v>0</v>
      </c>
      <c r="DR19" s="9" t="n">
        <v>0</v>
      </c>
      <c r="DS19" s="40"/>
      <c r="DT19" s="42" t="n">
        <v>0</v>
      </c>
      <c r="DU19" s="43" t="n">
        <f aca="false">DP19+DR19</f>
        <v>0</v>
      </c>
      <c r="DV19" s="44" t="n">
        <f aca="false">DU19/DU$28*100</f>
        <v>0</v>
      </c>
      <c r="DW19" s="9" t="n">
        <v>0</v>
      </c>
      <c r="DX19" s="40" t="n">
        <f aca="false">DW19/DW$28*100</f>
        <v>0</v>
      </c>
      <c r="DY19" s="9" t="n">
        <v>0</v>
      </c>
      <c r="DZ19" s="40"/>
      <c r="EA19" s="42" t="n">
        <v>0</v>
      </c>
      <c r="EB19" s="43" t="n">
        <f aca="false">DW19+DY19</f>
        <v>0</v>
      </c>
      <c r="EC19" s="44" t="n">
        <f aca="false">EB19/EB$28*100</f>
        <v>0</v>
      </c>
    </row>
    <row r="20" customFormat="false" ht="14" hidden="false" customHeight="false" outlineLevel="0" collapsed="false">
      <c r="A20" s="34" t="s">
        <v>44</v>
      </c>
      <c r="B20" s="35" t="n">
        <v>1585580</v>
      </c>
      <c r="C20" s="36" t="n">
        <f aca="false">B20/B$28*100</f>
        <v>5.42723387863414</v>
      </c>
      <c r="D20" s="37" t="n">
        <v>1648446</v>
      </c>
      <c r="E20" s="36" t="n">
        <f aca="false">D20/D$28*100</f>
        <v>5.51309443790313</v>
      </c>
      <c r="F20" s="37" t="n">
        <f aca="false">B20+D20</f>
        <v>3234026</v>
      </c>
      <c r="G20" s="38" t="n">
        <f aca="false">F20/F$28*100</f>
        <v>5.47066183260725</v>
      </c>
      <c r="H20" s="39" t="n">
        <v>1335</v>
      </c>
      <c r="I20" s="40" t="n">
        <f aca="false">H20/H$28*100</f>
        <v>4.95784899914584</v>
      </c>
      <c r="J20" s="41" t="n">
        <v>677</v>
      </c>
      <c r="K20" s="40" t="n">
        <f aca="false">J20/J$28*100</f>
        <v>3.08582888919276</v>
      </c>
      <c r="L20" s="42" t="n">
        <v>0</v>
      </c>
      <c r="M20" s="43" t="n">
        <f aca="false">H20+J20</f>
        <v>2012</v>
      </c>
      <c r="N20" s="44" t="n">
        <f aca="false">M20/M$28*100</f>
        <v>4.11738222895265</v>
      </c>
      <c r="O20" s="39" t="n">
        <v>1319</v>
      </c>
      <c r="P20" s="40" t="n">
        <f aca="false">O20/O$28*100</f>
        <v>4.97942542187323</v>
      </c>
      <c r="Q20" s="41" t="n">
        <v>666</v>
      </c>
      <c r="R20" s="40" t="n">
        <f aca="false">Q20/Q$28*100</f>
        <v>3.09594644849386</v>
      </c>
      <c r="S20" s="42" t="n">
        <v>0</v>
      </c>
      <c r="T20" s="43" t="n">
        <f aca="false">O20+Q20</f>
        <v>1985</v>
      </c>
      <c r="U20" s="44" t="n">
        <f aca="false">T20/T$28*100</f>
        <v>4.13533051394763</v>
      </c>
      <c r="V20" s="39" t="n">
        <v>1303</v>
      </c>
      <c r="W20" s="40" t="n">
        <f aca="false">V20/V$28*100</f>
        <v>5.03302560933215</v>
      </c>
      <c r="X20" s="41" t="n">
        <v>653</v>
      </c>
      <c r="Y20" s="40" t="n">
        <f aca="false">X20/X$28*100</f>
        <v>3.13399884814744</v>
      </c>
      <c r="Z20" s="42" t="n">
        <v>0</v>
      </c>
      <c r="AA20" s="43" t="n">
        <f aca="false">V20+X20</f>
        <v>1956</v>
      </c>
      <c r="AB20" s="44" t="n">
        <f aca="false">AA20/AA$28*100</f>
        <v>4.18619582664527</v>
      </c>
      <c r="AC20" s="39" t="n">
        <v>1268</v>
      </c>
      <c r="AD20" s="40" t="n">
        <f aca="false">AC20/AC$28*100</f>
        <v>5.07037747920665</v>
      </c>
      <c r="AE20" s="41" t="n">
        <v>628</v>
      </c>
      <c r="AF20" s="40" t="n">
        <f aca="false">AE20/AE$28*100</f>
        <v>3.14424473038602</v>
      </c>
      <c r="AG20" s="42" t="n">
        <v>0</v>
      </c>
      <c r="AH20" s="43" t="n">
        <f aca="false">AC20+AE20</f>
        <v>1896</v>
      </c>
      <c r="AI20" s="44" t="n">
        <f aca="false">AH20/AH$28*100</f>
        <v>4.21511304773126</v>
      </c>
      <c r="AJ20" s="39" t="n">
        <v>1222</v>
      </c>
      <c r="AK20" s="40" t="n">
        <f aca="false">AJ20/AJ$28*100</f>
        <v>5.10570736191192</v>
      </c>
      <c r="AL20" s="41" t="n">
        <v>602</v>
      </c>
      <c r="AM20" s="40" t="n">
        <f aca="false">AL20/AL$28*100</f>
        <v>3.19940476190476</v>
      </c>
      <c r="AN20" s="42" t="n">
        <v>0</v>
      </c>
      <c r="AO20" s="43" t="n">
        <f aca="false">AJ20+AL20</f>
        <v>1824</v>
      </c>
      <c r="AP20" s="44" t="n">
        <f aca="false">AO20/AO$28*100</f>
        <v>4.26666666666667</v>
      </c>
      <c r="AQ20" s="39" t="n">
        <v>1175</v>
      </c>
      <c r="AR20" s="40" t="n">
        <f aca="false">AQ20/AQ$28*100</f>
        <v>5.21688940194468</v>
      </c>
      <c r="AS20" s="41" t="n">
        <v>569</v>
      </c>
      <c r="AT20" s="40" t="n">
        <f aca="false">AS20/AS$28*100</f>
        <v>3.26936336474374</v>
      </c>
      <c r="AU20" s="42" t="n">
        <v>0</v>
      </c>
      <c r="AV20" s="43" t="n">
        <f aca="false">AQ20+AS20</f>
        <v>1744</v>
      </c>
      <c r="AW20" s="44" t="n">
        <f aca="false">AV20/AV$28*100</f>
        <v>4.36797154807524</v>
      </c>
      <c r="AX20" s="39" t="n">
        <v>1073</v>
      </c>
      <c r="AY20" s="40" t="n">
        <f aca="false">AX20/AX$28*100</f>
        <v>5.22522522522523</v>
      </c>
      <c r="AZ20" s="41" t="n">
        <v>538</v>
      </c>
      <c r="BA20" s="40" t="n">
        <f aca="false">AZ20/AZ$28*100</f>
        <v>3.4806236656531</v>
      </c>
      <c r="BB20" s="42" t="n">
        <v>0</v>
      </c>
      <c r="BC20" s="43" t="n">
        <f aca="false">AX20+AZ20</f>
        <v>1611</v>
      </c>
      <c r="BD20" s="44" t="n">
        <f aca="false">BC20/BC$28*100</f>
        <v>4.47599466548122</v>
      </c>
      <c r="BE20" s="45" t="n">
        <v>973</v>
      </c>
      <c r="BF20" s="40" t="n">
        <f aca="false">BE20/BE$28*100</f>
        <v>5.44274766459697</v>
      </c>
      <c r="BG20" s="41" t="n">
        <v>477</v>
      </c>
      <c r="BH20" s="40" t="n">
        <f aca="false">BG20/BG$28*100</f>
        <v>3.68282890673255</v>
      </c>
      <c r="BI20" s="42" t="n">
        <v>0</v>
      </c>
      <c r="BJ20" s="43" t="n">
        <f aca="false">BE20+BG20</f>
        <v>1450</v>
      </c>
      <c r="BK20" s="44" t="n">
        <f aca="false">BJ20/BJ$28*100</f>
        <v>4.70336371598171</v>
      </c>
      <c r="BL20" s="45" t="n">
        <v>799</v>
      </c>
      <c r="BM20" s="40" t="n">
        <f aca="false">BL20/BL$28*100</f>
        <v>5.64026542425526</v>
      </c>
      <c r="BN20" s="41" t="n">
        <v>396</v>
      </c>
      <c r="BO20" s="40" t="n">
        <f aca="false">BN20/BN$28*100</f>
        <v>4.05405405405405</v>
      </c>
      <c r="BP20" s="42" t="n">
        <v>0</v>
      </c>
      <c r="BQ20" s="43" t="n">
        <f aca="false">BL20+BN20</f>
        <v>1195</v>
      </c>
      <c r="BR20" s="44" t="n">
        <f aca="false">BQ20/BQ$28*100</f>
        <v>4.99289713378457</v>
      </c>
      <c r="BS20" s="45" t="n">
        <v>557</v>
      </c>
      <c r="BT20" s="40" t="n">
        <f aca="false">BS20/BS$28*100</f>
        <v>5.84838303233935</v>
      </c>
      <c r="BU20" s="41" t="n">
        <v>274</v>
      </c>
      <c r="BV20" s="40" t="n">
        <f aca="false">BU20/BU$28*100</f>
        <v>4.45673389720234</v>
      </c>
      <c r="BW20" s="42" t="n">
        <v>0</v>
      </c>
      <c r="BX20" s="43" t="n">
        <f aca="false">BS20+BU20</f>
        <v>831</v>
      </c>
      <c r="BY20" s="44" t="n">
        <f aca="false">BX20/BX$28*100</f>
        <v>5.30245022970904</v>
      </c>
      <c r="BZ20" s="45" t="n">
        <v>266</v>
      </c>
      <c r="CA20" s="40" t="n">
        <f aca="false">BZ20/BZ$28*100</f>
        <v>5.75508437905669</v>
      </c>
      <c r="CB20" s="41" t="n">
        <v>130</v>
      </c>
      <c r="CC20" s="40" t="n">
        <f aca="false">CB20/CB$28*100</f>
        <v>4.54863540937719</v>
      </c>
      <c r="CD20" s="42" t="n">
        <v>0</v>
      </c>
      <c r="CE20" s="43" t="n">
        <f aca="false">BZ20+CB20</f>
        <v>396</v>
      </c>
      <c r="CF20" s="44" t="n">
        <f aca="false">CE20/CE$28*100</f>
        <v>5.29411764705882</v>
      </c>
      <c r="CG20" s="45" t="n">
        <v>75</v>
      </c>
      <c r="CH20" s="40" t="n">
        <f aca="false">CG20/CG$28*100</f>
        <v>5.32292405961675</v>
      </c>
      <c r="CI20" s="41" t="n">
        <v>42</v>
      </c>
      <c r="CJ20" s="40" t="n">
        <f aca="false">CI20/CI$28*100</f>
        <v>4.63576158940397</v>
      </c>
      <c r="CK20" s="42" t="n">
        <v>0</v>
      </c>
      <c r="CL20" s="43" t="n">
        <f aca="false">CG20+CI20</f>
        <v>117</v>
      </c>
      <c r="CM20" s="44" t="n">
        <f aca="false">CL20/CL$28*100</f>
        <v>5.05399568034557</v>
      </c>
      <c r="CN20" s="45" t="n">
        <v>12</v>
      </c>
      <c r="CO20" s="40" t="n">
        <f aca="false">CN20/CN$28*100</f>
        <v>4.7244094488189</v>
      </c>
      <c r="CP20" s="41" t="n">
        <v>12</v>
      </c>
      <c r="CQ20" s="40" t="n">
        <f aca="false">CP20/CP$28*100</f>
        <v>6.18556701030928</v>
      </c>
      <c r="CR20" s="42" t="n">
        <v>0</v>
      </c>
      <c r="CS20" s="43" t="n">
        <f aca="false">CN20+CP20</f>
        <v>24</v>
      </c>
      <c r="CT20" s="44" t="n">
        <f aca="false">CS20/CS$28*100</f>
        <v>5.35714285714286</v>
      </c>
      <c r="CU20" s="45" t="n">
        <v>1</v>
      </c>
      <c r="CV20" s="40" t="n">
        <f aca="false">CU20/CU$28*100</f>
        <v>3.125</v>
      </c>
      <c r="CW20" s="41" t="n">
        <v>3</v>
      </c>
      <c r="CX20" s="40" t="n">
        <f aca="false">CW20/CW$28*100</f>
        <v>20</v>
      </c>
      <c r="CY20" s="42" t="n">
        <v>0</v>
      </c>
      <c r="CZ20" s="43" t="n">
        <f aca="false">CU20+CW20</f>
        <v>4</v>
      </c>
      <c r="DA20" s="44" t="n">
        <f aca="false">CZ20/CZ$28*100</f>
        <v>8.51063829787234</v>
      </c>
      <c r="DB20" s="9" t="n">
        <v>0</v>
      </c>
      <c r="DC20" s="40" t="n">
        <f aca="false">DB20/DB$28*100</f>
        <v>0</v>
      </c>
      <c r="DD20" s="9" t="n">
        <v>0</v>
      </c>
      <c r="DE20" s="40" t="n">
        <f aca="false">DD20/DD$28*100</f>
        <v>0</v>
      </c>
      <c r="DF20" s="42" t="n">
        <v>0</v>
      </c>
      <c r="DG20" s="43" t="n">
        <f aca="false">DB20+DD20</f>
        <v>0</v>
      </c>
      <c r="DH20" s="44" t="n">
        <f aca="false">DG20/DG$28*100</f>
        <v>0</v>
      </c>
      <c r="DI20" s="9" t="n">
        <v>0</v>
      </c>
      <c r="DJ20" s="40" t="n">
        <f aca="false">DI20/DI$28*100</f>
        <v>0</v>
      </c>
      <c r="DK20" s="9" t="n">
        <v>0</v>
      </c>
      <c r="DL20" s="40"/>
      <c r="DM20" s="42" t="n">
        <v>0</v>
      </c>
      <c r="DN20" s="43" t="n">
        <f aca="false">DI20+DK20</f>
        <v>0</v>
      </c>
      <c r="DO20" s="44" t="n">
        <f aca="false">DN20/DN$28*100</f>
        <v>0</v>
      </c>
      <c r="DP20" s="9" t="n">
        <v>0</v>
      </c>
      <c r="DQ20" s="40" t="n">
        <f aca="false">DP20/DP$28*100</f>
        <v>0</v>
      </c>
      <c r="DR20" s="9" t="n">
        <v>0</v>
      </c>
      <c r="DS20" s="40"/>
      <c r="DT20" s="42" t="n">
        <v>0</v>
      </c>
      <c r="DU20" s="43" t="n">
        <f aca="false">DP20+DR20</f>
        <v>0</v>
      </c>
      <c r="DV20" s="44" t="n">
        <f aca="false">DU20/DU$28*100</f>
        <v>0</v>
      </c>
      <c r="DW20" s="9" t="n">
        <v>0</v>
      </c>
      <c r="DX20" s="40" t="n">
        <f aca="false">DW20/DW$28*100</f>
        <v>0</v>
      </c>
      <c r="DY20" s="9" t="n">
        <v>0</v>
      </c>
      <c r="DZ20" s="40"/>
      <c r="EA20" s="42" t="n">
        <v>0</v>
      </c>
      <c r="EB20" s="43" t="n">
        <f aca="false">DW20+DY20</f>
        <v>0</v>
      </c>
      <c r="EC20" s="44" t="n">
        <f aca="false">EB20/EB$28*100</f>
        <v>0</v>
      </c>
    </row>
    <row r="21" customFormat="false" ht="14" hidden="false" customHeight="false" outlineLevel="0" collapsed="false">
      <c r="A21" s="34" t="s">
        <v>45</v>
      </c>
      <c r="B21" s="35" t="n">
        <v>1455983</v>
      </c>
      <c r="C21" s="36" t="n">
        <f aca="false">B21/B$28*100</f>
        <v>4.98364022270423</v>
      </c>
      <c r="D21" s="37" t="n">
        <v>1550793</v>
      </c>
      <c r="E21" s="36" t="n">
        <f aca="false">D21/D$28*100</f>
        <v>5.18650187063399</v>
      </c>
      <c r="F21" s="37" t="n">
        <f aca="false">B21+D21</f>
        <v>3006776</v>
      </c>
      <c r="G21" s="38" t="n">
        <f aca="false">F21/F$28*100</f>
        <v>5.08624689547935</v>
      </c>
      <c r="H21" s="39" t="n">
        <v>1771</v>
      </c>
      <c r="I21" s="40" t="n">
        <f aca="false">H21/H$28*100</f>
        <v>6.57704163107661</v>
      </c>
      <c r="J21" s="41" t="n">
        <v>941</v>
      </c>
      <c r="K21" s="40" t="n">
        <f aca="false">J21/J$28*100</f>
        <v>4.28916541319112</v>
      </c>
      <c r="L21" s="42" t="n">
        <v>0</v>
      </c>
      <c r="M21" s="43" t="n">
        <f aca="false">H21+J21</f>
        <v>2712</v>
      </c>
      <c r="N21" s="44" t="n">
        <f aca="false">M21/M$28*100</f>
        <v>5.54987107600376</v>
      </c>
      <c r="O21" s="39" t="n">
        <v>1750</v>
      </c>
      <c r="P21" s="40" t="n">
        <f aca="false">O21/O$28*100</f>
        <v>6.60651591226547</v>
      </c>
      <c r="Q21" s="41" t="n">
        <v>930</v>
      </c>
      <c r="R21" s="40" t="n">
        <f aca="false">Q21/Q$28*100</f>
        <v>4.32316846411305</v>
      </c>
      <c r="S21" s="42" t="n">
        <v>0</v>
      </c>
      <c r="T21" s="43" t="n">
        <f aca="false">O21+Q21</f>
        <v>2680</v>
      </c>
      <c r="U21" s="44" t="n">
        <f aca="false">T21/T$28*100</f>
        <v>5.58321701631216</v>
      </c>
      <c r="V21" s="39" t="n">
        <v>1714</v>
      </c>
      <c r="W21" s="40" t="n">
        <f aca="false">V21/V$28*100</f>
        <v>6.62057244389509</v>
      </c>
      <c r="X21" s="41" t="n">
        <v>897</v>
      </c>
      <c r="Y21" s="40" t="n">
        <f aca="false">X21/X$28*100</f>
        <v>4.30504895373392</v>
      </c>
      <c r="Z21" s="42" t="n">
        <v>0</v>
      </c>
      <c r="AA21" s="43" t="n">
        <f aca="false">V21+X21</f>
        <v>2611</v>
      </c>
      <c r="AB21" s="44" t="n">
        <f aca="false">AA21/AA$28*100</f>
        <v>5.58801498127341</v>
      </c>
      <c r="AC21" s="39" t="n">
        <v>1682</v>
      </c>
      <c r="AD21" s="40" t="n">
        <f aca="false">AC21/AC$28*100</f>
        <v>6.72584772872681</v>
      </c>
      <c r="AE21" s="41" t="n">
        <v>863</v>
      </c>
      <c r="AF21" s="40" t="n">
        <f aca="false">AE21/AE$28*100</f>
        <v>4.32083312471837</v>
      </c>
      <c r="AG21" s="42" t="n">
        <v>0</v>
      </c>
      <c r="AH21" s="43" t="n">
        <f aca="false">AC21+AE21</f>
        <v>2545</v>
      </c>
      <c r="AI21" s="44" t="n">
        <f aca="false">AH21/AH$28*100</f>
        <v>5.65794446544096</v>
      </c>
      <c r="AJ21" s="39" t="n">
        <v>1638</v>
      </c>
      <c r="AK21" s="40" t="n">
        <f aca="false">AJ21/AJ$28*100</f>
        <v>6.84382050639258</v>
      </c>
      <c r="AL21" s="41" t="n">
        <v>830</v>
      </c>
      <c r="AM21" s="40" t="n">
        <f aca="false">AL21/AL$28*100</f>
        <v>4.41113945578231</v>
      </c>
      <c r="AN21" s="42" t="n">
        <v>0</v>
      </c>
      <c r="AO21" s="43" t="n">
        <f aca="false">AJ21+AL21</f>
        <v>2468</v>
      </c>
      <c r="AP21" s="44" t="n">
        <f aca="false">AO21/AO$28*100</f>
        <v>5.77309941520468</v>
      </c>
      <c r="AQ21" s="39" t="n">
        <v>1561</v>
      </c>
      <c r="AR21" s="40" t="n">
        <f aca="false">AQ21/AQ$28*100</f>
        <v>6.93069306930693</v>
      </c>
      <c r="AS21" s="41" t="n">
        <v>780</v>
      </c>
      <c r="AT21" s="40" t="n">
        <f aca="false">AS21/AS$28*100</f>
        <v>4.48172833831303</v>
      </c>
      <c r="AU21" s="42" t="n">
        <v>0</v>
      </c>
      <c r="AV21" s="43" t="n">
        <f aca="false">AQ21+AS21</f>
        <v>2341</v>
      </c>
      <c r="AW21" s="44" t="n">
        <f aca="false">AV21/AV$28*100</f>
        <v>5.86320034062164</v>
      </c>
      <c r="AX21" s="39" t="n">
        <v>1443</v>
      </c>
      <c r="AY21" s="40" t="n">
        <f aca="false">AX21/AX$28*100</f>
        <v>7.02702702702703</v>
      </c>
      <c r="AZ21" s="41" t="n">
        <v>721</v>
      </c>
      <c r="BA21" s="40" t="n">
        <f aca="false">AZ21/AZ$28*100</f>
        <v>4.6645532768325</v>
      </c>
      <c r="BB21" s="42" t="n">
        <v>0</v>
      </c>
      <c r="BC21" s="43" t="n">
        <f aca="false">AX21+AZ21</f>
        <v>2164</v>
      </c>
      <c r="BD21" s="44" t="n">
        <f aca="false">BC21/BC$28*100</f>
        <v>6.01244721049122</v>
      </c>
      <c r="BE21" s="45" t="n">
        <v>1271</v>
      </c>
      <c r="BF21" s="40" t="n">
        <f aca="false">BE21/BE$28*100</f>
        <v>7.10969402024948</v>
      </c>
      <c r="BG21" s="41" t="n">
        <v>629</v>
      </c>
      <c r="BH21" s="40" t="n">
        <f aca="false">BG21/BG$28*100</f>
        <v>4.85639283508339</v>
      </c>
      <c r="BI21" s="42" t="n">
        <v>0</v>
      </c>
      <c r="BJ21" s="43" t="n">
        <f aca="false">BE21+BG21</f>
        <v>1900</v>
      </c>
      <c r="BK21" s="44" t="n">
        <f aca="false">BJ21/BJ$28*100</f>
        <v>6.16302831749327</v>
      </c>
      <c r="BL21" s="45" t="n">
        <v>1038</v>
      </c>
      <c r="BM21" s="40" t="n">
        <f aca="false">BL21/BL$28*100</f>
        <v>7.32740364252435</v>
      </c>
      <c r="BN21" s="41" t="n">
        <v>517</v>
      </c>
      <c r="BO21" s="40" t="n">
        <f aca="false">BN21/BN$28*100</f>
        <v>5.29279279279279</v>
      </c>
      <c r="BP21" s="42" t="n">
        <v>0</v>
      </c>
      <c r="BQ21" s="43" t="n">
        <f aca="false">BL21+BN21</f>
        <v>1555</v>
      </c>
      <c r="BR21" s="44" t="n">
        <f aca="false">BQ21/BQ$28*100</f>
        <v>6.49703350881591</v>
      </c>
      <c r="BS21" s="45" t="n">
        <v>713</v>
      </c>
      <c r="BT21" s="40" t="n">
        <f aca="false">BS21/BS$28*100</f>
        <v>7.48635027299454</v>
      </c>
      <c r="BU21" s="41" t="n">
        <v>353</v>
      </c>
      <c r="BV21" s="40" t="n">
        <f aca="false">BU21/BU$28*100</f>
        <v>5.74170461938842</v>
      </c>
      <c r="BW21" s="42" t="n">
        <v>0</v>
      </c>
      <c r="BX21" s="43" t="n">
        <f aca="false">BS21+BU21</f>
        <v>1066</v>
      </c>
      <c r="BY21" s="44" t="n">
        <f aca="false">BX21/BX$28*100</f>
        <v>6.80193976518632</v>
      </c>
      <c r="BZ21" s="45" t="n">
        <v>361</v>
      </c>
      <c r="CA21" s="40" t="n">
        <f aca="false">BZ21/BZ$28*100</f>
        <v>7.81047165729122</v>
      </c>
      <c r="CB21" s="41" t="n">
        <v>172</v>
      </c>
      <c r="CC21" s="40" t="n">
        <f aca="false">CB21/CB$28*100</f>
        <v>6.01819454163751</v>
      </c>
      <c r="CD21" s="42" t="n">
        <v>0</v>
      </c>
      <c r="CE21" s="43" t="n">
        <f aca="false">BZ21+CB21</f>
        <v>533</v>
      </c>
      <c r="CF21" s="44" t="n">
        <f aca="false">CE21/CE$28*100</f>
        <v>7.12566844919786</v>
      </c>
      <c r="CG21" s="45" t="n">
        <v>107</v>
      </c>
      <c r="CH21" s="40" t="n">
        <f aca="false">CG21/CG$28*100</f>
        <v>7.59403832505323</v>
      </c>
      <c r="CI21" s="41" t="n">
        <v>57</v>
      </c>
      <c r="CJ21" s="40" t="n">
        <f aca="false">CI21/CI$28*100</f>
        <v>6.29139072847682</v>
      </c>
      <c r="CK21" s="42" t="n">
        <v>0</v>
      </c>
      <c r="CL21" s="43" t="n">
        <f aca="false">CG21+CI21</f>
        <v>164</v>
      </c>
      <c r="CM21" s="44" t="n">
        <f aca="false">CL21/CL$28*100</f>
        <v>7.08423326133909</v>
      </c>
      <c r="CN21" s="45" t="n">
        <v>21</v>
      </c>
      <c r="CO21" s="40" t="n">
        <f aca="false">CN21/CN$28*100</f>
        <v>8.26771653543307</v>
      </c>
      <c r="CP21" s="41" t="n">
        <v>12</v>
      </c>
      <c r="CQ21" s="40" t="n">
        <f aca="false">CP21/CP$28*100</f>
        <v>6.18556701030928</v>
      </c>
      <c r="CR21" s="42" t="n">
        <v>0</v>
      </c>
      <c r="CS21" s="43" t="n">
        <f aca="false">CN21+CP21</f>
        <v>33</v>
      </c>
      <c r="CT21" s="44" t="n">
        <f aca="false">CS21/CS$28*100</f>
        <v>7.36607142857143</v>
      </c>
      <c r="CU21" s="45" t="n">
        <v>4</v>
      </c>
      <c r="CV21" s="40" t="n">
        <f aca="false">CU21/CU$28*100</f>
        <v>12.5</v>
      </c>
      <c r="CW21" s="41" t="n">
        <v>1</v>
      </c>
      <c r="CX21" s="40" t="n">
        <f aca="false">CW21/CW$28*100</f>
        <v>6.66666666666667</v>
      </c>
      <c r="CY21" s="42" t="n">
        <v>0</v>
      </c>
      <c r="CZ21" s="43" t="n">
        <f aca="false">CU21+CW21</f>
        <v>5</v>
      </c>
      <c r="DA21" s="44" t="n">
        <f aca="false">CZ21/CZ$28*100</f>
        <v>10.6382978723404</v>
      </c>
      <c r="DB21" s="9" t="n">
        <v>0</v>
      </c>
      <c r="DC21" s="40" t="n">
        <f aca="false">DB21/DB$28*100</f>
        <v>0</v>
      </c>
      <c r="DD21" s="9" t="n">
        <v>0</v>
      </c>
      <c r="DE21" s="40" t="n">
        <f aca="false">DD21/DD$28*100</f>
        <v>0</v>
      </c>
      <c r="DF21" s="42" t="n">
        <v>0</v>
      </c>
      <c r="DG21" s="43" t="n">
        <f aca="false">DB21+DD21</f>
        <v>0</v>
      </c>
      <c r="DH21" s="44" t="n">
        <f aca="false">DG21/DG$28*100</f>
        <v>0</v>
      </c>
      <c r="DI21" s="9" t="n">
        <v>0</v>
      </c>
      <c r="DJ21" s="40" t="n">
        <f aca="false">DI21/DI$28*100</f>
        <v>0</v>
      </c>
      <c r="DK21" s="9" t="n">
        <v>0</v>
      </c>
      <c r="DL21" s="40"/>
      <c r="DM21" s="42" t="n">
        <v>0</v>
      </c>
      <c r="DN21" s="43" t="n">
        <f aca="false">DI21+DK21</f>
        <v>0</v>
      </c>
      <c r="DO21" s="44" t="n">
        <f aca="false">DN21/DN$28*100</f>
        <v>0</v>
      </c>
      <c r="DP21" s="9" t="n">
        <v>0</v>
      </c>
      <c r="DQ21" s="40" t="n">
        <f aca="false">DP21/DP$28*100</f>
        <v>0</v>
      </c>
      <c r="DR21" s="9" t="n">
        <v>0</v>
      </c>
      <c r="DS21" s="40"/>
      <c r="DT21" s="42" t="n">
        <v>0</v>
      </c>
      <c r="DU21" s="43" t="n">
        <f aca="false">DP21+DR21</f>
        <v>0</v>
      </c>
      <c r="DV21" s="44" t="n">
        <f aca="false">DU21/DU$28*100</f>
        <v>0</v>
      </c>
      <c r="DW21" s="9" t="n">
        <v>0</v>
      </c>
      <c r="DX21" s="40" t="n">
        <f aca="false">DW21/DW$28*100</f>
        <v>0</v>
      </c>
      <c r="DY21" s="9" t="n">
        <v>0</v>
      </c>
      <c r="DZ21" s="40"/>
      <c r="EA21" s="42" t="n">
        <v>0</v>
      </c>
      <c r="EB21" s="43" t="n">
        <f aca="false">DW21+DY21</f>
        <v>0</v>
      </c>
      <c r="EC21" s="44" t="n">
        <f aca="false">EB21/EB$28*100</f>
        <v>0</v>
      </c>
    </row>
    <row r="22" customFormat="false" ht="14" hidden="false" customHeight="false" outlineLevel="0" collapsed="false">
      <c r="A22" s="34" t="s">
        <v>46</v>
      </c>
      <c r="B22" s="35" t="n">
        <v>1389405</v>
      </c>
      <c r="C22" s="36" t="n">
        <f aca="false">B22/B$28*100</f>
        <v>4.75575239795133</v>
      </c>
      <c r="D22" s="37" t="n">
        <v>1510747</v>
      </c>
      <c r="E22" s="36" t="n">
        <f aca="false">D22/D$28*100</f>
        <v>5.05257125970693</v>
      </c>
      <c r="F22" s="37" t="n">
        <f aca="false">B22+D22</f>
        <v>2900152</v>
      </c>
      <c r="G22" s="38" t="n">
        <f aca="false">F22/F$28*100</f>
        <v>4.90588228269024</v>
      </c>
      <c r="H22" s="39" t="n">
        <v>2917</v>
      </c>
      <c r="I22" s="40" t="n">
        <f aca="false">H22/H$28*100</f>
        <v>10.8329929067479</v>
      </c>
      <c r="J22" s="41" t="n">
        <v>1577</v>
      </c>
      <c r="K22" s="40" t="n">
        <f aca="false">J22/J$28*100</f>
        <v>7.18811249373262</v>
      </c>
      <c r="L22" s="42" t="n">
        <v>0</v>
      </c>
      <c r="M22" s="43" t="n">
        <f aca="false">H22+J22</f>
        <v>4494</v>
      </c>
      <c r="N22" s="44" t="n">
        <f aca="false">M22/M$28*100</f>
        <v>9.19657839806819</v>
      </c>
      <c r="O22" s="39" t="n">
        <v>2880</v>
      </c>
      <c r="P22" s="40" t="n">
        <f aca="false">O22/O$28*100</f>
        <v>10.872437615614</v>
      </c>
      <c r="Q22" s="41" t="n">
        <v>1550</v>
      </c>
      <c r="R22" s="40" t="n">
        <f aca="false">Q22/Q$28*100</f>
        <v>7.20528077352176</v>
      </c>
      <c r="S22" s="42" t="n">
        <v>0</v>
      </c>
      <c r="T22" s="43" t="n">
        <f aca="false">O22+Q22</f>
        <v>4430</v>
      </c>
      <c r="U22" s="44" t="n">
        <f aca="false">T22/T$28*100</f>
        <v>9.22897439636674</v>
      </c>
      <c r="V22" s="39" t="n">
        <v>2818</v>
      </c>
      <c r="W22" s="40" t="n">
        <f aca="false">V22/V$28*100</f>
        <v>10.8849318243269</v>
      </c>
      <c r="X22" s="41" t="n">
        <v>1506</v>
      </c>
      <c r="Y22" s="40" t="n">
        <f aca="false">X22/X$28*100</f>
        <v>7.2278748320215</v>
      </c>
      <c r="Z22" s="42" t="n">
        <v>0</v>
      </c>
      <c r="AA22" s="43" t="n">
        <f aca="false">V22+X22</f>
        <v>4324</v>
      </c>
      <c r="AB22" s="44" t="n">
        <f aca="false">AA22/AA$28*100</f>
        <v>9.25414660246121</v>
      </c>
      <c r="AC22" s="39" t="n">
        <v>2729</v>
      </c>
      <c r="AD22" s="40" t="n">
        <f aca="false">AC22/AC$28*100</f>
        <v>10.9125079974408</v>
      </c>
      <c r="AE22" s="41" t="n">
        <v>1458</v>
      </c>
      <c r="AF22" s="40" t="n">
        <f aca="false">AE22/AE$28*100</f>
        <v>7.29985480398538</v>
      </c>
      <c r="AG22" s="42" t="n">
        <v>0</v>
      </c>
      <c r="AH22" s="43" t="n">
        <f aca="false">AC22+AE22</f>
        <v>4187</v>
      </c>
      <c r="AI22" s="44" t="n">
        <f aca="false">AH22/AH$28*100</f>
        <v>9.30837464707321</v>
      </c>
      <c r="AJ22" s="39" t="n">
        <v>2619</v>
      </c>
      <c r="AK22" s="40" t="n">
        <f aca="false">AJ22/AJ$28*100</f>
        <v>10.942592128353</v>
      </c>
      <c r="AL22" s="41" t="n">
        <v>1384</v>
      </c>
      <c r="AM22" s="40" t="n">
        <f aca="false">AL22/AL$28*100</f>
        <v>7.35544217687075</v>
      </c>
      <c r="AN22" s="42" t="n">
        <v>0</v>
      </c>
      <c r="AO22" s="43" t="n">
        <f aca="false">AJ22+AL22</f>
        <v>4003</v>
      </c>
      <c r="AP22" s="44" t="n">
        <f aca="false">AO22/AO$28*100</f>
        <v>9.36374269005848</v>
      </c>
      <c r="AQ22" s="39" t="n">
        <v>2493</v>
      </c>
      <c r="AR22" s="40" t="n">
        <f aca="false">AQ22/AQ$28*100</f>
        <v>11.0686853438707</v>
      </c>
      <c r="AS22" s="41" t="n">
        <v>1315</v>
      </c>
      <c r="AT22" s="40" t="n">
        <f aca="false">AS22/AS$28*100</f>
        <v>7.55573431395082</v>
      </c>
      <c r="AU22" s="42" t="n">
        <v>0</v>
      </c>
      <c r="AV22" s="43" t="n">
        <f aca="false">AQ22+AS22</f>
        <v>3808</v>
      </c>
      <c r="AW22" s="44" t="n">
        <f aca="false">AV22/AV$28*100</f>
        <v>9.53740576552208</v>
      </c>
      <c r="AX22" s="39" t="n">
        <v>2279</v>
      </c>
      <c r="AY22" s="40" t="n">
        <f aca="false">AX22/AX$28*100</f>
        <v>11.0981251521792</v>
      </c>
      <c r="AZ22" s="41" t="n">
        <v>1192</v>
      </c>
      <c r="BA22" s="40" t="n">
        <f aca="false">AZ22/AZ$28*100</f>
        <v>7.71171637445818</v>
      </c>
      <c r="BB22" s="42" t="n">
        <v>0</v>
      </c>
      <c r="BC22" s="43" t="n">
        <f aca="false">AX22+AZ22</f>
        <v>3471</v>
      </c>
      <c r="BD22" s="44" t="n">
        <f aca="false">BC22/BC$28*100</f>
        <v>9.64380973549678</v>
      </c>
      <c r="BE22" s="45" t="n">
        <v>2033</v>
      </c>
      <c r="BF22" s="40" t="n">
        <f aca="false">BE22/BE$28*100</f>
        <v>11.372154164569</v>
      </c>
      <c r="BG22" s="41" t="n">
        <v>1049</v>
      </c>
      <c r="BH22" s="40" t="n">
        <f aca="false">BG22/BG$28*100</f>
        <v>8.09913526868437</v>
      </c>
      <c r="BI22" s="42" t="n">
        <v>0</v>
      </c>
      <c r="BJ22" s="43" t="n">
        <f aca="false">BE22+BG22</f>
        <v>3082</v>
      </c>
      <c r="BK22" s="44" t="n">
        <f aca="false">BJ22/BJ$28*100</f>
        <v>9.99708067079698</v>
      </c>
      <c r="BL22" s="45" t="n">
        <v>1664</v>
      </c>
      <c r="BM22" s="40" t="n">
        <f aca="false">BL22/BL$28*100</f>
        <v>11.7464351263589</v>
      </c>
      <c r="BN22" s="41" t="n">
        <v>841</v>
      </c>
      <c r="BO22" s="40" t="n">
        <f aca="false">BN22/BN$28*100</f>
        <v>8.60974610974611</v>
      </c>
      <c r="BP22" s="42" t="n">
        <v>0</v>
      </c>
      <c r="BQ22" s="43" t="n">
        <f aca="false">BL22+BN22</f>
        <v>2505</v>
      </c>
      <c r="BR22" s="44" t="n">
        <f aca="false">BQ22/BQ$28*100</f>
        <v>10.4662822762597</v>
      </c>
      <c r="BS22" s="45" t="n">
        <v>1146</v>
      </c>
      <c r="BT22" s="40" t="n">
        <f aca="false">BS22/BS$28*100</f>
        <v>12.0327593448131</v>
      </c>
      <c r="BU22" s="41" t="n">
        <v>574</v>
      </c>
      <c r="BV22" s="40" t="n">
        <f aca="false">BU22/BU$28*100</f>
        <v>9.33636955107352</v>
      </c>
      <c r="BW22" s="42" t="n">
        <v>0</v>
      </c>
      <c r="BX22" s="43" t="n">
        <f aca="false">BS22+BU22</f>
        <v>1720</v>
      </c>
      <c r="BY22" s="44" t="n">
        <f aca="false">BX22/BX$28*100</f>
        <v>10.9749872383869</v>
      </c>
      <c r="BZ22" s="45" t="n">
        <v>580</v>
      </c>
      <c r="CA22" s="40" t="n">
        <f aca="false">BZ22/BZ$28*100</f>
        <v>12.5486802250108</v>
      </c>
      <c r="CB22" s="41" t="n">
        <v>278</v>
      </c>
      <c r="CC22" s="40" t="n">
        <f aca="false">CB22/CB$28*100</f>
        <v>9.72708187543737</v>
      </c>
      <c r="CD22" s="42" t="n">
        <v>0</v>
      </c>
      <c r="CE22" s="43" t="n">
        <f aca="false">BZ22+CB22</f>
        <v>858</v>
      </c>
      <c r="CF22" s="44" t="n">
        <f aca="false">CE22/CE$28*100</f>
        <v>11.4705882352941</v>
      </c>
      <c r="CG22" s="45" t="n">
        <v>171</v>
      </c>
      <c r="CH22" s="40" t="n">
        <f aca="false">CG22/CG$28*100</f>
        <v>12.1362668559262</v>
      </c>
      <c r="CI22" s="41" t="n">
        <v>90</v>
      </c>
      <c r="CJ22" s="40" t="n">
        <f aca="false">CI22/CI$28*100</f>
        <v>9.93377483443709</v>
      </c>
      <c r="CK22" s="42" t="n">
        <v>0</v>
      </c>
      <c r="CL22" s="43" t="n">
        <f aca="false">CG22+CI22</f>
        <v>261</v>
      </c>
      <c r="CM22" s="44" t="n">
        <f aca="false">CL22/CL$28*100</f>
        <v>11.2742980561555</v>
      </c>
      <c r="CN22" s="45" t="n">
        <v>30</v>
      </c>
      <c r="CO22" s="40" t="n">
        <f aca="false">CN22/CN$28*100</f>
        <v>11.8110236220472</v>
      </c>
      <c r="CP22" s="41" t="n">
        <v>15</v>
      </c>
      <c r="CQ22" s="40" t="n">
        <f aca="false">CP22/CP$28*100</f>
        <v>7.7319587628866</v>
      </c>
      <c r="CR22" s="42" t="n">
        <v>0</v>
      </c>
      <c r="CS22" s="43" t="n">
        <f aca="false">CN22+CP22</f>
        <v>45</v>
      </c>
      <c r="CT22" s="44" t="n">
        <f aca="false">CS22/CS$28*100</f>
        <v>10.0446428571429</v>
      </c>
      <c r="CU22" s="45" t="n">
        <v>5</v>
      </c>
      <c r="CV22" s="40" t="n">
        <f aca="false">CU22/CU$28*100</f>
        <v>15.625</v>
      </c>
      <c r="CW22" s="41" t="n">
        <v>2</v>
      </c>
      <c r="CX22" s="40" t="n">
        <f aca="false">CW22/CW$28*100</f>
        <v>13.3333333333333</v>
      </c>
      <c r="CY22" s="42" t="n">
        <v>0</v>
      </c>
      <c r="CZ22" s="43" t="n">
        <f aca="false">CU22+CW22</f>
        <v>7</v>
      </c>
      <c r="DA22" s="44" t="n">
        <f aca="false">CZ22/CZ$28*100</f>
        <v>14.8936170212766</v>
      </c>
      <c r="DB22" s="9" t="n">
        <v>1</v>
      </c>
      <c r="DC22" s="40" t="n">
        <f aca="false">DB22/DB$28*100</f>
        <v>33.3333333333333</v>
      </c>
      <c r="DD22" s="9" t="n">
        <v>0</v>
      </c>
      <c r="DE22" s="40" t="n">
        <f aca="false">DD22/DD$28*100</f>
        <v>0</v>
      </c>
      <c r="DF22" s="42" t="n">
        <v>0</v>
      </c>
      <c r="DG22" s="43" t="n">
        <f aca="false">DB22+DD22</f>
        <v>1</v>
      </c>
      <c r="DH22" s="44" t="n">
        <f aca="false">DG22/DG$28*100</f>
        <v>16.6666666666667</v>
      </c>
      <c r="DI22" s="9" t="n">
        <v>0</v>
      </c>
      <c r="DJ22" s="40" t="n">
        <f aca="false">DI22/DI$28*100</f>
        <v>0</v>
      </c>
      <c r="DK22" s="9" t="n">
        <v>0</v>
      </c>
      <c r="DL22" s="40"/>
      <c r="DM22" s="42" t="n">
        <v>0</v>
      </c>
      <c r="DN22" s="43" t="n">
        <f aca="false">DI22+DK22</f>
        <v>0</v>
      </c>
      <c r="DO22" s="44" t="n">
        <f aca="false">DN22/DN$28*100</f>
        <v>0</v>
      </c>
      <c r="DP22" s="9" t="n">
        <v>0</v>
      </c>
      <c r="DQ22" s="40" t="n">
        <f aca="false">DP22/DP$28*100</f>
        <v>0</v>
      </c>
      <c r="DR22" s="9" t="n">
        <v>0</v>
      </c>
      <c r="DS22" s="40"/>
      <c r="DT22" s="42" t="n">
        <v>0</v>
      </c>
      <c r="DU22" s="43" t="n">
        <f aca="false">DP22+DR22</f>
        <v>0</v>
      </c>
      <c r="DV22" s="44" t="n">
        <f aca="false">DU22/DU$28*100</f>
        <v>0</v>
      </c>
      <c r="DW22" s="9" t="n">
        <v>0</v>
      </c>
      <c r="DX22" s="40" t="n">
        <f aca="false">DW22/DW$28*100</f>
        <v>0</v>
      </c>
      <c r="DY22" s="9" t="n">
        <v>0</v>
      </c>
      <c r="DZ22" s="40"/>
      <c r="EA22" s="42" t="n">
        <v>0</v>
      </c>
      <c r="EB22" s="43" t="n">
        <f aca="false">DW22+DY22</f>
        <v>0</v>
      </c>
      <c r="EC22" s="44" t="n">
        <f aca="false">EB22/EB$28*100</f>
        <v>0</v>
      </c>
    </row>
    <row r="23" customFormat="false" ht="14" hidden="false" customHeight="false" outlineLevel="0" collapsed="false">
      <c r="A23" s="34" t="s">
        <v>47</v>
      </c>
      <c r="B23" s="35" t="n">
        <v>918891</v>
      </c>
      <c r="C23" s="36" t="n">
        <f aca="false">B23/B$28*100</f>
        <v>3.14524424246774</v>
      </c>
      <c r="D23" s="37" t="n">
        <v>1066234</v>
      </c>
      <c r="E23" s="36" t="n">
        <f aca="false">D23/D$28*100</f>
        <v>3.5659334518105</v>
      </c>
      <c r="F23" s="37" t="n">
        <f aca="false">B23+D23</f>
        <v>1985125</v>
      </c>
      <c r="G23" s="38" t="n">
        <f aca="false">F23/F$28*100</f>
        <v>3.35802729181969</v>
      </c>
      <c r="H23" s="39" t="n">
        <v>4010</v>
      </c>
      <c r="I23" s="40" t="n">
        <f aca="false">H23/H$28*100</f>
        <v>14.8921157202808</v>
      </c>
      <c r="J23" s="41" t="n">
        <v>2490</v>
      </c>
      <c r="K23" s="40" t="n">
        <f aca="false">J23/J$28*100</f>
        <v>11.3496513058936</v>
      </c>
      <c r="L23" s="42" t="n">
        <v>0</v>
      </c>
      <c r="M23" s="43" t="n">
        <f aca="false">H23+J23</f>
        <v>6500</v>
      </c>
      <c r="N23" s="44" t="n">
        <f aca="false">M23/M$28*100</f>
        <v>13.301682151189</v>
      </c>
      <c r="O23" s="39" t="n">
        <v>3947</v>
      </c>
      <c r="P23" s="40" t="n">
        <f aca="false">O23/O$28*100</f>
        <v>14.900524746121</v>
      </c>
      <c r="Q23" s="41" t="n">
        <v>2443</v>
      </c>
      <c r="R23" s="40" t="n">
        <f aca="false">Q23/Q$28*100</f>
        <v>11.3564522127185</v>
      </c>
      <c r="S23" s="42" t="n">
        <v>0</v>
      </c>
      <c r="T23" s="43" t="n">
        <f aca="false">O23+Q23</f>
        <v>6390</v>
      </c>
      <c r="U23" s="44" t="n">
        <f aca="false">T23/T$28*100</f>
        <v>13.3122226620279</v>
      </c>
      <c r="V23" s="39" t="n">
        <v>3854</v>
      </c>
      <c r="W23" s="40" t="n">
        <f aca="false">V23/V$28*100</f>
        <v>14.8866313878481</v>
      </c>
      <c r="X23" s="41" t="n">
        <v>2380</v>
      </c>
      <c r="Y23" s="40" t="n">
        <f aca="false">X23/X$28*100</f>
        <v>11.4225379151469</v>
      </c>
      <c r="Z23" s="42" t="n">
        <v>0</v>
      </c>
      <c r="AA23" s="43" t="n">
        <f aca="false">V23+X23</f>
        <v>6234</v>
      </c>
      <c r="AB23" s="44" t="n">
        <f aca="false">AA23/AA$28*100</f>
        <v>13.3418940609952</v>
      </c>
      <c r="AC23" s="39" t="n">
        <v>3728</v>
      </c>
      <c r="AD23" s="40" t="n">
        <f aca="false">AC23/AC$28*100</f>
        <v>14.9072296865003</v>
      </c>
      <c r="AE23" s="41" t="n">
        <v>2303</v>
      </c>
      <c r="AF23" s="40" t="n">
        <f aca="false">AE23/AE$28*100</f>
        <v>11.530566264457</v>
      </c>
      <c r="AG23" s="42" t="n">
        <v>0</v>
      </c>
      <c r="AH23" s="43" t="n">
        <f aca="false">AC23+AE23</f>
        <v>6031</v>
      </c>
      <c r="AI23" s="44" t="n">
        <f aca="false">AH23/AH$28*100</f>
        <v>13.4078833285165</v>
      </c>
      <c r="AJ23" s="39" t="n">
        <v>3581</v>
      </c>
      <c r="AK23" s="40" t="n">
        <f aca="false">AJ23/AJ$28*100</f>
        <v>14.9619787749645</v>
      </c>
      <c r="AL23" s="41" t="n">
        <v>2180</v>
      </c>
      <c r="AM23" s="40" t="n">
        <f aca="false">AL23/AL$28*100</f>
        <v>11.5858843537415</v>
      </c>
      <c r="AN23" s="42" t="n">
        <v>0</v>
      </c>
      <c r="AO23" s="43" t="n">
        <f aca="false">AJ23+AL23</f>
        <v>5761</v>
      </c>
      <c r="AP23" s="44" t="n">
        <f aca="false">AO23/AO$28*100</f>
        <v>13.4760233918129</v>
      </c>
      <c r="AQ23" s="39" t="n">
        <v>3376</v>
      </c>
      <c r="AR23" s="40" t="n">
        <f aca="false">AQ23/AQ$28*100</f>
        <v>14.9891222306087</v>
      </c>
      <c r="AS23" s="41" t="n">
        <v>2041</v>
      </c>
      <c r="AT23" s="40" t="n">
        <f aca="false">AS23/AS$28*100</f>
        <v>11.7271891519191</v>
      </c>
      <c r="AU23" s="42" t="n">
        <v>0</v>
      </c>
      <c r="AV23" s="43" t="n">
        <f aca="false">AQ23+AS23</f>
        <v>5417</v>
      </c>
      <c r="AW23" s="44" t="n">
        <f aca="false">AV23/AV$28*100</f>
        <v>13.5672602499562</v>
      </c>
      <c r="AX23" s="39" t="n">
        <v>3094</v>
      </c>
      <c r="AY23" s="40" t="n">
        <f aca="false">AX23/AX$28*100</f>
        <v>15.0669588507426</v>
      </c>
      <c r="AZ23" s="41" t="n">
        <v>1852</v>
      </c>
      <c r="BA23" s="40" t="n">
        <f aca="false">AZ23/AZ$28*100</f>
        <v>11.9816264475642</v>
      </c>
      <c r="BB23" s="42" t="n">
        <v>0</v>
      </c>
      <c r="BC23" s="43" t="n">
        <f aca="false">AX23+AZ23</f>
        <v>4946</v>
      </c>
      <c r="BD23" s="44" t="n">
        <f aca="false">BC23/BC$28*100</f>
        <v>13.7419426539231</v>
      </c>
      <c r="BE23" s="45" t="n">
        <v>2714</v>
      </c>
      <c r="BF23" s="40" t="n">
        <f aca="false">BE23/BE$28*100</f>
        <v>15.1815181518152</v>
      </c>
      <c r="BG23" s="41" t="n">
        <v>1572</v>
      </c>
      <c r="BH23" s="40" t="n">
        <f aca="false">BG23/BG$28*100</f>
        <v>12.1371216800494</v>
      </c>
      <c r="BI23" s="42" t="n">
        <v>0</v>
      </c>
      <c r="BJ23" s="43" t="n">
        <f aca="false">BE23+BG23</f>
        <v>4286</v>
      </c>
      <c r="BK23" s="44" t="n">
        <f aca="false">BJ23/BJ$28*100</f>
        <v>13.902494404619</v>
      </c>
      <c r="BL23" s="45" t="n">
        <v>2213</v>
      </c>
      <c r="BM23" s="40" t="n">
        <f aca="false">BL23/BL$28*100</f>
        <v>15.6219116193703</v>
      </c>
      <c r="BN23" s="41" t="n">
        <v>1235</v>
      </c>
      <c r="BO23" s="40" t="n">
        <f aca="false">BN23/BN$28*100</f>
        <v>12.6433251433251</v>
      </c>
      <c r="BP23" s="42" t="n">
        <v>0</v>
      </c>
      <c r="BQ23" s="43" t="n">
        <f aca="false">BL23+BN23</f>
        <v>3448</v>
      </c>
      <c r="BR23" s="44" t="n">
        <f aca="false">BQ23/BQ$28*100</f>
        <v>14.4062839475224</v>
      </c>
      <c r="BS23" s="45" t="n">
        <v>1532</v>
      </c>
      <c r="BT23" s="40" t="n">
        <f aca="false">BS23/BS$28*100</f>
        <v>16.0856782864343</v>
      </c>
      <c r="BU23" s="41" t="n">
        <v>833</v>
      </c>
      <c r="BV23" s="40" t="n">
        <f aca="false">BU23/BU$28*100</f>
        <v>13.5491216655823</v>
      </c>
      <c r="BW23" s="42" t="n">
        <v>0</v>
      </c>
      <c r="BX23" s="43" t="n">
        <f aca="false">BS23+BU23</f>
        <v>2365</v>
      </c>
      <c r="BY23" s="44" t="n">
        <f aca="false">BX23/BX$28*100</f>
        <v>15.090607452782</v>
      </c>
      <c r="BZ23" s="45" t="n">
        <v>751</v>
      </c>
      <c r="CA23" s="40" t="n">
        <f aca="false">BZ23/BZ$28*100</f>
        <v>16.248377325833</v>
      </c>
      <c r="CB23" s="41" t="n">
        <v>399</v>
      </c>
      <c r="CC23" s="40" t="n">
        <f aca="false">CB23/CB$28*100</f>
        <v>13.9608117564731</v>
      </c>
      <c r="CD23" s="42" t="n">
        <v>0</v>
      </c>
      <c r="CE23" s="43" t="n">
        <f aca="false">BZ23+CB23</f>
        <v>1150</v>
      </c>
      <c r="CF23" s="44" t="n">
        <f aca="false">CE23/CE$28*100</f>
        <v>15.3743315508021</v>
      </c>
      <c r="CG23" s="45" t="n">
        <v>224</v>
      </c>
      <c r="CH23" s="40" t="n">
        <f aca="false">CG23/CG$28*100</f>
        <v>15.8977998580554</v>
      </c>
      <c r="CI23" s="41" t="n">
        <v>116</v>
      </c>
      <c r="CJ23" s="40" t="n">
        <f aca="false">CI23/CI$28*100</f>
        <v>12.80353200883</v>
      </c>
      <c r="CK23" s="42" t="n">
        <v>0</v>
      </c>
      <c r="CL23" s="43" t="n">
        <f aca="false">CG23+CI23</f>
        <v>340</v>
      </c>
      <c r="CM23" s="44" t="n">
        <f aca="false">CL23/CL$28*100</f>
        <v>14.6868250539957</v>
      </c>
      <c r="CN23" s="45" t="n">
        <v>32</v>
      </c>
      <c r="CO23" s="40" t="n">
        <f aca="false">CN23/CN$28*100</f>
        <v>12.5984251968504</v>
      </c>
      <c r="CP23" s="41" t="n">
        <v>19</v>
      </c>
      <c r="CQ23" s="40" t="n">
        <f aca="false">CP23/CP$28*100</f>
        <v>9.79381443298969</v>
      </c>
      <c r="CR23" s="42" t="n">
        <v>0</v>
      </c>
      <c r="CS23" s="43" t="n">
        <f aca="false">CN23+CP23</f>
        <v>51</v>
      </c>
      <c r="CT23" s="44" t="n">
        <f aca="false">CS23/CS$28*100</f>
        <v>11.3839285714286</v>
      </c>
      <c r="CU23" s="45" t="n">
        <v>2</v>
      </c>
      <c r="CV23" s="40" t="n">
        <f aca="false">CU23/CU$28*100</f>
        <v>6.25</v>
      </c>
      <c r="CW23" s="41" t="n">
        <v>3</v>
      </c>
      <c r="CX23" s="40" t="n">
        <f aca="false">CW23/CW$28*100</f>
        <v>20</v>
      </c>
      <c r="CY23" s="42" t="n">
        <v>0</v>
      </c>
      <c r="CZ23" s="43" t="n">
        <f aca="false">CU23+CW23</f>
        <v>5</v>
      </c>
      <c r="DA23" s="44" t="n">
        <f aca="false">CZ23/CZ$28*100</f>
        <v>10.6382978723404</v>
      </c>
      <c r="DB23" s="9" t="n">
        <v>1</v>
      </c>
      <c r="DC23" s="40" t="n">
        <f aca="false">DB23/DB$28*100</f>
        <v>33.3333333333333</v>
      </c>
      <c r="DD23" s="9" t="n">
        <v>2</v>
      </c>
      <c r="DE23" s="40" t="n">
        <f aca="false">DD23/DD$28*100</f>
        <v>66.6666666666667</v>
      </c>
      <c r="DF23" s="42" t="n">
        <v>0</v>
      </c>
      <c r="DG23" s="43" t="n">
        <f aca="false">DB23+DD23</f>
        <v>3</v>
      </c>
      <c r="DH23" s="44" t="n">
        <f aca="false">DG23/DG$28*100</f>
        <v>50</v>
      </c>
      <c r="DI23" s="9" t="n">
        <v>1</v>
      </c>
      <c r="DJ23" s="40" t="n">
        <f aca="false">DI23/DI$28*100</f>
        <v>100</v>
      </c>
      <c r="DK23" s="9" t="n">
        <v>0</v>
      </c>
      <c r="DL23" s="40"/>
      <c r="DM23" s="42" t="n">
        <v>0</v>
      </c>
      <c r="DN23" s="43" t="n">
        <f aca="false">DI23+DK23</f>
        <v>1</v>
      </c>
      <c r="DO23" s="44" t="n">
        <f aca="false">DN23/DN$28*100</f>
        <v>100</v>
      </c>
      <c r="DP23" s="9" t="n">
        <v>1</v>
      </c>
      <c r="DQ23" s="40" t="n">
        <f aca="false">DP23/DP$28*100</f>
        <v>100</v>
      </c>
      <c r="DR23" s="9" t="n">
        <v>0</v>
      </c>
      <c r="DS23" s="40"/>
      <c r="DT23" s="42" t="n">
        <v>0</v>
      </c>
      <c r="DU23" s="43" t="n">
        <f aca="false">DP23+DR23</f>
        <v>1</v>
      </c>
      <c r="DV23" s="44" t="n">
        <f aca="false">DU23/DU$28*100</f>
        <v>100</v>
      </c>
      <c r="DW23" s="9" t="n">
        <v>1</v>
      </c>
      <c r="DX23" s="40" t="n">
        <f aca="false">DW23/DW$28*100</f>
        <v>100</v>
      </c>
      <c r="DY23" s="9" t="n">
        <v>0</v>
      </c>
      <c r="DZ23" s="40"/>
      <c r="EA23" s="42" t="n">
        <v>0</v>
      </c>
      <c r="EB23" s="43" t="n">
        <f aca="false">DW23+DY23</f>
        <v>1</v>
      </c>
      <c r="EC23" s="44" t="n">
        <f aca="false">EB23/EB$28*100</f>
        <v>100</v>
      </c>
    </row>
    <row r="24" customFormat="false" ht="14" hidden="false" customHeight="false" outlineLevel="0" collapsed="false">
      <c r="A24" s="34" t="s">
        <v>48</v>
      </c>
      <c r="B24" s="35" t="n">
        <v>655504</v>
      </c>
      <c r="C24" s="36" t="n">
        <f aca="false">B24/B$28*100</f>
        <v>2.24370483758637</v>
      </c>
      <c r="D24" s="37" t="n">
        <v>836293</v>
      </c>
      <c r="E24" s="36" t="n">
        <f aca="false">D24/D$28*100</f>
        <v>2.79691435858822</v>
      </c>
      <c r="F24" s="37" t="n">
        <f aca="false">B24+D24</f>
        <v>1491797</v>
      </c>
      <c r="G24" s="38" t="n">
        <f aca="false">F24/F$28*100</f>
        <v>2.52351617145255</v>
      </c>
      <c r="H24" s="39" t="n">
        <v>5343</v>
      </c>
      <c r="I24" s="40" t="n">
        <f aca="false">H24/H$28*100</f>
        <v>19.8425372302893</v>
      </c>
      <c r="J24" s="41" t="n">
        <v>3955</v>
      </c>
      <c r="K24" s="40" t="n">
        <f aca="false">J24/J$28*100</f>
        <v>18.0272573955057</v>
      </c>
      <c r="L24" s="42" t="n">
        <v>0</v>
      </c>
      <c r="M24" s="43" t="n">
        <f aca="false">H24+J24</f>
        <v>9298</v>
      </c>
      <c r="N24" s="44" t="n">
        <f aca="false">M24/M$28*100</f>
        <v>19.0275447141162</v>
      </c>
      <c r="O24" s="39" t="n">
        <v>5241</v>
      </c>
      <c r="P24" s="40" t="n">
        <f aca="false">O24/O$28*100</f>
        <v>19.7855713692476</v>
      </c>
      <c r="Q24" s="41" t="n">
        <v>3875</v>
      </c>
      <c r="R24" s="40" t="n">
        <f aca="false">Q24/Q$28*100</f>
        <v>18.0132019338044</v>
      </c>
      <c r="S24" s="42" t="n">
        <v>0</v>
      </c>
      <c r="T24" s="43" t="n">
        <f aca="false">O24+Q24</f>
        <v>9116</v>
      </c>
      <c r="U24" s="44" t="n">
        <f aca="false">T24/T$28*100</f>
        <v>18.9912710151872</v>
      </c>
      <c r="V24" s="39" t="n">
        <v>5119</v>
      </c>
      <c r="W24" s="40" t="n">
        <f aca="false">V24/V$28*100</f>
        <v>19.7728765112596</v>
      </c>
      <c r="X24" s="41" t="n">
        <v>3747</v>
      </c>
      <c r="Y24" s="40" t="n">
        <f aca="false">X24/X$28*100</f>
        <v>17.9832981378384</v>
      </c>
      <c r="Z24" s="42" t="n">
        <v>0</v>
      </c>
      <c r="AA24" s="43" t="n">
        <f aca="false">V24+X24</f>
        <v>8866</v>
      </c>
      <c r="AB24" s="44" t="n">
        <f aca="false">AA24/AA$28*100</f>
        <v>18.9748528624933</v>
      </c>
      <c r="AC24" s="39" t="n">
        <v>4922</v>
      </c>
      <c r="AD24" s="40" t="n">
        <f aca="false">AC24/AC$28*100</f>
        <v>19.6817018554063</v>
      </c>
      <c r="AE24" s="41" t="n">
        <v>3593</v>
      </c>
      <c r="AF24" s="40" t="n">
        <f aca="false">AE24/AE$28*100</f>
        <v>17.9892855354729</v>
      </c>
      <c r="AG24" s="42" t="n">
        <v>0</v>
      </c>
      <c r="AH24" s="43" t="n">
        <f aca="false">AC24+AE24</f>
        <v>8515</v>
      </c>
      <c r="AI24" s="44" t="n">
        <f aca="false">AH24/AH$28*100</f>
        <v>18.9302149796581</v>
      </c>
      <c r="AJ24" s="39" t="n">
        <v>4709</v>
      </c>
      <c r="AK24" s="40" t="n">
        <f aca="false">AJ24/AJ$28*100</f>
        <v>19.6749394167293</v>
      </c>
      <c r="AL24" s="41" t="n">
        <v>3397</v>
      </c>
      <c r="AM24" s="40" t="n">
        <f aca="false">AL24/AL$28*100</f>
        <v>18.0537840136054</v>
      </c>
      <c r="AN24" s="42" t="n">
        <v>0</v>
      </c>
      <c r="AO24" s="43" t="n">
        <f aca="false">AJ24+AL24</f>
        <v>8106</v>
      </c>
      <c r="AP24" s="44" t="n">
        <f aca="false">AO24/AO$28*100</f>
        <v>18.9614035087719</v>
      </c>
      <c r="AQ24" s="39" t="n">
        <v>4413</v>
      </c>
      <c r="AR24" s="40" t="n">
        <f aca="false">AQ24/AQ$28*100</f>
        <v>19.593304621942</v>
      </c>
      <c r="AS24" s="41" t="n">
        <v>3156</v>
      </c>
      <c r="AT24" s="40" t="n">
        <f aca="false">AS24/AS$28*100</f>
        <v>18.133762353482</v>
      </c>
      <c r="AU24" s="42" t="n">
        <v>0</v>
      </c>
      <c r="AV24" s="43" t="n">
        <f aca="false">AQ24+AS24</f>
        <v>7569</v>
      </c>
      <c r="AW24" s="44" t="n">
        <f aca="false">AV24/AV$28*100</f>
        <v>18.9570967014802</v>
      </c>
      <c r="AX24" s="39" t="n">
        <v>4026</v>
      </c>
      <c r="AY24" s="40" t="n">
        <f aca="false">AX24/AX$28*100</f>
        <v>19.6055514974434</v>
      </c>
      <c r="AZ24" s="41" t="n">
        <v>2837</v>
      </c>
      <c r="BA24" s="40" t="n">
        <f aca="false">AZ24/AZ$28*100</f>
        <v>18.3541437536391</v>
      </c>
      <c r="BB24" s="42" t="n">
        <v>0</v>
      </c>
      <c r="BC24" s="43" t="n">
        <f aca="false">AX24+AZ24</f>
        <v>6863</v>
      </c>
      <c r="BD24" s="44" t="n">
        <f aca="false">BC24/BC$28*100</f>
        <v>19.0681262502778</v>
      </c>
      <c r="BE24" s="45" t="n">
        <v>3482</v>
      </c>
      <c r="BF24" s="40" t="n">
        <f aca="false">BE24/BE$28*100</f>
        <v>19.4775409744364</v>
      </c>
      <c r="BG24" s="41" t="n">
        <v>2399</v>
      </c>
      <c r="BH24" s="40" t="n">
        <f aca="false">BG24/BG$28*100</f>
        <v>18.5222359481161</v>
      </c>
      <c r="BI24" s="42" t="n">
        <v>0</v>
      </c>
      <c r="BJ24" s="43" t="n">
        <f aca="false">BE24+BG24</f>
        <v>5881</v>
      </c>
      <c r="BK24" s="44" t="n">
        <f aca="false">BJ24/BJ$28*100</f>
        <v>19.0761944921989</v>
      </c>
      <c r="BL24" s="45" t="n">
        <v>2779</v>
      </c>
      <c r="BM24" s="40" t="n">
        <f aca="false">BL24/BL$28*100</f>
        <v>19.6173937597063</v>
      </c>
      <c r="BN24" s="41" t="n">
        <v>1780</v>
      </c>
      <c r="BO24" s="40" t="n">
        <f aca="false">BN24/BN$28*100</f>
        <v>18.2227682227682</v>
      </c>
      <c r="BP24" s="42" t="n">
        <v>0</v>
      </c>
      <c r="BQ24" s="43" t="n">
        <f aca="false">BL24+BN24</f>
        <v>4559</v>
      </c>
      <c r="BR24" s="44" t="n">
        <f aca="false">BQ24/BQ$28*100</f>
        <v>19.048215927133</v>
      </c>
      <c r="BS24" s="45" t="n">
        <v>1875</v>
      </c>
      <c r="BT24" s="40" t="n">
        <f aca="false">BS24/BS$28*100</f>
        <v>19.6871062578748</v>
      </c>
      <c r="BU24" s="41" t="n">
        <v>1128</v>
      </c>
      <c r="BV24" s="40" t="n">
        <f aca="false">BU24/BU$28*100</f>
        <v>18.3474300585556</v>
      </c>
      <c r="BW24" s="42" t="n">
        <v>0</v>
      </c>
      <c r="BX24" s="43" t="n">
        <f aca="false">BS24+BU24</f>
        <v>3003</v>
      </c>
      <c r="BY24" s="44" t="n">
        <f aca="false">BX24/BX$28*100</f>
        <v>19.1615620214395</v>
      </c>
      <c r="BZ24" s="45" t="n">
        <v>918</v>
      </c>
      <c r="CA24" s="40" t="n">
        <f aca="false">BZ24/BZ$28*100</f>
        <v>19.8615318044137</v>
      </c>
      <c r="CB24" s="41" t="n">
        <v>526</v>
      </c>
      <c r="CC24" s="40" t="n">
        <f aca="false">CB24/CB$28*100</f>
        <v>18.4044786564031</v>
      </c>
      <c r="CD24" s="42" t="n">
        <v>0</v>
      </c>
      <c r="CE24" s="43" t="n">
        <f aca="false">BZ24+CB24</f>
        <v>1444</v>
      </c>
      <c r="CF24" s="44" t="n">
        <f aca="false">CE24/CE$28*100</f>
        <v>19.3048128342246</v>
      </c>
      <c r="CG24" s="45" t="n">
        <v>276</v>
      </c>
      <c r="CH24" s="40" t="n">
        <f aca="false">CG24/CG$28*100</f>
        <v>19.5883605393896</v>
      </c>
      <c r="CI24" s="41" t="n">
        <v>156</v>
      </c>
      <c r="CJ24" s="40" t="n">
        <f aca="false">CI24/CI$28*100</f>
        <v>17.2185430463576</v>
      </c>
      <c r="CK24" s="42" t="n">
        <v>0</v>
      </c>
      <c r="CL24" s="43" t="n">
        <f aca="false">CG24+CI24</f>
        <v>432</v>
      </c>
      <c r="CM24" s="44" t="n">
        <f aca="false">CL24/CL$28*100</f>
        <v>18.6609071274298</v>
      </c>
      <c r="CN24" s="45" t="n">
        <v>47</v>
      </c>
      <c r="CO24" s="40" t="n">
        <f aca="false">CN24/CN$28*100</f>
        <v>18.503937007874</v>
      </c>
      <c r="CP24" s="41" t="n">
        <v>34</v>
      </c>
      <c r="CQ24" s="40" t="n">
        <f aca="false">CP24/CP$28*100</f>
        <v>17.5257731958763</v>
      </c>
      <c r="CR24" s="42" t="n">
        <v>0</v>
      </c>
      <c r="CS24" s="43" t="n">
        <f aca="false">CN24+CP24</f>
        <v>81</v>
      </c>
      <c r="CT24" s="44" t="n">
        <f aca="false">CS24/CS$28*100</f>
        <v>18.0803571428571</v>
      </c>
      <c r="CU24" s="45" t="n">
        <v>7</v>
      </c>
      <c r="CV24" s="40" t="n">
        <f aca="false">CU24/CU$28*100</f>
        <v>21.875</v>
      </c>
      <c r="CW24" s="41" t="n">
        <v>1</v>
      </c>
      <c r="CX24" s="40" t="n">
        <f aca="false">CW24/CW$28*100</f>
        <v>6.66666666666667</v>
      </c>
      <c r="CY24" s="42" t="n">
        <v>0</v>
      </c>
      <c r="CZ24" s="43" t="n">
        <f aca="false">CU24+CW24</f>
        <v>8</v>
      </c>
      <c r="DA24" s="44" t="n">
        <f aca="false">CZ24/CZ$28*100</f>
        <v>17.0212765957447</v>
      </c>
      <c r="DB24" s="9" t="n">
        <v>1</v>
      </c>
      <c r="DC24" s="40" t="n">
        <f aca="false">DB24/DB$28*100</f>
        <v>33.3333333333333</v>
      </c>
      <c r="DD24" s="9" t="n">
        <v>0</v>
      </c>
      <c r="DE24" s="40" t="n">
        <f aca="false">DD24/DD$28*100</f>
        <v>0</v>
      </c>
      <c r="DF24" s="42" t="n">
        <v>0</v>
      </c>
      <c r="DG24" s="43" t="n">
        <f aca="false">DB24+DD24</f>
        <v>1</v>
      </c>
      <c r="DH24" s="44" t="n">
        <f aca="false">DG24/DG$28*100</f>
        <v>16.6666666666667</v>
      </c>
      <c r="DI24" s="9" t="n">
        <v>0</v>
      </c>
      <c r="DJ24" s="40" t="n">
        <f aca="false">DI24/DI$28*100</f>
        <v>0</v>
      </c>
      <c r="DK24" s="9" t="n">
        <v>0</v>
      </c>
      <c r="DL24" s="40"/>
      <c r="DM24" s="42" t="n">
        <v>0</v>
      </c>
      <c r="DN24" s="43" t="n">
        <f aca="false">DI24+DK24</f>
        <v>0</v>
      </c>
      <c r="DO24" s="44" t="n">
        <f aca="false">DN24/DN$28*100</f>
        <v>0</v>
      </c>
      <c r="DP24" s="9" t="n">
        <v>0</v>
      </c>
      <c r="DQ24" s="40" t="n">
        <f aca="false">DP24/DP$28*100</f>
        <v>0</v>
      </c>
      <c r="DR24" s="9" t="n">
        <v>0</v>
      </c>
      <c r="DS24" s="40"/>
      <c r="DT24" s="42" t="n">
        <v>0</v>
      </c>
      <c r="DU24" s="43" t="n">
        <f aca="false">DP24+DR24</f>
        <v>0</v>
      </c>
      <c r="DV24" s="44" t="n">
        <f aca="false">DU24/DU$28*100</f>
        <v>0</v>
      </c>
      <c r="DW24" s="9" t="n">
        <v>0</v>
      </c>
      <c r="DX24" s="40" t="n">
        <f aca="false">DW24/DW$28*100</f>
        <v>0</v>
      </c>
      <c r="DY24" s="9" t="n">
        <v>0</v>
      </c>
      <c r="DZ24" s="40"/>
      <c r="EA24" s="42" t="n">
        <v>0</v>
      </c>
      <c r="EB24" s="43" t="n">
        <f aca="false">DW24+DY24</f>
        <v>0</v>
      </c>
      <c r="EC24" s="44" t="n">
        <f aca="false">EB24/EB$28*100</f>
        <v>0</v>
      </c>
    </row>
    <row r="25" customFormat="false" ht="14" hidden="false" customHeight="false" outlineLevel="0" collapsed="false">
      <c r="A25" s="34" t="s">
        <v>49</v>
      </c>
      <c r="B25" s="35" t="n">
        <v>362168</v>
      </c>
      <c r="C25" s="36" t="n">
        <f aca="false">B25/B$28*100</f>
        <v>1.23965390542084</v>
      </c>
      <c r="D25" s="37" t="n">
        <v>556269</v>
      </c>
      <c r="E25" s="36" t="n">
        <f aca="false">D25/D$28*100</f>
        <v>1.86039671901775</v>
      </c>
      <c r="F25" s="37" t="n">
        <f aca="false">B25+D25</f>
        <v>918437</v>
      </c>
      <c r="G25" s="38" t="n">
        <f aca="false">F25/F$28*100</f>
        <v>1.55362332942107</v>
      </c>
      <c r="H25" s="39" t="n">
        <v>5192</v>
      </c>
      <c r="I25" s="40" t="n">
        <f aca="false">H25/H$28*100</f>
        <v>19.2817618004234</v>
      </c>
      <c r="J25" s="41" t="n">
        <v>4832</v>
      </c>
      <c r="K25" s="40" t="n">
        <f aca="false">J25/J$28*100</f>
        <v>22.0247048634851</v>
      </c>
      <c r="L25" s="42" t="n">
        <v>0</v>
      </c>
      <c r="M25" s="43" t="n">
        <f aca="false">H25+J25</f>
        <v>10024</v>
      </c>
      <c r="N25" s="44" t="n">
        <f aca="false">M25/M$28*100</f>
        <v>20.513240289772</v>
      </c>
      <c r="O25" s="39" t="n">
        <v>5101</v>
      </c>
      <c r="P25" s="40" t="n">
        <f aca="false">O25/O$28*100</f>
        <v>19.2570500962664</v>
      </c>
      <c r="Q25" s="41" t="n">
        <v>4731</v>
      </c>
      <c r="R25" s="40" t="n">
        <f aca="false">Q25/Q$28*100</f>
        <v>21.9923763480848</v>
      </c>
      <c r="S25" s="42" t="n">
        <v>0</v>
      </c>
      <c r="T25" s="43" t="n">
        <f aca="false">O25+Q25</f>
        <v>9832</v>
      </c>
      <c r="U25" s="44" t="n">
        <f aca="false">T25/T$28*100</f>
        <v>20.4829066061124</v>
      </c>
      <c r="V25" s="39" t="n">
        <v>4981</v>
      </c>
      <c r="W25" s="40" t="n">
        <f aca="false">V25/V$28*100</f>
        <v>19.2398315887056</v>
      </c>
      <c r="X25" s="41" t="n">
        <v>4570</v>
      </c>
      <c r="Y25" s="40" t="n">
        <f aca="false">X25/X$28*100</f>
        <v>21.9331925513534</v>
      </c>
      <c r="Z25" s="42" t="n">
        <v>0</v>
      </c>
      <c r="AA25" s="43" t="n">
        <f aca="false">V25+X25</f>
        <v>9551</v>
      </c>
      <c r="AB25" s="44" t="n">
        <f aca="false">AA25/AA$28*100</f>
        <v>20.4408774745853</v>
      </c>
      <c r="AC25" s="39" t="n">
        <v>4800</v>
      </c>
      <c r="AD25" s="40" t="n">
        <f aca="false">AC25/AC$28*100</f>
        <v>19.1938579654511</v>
      </c>
      <c r="AE25" s="41" t="n">
        <v>4363</v>
      </c>
      <c r="AF25" s="40" t="n">
        <f aca="false">AE25/AE$28*100</f>
        <v>21.8444900615831</v>
      </c>
      <c r="AG25" s="42" t="n">
        <v>0</v>
      </c>
      <c r="AH25" s="43" t="n">
        <f aca="false">AC25+AE25</f>
        <v>9163</v>
      </c>
      <c r="AI25" s="44" t="n">
        <f aca="false">AH25/AH$28*100</f>
        <v>20.3708232364776</v>
      </c>
      <c r="AJ25" s="39" t="n">
        <v>4544</v>
      </c>
      <c r="AK25" s="40" t="n">
        <f aca="false">AJ25/AJ$28*100</f>
        <v>18.9855435781733</v>
      </c>
      <c r="AL25" s="41" t="n">
        <v>4097</v>
      </c>
      <c r="AM25" s="40" t="n">
        <f aca="false">AL25/AL$28*100</f>
        <v>21.7740221088435</v>
      </c>
      <c r="AN25" s="42" t="n">
        <v>0</v>
      </c>
      <c r="AO25" s="43" t="n">
        <f aca="false">AJ25+AL25</f>
        <v>8641</v>
      </c>
      <c r="AP25" s="44" t="n">
        <f aca="false">AO25/AO$28*100</f>
        <v>20.212865497076</v>
      </c>
      <c r="AQ25" s="39" t="n">
        <v>4250</v>
      </c>
      <c r="AR25" s="40" t="n">
        <f aca="false">AQ25/AQ$28*100</f>
        <v>18.8695999644808</v>
      </c>
      <c r="AS25" s="41" t="n">
        <v>3750</v>
      </c>
      <c r="AT25" s="40" t="n">
        <f aca="false">AS25/AS$28*100</f>
        <v>21.5467708572742</v>
      </c>
      <c r="AU25" s="42" t="n">
        <v>0</v>
      </c>
      <c r="AV25" s="43" t="n">
        <f aca="false">AQ25+AS25</f>
        <v>8000</v>
      </c>
      <c r="AW25" s="44" t="n">
        <f aca="false">AV25/AV$28*100</f>
        <v>20.0365667342901</v>
      </c>
      <c r="AX25" s="39" t="n">
        <v>3856</v>
      </c>
      <c r="AY25" s="40" t="n">
        <f aca="false">AX25/AX$28*100</f>
        <v>18.7776966155345</v>
      </c>
      <c r="AZ25" s="41" t="n">
        <v>3251</v>
      </c>
      <c r="BA25" s="40" t="n">
        <f aca="false">AZ25/AZ$28*100</f>
        <v>21.0325418904056</v>
      </c>
      <c r="BB25" s="42" t="n">
        <v>0</v>
      </c>
      <c r="BC25" s="43" t="n">
        <f aca="false">AX25+AZ25</f>
        <v>7107</v>
      </c>
      <c r="BD25" s="44" t="n">
        <f aca="false">BC25/BC$28*100</f>
        <v>19.7460546788175</v>
      </c>
      <c r="BE25" s="45" t="n">
        <v>3323</v>
      </c>
      <c r="BF25" s="40" t="n">
        <f aca="false">BE25/BE$28*100</f>
        <v>18.5881299994406</v>
      </c>
      <c r="BG25" s="41" t="n">
        <v>2674</v>
      </c>
      <c r="BH25" s="40" t="n">
        <f aca="false">BG25/BG$28*100</f>
        <v>20.645460160593</v>
      </c>
      <c r="BI25" s="42" t="n">
        <v>0</v>
      </c>
      <c r="BJ25" s="43" t="n">
        <f aca="false">BE25+BG25</f>
        <v>5997</v>
      </c>
      <c r="BK25" s="44" t="n">
        <f aca="false">BJ25/BJ$28*100</f>
        <v>19.4524635894774</v>
      </c>
      <c r="BL25" s="45" t="n">
        <v>2551</v>
      </c>
      <c r="BM25" s="40" t="n">
        <f aca="false">BL25/BL$28*100</f>
        <v>18.007906254412</v>
      </c>
      <c r="BN25" s="41" t="n">
        <v>1983</v>
      </c>
      <c r="BO25" s="40" t="n">
        <f aca="false">BN25/BN$28*100</f>
        <v>20.3009828009828</v>
      </c>
      <c r="BP25" s="42" t="n">
        <v>0</v>
      </c>
      <c r="BQ25" s="43" t="n">
        <f aca="false">BL25+BN25</f>
        <v>4534</v>
      </c>
      <c r="BR25" s="44" t="n">
        <f aca="false">BQ25/BQ$28*100</f>
        <v>18.9437620122002</v>
      </c>
      <c r="BS25" s="45" t="n">
        <v>1661</v>
      </c>
      <c r="BT25" s="40" t="n">
        <f aca="false">BS25/BS$28*100</f>
        <v>17.4401511969761</v>
      </c>
      <c r="BU25" s="41" t="n">
        <v>1156</v>
      </c>
      <c r="BV25" s="40" t="n">
        <f aca="false">BU25/BU$28*100</f>
        <v>18.8028627195836</v>
      </c>
      <c r="BW25" s="42" t="n">
        <v>0</v>
      </c>
      <c r="BX25" s="43" t="n">
        <f aca="false">BS25+BU25</f>
        <v>2817</v>
      </c>
      <c r="BY25" s="44" t="n">
        <f aca="false">BX25/BX$28*100</f>
        <v>17.9747320061256</v>
      </c>
      <c r="BZ25" s="45" t="n">
        <v>759</v>
      </c>
      <c r="CA25" s="40" t="n">
        <f aca="false">BZ25/BZ$28*100</f>
        <v>16.4214625703159</v>
      </c>
      <c r="CB25" s="41" t="n">
        <v>529</v>
      </c>
      <c r="CC25" s="40" t="n">
        <f aca="false">CB25/CB$28*100</f>
        <v>18.5094471658502</v>
      </c>
      <c r="CD25" s="42" t="n">
        <v>0</v>
      </c>
      <c r="CE25" s="43" t="n">
        <f aca="false">BZ25+CB25</f>
        <v>1288</v>
      </c>
      <c r="CF25" s="44" t="n">
        <f aca="false">CE25/CE$28*100</f>
        <v>17.2192513368984</v>
      </c>
      <c r="CG25" s="45" t="n">
        <v>238</v>
      </c>
      <c r="CH25" s="40" t="n">
        <f aca="false">CG25/CG$28*100</f>
        <v>16.8914123491838</v>
      </c>
      <c r="CI25" s="41" t="n">
        <v>188</v>
      </c>
      <c r="CJ25" s="40" t="n">
        <f aca="false">CI25/CI$28*100</f>
        <v>20.7505518763797</v>
      </c>
      <c r="CK25" s="42" t="n">
        <v>0</v>
      </c>
      <c r="CL25" s="43" t="n">
        <f aca="false">CG25+CI25</f>
        <v>426</v>
      </c>
      <c r="CM25" s="44" t="n">
        <f aca="false">CL25/CL$28*100</f>
        <v>18.4017278617711</v>
      </c>
      <c r="CN25" s="45" t="n">
        <v>52</v>
      </c>
      <c r="CO25" s="40" t="n">
        <f aca="false">CN25/CN$28*100</f>
        <v>20.4724409448819</v>
      </c>
      <c r="CP25" s="41" t="n">
        <v>40</v>
      </c>
      <c r="CQ25" s="40" t="n">
        <f aca="false">CP25/CP$28*100</f>
        <v>20.6185567010309</v>
      </c>
      <c r="CR25" s="42" t="n">
        <v>0</v>
      </c>
      <c r="CS25" s="43" t="n">
        <f aca="false">CN25+CP25</f>
        <v>92</v>
      </c>
      <c r="CT25" s="44" t="n">
        <f aca="false">CS25/CS$28*100</f>
        <v>20.5357142857143</v>
      </c>
      <c r="CU25" s="45" t="n">
        <v>7</v>
      </c>
      <c r="CV25" s="40" t="n">
        <f aca="false">CU25/CU$28*100</f>
        <v>21.875</v>
      </c>
      <c r="CW25" s="41" t="n">
        <v>1</v>
      </c>
      <c r="CX25" s="40" t="n">
        <f aca="false">CW25/CW$28*100</f>
        <v>6.66666666666667</v>
      </c>
      <c r="CY25" s="42" t="n">
        <v>0</v>
      </c>
      <c r="CZ25" s="43" t="n">
        <f aca="false">CU25+CW25</f>
        <v>8</v>
      </c>
      <c r="DA25" s="44" t="n">
        <f aca="false">CZ25/CZ$28*100</f>
        <v>17.0212765957447</v>
      </c>
      <c r="DB25" s="9" t="n">
        <v>0</v>
      </c>
      <c r="DC25" s="40" t="n">
        <f aca="false">DB25/DB$28*100</f>
        <v>0</v>
      </c>
      <c r="DD25" s="9" t="n">
        <v>0</v>
      </c>
      <c r="DE25" s="40" t="n">
        <f aca="false">DD25/DD$28*100</f>
        <v>0</v>
      </c>
      <c r="DF25" s="42" t="n">
        <v>0</v>
      </c>
      <c r="DG25" s="43" t="n">
        <f aca="false">DB25+DD25</f>
        <v>0</v>
      </c>
      <c r="DH25" s="44" t="n">
        <f aca="false">DG25/DG$28*100</f>
        <v>0</v>
      </c>
      <c r="DI25" s="9" t="n">
        <v>0</v>
      </c>
      <c r="DJ25" s="40" t="n">
        <f aca="false">DI25/DI$28*100</f>
        <v>0</v>
      </c>
      <c r="DK25" s="9" t="n">
        <v>0</v>
      </c>
      <c r="DL25" s="40"/>
      <c r="DM25" s="42" t="n">
        <v>0</v>
      </c>
      <c r="DN25" s="43" t="n">
        <f aca="false">DI25+DK25</f>
        <v>0</v>
      </c>
      <c r="DO25" s="44" t="n">
        <f aca="false">DN25/DN$28*100</f>
        <v>0</v>
      </c>
      <c r="DP25" s="9" t="n">
        <v>0</v>
      </c>
      <c r="DQ25" s="40" t="n">
        <f aca="false">DP25/DP$28*100</f>
        <v>0</v>
      </c>
      <c r="DR25" s="9" t="n">
        <v>0</v>
      </c>
      <c r="DS25" s="40"/>
      <c r="DT25" s="42" t="n">
        <v>0</v>
      </c>
      <c r="DU25" s="43" t="n">
        <f aca="false">DP25+DR25</f>
        <v>0</v>
      </c>
      <c r="DV25" s="44" t="n">
        <f aca="false">DU25/DU$28*100</f>
        <v>0</v>
      </c>
      <c r="DW25" s="9" t="n">
        <v>0</v>
      </c>
      <c r="DX25" s="40" t="n">
        <f aca="false">DW25/DW$28*100</f>
        <v>0</v>
      </c>
      <c r="DY25" s="9" t="n">
        <v>0</v>
      </c>
      <c r="DZ25" s="40"/>
      <c r="EA25" s="42" t="n">
        <v>0</v>
      </c>
      <c r="EB25" s="43" t="n">
        <f aca="false">DW25+DY25</f>
        <v>0</v>
      </c>
      <c r="EC25" s="44" t="n">
        <f aca="false">EB25/EB$28*100</f>
        <v>0</v>
      </c>
    </row>
    <row r="26" customFormat="false" ht="14" hidden="false" customHeight="false" outlineLevel="0" collapsed="false">
      <c r="A26" s="34" t="s">
        <v>50</v>
      </c>
      <c r="B26" s="35" t="n">
        <v>167009</v>
      </c>
      <c r="C26" s="36" t="n">
        <f aca="false">B26/B$28*100</f>
        <v>0.571650060442746</v>
      </c>
      <c r="D26" s="37" t="n">
        <v>361950</v>
      </c>
      <c r="E26" s="36" t="n">
        <f aca="false">D26/D$28*100</f>
        <v>1.21051252622108</v>
      </c>
      <c r="F26" s="37" t="n">
        <f aca="false">B26+D26</f>
        <v>528959</v>
      </c>
      <c r="G26" s="38" t="n">
        <f aca="false">F26/F$28*100</f>
        <v>0.894784337638008</v>
      </c>
      <c r="H26" s="39" t="n">
        <v>4290</v>
      </c>
      <c r="I26" s="40" t="n">
        <f aca="false">H26/H$28*100</f>
        <v>15.9319641995024</v>
      </c>
      <c r="J26" s="41" t="n">
        <v>6319</v>
      </c>
      <c r="K26" s="40" t="n">
        <f aca="false">J26/J$28*100</f>
        <v>28.8025889967638</v>
      </c>
      <c r="L26" s="42" t="n">
        <v>0</v>
      </c>
      <c r="M26" s="43" t="n">
        <f aca="false">H26+J26</f>
        <v>10609</v>
      </c>
      <c r="N26" s="44" t="n">
        <f aca="false">M26/M$28*100</f>
        <v>21.710391683379</v>
      </c>
      <c r="O26" s="39" t="n">
        <v>4211</v>
      </c>
      <c r="P26" s="40" t="n">
        <f aca="false">O26/O$28*100</f>
        <v>15.8971648608857</v>
      </c>
      <c r="Q26" s="41" t="n">
        <v>6181</v>
      </c>
      <c r="R26" s="40" t="n">
        <f aca="false">Q26/Q$28*100</f>
        <v>28.7328002975084</v>
      </c>
      <c r="S26" s="42" t="n">
        <v>0</v>
      </c>
      <c r="T26" s="43" t="n">
        <f aca="false">O26+Q26</f>
        <v>10392</v>
      </c>
      <c r="U26" s="44" t="n">
        <f aca="false">T26/T$28*100</f>
        <v>21.6495489677298</v>
      </c>
      <c r="V26" s="39" t="n">
        <v>4091</v>
      </c>
      <c r="W26" s="40" t="n">
        <f aca="false">V26/V$28*100</f>
        <v>15.8020781026691</v>
      </c>
      <c r="X26" s="41" t="n">
        <v>5977</v>
      </c>
      <c r="Y26" s="40" t="n">
        <f aca="false">X26/X$28*100</f>
        <v>28.6859282011902</v>
      </c>
      <c r="Z26" s="42" t="n">
        <v>0</v>
      </c>
      <c r="AA26" s="43" t="n">
        <f aca="false">V26+X26</f>
        <v>10068</v>
      </c>
      <c r="AB26" s="44" t="n">
        <f aca="false">AA26/AA$28*100</f>
        <v>21.5473515248796</v>
      </c>
      <c r="AC26" s="39" t="n">
        <v>3921</v>
      </c>
      <c r="AD26" s="40" t="n">
        <f aca="false">AC26/AC$28*100</f>
        <v>15.6789827255278</v>
      </c>
      <c r="AE26" s="41" t="n">
        <v>5699</v>
      </c>
      <c r="AF26" s="40" t="n">
        <f aca="false">AE26/AE$28*100</f>
        <v>28.5335202523407</v>
      </c>
      <c r="AG26" s="42" t="n">
        <v>0</v>
      </c>
      <c r="AH26" s="43" t="n">
        <f aca="false">AC26+AE26</f>
        <v>9620</v>
      </c>
      <c r="AI26" s="44" t="n">
        <f aca="false">AH26/AH$28*100</f>
        <v>21.3868077632778</v>
      </c>
      <c r="AJ26" s="39" t="n">
        <v>3727</v>
      </c>
      <c r="AK26" s="40" t="n">
        <f aca="false">AJ26/AJ$28*100</f>
        <v>15.5719896381716</v>
      </c>
      <c r="AL26" s="41" t="n">
        <v>5293</v>
      </c>
      <c r="AM26" s="40" t="n">
        <f aca="false">AL26/AL$28*100</f>
        <v>28.1303146258503</v>
      </c>
      <c r="AN26" s="42" t="n">
        <v>0</v>
      </c>
      <c r="AO26" s="43" t="n">
        <f aca="false">AJ26+AL26</f>
        <v>9020</v>
      </c>
      <c r="AP26" s="44" t="n">
        <f aca="false">AO26/AO$28*100</f>
        <v>21.0994152046784</v>
      </c>
      <c r="AQ26" s="39" t="n">
        <v>3457</v>
      </c>
      <c r="AR26" s="40" t="n">
        <f aca="false">AQ26/AQ$28*100</f>
        <v>15.3487546064023</v>
      </c>
      <c r="AS26" s="41" t="n">
        <v>4802</v>
      </c>
      <c r="AT26" s="40" t="n">
        <f aca="false">AS26/AS$28*100</f>
        <v>27.5913583084348</v>
      </c>
      <c r="AU26" s="42" t="n">
        <v>0</v>
      </c>
      <c r="AV26" s="43" t="n">
        <f aca="false">AQ26+AS26</f>
        <v>8259</v>
      </c>
      <c r="AW26" s="44" t="n">
        <f aca="false">AV26/AV$28*100</f>
        <v>20.6852505823127</v>
      </c>
      <c r="AX26" s="39" t="n">
        <v>3084</v>
      </c>
      <c r="AY26" s="40" t="n">
        <f aca="false">AX26/AX$28*100</f>
        <v>15.018261504748</v>
      </c>
      <c r="AZ26" s="41" t="n">
        <v>4142</v>
      </c>
      <c r="BA26" s="40" t="n">
        <f aca="false">AZ26/AZ$28*100</f>
        <v>26.7969204890988</v>
      </c>
      <c r="BB26" s="42" t="n">
        <v>0</v>
      </c>
      <c r="BC26" s="43" t="n">
        <f aca="false">AX26+AZ26</f>
        <v>7226</v>
      </c>
      <c r="BD26" s="44" t="n">
        <f aca="false">BC26/BC$28*100</f>
        <v>20.0766837074906</v>
      </c>
      <c r="BE26" s="45" t="n">
        <v>2576</v>
      </c>
      <c r="BF26" s="40" t="n">
        <f aca="false">BE26/BE$28*100</f>
        <v>14.4095765508754</v>
      </c>
      <c r="BG26" s="41" t="n">
        <v>3323</v>
      </c>
      <c r="BH26" s="40" t="n">
        <f aca="false">BG26/BG$28*100</f>
        <v>25.6562693020383</v>
      </c>
      <c r="BI26" s="42" t="n">
        <v>0</v>
      </c>
      <c r="BJ26" s="43" t="n">
        <f aca="false">BE26+BG26</f>
        <v>5899</v>
      </c>
      <c r="BK26" s="44" t="n">
        <f aca="false">BJ26/BJ$28*100</f>
        <v>19.1345810762594</v>
      </c>
      <c r="BL26" s="45" t="n">
        <v>1929</v>
      </c>
      <c r="BM26" s="40" t="n">
        <f aca="false">BL26/BL$28*100</f>
        <v>13.6171113934773</v>
      </c>
      <c r="BN26" s="41" t="n">
        <v>2336</v>
      </c>
      <c r="BO26" s="40" t="n">
        <f aca="false">BN26/BN$28*100</f>
        <v>23.9148239148239</v>
      </c>
      <c r="BP26" s="42" t="n">
        <v>0</v>
      </c>
      <c r="BQ26" s="43" t="n">
        <f aca="false">BL26+BN26</f>
        <v>4265</v>
      </c>
      <c r="BR26" s="44" t="n">
        <f aca="false">BQ26/BQ$28*100</f>
        <v>17.819837887524</v>
      </c>
      <c r="BS26" s="45" t="n">
        <v>1212</v>
      </c>
      <c r="BT26" s="40" t="n">
        <f aca="false">BS26/BS$28*100</f>
        <v>12.7257454850903</v>
      </c>
      <c r="BU26" s="41" t="n">
        <v>1349</v>
      </c>
      <c r="BV26" s="40" t="n">
        <f aca="false">BU26/BU$28*100</f>
        <v>21.9420949902407</v>
      </c>
      <c r="BW26" s="42" t="n">
        <v>0</v>
      </c>
      <c r="BX26" s="43" t="n">
        <f aca="false">BS26+BU26</f>
        <v>2561</v>
      </c>
      <c r="BY26" s="44" t="n">
        <f aca="false">BX26/BX$28*100</f>
        <v>16.3412455334354</v>
      </c>
      <c r="BZ26" s="45" t="n">
        <v>572</v>
      </c>
      <c r="CA26" s="40" t="n">
        <f aca="false">BZ26/BZ$28*100</f>
        <v>12.3755949805279</v>
      </c>
      <c r="CB26" s="41" t="n">
        <v>567</v>
      </c>
      <c r="CC26" s="40" t="n">
        <f aca="false">CB26/CB$28*100</f>
        <v>19.8390482855143</v>
      </c>
      <c r="CD26" s="42" t="n">
        <v>0</v>
      </c>
      <c r="CE26" s="43" t="n">
        <f aca="false">BZ26+CB26</f>
        <v>1139</v>
      </c>
      <c r="CF26" s="44" t="n">
        <f aca="false">CE26/CE$28*100</f>
        <v>15.2272727272727</v>
      </c>
      <c r="CG26" s="45" t="n">
        <v>181</v>
      </c>
      <c r="CH26" s="40" t="n">
        <f aca="false">CG26/CG$28*100</f>
        <v>12.8459900638751</v>
      </c>
      <c r="CI26" s="41" t="n">
        <v>166</v>
      </c>
      <c r="CJ26" s="40" t="n">
        <f aca="false">CI26/CI$28*100</f>
        <v>18.3222958057395</v>
      </c>
      <c r="CK26" s="42" t="n">
        <v>0</v>
      </c>
      <c r="CL26" s="43" t="n">
        <f aca="false">CG26+CI26</f>
        <v>347</v>
      </c>
      <c r="CM26" s="44" t="n">
        <f aca="false">CL26/CL$28*100</f>
        <v>14.9892008639309</v>
      </c>
      <c r="CN26" s="45" t="n">
        <v>38</v>
      </c>
      <c r="CO26" s="40" t="n">
        <f aca="false">CN26/CN$28*100</f>
        <v>14.9606299212598</v>
      </c>
      <c r="CP26" s="41" t="n">
        <v>39</v>
      </c>
      <c r="CQ26" s="40" t="n">
        <f aca="false">CP26/CP$28*100</f>
        <v>20.1030927835052</v>
      </c>
      <c r="CR26" s="42" t="n">
        <v>0</v>
      </c>
      <c r="CS26" s="43" t="n">
        <f aca="false">CN26+CP26</f>
        <v>77</v>
      </c>
      <c r="CT26" s="44" t="n">
        <f aca="false">CS26/CS$28*100</f>
        <v>17.1875</v>
      </c>
      <c r="CU26" s="45" t="n">
        <v>5</v>
      </c>
      <c r="CV26" s="40" t="n">
        <f aca="false">CU26/CU$28*100</f>
        <v>15.625</v>
      </c>
      <c r="CW26" s="41" t="n">
        <v>3</v>
      </c>
      <c r="CX26" s="40" t="n">
        <f aca="false">CW26/CW$28*100</f>
        <v>20</v>
      </c>
      <c r="CY26" s="42" t="n">
        <v>0</v>
      </c>
      <c r="CZ26" s="43" t="n">
        <f aca="false">CU26+CW26</f>
        <v>8</v>
      </c>
      <c r="DA26" s="44" t="n">
        <f aca="false">CZ26/CZ$28*100</f>
        <v>17.0212765957447</v>
      </c>
      <c r="DB26" s="9" t="n">
        <v>0</v>
      </c>
      <c r="DC26" s="40" t="n">
        <f aca="false">DB26/DB$28*100</f>
        <v>0</v>
      </c>
      <c r="DD26" s="9" t="n">
        <v>1</v>
      </c>
      <c r="DE26" s="40" t="n">
        <f aca="false">DD26/DD$28*100</f>
        <v>33.3333333333333</v>
      </c>
      <c r="DF26" s="42" t="n">
        <v>0</v>
      </c>
      <c r="DG26" s="43" t="n">
        <f aca="false">DB26+DD26</f>
        <v>1</v>
      </c>
      <c r="DH26" s="44" t="n">
        <f aca="false">DG26/DG$28*100</f>
        <v>16.6666666666667</v>
      </c>
      <c r="DI26" s="9" t="n">
        <v>0</v>
      </c>
      <c r="DJ26" s="40" t="n">
        <f aca="false">DI26/DI$28*100</f>
        <v>0</v>
      </c>
      <c r="DK26" s="9" t="n">
        <v>0</v>
      </c>
      <c r="DL26" s="40"/>
      <c r="DM26" s="42" t="n">
        <v>0</v>
      </c>
      <c r="DN26" s="43" t="n">
        <f aca="false">DI26+DK26</f>
        <v>0</v>
      </c>
      <c r="DO26" s="44" t="n">
        <f aca="false">DN26/DN$28*100</f>
        <v>0</v>
      </c>
      <c r="DP26" s="9" t="n">
        <v>0</v>
      </c>
      <c r="DQ26" s="40" t="n">
        <f aca="false">DP26/DP$28*100</f>
        <v>0</v>
      </c>
      <c r="DR26" s="9" t="n">
        <v>0</v>
      </c>
      <c r="DS26" s="40"/>
      <c r="DT26" s="42" t="n">
        <v>0</v>
      </c>
      <c r="DU26" s="43" t="n">
        <f aca="false">DP26+DR26</f>
        <v>0</v>
      </c>
      <c r="DV26" s="44" t="n">
        <f aca="false">DU26/DU$28*100</f>
        <v>0</v>
      </c>
      <c r="DW26" s="9" t="n">
        <v>0</v>
      </c>
      <c r="DX26" s="40" t="n">
        <f aca="false">DW26/DW$28*100</f>
        <v>0</v>
      </c>
      <c r="DY26" s="9" t="n">
        <v>0</v>
      </c>
      <c r="DZ26" s="40"/>
      <c r="EA26" s="42" t="n">
        <v>0</v>
      </c>
      <c r="EB26" s="43" t="n">
        <f aca="false">DW26+DY26</f>
        <v>0</v>
      </c>
      <c r="EC26" s="44" t="n">
        <f aca="false">EB26/EB$28*100</f>
        <v>0</v>
      </c>
    </row>
    <row r="27" customFormat="false" ht="14" hidden="false" customHeight="false" outlineLevel="0" collapsed="false">
      <c r="A27" s="46"/>
      <c r="B27" s="47"/>
      <c r="C27" s="48"/>
      <c r="D27" s="49"/>
      <c r="E27" s="48"/>
      <c r="F27" s="49"/>
      <c r="G27" s="50"/>
      <c r="H27" s="43"/>
      <c r="I27" s="51"/>
      <c r="J27" s="43"/>
      <c r="K27" s="51"/>
      <c r="L27" s="52"/>
      <c r="M27" s="43"/>
      <c r="N27" s="53"/>
      <c r="O27" s="43"/>
      <c r="P27" s="51"/>
      <c r="Q27" s="43"/>
      <c r="R27" s="51"/>
      <c r="S27" s="52"/>
      <c r="T27" s="43"/>
      <c r="U27" s="53"/>
      <c r="V27" s="43"/>
      <c r="W27" s="51"/>
      <c r="X27" s="43"/>
      <c r="Y27" s="51"/>
      <c r="Z27" s="52"/>
      <c r="AA27" s="43"/>
      <c r="AB27" s="53"/>
      <c r="AC27" s="43"/>
      <c r="AD27" s="51"/>
      <c r="AE27" s="43"/>
      <c r="AF27" s="51"/>
      <c r="AG27" s="52"/>
      <c r="AH27" s="43"/>
      <c r="AI27" s="53"/>
      <c r="AJ27" s="43"/>
      <c r="AK27" s="51"/>
      <c r="AL27" s="43"/>
      <c r="AM27" s="51"/>
      <c r="AN27" s="52"/>
      <c r="AO27" s="43"/>
      <c r="AP27" s="53"/>
      <c r="AQ27" s="43"/>
      <c r="AR27" s="51"/>
      <c r="AS27" s="43"/>
      <c r="AT27" s="51"/>
      <c r="AU27" s="52"/>
      <c r="AV27" s="43"/>
      <c r="AW27" s="53"/>
      <c r="AX27" s="43"/>
      <c r="AY27" s="51"/>
      <c r="AZ27" s="43"/>
      <c r="BA27" s="51"/>
      <c r="BB27" s="52"/>
      <c r="BC27" s="43"/>
      <c r="BD27" s="53"/>
      <c r="BE27" s="54"/>
      <c r="BF27" s="51"/>
      <c r="BG27" s="43"/>
      <c r="BH27" s="51"/>
      <c r="BI27" s="52"/>
      <c r="BJ27" s="43"/>
      <c r="BK27" s="53"/>
      <c r="BL27" s="54"/>
      <c r="BM27" s="51"/>
      <c r="BN27" s="43"/>
      <c r="BO27" s="51"/>
      <c r="BP27" s="52"/>
      <c r="BQ27" s="43"/>
      <c r="BR27" s="53"/>
      <c r="BS27" s="54"/>
      <c r="BT27" s="51"/>
      <c r="BU27" s="43"/>
      <c r="BV27" s="51"/>
      <c r="BW27" s="52"/>
      <c r="BX27" s="43"/>
      <c r="BY27" s="53"/>
      <c r="BZ27" s="54"/>
      <c r="CA27" s="51"/>
      <c r="CB27" s="43"/>
      <c r="CC27" s="51"/>
      <c r="CD27" s="52"/>
      <c r="CE27" s="43"/>
      <c r="CF27" s="53"/>
      <c r="CG27" s="54"/>
      <c r="CH27" s="51"/>
      <c r="CI27" s="43"/>
      <c r="CJ27" s="51"/>
      <c r="CK27" s="52"/>
      <c r="CL27" s="43"/>
      <c r="CM27" s="53"/>
      <c r="CN27" s="54"/>
      <c r="CO27" s="51"/>
      <c r="CP27" s="43"/>
      <c r="CQ27" s="51"/>
      <c r="CR27" s="52"/>
      <c r="CS27" s="43"/>
      <c r="CT27" s="53"/>
      <c r="CU27" s="54"/>
      <c r="CV27" s="51"/>
      <c r="CW27" s="43"/>
      <c r="CX27" s="51"/>
      <c r="CY27" s="52"/>
      <c r="CZ27" s="43"/>
      <c r="DA27" s="53"/>
      <c r="DB27" s="54"/>
      <c r="DC27" s="51"/>
      <c r="DD27" s="43"/>
      <c r="DE27" s="51"/>
      <c r="DF27" s="52"/>
      <c r="DG27" s="43"/>
      <c r="DH27" s="53"/>
      <c r="DI27" s="54"/>
      <c r="DJ27" s="51"/>
      <c r="DK27" s="43"/>
      <c r="DL27" s="51"/>
      <c r="DM27" s="52"/>
      <c r="DN27" s="43"/>
      <c r="DO27" s="53"/>
      <c r="DP27" s="54"/>
      <c r="DQ27" s="51"/>
      <c r="DR27" s="43"/>
      <c r="DS27" s="51"/>
      <c r="DT27" s="52"/>
      <c r="DU27" s="43"/>
      <c r="DV27" s="53"/>
      <c r="DW27" s="54"/>
      <c r="DX27" s="51"/>
      <c r="DY27" s="43"/>
      <c r="DZ27" s="51"/>
      <c r="EA27" s="52"/>
      <c r="EB27" s="43"/>
      <c r="EC27" s="53"/>
    </row>
    <row r="28" customFormat="false" ht="14" hidden="false" customHeight="false" outlineLevel="0" collapsed="false">
      <c r="A28" s="55" t="s">
        <v>51</v>
      </c>
      <c r="B28" s="35" t="n">
        <f aca="false">SUM(B8:B26)</f>
        <v>29215251</v>
      </c>
      <c r="C28" s="56" t="n">
        <f aca="false">SUM(C8:C26)</f>
        <v>100</v>
      </c>
      <c r="D28" s="37" t="n">
        <f aca="false">SUM(D8:D26)</f>
        <v>29900558</v>
      </c>
      <c r="E28" s="56" t="n">
        <f aca="false">SUM(E8:E26)</f>
        <v>100</v>
      </c>
      <c r="F28" s="37" t="n">
        <f aca="false">SUM(F8:F26)</f>
        <v>59115809</v>
      </c>
      <c r="G28" s="57" t="n">
        <f aca="false">SUM(G8:G26)</f>
        <v>100</v>
      </c>
      <c r="H28" s="58" t="n">
        <f aca="false">SUM(H8:H26)</f>
        <v>26927</v>
      </c>
      <c r="I28" s="59" t="n">
        <f aca="false">SUM(I8:I26)</f>
        <v>100</v>
      </c>
      <c r="J28" s="58" t="n">
        <f aca="false">SUM(J8:J26)</f>
        <v>21939</v>
      </c>
      <c r="K28" s="60" t="n">
        <f aca="false">SUM(K8:K26)</f>
        <v>100</v>
      </c>
      <c r="L28" s="61" t="n">
        <f aca="false">SUM(L8:L26)</f>
        <v>0</v>
      </c>
      <c r="M28" s="58" t="n">
        <f aca="false">SUM(M8:M26)</f>
        <v>48866</v>
      </c>
      <c r="N28" s="62" t="n">
        <f aca="false">SUM(N8:N26)</f>
        <v>100</v>
      </c>
      <c r="O28" s="58" t="n">
        <f aca="false">SUM(O8:O26)</f>
        <v>26489</v>
      </c>
      <c r="P28" s="59" t="n">
        <f aca="false">SUM(P8:P26)</f>
        <v>100</v>
      </c>
      <c r="Q28" s="58" t="n">
        <f aca="false">SUM(Q8:Q26)</f>
        <v>21512</v>
      </c>
      <c r="R28" s="60" t="n">
        <f aca="false">SUM(R8:R26)</f>
        <v>100</v>
      </c>
      <c r="S28" s="61" t="n">
        <f aca="false">SUM(S8:S26)</f>
        <v>0</v>
      </c>
      <c r="T28" s="58" t="n">
        <f aca="false">SUM(T8:T26)</f>
        <v>48001</v>
      </c>
      <c r="U28" s="62" t="n">
        <f aca="false">SUM(U8:U26)</f>
        <v>100</v>
      </c>
      <c r="V28" s="58" t="n">
        <f aca="false">SUM(V8:V26)</f>
        <v>25889</v>
      </c>
      <c r="W28" s="59" t="n">
        <f aca="false">SUM(W8:W26)</f>
        <v>100</v>
      </c>
      <c r="X28" s="58" t="n">
        <f aca="false">SUM(X8:X26)</f>
        <v>20836</v>
      </c>
      <c r="Y28" s="60" t="n">
        <f aca="false">SUM(Y8:Y26)</f>
        <v>100</v>
      </c>
      <c r="Z28" s="61" t="n">
        <f aca="false">SUM(Z8:Z26)</f>
        <v>0</v>
      </c>
      <c r="AA28" s="58" t="n">
        <f aca="false">SUM(AA8:AA26)</f>
        <v>46725</v>
      </c>
      <c r="AB28" s="62" t="n">
        <f aca="false">SUM(AB8:AB26)</f>
        <v>100</v>
      </c>
      <c r="AC28" s="58" t="n">
        <f aca="false">SUM(AC8:AC26)</f>
        <v>25008</v>
      </c>
      <c r="AD28" s="59" t="n">
        <f aca="false">SUM(AD8:AD26)</f>
        <v>100</v>
      </c>
      <c r="AE28" s="58" t="n">
        <f aca="false">SUM(AE8:AE26)</f>
        <v>19973</v>
      </c>
      <c r="AF28" s="60" t="n">
        <f aca="false">SUM(AF8:AF26)</f>
        <v>100</v>
      </c>
      <c r="AG28" s="61" t="n">
        <f aca="false">SUM(AG8:AG26)</f>
        <v>0</v>
      </c>
      <c r="AH28" s="58" t="n">
        <f aca="false">SUM(AH8:AH26)</f>
        <v>44981</v>
      </c>
      <c r="AI28" s="62" t="n">
        <f aca="false">SUM(AI8:AI26)</f>
        <v>100</v>
      </c>
      <c r="AJ28" s="58" t="n">
        <f aca="false">SUM(AJ8:AJ26)</f>
        <v>23934</v>
      </c>
      <c r="AK28" s="59" t="n">
        <f aca="false">SUM(AK8:AK26)</f>
        <v>100</v>
      </c>
      <c r="AL28" s="58" t="n">
        <f aca="false">SUM(AL8:AL26)</f>
        <v>18816</v>
      </c>
      <c r="AM28" s="60" t="n">
        <f aca="false">SUM(AM8:AM26)</f>
        <v>100</v>
      </c>
      <c r="AN28" s="61" t="n">
        <f aca="false">SUM(AN8:AN26)</f>
        <v>0</v>
      </c>
      <c r="AO28" s="58" t="n">
        <f aca="false">SUM(AO8:AO26)</f>
        <v>42750</v>
      </c>
      <c r="AP28" s="62" t="n">
        <f aca="false">SUM(AP8:AP26)</f>
        <v>100</v>
      </c>
      <c r="AQ28" s="58" t="n">
        <f aca="false">SUM(AQ8:AQ26)</f>
        <v>22523</v>
      </c>
      <c r="AR28" s="59" t="n">
        <f aca="false">SUM(AR8:AR26)</f>
        <v>100</v>
      </c>
      <c r="AS28" s="58" t="n">
        <f aca="false">SUM(AS8:AS26)</f>
        <v>17404</v>
      </c>
      <c r="AT28" s="60" t="n">
        <f aca="false">SUM(AT8:AT26)</f>
        <v>100</v>
      </c>
      <c r="AU28" s="61" t="n">
        <f aca="false">SUM(AU8:AU26)</f>
        <v>0</v>
      </c>
      <c r="AV28" s="58" t="n">
        <f aca="false">SUM(AV8:AV26)</f>
        <v>39927</v>
      </c>
      <c r="AW28" s="62" t="n">
        <f aca="false">SUM(AW8:AW26)</f>
        <v>100</v>
      </c>
      <c r="AX28" s="58" t="n">
        <f aca="false">SUM(AX8:AX26)</f>
        <v>20535</v>
      </c>
      <c r="AY28" s="59" t="n">
        <f aca="false">SUM(AY8:AY26)</f>
        <v>100</v>
      </c>
      <c r="AZ28" s="58" t="n">
        <f aca="false">SUM(AZ8:AZ26)</f>
        <v>15457</v>
      </c>
      <c r="BA28" s="60" t="n">
        <f aca="false">SUM(BA8:BA26)</f>
        <v>100</v>
      </c>
      <c r="BB28" s="61" t="n">
        <f aca="false">SUM(BB8:BB26)</f>
        <v>0</v>
      </c>
      <c r="BC28" s="58" t="n">
        <f aca="false">SUM(BC8:BC26)</f>
        <v>35992</v>
      </c>
      <c r="BD28" s="62" t="n">
        <f aca="false">SUM(BD8:BD26)</f>
        <v>100</v>
      </c>
      <c r="BE28" s="63" t="n">
        <f aca="false">SUM(BE8:BE26)</f>
        <v>17877</v>
      </c>
      <c r="BF28" s="59" t="n">
        <f aca="false">SUM(BF8:BF26)</f>
        <v>100</v>
      </c>
      <c r="BG28" s="58" t="n">
        <f aca="false">SUM(BG8:BG26)</f>
        <v>12952</v>
      </c>
      <c r="BH28" s="60" t="n">
        <f aca="false">SUM(BH8:BH26)</f>
        <v>100</v>
      </c>
      <c r="BI28" s="61" t="n">
        <f aca="false">SUM(BI8:BI26)</f>
        <v>0</v>
      </c>
      <c r="BJ28" s="58" t="n">
        <f aca="false">SUM(BJ8:BJ26)</f>
        <v>30829</v>
      </c>
      <c r="BK28" s="62" t="n">
        <f aca="false">SUM(BK8:BK26)</f>
        <v>100</v>
      </c>
      <c r="BL28" s="63" t="n">
        <f aca="false">SUM(BL8:BL26)</f>
        <v>14166</v>
      </c>
      <c r="BM28" s="59" t="n">
        <f aca="false">SUM(BM8:BM26)</f>
        <v>100</v>
      </c>
      <c r="BN28" s="58" t="n">
        <f aca="false">SUM(BN8:BN26)</f>
        <v>9768</v>
      </c>
      <c r="BO28" s="60" t="n">
        <f aca="false">SUM(BO8:BO26)</f>
        <v>100</v>
      </c>
      <c r="BP28" s="61" t="n">
        <f aca="false">SUM(BP8:BP26)</f>
        <v>0</v>
      </c>
      <c r="BQ28" s="58" t="n">
        <f aca="false">SUM(BQ8:BQ26)</f>
        <v>23934</v>
      </c>
      <c r="BR28" s="62" t="n">
        <f aca="false">SUM(BR8:BR26)</f>
        <v>100</v>
      </c>
      <c r="BS28" s="63" t="n">
        <f aca="false">SUM(BS8:BS26)</f>
        <v>9524</v>
      </c>
      <c r="BT28" s="59" t="n">
        <f aca="false">SUM(BT8:BT26)</f>
        <v>100</v>
      </c>
      <c r="BU28" s="58" t="n">
        <f aca="false">SUM(BU8:BU26)</f>
        <v>6148</v>
      </c>
      <c r="BV28" s="60" t="n">
        <f aca="false">SUM(BV8:BV26)</f>
        <v>100</v>
      </c>
      <c r="BW28" s="61" t="n">
        <f aca="false">SUM(BW8:BW26)</f>
        <v>0</v>
      </c>
      <c r="BX28" s="58" t="n">
        <f aca="false">SUM(BX8:BX26)</f>
        <v>15672</v>
      </c>
      <c r="BY28" s="62" t="n">
        <f aca="false">SUM(BY8:BY26)</f>
        <v>100</v>
      </c>
      <c r="BZ28" s="63" t="n">
        <f aca="false">SUM(BZ8:BZ26)</f>
        <v>4622</v>
      </c>
      <c r="CA28" s="59" t="n">
        <f aca="false">SUM(CA8:CA26)</f>
        <v>100</v>
      </c>
      <c r="CB28" s="58" t="n">
        <f aca="false">SUM(CB8:CB26)</f>
        <v>2858</v>
      </c>
      <c r="CC28" s="60" t="n">
        <f aca="false">SUM(CC8:CC26)</f>
        <v>100</v>
      </c>
      <c r="CD28" s="61" t="n">
        <f aca="false">SUM(CD8:CD26)</f>
        <v>0</v>
      </c>
      <c r="CE28" s="58" t="n">
        <f aca="false">SUM(CE8:CE26)</f>
        <v>7480</v>
      </c>
      <c r="CF28" s="62" t="n">
        <f aca="false">SUM(CF8:CF26)</f>
        <v>100</v>
      </c>
      <c r="CG28" s="63" t="n">
        <f aca="false">SUM(CG8:CG26)</f>
        <v>1409</v>
      </c>
      <c r="CH28" s="59" t="n">
        <f aca="false">SUM(CH8:CH26)</f>
        <v>100</v>
      </c>
      <c r="CI28" s="58" t="n">
        <f aca="false">SUM(CI8:CI26)</f>
        <v>906</v>
      </c>
      <c r="CJ28" s="60" t="n">
        <f aca="false">SUM(CJ8:CJ26)</f>
        <v>100</v>
      </c>
      <c r="CK28" s="61" t="n">
        <f aca="false">SUM(CK8:CK26)</f>
        <v>0</v>
      </c>
      <c r="CL28" s="58" t="n">
        <f aca="false">SUM(CL8:CL26)</f>
        <v>2315</v>
      </c>
      <c r="CM28" s="62" t="n">
        <f aca="false">SUM(CM8:CM26)</f>
        <v>100</v>
      </c>
      <c r="CN28" s="63" t="n">
        <f aca="false">SUM(CN8:CN26)</f>
        <v>254</v>
      </c>
      <c r="CO28" s="59" t="n">
        <f aca="false">SUM(CO8:CO26)</f>
        <v>100</v>
      </c>
      <c r="CP28" s="58" t="n">
        <f aca="false">SUM(CP8:CP26)</f>
        <v>194</v>
      </c>
      <c r="CQ28" s="60" t="n">
        <f aca="false">SUM(CQ8:CQ26)</f>
        <v>100</v>
      </c>
      <c r="CR28" s="61" t="n">
        <f aca="false">SUM(CR8:CR26)</f>
        <v>0</v>
      </c>
      <c r="CS28" s="58" t="n">
        <f aca="false">SUM(CS8:CS26)</f>
        <v>448</v>
      </c>
      <c r="CT28" s="62" t="n">
        <f aca="false">SUM(CT8:CT26)</f>
        <v>100</v>
      </c>
      <c r="CU28" s="63" t="n">
        <f aca="false">SUM(CU8:CU26)</f>
        <v>32</v>
      </c>
      <c r="CV28" s="59" t="n">
        <f aca="false">SUM(CV8:CV26)</f>
        <v>100</v>
      </c>
      <c r="CW28" s="58" t="n">
        <f aca="false">SUM(CW8:CW26)</f>
        <v>15</v>
      </c>
      <c r="CX28" s="60" t="n">
        <f aca="false">SUM(CX8:CX26)</f>
        <v>100</v>
      </c>
      <c r="CY28" s="61" t="n">
        <f aca="false">SUM(CY8:CY26)</f>
        <v>0</v>
      </c>
      <c r="CZ28" s="58" t="n">
        <f aca="false">SUM(CZ8:CZ26)</f>
        <v>47</v>
      </c>
      <c r="DA28" s="62" t="n">
        <f aca="false">SUM(DA8:DA26)</f>
        <v>100</v>
      </c>
      <c r="DB28" s="63" t="n">
        <f aca="false">SUM(DB8:DB26)</f>
        <v>3</v>
      </c>
      <c r="DC28" s="59" t="n">
        <f aca="false">SUM(DC8:DC26)</f>
        <v>100</v>
      </c>
      <c r="DD28" s="58" t="n">
        <f aca="false">SUM(DD8:DD26)</f>
        <v>3</v>
      </c>
      <c r="DE28" s="60" t="n">
        <f aca="false">SUM(DE8:DE26)</f>
        <v>100</v>
      </c>
      <c r="DF28" s="61" t="n">
        <f aca="false">SUM(DF8:DF26)</f>
        <v>0</v>
      </c>
      <c r="DG28" s="58" t="n">
        <f aca="false">SUM(DG8:DG26)</f>
        <v>6</v>
      </c>
      <c r="DH28" s="62" t="n">
        <f aca="false">SUM(DH8:DH26)</f>
        <v>100</v>
      </c>
      <c r="DI28" s="63" t="n">
        <f aca="false">SUM(DI8:DI26)</f>
        <v>1</v>
      </c>
      <c r="DJ28" s="59" t="n">
        <f aca="false">SUM(DJ8:DJ26)</f>
        <v>100</v>
      </c>
      <c r="DK28" s="58" t="n">
        <f aca="false">SUM(DK8:DK26)</f>
        <v>0</v>
      </c>
      <c r="DL28" s="60"/>
      <c r="DM28" s="61" t="n">
        <f aca="false">SUM(DM8:DM26)</f>
        <v>0</v>
      </c>
      <c r="DN28" s="58" t="n">
        <f aca="false">SUM(DN8:DN26)</f>
        <v>1</v>
      </c>
      <c r="DO28" s="62" t="n">
        <f aca="false">SUM(DO8:DO26)</f>
        <v>100</v>
      </c>
      <c r="DP28" s="63" t="n">
        <f aca="false">SUM(DP8:DP26)</f>
        <v>1</v>
      </c>
      <c r="DQ28" s="59" t="n">
        <f aca="false">SUM(DQ8:DQ26)</f>
        <v>100</v>
      </c>
      <c r="DR28" s="58" t="n">
        <f aca="false">SUM(DR8:DR26)</f>
        <v>0</v>
      </c>
      <c r="DS28" s="60"/>
      <c r="DT28" s="61" t="n">
        <f aca="false">SUM(DT8:DT26)</f>
        <v>0</v>
      </c>
      <c r="DU28" s="58" t="n">
        <f aca="false">SUM(DU8:DU26)</f>
        <v>1</v>
      </c>
      <c r="DV28" s="62" t="n">
        <f aca="false">SUM(DV8:DV26)</f>
        <v>100</v>
      </c>
      <c r="DW28" s="63" t="n">
        <f aca="false">SUM(DW8:DW26)</f>
        <v>1</v>
      </c>
      <c r="DX28" s="59" t="n">
        <f aca="false">SUM(DX8:DX26)</f>
        <v>100</v>
      </c>
      <c r="DY28" s="58" t="n">
        <f aca="false">SUM(DY8:DY26)</f>
        <v>0</v>
      </c>
      <c r="DZ28" s="60"/>
      <c r="EA28" s="61" t="n">
        <f aca="false">SUM(EA8:EA26)</f>
        <v>0</v>
      </c>
      <c r="EB28" s="58" t="n">
        <f aca="false">SUM(EB8:EB26)</f>
        <v>1</v>
      </c>
      <c r="EC28" s="62" t="n">
        <f aca="false">SUM(EC8:EC26)</f>
        <v>100</v>
      </c>
    </row>
    <row r="29" customFormat="false" ht="14" hidden="false" customHeight="false" outlineLevel="0" collapsed="false">
      <c r="A29" s="64"/>
      <c r="B29" s="65"/>
      <c r="C29" s="66"/>
      <c r="D29" s="66"/>
      <c r="E29" s="66"/>
      <c r="F29" s="66"/>
      <c r="G29" s="67"/>
      <c r="H29" s="43"/>
      <c r="I29" s="43"/>
      <c r="J29" s="43"/>
      <c r="K29" s="43"/>
      <c r="L29" s="52"/>
      <c r="M29" s="43"/>
      <c r="N29" s="68"/>
      <c r="O29" s="43"/>
      <c r="P29" s="43"/>
      <c r="Q29" s="43"/>
      <c r="R29" s="43"/>
      <c r="S29" s="52"/>
      <c r="T29" s="43"/>
      <c r="U29" s="68"/>
      <c r="V29" s="43"/>
      <c r="W29" s="43"/>
      <c r="X29" s="43"/>
      <c r="Y29" s="43"/>
      <c r="Z29" s="52"/>
      <c r="AA29" s="43"/>
      <c r="AB29" s="68"/>
      <c r="AC29" s="43"/>
      <c r="AD29" s="43"/>
      <c r="AE29" s="43"/>
      <c r="AF29" s="43"/>
      <c r="AG29" s="52"/>
      <c r="AH29" s="43"/>
      <c r="AI29" s="68"/>
      <c r="AJ29" s="43"/>
      <c r="AK29" s="43"/>
      <c r="AL29" s="43"/>
      <c r="AM29" s="43"/>
      <c r="AN29" s="52"/>
      <c r="AO29" s="43"/>
      <c r="AP29" s="68"/>
      <c r="AQ29" s="43"/>
      <c r="AR29" s="43"/>
      <c r="AS29" s="43"/>
      <c r="AT29" s="43"/>
      <c r="AU29" s="52"/>
      <c r="AV29" s="43"/>
      <c r="AW29" s="68"/>
      <c r="AX29" s="43"/>
      <c r="AY29" s="43"/>
      <c r="AZ29" s="43"/>
      <c r="BA29" s="43"/>
      <c r="BB29" s="52"/>
      <c r="BC29" s="43"/>
      <c r="BD29" s="68"/>
      <c r="BE29" s="54"/>
      <c r="BF29" s="43"/>
      <c r="BG29" s="43"/>
      <c r="BH29" s="43"/>
      <c r="BI29" s="52"/>
      <c r="BJ29" s="43"/>
      <c r="BK29" s="68"/>
      <c r="BL29" s="54"/>
      <c r="BM29" s="43"/>
      <c r="BN29" s="43"/>
      <c r="BO29" s="43"/>
      <c r="BP29" s="52"/>
      <c r="BQ29" s="43"/>
      <c r="BR29" s="68"/>
      <c r="BS29" s="54"/>
      <c r="BT29" s="43"/>
      <c r="BU29" s="43"/>
      <c r="BV29" s="43"/>
      <c r="BW29" s="52"/>
      <c r="BX29" s="43"/>
      <c r="BY29" s="68"/>
      <c r="BZ29" s="54"/>
      <c r="CA29" s="43"/>
      <c r="CB29" s="43"/>
      <c r="CC29" s="43"/>
      <c r="CD29" s="52"/>
      <c r="CE29" s="43"/>
      <c r="CF29" s="68"/>
      <c r="CG29" s="54"/>
      <c r="CH29" s="43"/>
      <c r="CI29" s="43"/>
      <c r="CJ29" s="43"/>
      <c r="CK29" s="52"/>
      <c r="CL29" s="43"/>
      <c r="CM29" s="68"/>
      <c r="CN29" s="54"/>
      <c r="CO29" s="43"/>
      <c r="CP29" s="43"/>
      <c r="CQ29" s="43"/>
      <c r="CR29" s="52"/>
      <c r="CS29" s="43"/>
      <c r="CT29" s="68"/>
      <c r="CU29" s="54"/>
      <c r="CV29" s="43"/>
      <c r="CW29" s="43"/>
      <c r="CX29" s="43"/>
      <c r="CY29" s="52"/>
      <c r="CZ29" s="43"/>
      <c r="DA29" s="68"/>
      <c r="DB29" s="54"/>
      <c r="DC29" s="43"/>
      <c r="DD29" s="43"/>
      <c r="DE29" s="43"/>
      <c r="DF29" s="52"/>
      <c r="DG29" s="43"/>
      <c r="DH29" s="68"/>
      <c r="DI29" s="54"/>
      <c r="DJ29" s="43"/>
      <c r="DK29" s="43"/>
      <c r="DL29" s="43"/>
      <c r="DM29" s="52"/>
      <c r="DN29" s="43"/>
      <c r="DO29" s="68"/>
      <c r="DP29" s="54"/>
      <c r="DQ29" s="43"/>
      <c r="DR29" s="43"/>
      <c r="DS29" s="43"/>
      <c r="DT29" s="52"/>
      <c r="DU29" s="43"/>
      <c r="DV29" s="68"/>
      <c r="DW29" s="54"/>
      <c r="DX29" s="43"/>
      <c r="DY29" s="43"/>
      <c r="DZ29" s="43"/>
      <c r="EA29" s="52"/>
      <c r="EB29" s="43"/>
      <c r="EC29" s="68"/>
    </row>
    <row r="30" customFormat="false" ht="14" hidden="false" customHeight="false" outlineLevel="0" collapsed="false">
      <c r="A30" s="69" t="s">
        <v>31</v>
      </c>
      <c r="B30" s="70"/>
      <c r="C30" s="70"/>
      <c r="D30" s="70"/>
      <c r="E30" s="70"/>
      <c r="F30" s="70"/>
      <c r="G30" s="70"/>
      <c r="H30" s="71" t="n">
        <v>0</v>
      </c>
      <c r="I30" s="72"/>
      <c r="J30" s="72" t="n">
        <v>0</v>
      </c>
      <c r="K30" s="72"/>
      <c r="L30" s="73"/>
      <c r="M30" s="72" t="n">
        <v>0</v>
      </c>
      <c r="N30" s="74"/>
      <c r="O30" s="71" t="n">
        <v>0</v>
      </c>
      <c r="P30" s="72"/>
      <c r="Q30" s="72" t="n">
        <v>0</v>
      </c>
      <c r="R30" s="72"/>
      <c r="S30" s="73"/>
      <c r="T30" s="72" t="n">
        <v>0</v>
      </c>
      <c r="U30" s="74"/>
      <c r="V30" s="71" t="n">
        <v>0</v>
      </c>
      <c r="W30" s="72"/>
      <c r="X30" s="72" t="n">
        <v>0</v>
      </c>
      <c r="Y30" s="72"/>
      <c r="Z30" s="73"/>
      <c r="AA30" s="72" t="n">
        <v>0</v>
      </c>
      <c r="AB30" s="74"/>
      <c r="AC30" s="71" t="n">
        <v>0</v>
      </c>
      <c r="AD30" s="72"/>
      <c r="AE30" s="72" t="n">
        <v>0</v>
      </c>
      <c r="AF30" s="72"/>
      <c r="AG30" s="73"/>
      <c r="AH30" s="72" t="n">
        <v>0</v>
      </c>
      <c r="AI30" s="74"/>
      <c r="AJ30" s="71" t="n">
        <v>0</v>
      </c>
      <c r="AK30" s="72"/>
      <c r="AL30" s="72" t="n">
        <v>0</v>
      </c>
      <c r="AM30" s="72"/>
      <c r="AN30" s="73"/>
      <c r="AO30" s="72" t="n">
        <v>0</v>
      </c>
      <c r="AP30" s="74"/>
      <c r="AQ30" s="71" t="n">
        <v>0</v>
      </c>
      <c r="AR30" s="72"/>
      <c r="AS30" s="72" t="n">
        <v>0</v>
      </c>
      <c r="AT30" s="72"/>
      <c r="AU30" s="73"/>
      <c r="AV30" s="72" t="n">
        <v>0</v>
      </c>
      <c r="AW30" s="74"/>
      <c r="AX30" s="71" t="n">
        <v>0</v>
      </c>
      <c r="AY30" s="72"/>
      <c r="AZ30" s="72" t="n">
        <v>0</v>
      </c>
      <c r="BA30" s="72"/>
      <c r="BB30" s="73"/>
      <c r="BC30" s="72" t="n">
        <v>0</v>
      </c>
      <c r="BD30" s="74"/>
      <c r="BE30" s="71" t="n">
        <v>0</v>
      </c>
      <c r="BF30" s="72"/>
      <c r="BG30" s="72" t="n">
        <v>0</v>
      </c>
      <c r="BH30" s="72"/>
      <c r="BI30" s="73"/>
      <c r="BJ30" s="72" t="n">
        <v>0</v>
      </c>
      <c r="BK30" s="74"/>
      <c r="BL30" s="71" t="n">
        <v>0</v>
      </c>
      <c r="BM30" s="72"/>
      <c r="BN30" s="72" t="n">
        <v>0</v>
      </c>
      <c r="BO30" s="72"/>
      <c r="BP30" s="73"/>
      <c r="BQ30" s="72" t="n">
        <v>0</v>
      </c>
      <c r="BR30" s="74"/>
      <c r="BS30" s="71" t="n">
        <v>0</v>
      </c>
      <c r="BT30" s="72"/>
      <c r="BU30" s="72" t="n">
        <v>0</v>
      </c>
      <c r="BV30" s="72"/>
      <c r="BW30" s="73"/>
      <c r="BX30" s="72" t="n">
        <v>0</v>
      </c>
      <c r="BY30" s="74"/>
      <c r="BZ30" s="71" t="n">
        <v>0</v>
      </c>
      <c r="CA30" s="72"/>
      <c r="CB30" s="72" t="n">
        <v>0</v>
      </c>
      <c r="CC30" s="72"/>
      <c r="CD30" s="73"/>
      <c r="CE30" s="72" t="n">
        <v>0</v>
      </c>
      <c r="CF30" s="74"/>
      <c r="CG30" s="71" t="n">
        <v>0</v>
      </c>
      <c r="CH30" s="72"/>
      <c r="CI30" s="72" t="n">
        <v>0</v>
      </c>
      <c r="CJ30" s="72"/>
      <c r="CK30" s="73"/>
      <c r="CL30" s="72" t="n">
        <v>0</v>
      </c>
      <c r="CM30" s="74"/>
      <c r="CN30" s="71" t="n">
        <v>0</v>
      </c>
      <c r="CO30" s="72"/>
      <c r="CP30" s="72" t="n">
        <v>0</v>
      </c>
      <c r="CQ30" s="72"/>
      <c r="CR30" s="73"/>
      <c r="CS30" s="72" t="n">
        <v>0</v>
      </c>
      <c r="CT30" s="74"/>
      <c r="CU30" s="71" t="n">
        <v>0</v>
      </c>
      <c r="CV30" s="72"/>
      <c r="CW30" s="72" t="n">
        <v>0</v>
      </c>
      <c r="CX30" s="72"/>
      <c r="CY30" s="73"/>
      <c r="CZ30" s="72" t="n">
        <v>0</v>
      </c>
      <c r="DA30" s="74"/>
      <c r="DB30" s="71" t="n">
        <v>0</v>
      </c>
      <c r="DC30" s="72"/>
      <c r="DD30" s="72" t="n">
        <v>0</v>
      </c>
      <c r="DE30" s="72"/>
      <c r="DF30" s="73"/>
      <c r="DG30" s="72" t="n">
        <v>0</v>
      </c>
      <c r="DH30" s="74"/>
      <c r="DI30" s="71" t="n">
        <v>0</v>
      </c>
      <c r="DJ30" s="72"/>
      <c r="DK30" s="72" t="n">
        <v>0</v>
      </c>
      <c r="DL30" s="72"/>
      <c r="DM30" s="73"/>
      <c r="DN30" s="72" t="n">
        <v>0</v>
      </c>
      <c r="DO30" s="74"/>
      <c r="DP30" s="71" t="n">
        <v>0</v>
      </c>
      <c r="DQ30" s="72"/>
      <c r="DR30" s="72" t="n">
        <v>0</v>
      </c>
      <c r="DS30" s="72"/>
      <c r="DT30" s="73"/>
      <c r="DU30" s="72" t="n">
        <v>0</v>
      </c>
      <c r="DV30" s="74"/>
      <c r="DW30" s="71" t="n">
        <v>0</v>
      </c>
      <c r="DX30" s="72"/>
      <c r="DY30" s="72" t="n">
        <v>0</v>
      </c>
      <c r="DZ30" s="72"/>
      <c r="EA30" s="73"/>
      <c r="EB30" s="72" t="n">
        <v>0</v>
      </c>
      <c r="EC30" s="74"/>
    </row>
    <row r="31" customFormat="false" ht="14" hidden="false" customHeight="false" outlineLevel="0" collapsed="false">
      <c r="A31" s="28" t="s">
        <v>52</v>
      </c>
      <c r="B31" s="75" t="n">
        <f aca="false">B28+B30</f>
        <v>29215251</v>
      </c>
      <c r="C31" s="75"/>
      <c r="D31" s="75" t="n">
        <f aca="false">D28+D30</f>
        <v>29900558</v>
      </c>
      <c r="E31" s="75"/>
      <c r="F31" s="76" t="n">
        <f aca="false">F28+F30</f>
        <v>59115809</v>
      </c>
      <c r="G31" s="75"/>
      <c r="H31" s="77" t="n">
        <f aca="false">H28+H30</f>
        <v>26927</v>
      </c>
      <c r="I31" s="78"/>
      <c r="J31" s="78" t="n">
        <f aca="false">J28+J30</f>
        <v>21939</v>
      </c>
      <c r="K31" s="78"/>
      <c r="L31" s="79" t="n">
        <f aca="false">L28+L30</f>
        <v>0</v>
      </c>
      <c r="M31" s="79" t="n">
        <f aca="false">M28+M30</f>
        <v>48866</v>
      </c>
      <c r="N31" s="80"/>
      <c r="O31" s="77" t="n">
        <f aca="false">O28+O30</f>
        <v>26489</v>
      </c>
      <c r="P31" s="78"/>
      <c r="Q31" s="78" t="n">
        <f aca="false">Q28+Q30</f>
        <v>21512</v>
      </c>
      <c r="R31" s="78"/>
      <c r="S31" s="79" t="n">
        <f aca="false">S28+S30</f>
        <v>0</v>
      </c>
      <c r="T31" s="79" t="n">
        <f aca="false">T28+T30</f>
        <v>48001</v>
      </c>
      <c r="U31" s="80"/>
      <c r="V31" s="77" t="n">
        <f aca="false">V28+V30</f>
        <v>25889</v>
      </c>
      <c r="W31" s="78"/>
      <c r="X31" s="78" t="n">
        <f aca="false">X28+X30</f>
        <v>20836</v>
      </c>
      <c r="Y31" s="78"/>
      <c r="Z31" s="79" t="n">
        <f aca="false">Z28+Z30</f>
        <v>0</v>
      </c>
      <c r="AA31" s="79" t="n">
        <f aca="false">AA28+AA30</f>
        <v>46725</v>
      </c>
      <c r="AB31" s="80"/>
      <c r="AC31" s="77" t="n">
        <f aca="false">AC28+AC30</f>
        <v>25008</v>
      </c>
      <c r="AD31" s="78"/>
      <c r="AE31" s="78" t="n">
        <f aca="false">AE28+AE30</f>
        <v>19973</v>
      </c>
      <c r="AF31" s="78"/>
      <c r="AG31" s="79" t="n">
        <f aca="false">AG28+AG30</f>
        <v>0</v>
      </c>
      <c r="AH31" s="79" t="n">
        <f aca="false">AH28+AH30</f>
        <v>44981</v>
      </c>
      <c r="AI31" s="80"/>
      <c r="AJ31" s="77" t="n">
        <f aca="false">AJ28+AJ30</f>
        <v>23934</v>
      </c>
      <c r="AK31" s="78"/>
      <c r="AL31" s="78" t="n">
        <f aca="false">AL28+AL30</f>
        <v>18816</v>
      </c>
      <c r="AM31" s="78"/>
      <c r="AN31" s="79" t="n">
        <f aca="false">AN28+AN30</f>
        <v>0</v>
      </c>
      <c r="AO31" s="79" t="n">
        <f aca="false">AO28+AO30</f>
        <v>42750</v>
      </c>
      <c r="AP31" s="80"/>
      <c r="AQ31" s="77" t="n">
        <f aca="false">AQ28+AQ30</f>
        <v>22523</v>
      </c>
      <c r="AR31" s="78"/>
      <c r="AS31" s="78" t="n">
        <f aca="false">AS28+AS30</f>
        <v>17404</v>
      </c>
      <c r="AT31" s="78"/>
      <c r="AU31" s="79" t="n">
        <f aca="false">AU28+AU30</f>
        <v>0</v>
      </c>
      <c r="AV31" s="79" t="n">
        <f aca="false">AV28+AV30</f>
        <v>39927</v>
      </c>
      <c r="AW31" s="80"/>
      <c r="AX31" s="77" t="n">
        <f aca="false">AX28+AX30</f>
        <v>20535</v>
      </c>
      <c r="AY31" s="78"/>
      <c r="AZ31" s="78" t="n">
        <f aca="false">AZ28+AZ30</f>
        <v>15457</v>
      </c>
      <c r="BA31" s="78"/>
      <c r="BB31" s="79" t="n">
        <f aca="false">BB28+BB30</f>
        <v>0</v>
      </c>
      <c r="BC31" s="79" t="n">
        <f aca="false">BC28+BC30</f>
        <v>35992</v>
      </c>
      <c r="BD31" s="80"/>
      <c r="BE31" s="77" t="n">
        <f aca="false">BE28+BE30</f>
        <v>17877</v>
      </c>
      <c r="BF31" s="78"/>
      <c r="BG31" s="78" t="n">
        <f aca="false">BG28+BG30</f>
        <v>12952</v>
      </c>
      <c r="BH31" s="78"/>
      <c r="BI31" s="79" t="n">
        <f aca="false">BI28+BI30</f>
        <v>0</v>
      </c>
      <c r="BJ31" s="79" t="n">
        <f aca="false">BJ28+BJ30</f>
        <v>30829</v>
      </c>
      <c r="BK31" s="80"/>
      <c r="BL31" s="77" t="n">
        <f aca="false">BL28+BL30</f>
        <v>14166</v>
      </c>
      <c r="BM31" s="78"/>
      <c r="BN31" s="78" t="n">
        <f aca="false">BN28+BN30</f>
        <v>9768</v>
      </c>
      <c r="BO31" s="78"/>
      <c r="BP31" s="79" t="n">
        <f aca="false">BP28+BP30</f>
        <v>0</v>
      </c>
      <c r="BQ31" s="79" t="n">
        <f aca="false">BQ28+BQ30</f>
        <v>23934</v>
      </c>
      <c r="BR31" s="80"/>
      <c r="BS31" s="77" t="n">
        <f aca="false">BS28+BS30</f>
        <v>9524</v>
      </c>
      <c r="BT31" s="78"/>
      <c r="BU31" s="78" t="n">
        <f aca="false">BU28+BU30</f>
        <v>6148</v>
      </c>
      <c r="BV31" s="78"/>
      <c r="BW31" s="79" t="n">
        <f aca="false">BW28+BW30</f>
        <v>0</v>
      </c>
      <c r="BX31" s="79" t="n">
        <f aca="false">BX28+BX30</f>
        <v>15672</v>
      </c>
      <c r="BY31" s="80"/>
      <c r="BZ31" s="77" t="n">
        <f aca="false">BZ28+BZ30</f>
        <v>4622</v>
      </c>
      <c r="CA31" s="78"/>
      <c r="CB31" s="78" t="n">
        <f aca="false">CB28+CB30</f>
        <v>2858</v>
      </c>
      <c r="CC31" s="78"/>
      <c r="CD31" s="79" t="n">
        <f aca="false">CD28+CD30</f>
        <v>0</v>
      </c>
      <c r="CE31" s="79" t="n">
        <f aca="false">CE28+CE30</f>
        <v>7480</v>
      </c>
      <c r="CF31" s="80"/>
      <c r="CG31" s="77" t="n">
        <f aca="false">CG28+CG30</f>
        <v>1409</v>
      </c>
      <c r="CH31" s="78"/>
      <c r="CI31" s="78" t="n">
        <f aca="false">CI28+CI30</f>
        <v>906</v>
      </c>
      <c r="CJ31" s="78"/>
      <c r="CK31" s="79" t="n">
        <f aca="false">CK28+CK30</f>
        <v>0</v>
      </c>
      <c r="CL31" s="79" t="n">
        <f aca="false">CL28+CL30</f>
        <v>2315</v>
      </c>
      <c r="CM31" s="80"/>
      <c r="CN31" s="77" t="n">
        <f aca="false">CN28+CN30</f>
        <v>254</v>
      </c>
      <c r="CO31" s="78"/>
      <c r="CP31" s="78" t="n">
        <f aca="false">CP28+CP30</f>
        <v>194</v>
      </c>
      <c r="CQ31" s="78"/>
      <c r="CR31" s="79" t="n">
        <f aca="false">CR28+CR30</f>
        <v>0</v>
      </c>
      <c r="CS31" s="79" t="n">
        <f aca="false">CS28+CS30</f>
        <v>448</v>
      </c>
      <c r="CT31" s="80"/>
      <c r="CU31" s="77" t="n">
        <f aca="false">CU28+CU30</f>
        <v>32</v>
      </c>
      <c r="CV31" s="78"/>
      <c r="CW31" s="78" t="n">
        <f aca="false">CW28+CW30</f>
        <v>15</v>
      </c>
      <c r="CX31" s="78"/>
      <c r="CY31" s="79" t="n">
        <f aca="false">CY28+CY30</f>
        <v>0</v>
      </c>
      <c r="CZ31" s="79" t="n">
        <f aca="false">CZ28+CZ30</f>
        <v>47</v>
      </c>
      <c r="DA31" s="80"/>
      <c r="DB31" s="77" t="n">
        <f aca="false">DB28+DB30</f>
        <v>3</v>
      </c>
      <c r="DC31" s="78"/>
      <c r="DD31" s="78" t="n">
        <f aca="false">DD28+DD30</f>
        <v>3</v>
      </c>
      <c r="DE31" s="78"/>
      <c r="DF31" s="79" t="n">
        <f aca="false">DF28+DF30</f>
        <v>0</v>
      </c>
      <c r="DG31" s="79" t="n">
        <f aca="false">DG28+DG30</f>
        <v>6</v>
      </c>
      <c r="DH31" s="80"/>
      <c r="DI31" s="77" t="n">
        <f aca="false">DI28+DI30</f>
        <v>1</v>
      </c>
      <c r="DJ31" s="78"/>
      <c r="DK31" s="78" t="n">
        <f aca="false">DK28+DK30</f>
        <v>0</v>
      </c>
      <c r="DL31" s="78"/>
      <c r="DM31" s="79" t="n">
        <f aca="false">DM28+DM30</f>
        <v>0</v>
      </c>
      <c r="DN31" s="79" t="n">
        <f aca="false">DN28+DN30</f>
        <v>1</v>
      </c>
      <c r="DO31" s="80"/>
      <c r="DP31" s="77" t="n">
        <f aca="false">DP28+DP30</f>
        <v>1</v>
      </c>
      <c r="DQ31" s="78"/>
      <c r="DR31" s="78" t="n">
        <f aca="false">DR28+DR30</f>
        <v>0</v>
      </c>
      <c r="DS31" s="78"/>
      <c r="DT31" s="79" t="n">
        <f aca="false">DT28+DT30</f>
        <v>0</v>
      </c>
      <c r="DU31" s="79" t="n">
        <f aca="false">DU28+DU30</f>
        <v>1</v>
      </c>
      <c r="DV31" s="80"/>
      <c r="DW31" s="77" t="n">
        <f aca="false">DW28+DW30</f>
        <v>1</v>
      </c>
      <c r="DX31" s="78"/>
      <c r="DY31" s="78" t="n">
        <f aca="false">DY28+DY30</f>
        <v>0</v>
      </c>
      <c r="DZ31" s="78"/>
      <c r="EA31" s="79" t="n">
        <f aca="false">EA28+EA30</f>
        <v>0</v>
      </c>
      <c r="EB31" s="79" t="n">
        <f aca="false">EB28+EB30</f>
        <v>1</v>
      </c>
      <c r="EC31" s="80"/>
    </row>
    <row r="32" customFormat="false" ht="14" hidden="false" customHeight="false" outlineLevel="0" collapsed="false">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c r="DJ32" s="11"/>
      <c r="DK32" s="11"/>
      <c r="DL32" s="11"/>
    </row>
    <row r="33" customFormat="false" ht="14" hidden="false" customHeight="false" outlineLevel="0" collapsed="false">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1"/>
      <c r="BL33" s="11"/>
      <c r="BM33" s="11"/>
      <c r="BN33" s="11"/>
      <c r="BO33" s="11"/>
      <c r="BP33" s="11"/>
      <c r="BQ33" s="8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c r="CS33" s="11"/>
      <c r="CT33" s="11"/>
      <c r="CU33" s="11"/>
      <c r="CV33" s="11"/>
      <c r="CW33" s="11"/>
      <c r="CX33" s="11"/>
      <c r="CY33" s="11"/>
      <c r="CZ33" s="11"/>
      <c r="DA33" s="11"/>
      <c r="DB33" s="11"/>
      <c r="DC33" s="11"/>
      <c r="DD33" s="11"/>
      <c r="DE33" s="11"/>
      <c r="DF33" s="11"/>
      <c r="DG33" s="11"/>
      <c r="DH33" s="11"/>
      <c r="DI33" s="11"/>
      <c r="DJ33" s="11"/>
      <c r="DK33" s="11"/>
      <c r="DL33" s="11"/>
    </row>
    <row r="34" s="11" customFormat="true" ht="15" hidden="false" customHeight="false" outlineLevel="0" collapsed="false">
      <c r="A34" s="5" t="s">
        <v>3</v>
      </c>
      <c r="B34" s="82"/>
      <c r="C34" s="82"/>
      <c r="D34" s="82"/>
      <c r="E34" s="82"/>
      <c r="F34" s="82"/>
      <c r="CB34" s="41"/>
      <c r="CC34" s="41"/>
      <c r="AJE34" s="9"/>
      <c r="AJF34" s="9"/>
      <c r="AJG34" s="9"/>
      <c r="AJH34" s="9"/>
      <c r="AJI34" s="9"/>
      <c r="AJJ34" s="9"/>
      <c r="AJK34" s="9"/>
      <c r="AJL34" s="9"/>
      <c r="AJM34" s="9"/>
      <c r="AJN34" s="9"/>
      <c r="AJO34" s="9"/>
      <c r="AJP34" s="9"/>
      <c r="AJQ34" s="9"/>
      <c r="AJR34" s="9"/>
      <c r="AJS34" s="9"/>
      <c r="AJT34" s="9"/>
      <c r="AJU34" s="9"/>
      <c r="AJV34" s="9"/>
      <c r="AJW34" s="9"/>
      <c r="AJX34" s="9"/>
      <c r="AJY34" s="9"/>
      <c r="AJZ34" s="9"/>
      <c r="AKA34" s="9"/>
      <c r="AKB34" s="9"/>
      <c r="AKC34" s="9"/>
      <c r="AKD34" s="9"/>
      <c r="AKE34" s="9"/>
      <c r="AKF34" s="9"/>
      <c r="AKG34" s="9"/>
      <c r="AKH34" s="9"/>
      <c r="AKI34" s="9"/>
      <c r="AKJ34" s="9"/>
      <c r="AKK34" s="9"/>
      <c r="AKL34" s="9"/>
      <c r="AKM34" s="9"/>
      <c r="AKN34" s="9"/>
      <c r="AKO34" s="9"/>
      <c r="AKP34" s="9"/>
      <c r="AKQ34" s="9"/>
      <c r="AKR34" s="9"/>
      <c r="AKS34" s="9"/>
      <c r="AKT34" s="9"/>
      <c r="AKU34" s="9"/>
      <c r="AKV34" s="9"/>
      <c r="AKW34" s="9"/>
      <c r="AKX34" s="9"/>
      <c r="AKY34" s="9"/>
      <c r="AKZ34" s="9"/>
      <c r="ALA34" s="9"/>
      <c r="ALB34" s="9"/>
      <c r="ALC34" s="9"/>
      <c r="ALD34" s="9"/>
      <c r="ALE34" s="9"/>
      <c r="ALF34" s="9"/>
      <c r="ALG34" s="9"/>
      <c r="ALH34" s="9"/>
      <c r="ALI34" s="9"/>
      <c r="ALJ34" s="9"/>
      <c r="ALK34" s="9"/>
      <c r="ALL34" s="9"/>
      <c r="ALM34" s="9"/>
      <c r="ALN34" s="9"/>
      <c r="ALO34" s="9"/>
      <c r="ALP34" s="9"/>
      <c r="ALQ34" s="9"/>
      <c r="ALR34" s="9"/>
      <c r="ALS34" s="9"/>
      <c r="ALT34" s="9"/>
      <c r="ALU34" s="9"/>
      <c r="ALV34" s="9"/>
      <c r="ALW34" s="9"/>
      <c r="ALX34" s="9"/>
      <c r="ALY34" s="9"/>
      <c r="ALZ34" s="9"/>
      <c r="AMA34" s="9"/>
      <c r="AMB34" s="9"/>
      <c r="AMC34" s="9"/>
      <c r="AMD34" s="9"/>
      <c r="AME34" s="9"/>
      <c r="AMF34" s="9"/>
      <c r="AMG34" s="9"/>
      <c r="AMH34" s="9"/>
      <c r="AMI34" s="9"/>
      <c r="AMJ34" s="9"/>
    </row>
    <row r="35" s="11" customFormat="true" ht="14" hidden="false" customHeight="false" outlineLevel="0" collapsed="false">
      <c r="A35" s="82" t="s">
        <v>53</v>
      </c>
      <c r="B35" s="9" t="s">
        <v>54</v>
      </c>
      <c r="C35" s="9"/>
      <c r="D35" s="9"/>
      <c r="E35" s="83"/>
      <c r="F35" s="83"/>
      <c r="AJE35" s="9"/>
      <c r="AJF35" s="9"/>
      <c r="AJG35" s="9"/>
      <c r="AJH35" s="9"/>
      <c r="AJI35" s="9"/>
      <c r="AJJ35" s="9"/>
      <c r="AJK35" s="9"/>
      <c r="AJL35" s="9"/>
      <c r="AJM35" s="9"/>
      <c r="AJN35" s="9"/>
      <c r="AJO35" s="9"/>
      <c r="AJP35" s="9"/>
      <c r="AJQ35" s="9"/>
      <c r="AJR35" s="9"/>
      <c r="AJS35" s="9"/>
      <c r="AJT35" s="9"/>
      <c r="AJU35" s="9"/>
      <c r="AJV35" s="9"/>
      <c r="AJW35" s="9"/>
      <c r="AJX35" s="9"/>
      <c r="AJY35" s="9"/>
      <c r="AJZ35" s="9"/>
      <c r="AKA35" s="9"/>
      <c r="AKB35" s="9"/>
      <c r="AKC35" s="9"/>
      <c r="AKD35" s="9"/>
      <c r="AKE35" s="9"/>
      <c r="AKF35" s="9"/>
      <c r="AKG35" s="9"/>
      <c r="AKH35" s="9"/>
      <c r="AKI35" s="9"/>
      <c r="AKJ35" s="9"/>
      <c r="AKK35" s="9"/>
      <c r="AKL35" s="9"/>
      <c r="AKM35" s="9"/>
      <c r="AKN35" s="9"/>
      <c r="AKO35" s="9"/>
      <c r="AKP35" s="9"/>
      <c r="AKQ35" s="9"/>
      <c r="AKR35" s="9"/>
      <c r="AKS35" s="9"/>
      <c r="AKT35" s="9"/>
      <c r="AKU35" s="9"/>
      <c r="AKV35" s="9"/>
      <c r="AKW35" s="9"/>
      <c r="AKX35" s="9"/>
      <c r="AKY35" s="9"/>
      <c r="AKZ35" s="9"/>
      <c r="ALA35" s="9"/>
      <c r="ALB35" s="9"/>
      <c r="ALC35" s="9"/>
      <c r="ALD35" s="9"/>
      <c r="ALE35" s="9"/>
      <c r="ALF35" s="9"/>
      <c r="ALG35" s="9"/>
      <c r="ALH35" s="9"/>
      <c r="ALI35" s="9"/>
      <c r="ALJ35" s="9"/>
      <c r="ALK35" s="9"/>
      <c r="ALL35" s="9"/>
      <c r="ALM35" s="9"/>
      <c r="ALN35" s="9"/>
      <c r="ALO35" s="9"/>
      <c r="ALP35" s="9"/>
      <c r="ALQ35" s="9"/>
      <c r="ALR35" s="9"/>
      <c r="ALS35" s="9"/>
      <c r="ALT35" s="9"/>
      <c r="ALU35" s="9"/>
      <c r="ALV35" s="9"/>
      <c r="ALW35" s="9"/>
      <c r="ALX35" s="9"/>
      <c r="ALY35" s="9"/>
      <c r="ALZ35" s="9"/>
      <c r="AMA35" s="9"/>
      <c r="AMB35" s="9"/>
      <c r="AMC35" s="9"/>
      <c r="AMD35" s="9"/>
      <c r="AME35" s="9"/>
      <c r="AMF35" s="9"/>
      <c r="AMG35" s="9"/>
      <c r="AMH35" s="9"/>
      <c r="AMI35" s="9"/>
      <c r="AMJ35" s="9"/>
    </row>
    <row r="36" s="11" customFormat="true" ht="14" hidden="false" customHeight="false" outlineLevel="0" collapsed="false">
      <c r="A36" s="82" t="s">
        <v>55</v>
      </c>
      <c r="B36" s="9"/>
      <c r="C36" s="9"/>
      <c r="D36" s="9"/>
      <c r="E36" s="9"/>
      <c r="F36" s="9"/>
      <c r="AJE36" s="9"/>
      <c r="AJF36" s="9"/>
      <c r="AJG36" s="9"/>
      <c r="AJH36" s="9"/>
      <c r="AJI36" s="9"/>
      <c r="AJJ36" s="9"/>
      <c r="AJK36" s="9"/>
      <c r="AJL36" s="9"/>
      <c r="AJM36" s="9"/>
      <c r="AJN36" s="9"/>
      <c r="AJO36" s="9"/>
      <c r="AJP36" s="9"/>
      <c r="AJQ36" s="9"/>
      <c r="AJR36" s="9"/>
      <c r="AJS36" s="9"/>
      <c r="AJT36" s="9"/>
      <c r="AJU36" s="9"/>
      <c r="AJV36" s="9"/>
      <c r="AJW36" s="9"/>
      <c r="AJX36" s="9"/>
      <c r="AJY36" s="9"/>
      <c r="AJZ36" s="9"/>
      <c r="AKA36" s="9"/>
      <c r="AKB36" s="9"/>
      <c r="AKC36" s="9"/>
      <c r="AKD36" s="9"/>
      <c r="AKE36" s="9"/>
      <c r="AKF36" s="9"/>
      <c r="AKG36" s="9"/>
      <c r="AKH36" s="9"/>
      <c r="AKI36" s="9"/>
      <c r="AKJ36" s="9"/>
      <c r="AKK36" s="9"/>
      <c r="AKL36" s="9"/>
      <c r="AKM36" s="9"/>
      <c r="AKN36" s="9"/>
      <c r="AKO36" s="9"/>
      <c r="AKP36" s="9"/>
      <c r="AKQ36" s="9"/>
      <c r="AKR36" s="9"/>
      <c r="AKS36" s="9"/>
      <c r="AKT36" s="9"/>
      <c r="AKU36" s="9"/>
      <c r="AKV36" s="9"/>
      <c r="AKW36" s="9"/>
      <c r="AKX36" s="9"/>
      <c r="AKY36" s="9"/>
      <c r="AKZ36" s="9"/>
      <c r="ALA36" s="9"/>
      <c r="ALB36" s="9"/>
      <c r="ALC36" s="9"/>
      <c r="ALD36" s="9"/>
      <c r="ALE36" s="9"/>
      <c r="ALF36" s="9"/>
      <c r="ALG36" s="9"/>
      <c r="ALH36" s="9"/>
      <c r="ALI36" s="9"/>
      <c r="ALJ36" s="9"/>
      <c r="ALK36" s="9"/>
      <c r="ALL36" s="9"/>
      <c r="ALM36" s="9"/>
      <c r="ALN36" s="9"/>
      <c r="ALO36" s="9"/>
      <c r="ALP36" s="9"/>
      <c r="ALQ36" s="9"/>
      <c r="ALR36" s="9"/>
      <c r="ALS36" s="9"/>
      <c r="ALT36" s="9"/>
      <c r="ALU36" s="9"/>
      <c r="ALV36" s="9"/>
      <c r="ALW36" s="9"/>
      <c r="ALX36" s="9"/>
      <c r="ALY36" s="9"/>
      <c r="ALZ36" s="9"/>
      <c r="AMA36" s="9"/>
      <c r="AMB36" s="9"/>
      <c r="AMC36" s="9"/>
      <c r="AMD36" s="9"/>
      <c r="AME36" s="9"/>
      <c r="AMF36" s="9"/>
      <c r="AMG36" s="9"/>
      <c r="AMH36" s="9"/>
      <c r="AMI36" s="9"/>
      <c r="AMJ36" s="9"/>
    </row>
    <row r="37" customFormat="false" ht="14" hidden="false" customHeight="false" outlineLevel="0" collapsed="false">
      <c r="A37" s="11" t="s">
        <v>56</v>
      </c>
      <c r="B37" s="84" t="s">
        <v>5</v>
      </c>
    </row>
    <row r="38" customFormat="false" ht="14" hidden="false" customHeight="false" outlineLevel="0" collapsed="false">
      <c r="A38" s="11" t="s">
        <v>57</v>
      </c>
      <c r="B38" s="9" t="s">
        <v>61</v>
      </c>
    </row>
  </sheetData>
  <mergeCells count="20">
    <mergeCell ref="H5:EC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 ref="DB6:DH6"/>
    <mergeCell ref="DI6:DO6"/>
    <mergeCell ref="DP6:DV6"/>
    <mergeCell ref="DW6:EC6"/>
  </mergeCells>
  <hyperlinks>
    <hyperlink ref="B37" r:id="rId1" display="https://www.ons.gov.uk/peoplepopulationandcommunity/birthsdeathsandmarriages/deaths/datasets/weeklyprovisionalfiguresondeathsregisteredinenglandandwales "/>
  </hyperlinks>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AMJ43"/>
  <sheetViews>
    <sheetView showFormulas="false" showGridLines="true" showRowColHeaders="true" showZeros="true" rightToLeft="false" tabSelected="false" showOutlineSymbols="true" defaultGridColor="true" view="normal" topLeftCell="A1" colorId="64" zoomScale="120" zoomScaleNormal="120" zoomScalePageLayoutView="100" workbookViewId="0">
      <pane xSplit="1" ySplit="7" topLeftCell="DJ8" activePane="bottomRight" state="frozen"/>
      <selection pane="topLeft" activeCell="A1" activeCellId="0" sqref="A1"/>
      <selection pane="topRight" activeCell="DJ1" activeCellId="0" sqref="DJ1"/>
      <selection pane="bottomLeft" activeCell="A8" activeCellId="0" sqref="A8"/>
      <selection pane="bottomRight" activeCell="E17" activeCellId="0" sqref="E17"/>
    </sheetView>
  </sheetViews>
  <sheetFormatPr defaultRowHeight="12.8" zeroHeight="false" outlineLevelRow="0" outlineLevelCol="0"/>
  <cols>
    <col collapsed="false" customWidth="true" hidden="false" outlineLevel="0" max="1" min="1" style="91" width="10.84"/>
    <col collapsed="false" customWidth="true" hidden="false" outlineLevel="0" max="2" min="2" style="91" width="24.34"/>
    <col collapsed="false" customWidth="true" hidden="false" outlineLevel="0" max="3" min="3" style="11" width="10.84"/>
    <col collapsed="false" customWidth="true" hidden="false" outlineLevel="0" max="64" min="4" style="11" width="13.17"/>
    <col collapsed="false" customWidth="true" hidden="false" outlineLevel="0" max="1021" min="65" style="11" width="10.84"/>
    <col collapsed="false" customWidth="true" hidden="false" outlineLevel="0" max="1025" min="1022" style="0" width="10.84"/>
  </cols>
  <sheetData>
    <row r="1" customFormat="false" ht="15" hidden="false" customHeight="false" outlineLevel="0" collapsed="false">
      <c r="A1" s="92" t="s">
        <v>62</v>
      </c>
      <c r="B1" s="92"/>
    </row>
    <row r="2" s="13" customFormat="true" ht="17.35" hidden="false" customHeight="false" outlineLevel="0" collapsed="false">
      <c r="A2" s="93" t="s">
        <v>20</v>
      </c>
      <c r="B2" s="13" t="s">
        <v>63</v>
      </c>
    </row>
    <row r="3" s="1" customFormat="true" ht="15" hidden="false" customHeight="false" outlineLevel="0" collapsed="false">
      <c r="A3" s="92" t="s">
        <v>22</v>
      </c>
      <c r="B3" s="92"/>
    </row>
    <row r="4" s="1" customFormat="true" ht="15" hidden="false" customHeight="false" outlineLevel="0" collapsed="false">
      <c r="A4" s="92" t="s">
        <v>64</v>
      </c>
      <c r="B4" s="92"/>
    </row>
    <row r="5" customFormat="false" ht="12.8" hidden="false" customHeight="false" outlineLevel="0" collapsed="false">
      <c r="A5" s="94"/>
      <c r="B5" s="95" t="s">
        <v>26</v>
      </c>
      <c r="C5" s="96" t="s">
        <v>65</v>
      </c>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96"/>
      <c r="BA5" s="96"/>
      <c r="BB5" s="96"/>
      <c r="BC5" s="96"/>
      <c r="BD5" s="96"/>
      <c r="BE5" s="96"/>
      <c r="BF5" s="96"/>
      <c r="BG5" s="96"/>
      <c r="BH5" s="96"/>
      <c r="BI5" s="96"/>
      <c r="BJ5" s="96"/>
      <c r="BK5" s="96"/>
      <c r="BL5" s="96"/>
      <c r="BM5" s="96"/>
      <c r="BN5" s="96"/>
      <c r="BO5" s="96"/>
      <c r="BP5" s="96"/>
      <c r="BQ5" s="96"/>
      <c r="BR5" s="96"/>
      <c r="BS5" s="96"/>
      <c r="BT5" s="96"/>
      <c r="BU5" s="96"/>
      <c r="BV5" s="96"/>
      <c r="BW5" s="96"/>
      <c r="BX5" s="96"/>
      <c r="BY5" s="96"/>
      <c r="BZ5" s="96"/>
      <c r="CA5" s="96"/>
      <c r="CB5" s="96"/>
      <c r="CC5" s="96"/>
      <c r="CD5" s="96"/>
      <c r="CE5" s="96"/>
      <c r="CF5" s="96"/>
      <c r="CG5" s="96"/>
      <c r="CH5" s="96"/>
      <c r="CI5" s="96"/>
      <c r="CJ5" s="96"/>
      <c r="CK5" s="96"/>
      <c r="CL5" s="96"/>
      <c r="CM5" s="96"/>
      <c r="CN5" s="96"/>
      <c r="CO5" s="96"/>
      <c r="CP5" s="96"/>
      <c r="CQ5" s="96"/>
      <c r="CR5" s="96"/>
      <c r="CS5" s="96"/>
      <c r="CT5" s="96"/>
      <c r="CU5" s="96"/>
      <c r="CV5" s="96"/>
      <c r="CW5" s="96"/>
      <c r="CX5" s="96"/>
      <c r="CY5" s="96"/>
      <c r="CZ5" s="96"/>
      <c r="DA5" s="96"/>
      <c r="DB5" s="96"/>
      <c r="DC5" s="96"/>
      <c r="DD5" s="96"/>
      <c r="DE5" s="96"/>
      <c r="DF5" s="96"/>
      <c r="DG5" s="96"/>
      <c r="DH5" s="96"/>
      <c r="DI5" s="96"/>
      <c r="DJ5" s="96"/>
      <c r="DK5" s="96"/>
      <c r="DL5" s="96"/>
      <c r="DM5" s="96"/>
      <c r="DN5" s="96"/>
      <c r="DO5" s="96"/>
      <c r="DP5" s="96"/>
      <c r="DQ5" s="96"/>
      <c r="DR5" s="96"/>
      <c r="DS5" s="96"/>
    </row>
    <row r="6" s="26" customFormat="true" ht="21.25" hidden="false" customHeight="false" outlineLevel="0" collapsed="false">
      <c r="A6" s="97" t="s">
        <v>25</v>
      </c>
      <c r="B6" s="95"/>
      <c r="C6" s="98" t="s">
        <v>66</v>
      </c>
      <c r="D6" s="99" t="s">
        <v>67</v>
      </c>
      <c r="E6" s="100" t="n">
        <v>44009</v>
      </c>
      <c r="F6" s="100" t="n">
        <v>44008</v>
      </c>
      <c r="G6" s="100" t="n">
        <v>44007</v>
      </c>
      <c r="H6" s="100" t="n">
        <v>44006</v>
      </c>
      <c r="I6" s="100" t="n">
        <v>44005</v>
      </c>
      <c r="J6" s="101" t="n">
        <v>44004</v>
      </c>
      <c r="K6" s="102" t="n">
        <v>44003</v>
      </c>
      <c r="L6" s="102" t="n">
        <v>44002</v>
      </c>
      <c r="M6" s="102" t="n">
        <v>44001</v>
      </c>
      <c r="N6" s="102" t="n">
        <v>44000</v>
      </c>
      <c r="O6" s="102" t="n">
        <v>43999</v>
      </c>
      <c r="P6" s="103" t="n">
        <v>43998</v>
      </c>
      <c r="Q6" s="103" t="n">
        <v>43997</v>
      </c>
      <c r="R6" s="103" t="n">
        <v>43996</v>
      </c>
      <c r="S6" s="103" t="n">
        <v>43995</v>
      </c>
      <c r="T6" s="103" t="n">
        <v>43994</v>
      </c>
      <c r="U6" s="103" t="n">
        <v>43993</v>
      </c>
      <c r="V6" s="103" t="n">
        <v>43992</v>
      </c>
      <c r="W6" s="103" t="n">
        <v>43991</v>
      </c>
      <c r="X6" s="103" t="n">
        <v>43990</v>
      </c>
      <c r="Y6" s="103" t="n">
        <v>43989</v>
      </c>
      <c r="Z6" s="103" t="n">
        <v>43988</v>
      </c>
      <c r="AA6" s="103" t="n">
        <v>43987</v>
      </c>
      <c r="AB6" s="103" t="n">
        <v>43986</v>
      </c>
      <c r="AC6" s="103" t="n">
        <v>43985</v>
      </c>
      <c r="AD6" s="103" t="n">
        <v>43984</v>
      </c>
      <c r="AE6" s="103" t="n">
        <v>43983</v>
      </c>
      <c r="AF6" s="103" t="n">
        <v>43982</v>
      </c>
      <c r="AG6" s="103" t="n">
        <v>43981</v>
      </c>
      <c r="AH6" s="103" t="n">
        <v>43980</v>
      </c>
      <c r="AI6" s="103" t="n">
        <v>43979</v>
      </c>
      <c r="AJ6" s="103" t="n">
        <v>43978</v>
      </c>
      <c r="AK6" s="103" t="n">
        <v>43977</v>
      </c>
      <c r="AL6" s="103" t="n">
        <v>43976</v>
      </c>
      <c r="AM6" s="103" t="n">
        <v>43975</v>
      </c>
      <c r="AN6" s="103" t="n">
        <v>43974</v>
      </c>
      <c r="AO6" s="103" t="n">
        <v>43973</v>
      </c>
      <c r="AP6" s="103" t="n">
        <v>43972</v>
      </c>
      <c r="AQ6" s="103" t="n">
        <v>43971</v>
      </c>
      <c r="AR6" s="103" t="n">
        <v>43970</v>
      </c>
      <c r="AS6" s="103" t="n">
        <v>43969</v>
      </c>
      <c r="AT6" s="103" t="n">
        <v>43968</v>
      </c>
      <c r="AU6" s="103" t="n">
        <v>43967</v>
      </c>
      <c r="AV6" s="103" t="n">
        <v>43966</v>
      </c>
      <c r="AW6" s="103" t="n">
        <v>43965</v>
      </c>
      <c r="AX6" s="103" t="n">
        <v>43964</v>
      </c>
      <c r="AY6" s="103" t="n">
        <v>43963</v>
      </c>
      <c r="AZ6" s="103" t="n">
        <v>43962</v>
      </c>
      <c r="BA6" s="103" t="n">
        <v>43961</v>
      </c>
      <c r="BB6" s="103" t="n">
        <v>43960</v>
      </c>
      <c r="BC6" s="103" t="n">
        <v>43959</v>
      </c>
      <c r="BD6" s="103" t="n">
        <v>43958</v>
      </c>
      <c r="BE6" s="103" t="n">
        <v>43957</v>
      </c>
      <c r="BF6" s="103" t="n">
        <v>43956</v>
      </c>
      <c r="BG6" s="103" t="n">
        <v>43955</v>
      </c>
      <c r="BH6" s="103" t="n">
        <v>43954</v>
      </c>
      <c r="BI6" s="103" t="n">
        <v>43953</v>
      </c>
      <c r="BJ6" s="103" t="n">
        <v>43952</v>
      </c>
      <c r="BK6" s="103" t="n">
        <v>43951</v>
      </c>
      <c r="BL6" s="103" t="n">
        <v>43950</v>
      </c>
      <c r="BM6" s="103" t="n">
        <v>43949</v>
      </c>
      <c r="BN6" s="103" t="n">
        <v>43948</v>
      </c>
      <c r="BO6" s="103" t="n">
        <v>43947</v>
      </c>
      <c r="BP6" s="103" t="n">
        <v>43946</v>
      </c>
      <c r="BQ6" s="103" t="n">
        <v>43945</v>
      </c>
      <c r="BR6" s="103" t="n">
        <v>43944</v>
      </c>
      <c r="BS6" s="103" t="n">
        <v>43943</v>
      </c>
      <c r="BT6" s="103" t="n">
        <v>43942</v>
      </c>
      <c r="BU6" s="103" t="n">
        <v>43941</v>
      </c>
      <c r="BV6" s="103" t="n">
        <v>43940</v>
      </c>
      <c r="BW6" s="103" t="n">
        <v>43939</v>
      </c>
      <c r="BX6" s="103" t="n">
        <v>43938</v>
      </c>
      <c r="BY6" s="103" t="n">
        <v>43937</v>
      </c>
      <c r="BZ6" s="103" t="n">
        <v>43936</v>
      </c>
      <c r="CA6" s="103" t="n">
        <v>43935</v>
      </c>
      <c r="CB6" s="103" t="n">
        <v>43934</v>
      </c>
      <c r="CC6" s="103" t="n">
        <v>43933</v>
      </c>
      <c r="CD6" s="103" t="n">
        <v>43932</v>
      </c>
      <c r="CE6" s="103" t="n">
        <v>43931</v>
      </c>
      <c r="CF6" s="103" t="n">
        <v>43930</v>
      </c>
      <c r="CG6" s="103" t="n">
        <v>43929</v>
      </c>
      <c r="CH6" s="103" t="n">
        <v>43928</v>
      </c>
      <c r="CI6" s="103" t="n">
        <v>43927</v>
      </c>
      <c r="CJ6" s="103" t="n">
        <v>43926</v>
      </c>
      <c r="CK6" s="103" t="n">
        <v>43925</v>
      </c>
      <c r="CL6" s="103" t="n">
        <v>43924</v>
      </c>
      <c r="CM6" s="103" t="n">
        <v>43923</v>
      </c>
      <c r="CN6" s="103" t="n">
        <v>43922</v>
      </c>
      <c r="CO6" s="103" t="n">
        <v>43921</v>
      </c>
      <c r="CP6" s="103" t="n">
        <v>43920</v>
      </c>
      <c r="CQ6" s="103" t="n">
        <v>43919</v>
      </c>
      <c r="CR6" s="103" t="n">
        <v>43918</v>
      </c>
      <c r="CS6" s="103" t="n">
        <v>43917</v>
      </c>
      <c r="CT6" s="103" t="n">
        <v>43916</v>
      </c>
      <c r="CU6" s="103" t="n">
        <v>43915</v>
      </c>
      <c r="CV6" s="103" t="n">
        <v>43914</v>
      </c>
      <c r="CW6" s="103" t="n">
        <v>43913</v>
      </c>
      <c r="CX6" s="103" t="n">
        <v>43912</v>
      </c>
      <c r="CY6" s="103" t="n">
        <v>43911</v>
      </c>
      <c r="CZ6" s="103" t="n">
        <v>43910</v>
      </c>
      <c r="DA6" s="103" t="n">
        <v>43909</v>
      </c>
      <c r="DB6" s="103" t="n">
        <v>43908</v>
      </c>
      <c r="DC6" s="103" t="n">
        <v>43907</v>
      </c>
      <c r="DD6" s="103" t="n">
        <v>43906</v>
      </c>
      <c r="DE6" s="103" t="n">
        <v>43905</v>
      </c>
      <c r="DF6" s="103" t="n">
        <v>43904</v>
      </c>
      <c r="DG6" s="103" t="n">
        <v>43903</v>
      </c>
      <c r="DH6" s="103" t="n">
        <v>43902</v>
      </c>
      <c r="DI6" s="103" t="n">
        <v>43901</v>
      </c>
      <c r="DJ6" s="103" t="n">
        <v>43900</v>
      </c>
      <c r="DK6" s="103" t="n">
        <v>43899</v>
      </c>
      <c r="DL6" s="103" t="n">
        <v>43898</v>
      </c>
      <c r="DM6" s="103" t="n">
        <v>43897</v>
      </c>
      <c r="DN6" s="103" t="n">
        <v>43896</v>
      </c>
      <c r="DO6" s="103" t="n">
        <v>43895</v>
      </c>
      <c r="DP6" s="103" t="n">
        <v>43894</v>
      </c>
      <c r="DQ6" s="103" t="n">
        <v>43893</v>
      </c>
      <c r="DR6" s="103" t="n">
        <v>43892</v>
      </c>
      <c r="DS6" s="103" t="n">
        <v>43891</v>
      </c>
      <c r="AMH6" s="104"/>
      <c r="AMI6" s="104"/>
      <c r="AMJ6" s="104"/>
    </row>
    <row r="7" customFormat="false" ht="12.8" hidden="false" customHeight="false" outlineLevel="0" collapsed="false">
      <c r="A7" s="105"/>
      <c r="B7" s="95"/>
      <c r="C7" s="106"/>
      <c r="D7" s="107" t="s">
        <v>30</v>
      </c>
      <c r="E7" s="107" t="s">
        <v>30</v>
      </c>
      <c r="F7" s="107" t="s">
        <v>30</v>
      </c>
      <c r="G7" s="107" t="s">
        <v>30</v>
      </c>
      <c r="H7" s="107" t="s">
        <v>30</v>
      </c>
      <c r="I7" s="107" t="s">
        <v>30</v>
      </c>
      <c r="J7" s="108" t="s">
        <v>30</v>
      </c>
      <c r="K7" s="109" t="s">
        <v>30</v>
      </c>
      <c r="L7" s="109" t="s">
        <v>30</v>
      </c>
      <c r="M7" s="109" t="s">
        <v>30</v>
      </c>
      <c r="N7" s="109" t="s">
        <v>30</v>
      </c>
      <c r="O7" s="109" t="s">
        <v>30</v>
      </c>
      <c r="P7" s="110" t="s">
        <v>30</v>
      </c>
      <c r="Q7" s="110" t="s">
        <v>30</v>
      </c>
      <c r="R7" s="110" t="s">
        <v>30</v>
      </c>
      <c r="S7" s="110" t="s">
        <v>30</v>
      </c>
      <c r="T7" s="110" t="s">
        <v>30</v>
      </c>
      <c r="U7" s="110" t="s">
        <v>30</v>
      </c>
      <c r="V7" s="110" t="s">
        <v>30</v>
      </c>
      <c r="W7" s="110" t="s">
        <v>30</v>
      </c>
      <c r="X7" s="110" t="s">
        <v>30</v>
      </c>
      <c r="Y7" s="110" t="s">
        <v>30</v>
      </c>
      <c r="Z7" s="110" t="s">
        <v>30</v>
      </c>
      <c r="AA7" s="110" t="s">
        <v>30</v>
      </c>
      <c r="AB7" s="110" t="s">
        <v>30</v>
      </c>
      <c r="AC7" s="110" t="s">
        <v>30</v>
      </c>
      <c r="AD7" s="110" t="s">
        <v>30</v>
      </c>
      <c r="AE7" s="110" t="s">
        <v>30</v>
      </c>
      <c r="AF7" s="110" t="s">
        <v>30</v>
      </c>
      <c r="AG7" s="110" t="s">
        <v>30</v>
      </c>
      <c r="AH7" s="110" t="s">
        <v>30</v>
      </c>
      <c r="AI7" s="110" t="s">
        <v>30</v>
      </c>
      <c r="AJ7" s="110" t="s">
        <v>30</v>
      </c>
      <c r="AK7" s="110" t="s">
        <v>30</v>
      </c>
      <c r="AL7" s="110" t="s">
        <v>30</v>
      </c>
      <c r="AM7" s="110" t="s">
        <v>30</v>
      </c>
      <c r="AN7" s="110" t="s">
        <v>30</v>
      </c>
      <c r="AO7" s="110" t="s">
        <v>30</v>
      </c>
      <c r="AP7" s="110" t="s">
        <v>30</v>
      </c>
      <c r="AQ7" s="110" t="s">
        <v>30</v>
      </c>
      <c r="AR7" s="110" t="s">
        <v>30</v>
      </c>
      <c r="AS7" s="110" t="s">
        <v>30</v>
      </c>
      <c r="AT7" s="110" t="s">
        <v>30</v>
      </c>
      <c r="AU7" s="110" t="s">
        <v>30</v>
      </c>
      <c r="AV7" s="110" t="s">
        <v>30</v>
      </c>
      <c r="AW7" s="110" t="s">
        <v>30</v>
      </c>
      <c r="AX7" s="110" t="s">
        <v>30</v>
      </c>
      <c r="AY7" s="110" t="s">
        <v>30</v>
      </c>
      <c r="AZ7" s="110" t="s">
        <v>30</v>
      </c>
      <c r="BA7" s="110" t="s">
        <v>30</v>
      </c>
      <c r="BB7" s="110" t="s">
        <v>30</v>
      </c>
      <c r="BC7" s="110" t="s">
        <v>30</v>
      </c>
      <c r="BD7" s="110" t="s">
        <v>30</v>
      </c>
      <c r="BE7" s="110" t="s">
        <v>30</v>
      </c>
      <c r="BF7" s="110" t="s">
        <v>30</v>
      </c>
      <c r="BG7" s="110" t="s">
        <v>30</v>
      </c>
      <c r="BH7" s="110" t="s">
        <v>30</v>
      </c>
      <c r="BI7" s="110" t="s">
        <v>30</v>
      </c>
      <c r="BJ7" s="110" t="s">
        <v>30</v>
      </c>
      <c r="BK7" s="110" t="s">
        <v>30</v>
      </c>
      <c r="BL7" s="110" t="s">
        <v>30</v>
      </c>
      <c r="BM7" s="110" t="s">
        <v>30</v>
      </c>
      <c r="BN7" s="110" t="s">
        <v>30</v>
      </c>
      <c r="BO7" s="110" t="s">
        <v>30</v>
      </c>
      <c r="BP7" s="110" t="s">
        <v>30</v>
      </c>
      <c r="BQ7" s="110" t="s">
        <v>30</v>
      </c>
      <c r="BR7" s="110" t="s">
        <v>30</v>
      </c>
      <c r="BS7" s="110" t="s">
        <v>30</v>
      </c>
      <c r="BT7" s="110" t="s">
        <v>30</v>
      </c>
      <c r="BU7" s="110" t="s">
        <v>30</v>
      </c>
      <c r="BV7" s="110" t="s">
        <v>30</v>
      </c>
      <c r="BW7" s="110" t="s">
        <v>30</v>
      </c>
      <c r="BX7" s="110" t="s">
        <v>30</v>
      </c>
      <c r="BY7" s="110" t="s">
        <v>30</v>
      </c>
      <c r="BZ7" s="110" t="s">
        <v>30</v>
      </c>
      <c r="CA7" s="110" t="s">
        <v>30</v>
      </c>
      <c r="CB7" s="110" t="s">
        <v>30</v>
      </c>
      <c r="CC7" s="110" t="s">
        <v>30</v>
      </c>
      <c r="CD7" s="110" t="s">
        <v>30</v>
      </c>
      <c r="CE7" s="110" t="s">
        <v>30</v>
      </c>
      <c r="CF7" s="110" t="s">
        <v>30</v>
      </c>
      <c r="CG7" s="110" t="s">
        <v>30</v>
      </c>
      <c r="CH7" s="110" t="s">
        <v>30</v>
      </c>
      <c r="CI7" s="110" t="s">
        <v>30</v>
      </c>
      <c r="CJ7" s="110" t="s">
        <v>30</v>
      </c>
      <c r="CK7" s="110" t="s">
        <v>30</v>
      </c>
      <c r="CL7" s="110" t="s">
        <v>30</v>
      </c>
      <c r="CM7" s="110" t="s">
        <v>30</v>
      </c>
      <c r="CN7" s="110" t="s">
        <v>30</v>
      </c>
      <c r="CO7" s="110" t="s">
        <v>30</v>
      </c>
      <c r="CP7" s="110" t="s">
        <v>30</v>
      </c>
      <c r="CQ7" s="110" t="s">
        <v>30</v>
      </c>
      <c r="CR7" s="110" t="s">
        <v>30</v>
      </c>
      <c r="CS7" s="110" t="s">
        <v>30</v>
      </c>
      <c r="CT7" s="110" t="s">
        <v>30</v>
      </c>
      <c r="CU7" s="110" t="s">
        <v>30</v>
      </c>
      <c r="CV7" s="110" t="s">
        <v>30</v>
      </c>
      <c r="CW7" s="110" t="s">
        <v>30</v>
      </c>
      <c r="CX7" s="110" t="s">
        <v>30</v>
      </c>
      <c r="CY7" s="110" t="s">
        <v>30</v>
      </c>
      <c r="CZ7" s="110" t="s">
        <v>30</v>
      </c>
      <c r="DA7" s="110" t="s">
        <v>30</v>
      </c>
      <c r="DB7" s="110" t="s">
        <v>30</v>
      </c>
      <c r="DC7" s="110" t="s">
        <v>30</v>
      </c>
      <c r="DD7" s="110" t="s">
        <v>30</v>
      </c>
      <c r="DE7" s="110" t="s">
        <v>30</v>
      </c>
      <c r="DF7" s="110" t="s">
        <v>30</v>
      </c>
      <c r="DG7" s="110" t="s">
        <v>30</v>
      </c>
      <c r="DH7" s="110" t="s">
        <v>30</v>
      </c>
      <c r="DI7" s="110" t="s">
        <v>30</v>
      </c>
      <c r="DJ7" s="110" t="s">
        <v>30</v>
      </c>
      <c r="DK7" s="110" t="s">
        <v>30</v>
      </c>
      <c r="DL7" s="110" t="s">
        <v>30</v>
      </c>
      <c r="DM7" s="110" t="s">
        <v>30</v>
      </c>
      <c r="DN7" s="110" t="s">
        <v>30</v>
      </c>
      <c r="DO7" s="110" t="s">
        <v>30</v>
      </c>
      <c r="DP7" s="110" t="s">
        <v>30</v>
      </c>
      <c r="DQ7" s="110" t="s">
        <v>30</v>
      </c>
      <c r="DR7" s="110" t="s">
        <v>30</v>
      </c>
      <c r="DS7" s="110" t="s">
        <v>30</v>
      </c>
    </row>
    <row r="8" customFormat="false" ht="12.8" hidden="false" customHeight="false" outlineLevel="0" collapsed="false">
      <c r="A8" s="111" t="s">
        <v>68</v>
      </c>
      <c r="B8" s="11" t="n">
        <v>13241287</v>
      </c>
      <c r="C8" s="112" t="n">
        <f aca="false">SUM(D8:DS8)</f>
        <v>20</v>
      </c>
      <c r="D8" s="113" t="n">
        <v>0</v>
      </c>
      <c r="E8" s="113" t="n">
        <v>0</v>
      </c>
      <c r="F8" s="113" t="n">
        <v>0</v>
      </c>
      <c r="G8" s="113" t="n">
        <v>0</v>
      </c>
      <c r="H8" s="113" t="n">
        <v>0</v>
      </c>
      <c r="I8" s="113" t="n">
        <v>0</v>
      </c>
      <c r="J8" s="114" t="n">
        <v>0</v>
      </c>
      <c r="K8" s="115" t="n">
        <v>0</v>
      </c>
      <c r="L8" s="115" t="n">
        <v>0</v>
      </c>
      <c r="M8" s="115" t="n">
        <v>0</v>
      </c>
      <c r="N8" s="115" t="n">
        <v>0</v>
      </c>
      <c r="O8" s="115" t="n">
        <v>0</v>
      </c>
      <c r="P8" s="112" t="n">
        <v>0</v>
      </c>
      <c r="Q8" s="112" t="n">
        <v>1</v>
      </c>
      <c r="R8" s="112" t="n">
        <v>0</v>
      </c>
      <c r="S8" s="112" t="n">
        <v>0</v>
      </c>
      <c r="T8" s="112" t="n">
        <v>0</v>
      </c>
      <c r="U8" s="112" t="n">
        <v>0</v>
      </c>
      <c r="V8" s="112" t="n">
        <v>0</v>
      </c>
      <c r="W8" s="112" t="n">
        <v>0</v>
      </c>
      <c r="X8" s="112" t="n">
        <v>0</v>
      </c>
      <c r="Y8" s="112" t="n">
        <v>1</v>
      </c>
      <c r="Z8" s="112" t="n">
        <v>0</v>
      </c>
      <c r="AA8" s="112" t="n">
        <v>0</v>
      </c>
      <c r="AB8" s="112" t="n">
        <v>0</v>
      </c>
      <c r="AC8" s="112" t="n">
        <v>0</v>
      </c>
      <c r="AD8" s="112" t="n">
        <v>0</v>
      </c>
      <c r="AE8" s="112" t="n">
        <v>1</v>
      </c>
      <c r="AF8" s="112" t="n">
        <v>0</v>
      </c>
      <c r="AG8" s="112" t="n">
        <v>0</v>
      </c>
      <c r="AH8" s="112" t="n">
        <v>0</v>
      </c>
      <c r="AI8" s="112" t="n">
        <v>0</v>
      </c>
      <c r="AJ8" s="112" t="n">
        <v>0</v>
      </c>
      <c r="AK8" s="112" t="n">
        <v>0</v>
      </c>
      <c r="AL8" s="112" t="n">
        <v>0</v>
      </c>
      <c r="AM8" s="112" t="n">
        <v>0</v>
      </c>
      <c r="AN8" s="112" t="n">
        <v>0</v>
      </c>
      <c r="AO8" s="112" t="n">
        <v>0</v>
      </c>
      <c r="AP8" s="112" t="n">
        <v>0</v>
      </c>
      <c r="AQ8" s="112" t="n">
        <v>0</v>
      </c>
      <c r="AR8" s="112" t="n">
        <v>0</v>
      </c>
      <c r="AS8" s="112" t="n">
        <v>1</v>
      </c>
      <c r="AT8" s="116" t="n">
        <v>1</v>
      </c>
      <c r="AU8" s="116" t="n">
        <v>0</v>
      </c>
      <c r="AV8" s="116" t="n">
        <v>1</v>
      </c>
      <c r="AW8" s="116" t="n">
        <v>0</v>
      </c>
      <c r="AX8" s="116" t="n">
        <v>1</v>
      </c>
      <c r="AY8" s="116" t="n">
        <v>0</v>
      </c>
      <c r="AZ8" s="116" t="n">
        <v>0</v>
      </c>
      <c r="BA8" s="116" t="n">
        <v>0</v>
      </c>
      <c r="BB8" s="116" t="n">
        <v>0</v>
      </c>
      <c r="BC8" s="116" t="n">
        <v>0</v>
      </c>
      <c r="BD8" s="116" t="n">
        <v>0</v>
      </c>
      <c r="BE8" s="116" t="n">
        <v>0</v>
      </c>
      <c r="BF8" s="116" t="n">
        <v>0</v>
      </c>
      <c r="BG8" s="116" t="n">
        <v>0</v>
      </c>
      <c r="BH8" s="116" t="n">
        <v>1</v>
      </c>
      <c r="BI8" s="116" t="n">
        <v>0</v>
      </c>
      <c r="BJ8" s="116" t="n">
        <v>0</v>
      </c>
      <c r="BK8" s="116" t="n">
        <v>0</v>
      </c>
      <c r="BL8" s="116" t="n">
        <v>0</v>
      </c>
      <c r="BM8" s="116" t="n">
        <v>0</v>
      </c>
      <c r="BN8" s="116" t="n">
        <v>0</v>
      </c>
      <c r="BO8" s="116" t="n">
        <v>0</v>
      </c>
      <c r="BP8" s="116" t="n">
        <v>0</v>
      </c>
      <c r="BQ8" s="116" t="n">
        <v>0</v>
      </c>
      <c r="BR8" s="116" t="n">
        <v>0</v>
      </c>
      <c r="BS8" s="116" t="n">
        <v>0</v>
      </c>
      <c r="BT8" s="116" t="n">
        <v>0</v>
      </c>
      <c r="BU8" s="116" t="n">
        <v>1</v>
      </c>
      <c r="BV8" s="116" t="n">
        <v>0</v>
      </c>
      <c r="BW8" s="116" t="n">
        <v>0</v>
      </c>
      <c r="BX8" s="116" t="n">
        <v>0</v>
      </c>
      <c r="BY8" s="116" t="n">
        <v>0</v>
      </c>
      <c r="BZ8" s="116" t="n">
        <v>0</v>
      </c>
      <c r="CA8" s="116" t="n">
        <v>0</v>
      </c>
      <c r="CB8" s="116" t="n">
        <v>0</v>
      </c>
      <c r="CC8" s="116" t="n">
        <v>1</v>
      </c>
      <c r="CD8" s="116" t="n">
        <v>1</v>
      </c>
      <c r="CE8" s="116" t="n">
        <v>0</v>
      </c>
      <c r="CF8" s="116" t="n">
        <v>1</v>
      </c>
      <c r="CG8" s="116" t="n">
        <v>1</v>
      </c>
      <c r="CH8" s="116" t="n">
        <v>0</v>
      </c>
      <c r="CI8" s="116" t="n">
        <v>0</v>
      </c>
      <c r="CJ8" s="116" t="n">
        <v>0</v>
      </c>
      <c r="CK8" s="116" t="n">
        <v>1</v>
      </c>
      <c r="CL8" s="116" t="n">
        <v>0</v>
      </c>
      <c r="CM8" s="116" t="n">
        <v>1</v>
      </c>
      <c r="CN8" s="116" t="n">
        <v>0</v>
      </c>
      <c r="CO8" s="116" t="n">
        <v>1</v>
      </c>
      <c r="CP8" s="116" t="n">
        <v>0</v>
      </c>
      <c r="CQ8" s="116" t="n">
        <v>1</v>
      </c>
      <c r="CR8" s="116" t="n">
        <v>0</v>
      </c>
      <c r="CS8" s="116" t="n">
        <v>0</v>
      </c>
      <c r="CT8" s="116" t="n">
        <v>1</v>
      </c>
      <c r="CU8" s="116" t="n">
        <v>0</v>
      </c>
      <c r="CV8" s="116" t="n">
        <v>1</v>
      </c>
      <c r="CW8" s="116" t="n">
        <v>0</v>
      </c>
      <c r="CX8" s="116" t="n">
        <v>0</v>
      </c>
      <c r="CY8" s="116" t="n">
        <v>0</v>
      </c>
      <c r="CZ8" s="116" t="n">
        <v>0</v>
      </c>
      <c r="DA8" s="116" t="n">
        <v>0</v>
      </c>
      <c r="DB8" s="116" t="n">
        <v>1</v>
      </c>
      <c r="DC8" s="116" t="n">
        <v>0</v>
      </c>
      <c r="DD8" s="116" t="n">
        <v>0</v>
      </c>
      <c r="DE8" s="116" t="n">
        <v>0</v>
      </c>
      <c r="DF8" s="116" t="n">
        <v>0</v>
      </c>
      <c r="DG8" s="116" t="n">
        <v>0</v>
      </c>
      <c r="DH8" s="116" t="n">
        <v>0</v>
      </c>
      <c r="DI8" s="116" t="n">
        <v>0</v>
      </c>
      <c r="DJ8" s="116" t="n">
        <v>0</v>
      </c>
      <c r="DK8" s="116" t="n">
        <v>0</v>
      </c>
      <c r="DL8" s="116" t="n">
        <v>0</v>
      </c>
      <c r="DM8" s="116" t="n">
        <v>0</v>
      </c>
      <c r="DN8" s="116" t="n">
        <v>0</v>
      </c>
      <c r="DO8" s="116" t="n">
        <v>0</v>
      </c>
      <c r="DP8" s="116" t="n">
        <v>0</v>
      </c>
      <c r="DQ8" s="116" t="n">
        <v>0</v>
      </c>
      <c r="DR8" s="116" t="n">
        <v>0</v>
      </c>
      <c r="DS8" s="116" t="n">
        <v>0</v>
      </c>
    </row>
    <row r="9" customFormat="false" ht="12.8" hidden="false" customHeight="false" outlineLevel="0" collapsed="false">
      <c r="A9" s="111" t="s">
        <v>69</v>
      </c>
      <c r="B9" s="11" t="n">
        <v>14833658</v>
      </c>
      <c r="C9" s="112" t="n">
        <f aca="false">SUM(D9:DS9)</f>
        <v>208</v>
      </c>
      <c r="D9" s="113" t="n">
        <v>0</v>
      </c>
      <c r="E9" s="113" t="n">
        <v>0</v>
      </c>
      <c r="F9" s="113" t="n">
        <v>0</v>
      </c>
      <c r="G9" s="113" t="n">
        <v>0</v>
      </c>
      <c r="H9" s="113" t="n">
        <v>0</v>
      </c>
      <c r="I9" s="113" t="n">
        <v>0</v>
      </c>
      <c r="J9" s="114" t="n">
        <v>0</v>
      </c>
      <c r="K9" s="115" t="n">
        <v>0</v>
      </c>
      <c r="L9" s="115" t="n">
        <v>0</v>
      </c>
      <c r="M9" s="115" t="n">
        <v>0</v>
      </c>
      <c r="N9" s="115" t="n">
        <v>0</v>
      </c>
      <c r="O9" s="115" t="n">
        <v>1</v>
      </c>
      <c r="P9" s="112" t="n">
        <v>1</v>
      </c>
      <c r="Q9" s="112" t="n">
        <v>0</v>
      </c>
      <c r="R9" s="112" t="n">
        <v>1</v>
      </c>
      <c r="S9" s="112" t="n">
        <v>1</v>
      </c>
      <c r="T9" s="112" t="n">
        <v>1</v>
      </c>
      <c r="U9" s="112" t="n">
        <v>2</v>
      </c>
      <c r="V9" s="112" t="n">
        <v>3</v>
      </c>
      <c r="W9" s="112" t="n">
        <v>0</v>
      </c>
      <c r="X9" s="112" t="n">
        <v>1</v>
      </c>
      <c r="Y9" s="112" t="n">
        <v>0</v>
      </c>
      <c r="Z9" s="112" t="n">
        <v>3</v>
      </c>
      <c r="AA9" s="112" t="n">
        <v>0</v>
      </c>
      <c r="AB9" s="112" t="n">
        <v>0</v>
      </c>
      <c r="AC9" s="112" t="n">
        <v>1</v>
      </c>
      <c r="AD9" s="112" t="n">
        <v>0</v>
      </c>
      <c r="AE9" s="112" t="n">
        <v>1</v>
      </c>
      <c r="AF9" s="112" t="n">
        <v>1</v>
      </c>
      <c r="AG9" s="112" t="n">
        <v>1</v>
      </c>
      <c r="AH9" s="112" t="n">
        <v>1</v>
      </c>
      <c r="AI9" s="112" t="n">
        <v>0</v>
      </c>
      <c r="AJ9" s="112" t="n">
        <v>1</v>
      </c>
      <c r="AK9" s="112" t="n">
        <v>1</v>
      </c>
      <c r="AL9" s="112" t="n">
        <v>0</v>
      </c>
      <c r="AM9" s="112" t="n">
        <v>0</v>
      </c>
      <c r="AN9" s="112" t="n">
        <v>0</v>
      </c>
      <c r="AO9" s="112" t="n">
        <v>0</v>
      </c>
      <c r="AP9" s="112" t="n">
        <v>1</v>
      </c>
      <c r="AQ9" s="112" t="n">
        <v>0</v>
      </c>
      <c r="AR9" s="112" t="n">
        <v>0</v>
      </c>
      <c r="AS9" s="112" t="n">
        <v>1</v>
      </c>
      <c r="AT9" s="116" t="n">
        <v>0</v>
      </c>
      <c r="AU9" s="116" t="n">
        <v>0</v>
      </c>
      <c r="AV9" s="116" t="n">
        <v>0</v>
      </c>
      <c r="AW9" s="116" t="n">
        <v>0</v>
      </c>
      <c r="AX9" s="116" t="n">
        <v>2</v>
      </c>
      <c r="AY9" s="116" t="n">
        <v>4</v>
      </c>
      <c r="AZ9" s="116" t="n">
        <v>0</v>
      </c>
      <c r="BA9" s="116" t="n">
        <v>3</v>
      </c>
      <c r="BB9" s="116" t="n">
        <v>2</v>
      </c>
      <c r="BC9" s="116" t="n">
        <v>1</v>
      </c>
      <c r="BD9" s="116" t="n">
        <v>1</v>
      </c>
      <c r="BE9" s="116" t="n">
        <v>3</v>
      </c>
      <c r="BF9" s="116" t="n">
        <v>0</v>
      </c>
      <c r="BG9" s="116" t="n">
        <v>3</v>
      </c>
      <c r="BH9" s="116" t="n">
        <v>1</v>
      </c>
      <c r="BI9" s="116" t="n">
        <v>3</v>
      </c>
      <c r="BJ9" s="116" t="n">
        <v>2</v>
      </c>
      <c r="BK9" s="116" t="n">
        <v>2</v>
      </c>
      <c r="BL9" s="116" t="n">
        <v>2</v>
      </c>
      <c r="BM9" s="116" t="n">
        <v>0</v>
      </c>
      <c r="BN9" s="116" t="n">
        <v>3</v>
      </c>
      <c r="BO9" s="116" t="n">
        <v>3</v>
      </c>
      <c r="BP9" s="116" t="n">
        <v>4</v>
      </c>
      <c r="BQ9" s="116" t="n">
        <v>3</v>
      </c>
      <c r="BR9" s="116" t="n">
        <v>2</v>
      </c>
      <c r="BS9" s="116" t="n">
        <v>4</v>
      </c>
      <c r="BT9" s="116" t="n">
        <v>4</v>
      </c>
      <c r="BU9" s="116" t="n">
        <v>6</v>
      </c>
      <c r="BV9" s="116" t="n">
        <v>3</v>
      </c>
      <c r="BW9" s="116" t="n">
        <v>5</v>
      </c>
      <c r="BX9" s="116" t="n">
        <v>3</v>
      </c>
      <c r="BY9" s="116" t="n">
        <v>4</v>
      </c>
      <c r="BZ9" s="116" t="n">
        <v>2</v>
      </c>
      <c r="CA9" s="116" t="n">
        <v>3</v>
      </c>
      <c r="CB9" s="116" t="n">
        <v>2</v>
      </c>
      <c r="CC9" s="116" t="n">
        <v>9</v>
      </c>
      <c r="CD9" s="116" t="n">
        <v>9</v>
      </c>
      <c r="CE9" s="116" t="n">
        <v>3</v>
      </c>
      <c r="CF9" s="116" t="n">
        <v>5</v>
      </c>
      <c r="CG9" s="116" t="n">
        <v>10</v>
      </c>
      <c r="CH9" s="116" t="n">
        <v>8</v>
      </c>
      <c r="CI9" s="116" t="n">
        <v>3</v>
      </c>
      <c r="CJ9" s="116" t="n">
        <v>7</v>
      </c>
      <c r="CK9" s="116" t="n">
        <v>1</v>
      </c>
      <c r="CL9" s="116" t="n">
        <v>5</v>
      </c>
      <c r="CM9" s="116" t="n">
        <v>5</v>
      </c>
      <c r="CN9" s="116" t="n">
        <v>5</v>
      </c>
      <c r="CO9" s="116" t="n">
        <v>5</v>
      </c>
      <c r="CP9" s="116" t="n">
        <v>3</v>
      </c>
      <c r="CQ9" s="116" t="n">
        <v>2</v>
      </c>
      <c r="CR9" s="116" t="n">
        <v>3</v>
      </c>
      <c r="CS9" s="116" t="n">
        <v>2</v>
      </c>
      <c r="CT9" s="116" t="n">
        <v>4</v>
      </c>
      <c r="CU9" s="116" t="n">
        <v>5</v>
      </c>
      <c r="CV9" s="116" t="n">
        <v>1</v>
      </c>
      <c r="CW9" s="116" t="n">
        <v>3</v>
      </c>
      <c r="CX9" s="116" t="n">
        <v>1</v>
      </c>
      <c r="CY9" s="116" t="n">
        <v>2</v>
      </c>
      <c r="CZ9" s="116" t="n">
        <v>1</v>
      </c>
      <c r="DA9" s="116" t="n">
        <v>1</v>
      </c>
      <c r="DB9" s="116" t="n">
        <v>1</v>
      </c>
      <c r="DC9" s="116" t="n">
        <v>0</v>
      </c>
      <c r="DD9" s="116" t="n">
        <v>0</v>
      </c>
      <c r="DE9" s="116" t="n">
        <v>0</v>
      </c>
      <c r="DF9" s="116" t="n">
        <v>1</v>
      </c>
      <c r="DG9" s="116" t="n">
        <v>0</v>
      </c>
      <c r="DH9" s="116" t="n">
        <v>0</v>
      </c>
      <c r="DI9" s="116" t="n">
        <v>0</v>
      </c>
      <c r="DJ9" s="116" t="n">
        <v>0</v>
      </c>
      <c r="DK9" s="116" t="n">
        <v>0</v>
      </c>
      <c r="DL9" s="116" t="n">
        <v>0</v>
      </c>
      <c r="DM9" s="116" t="n">
        <v>0</v>
      </c>
      <c r="DN9" s="116" t="n">
        <v>0</v>
      </c>
      <c r="DO9" s="116" t="n">
        <v>0</v>
      </c>
      <c r="DP9" s="116" t="n">
        <v>0</v>
      </c>
      <c r="DQ9" s="116" t="n">
        <v>0</v>
      </c>
      <c r="DR9" s="116" t="n">
        <v>0</v>
      </c>
      <c r="DS9" s="116" t="n">
        <v>0</v>
      </c>
    </row>
    <row r="10" customFormat="false" ht="12.8" hidden="false" customHeight="false" outlineLevel="0" collapsed="false">
      <c r="A10" s="111" t="s">
        <v>70</v>
      </c>
      <c r="B10" s="11" t="n">
        <v>14678606</v>
      </c>
      <c r="C10" s="112" t="n">
        <f aca="false">SUM(D10:DS10)</f>
        <v>2225</v>
      </c>
      <c r="D10" s="113" t="n">
        <v>0</v>
      </c>
      <c r="E10" s="113" t="n">
        <v>0</v>
      </c>
      <c r="F10" s="113" t="n">
        <v>0</v>
      </c>
      <c r="G10" s="113" t="n">
        <v>1</v>
      </c>
      <c r="H10" s="113" t="n">
        <v>3</v>
      </c>
      <c r="I10" s="113" t="n">
        <v>2</v>
      </c>
      <c r="J10" s="114" t="n">
        <v>3</v>
      </c>
      <c r="K10" s="115" t="n">
        <v>1</v>
      </c>
      <c r="L10" s="115" t="n">
        <v>3</v>
      </c>
      <c r="M10" s="115" t="n">
        <v>1</v>
      </c>
      <c r="N10" s="115" t="n">
        <v>2</v>
      </c>
      <c r="O10" s="115" t="n">
        <v>3</v>
      </c>
      <c r="P10" s="112" t="n">
        <v>9</v>
      </c>
      <c r="Q10" s="112" t="n">
        <v>3</v>
      </c>
      <c r="R10" s="112" t="n">
        <v>2</v>
      </c>
      <c r="S10" s="112" t="n">
        <v>0</v>
      </c>
      <c r="T10" s="112" t="n">
        <v>3</v>
      </c>
      <c r="U10" s="112" t="n">
        <v>4</v>
      </c>
      <c r="V10" s="112" t="n">
        <v>3</v>
      </c>
      <c r="W10" s="112" t="n">
        <v>6</v>
      </c>
      <c r="X10" s="112" t="n">
        <v>7</v>
      </c>
      <c r="Y10" s="112" t="n">
        <v>0</v>
      </c>
      <c r="Z10" s="112" t="n">
        <v>8</v>
      </c>
      <c r="AA10" s="112" t="n">
        <v>2</v>
      </c>
      <c r="AB10" s="112" t="n">
        <v>5</v>
      </c>
      <c r="AC10" s="112" t="n">
        <v>4</v>
      </c>
      <c r="AD10" s="112" t="n">
        <v>14</v>
      </c>
      <c r="AE10" s="112" t="n">
        <v>6</v>
      </c>
      <c r="AF10" s="112" t="n">
        <v>2</v>
      </c>
      <c r="AG10" s="112" t="n">
        <v>4</v>
      </c>
      <c r="AH10" s="112" t="n">
        <v>11</v>
      </c>
      <c r="AI10" s="112" t="n">
        <v>8</v>
      </c>
      <c r="AJ10" s="112" t="n">
        <v>10</v>
      </c>
      <c r="AK10" s="112" t="n">
        <v>9</v>
      </c>
      <c r="AL10" s="112" t="n">
        <v>9</v>
      </c>
      <c r="AM10" s="112" t="n">
        <v>7</v>
      </c>
      <c r="AN10" s="112" t="n">
        <v>12</v>
      </c>
      <c r="AO10" s="112" t="n">
        <v>4</v>
      </c>
      <c r="AP10" s="112" t="n">
        <v>8</v>
      </c>
      <c r="AQ10" s="112" t="n">
        <v>8</v>
      </c>
      <c r="AR10" s="112" t="n">
        <v>7</v>
      </c>
      <c r="AS10" s="112" t="n">
        <v>10</v>
      </c>
      <c r="AT10" s="116" t="n">
        <v>14</v>
      </c>
      <c r="AU10" s="116" t="n">
        <v>18</v>
      </c>
      <c r="AV10" s="116" t="n">
        <v>6</v>
      </c>
      <c r="AW10" s="116" t="n">
        <v>18</v>
      </c>
      <c r="AX10" s="116" t="n">
        <v>11</v>
      </c>
      <c r="AY10" s="116" t="n">
        <v>16</v>
      </c>
      <c r="AZ10" s="116" t="n">
        <v>13</v>
      </c>
      <c r="BA10" s="116" t="n">
        <v>11</v>
      </c>
      <c r="BB10" s="116" t="n">
        <v>12</v>
      </c>
      <c r="BC10" s="116" t="n">
        <v>12</v>
      </c>
      <c r="BD10" s="116" t="n">
        <v>12</v>
      </c>
      <c r="BE10" s="116" t="n">
        <v>17</v>
      </c>
      <c r="BF10" s="116" t="n">
        <v>24</v>
      </c>
      <c r="BG10" s="116" t="n">
        <v>17</v>
      </c>
      <c r="BH10" s="116" t="n">
        <v>15</v>
      </c>
      <c r="BI10" s="116" t="n">
        <v>20</v>
      </c>
      <c r="BJ10" s="116" t="n">
        <v>17</v>
      </c>
      <c r="BK10" s="116" t="n">
        <v>26</v>
      </c>
      <c r="BL10" s="116" t="n">
        <v>21</v>
      </c>
      <c r="BM10" s="116" t="n">
        <v>29</v>
      </c>
      <c r="BN10" s="116" t="n">
        <v>31</v>
      </c>
      <c r="BO10" s="116" t="n">
        <v>27</v>
      </c>
      <c r="BP10" s="116" t="n">
        <v>33</v>
      </c>
      <c r="BQ10" s="116" t="n">
        <v>33</v>
      </c>
      <c r="BR10" s="116" t="n">
        <v>47</v>
      </c>
      <c r="BS10" s="116" t="n">
        <v>51</v>
      </c>
      <c r="BT10" s="116" t="n">
        <v>48</v>
      </c>
      <c r="BU10" s="116" t="n">
        <v>50</v>
      </c>
      <c r="BV10" s="116" t="n">
        <v>39</v>
      </c>
      <c r="BW10" s="116" t="n">
        <v>51</v>
      </c>
      <c r="BX10" s="116" t="n">
        <v>52</v>
      </c>
      <c r="BY10" s="116" t="n">
        <v>46</v>
      </c>
      <c r="BZ10" s="116" t="n">
        <v>54</v>
      </c>
      <c r="CA10" s="116" t="n">
        <v>66</v>
      </c>
      <c r="CB10" s="116" t="n">
        <v>61</v>
      </c>
      <c r="CC10" s="116" t="n">
        <v>57</v>
      </c>
      <c r="CD10" s="116" t="n">
        <v>74</v>
      </c>
      <c r="CE10" s="116" t="n">
        <v>69</v>
      </c>
      <c r="CF10" s="116" t="n">
        <v>71</v>
      </c>
      <c r="CG10" s="116" t="n">
        <v>69</v>
      </c>
      <c r="CH10" s="116" t="n">
        <v>64</v>
      </c>
      <c r="CI10" s="116" t="n">
        <v>56</v>
      </c>
      <c r="CJ10" s="116" t="n">
        <v>50</v>
      </c>
      <c r="CK10" s="116" t="n">
        <v>59</v>
      </c>
      <c r="CL10" s="116" t="n">
        <v>51</v>
      </c>
      <c r="CM10" s="116" t="n">
        <v>47</v>
      </c>
      <c r="CN10" s="116" t="n">
        <v>49</v>
      </c>
      <c r="CO10" s="116" t="n">
        <v>35</v>
      </c>
      <c r="CP10" s="116" t="n">
        <v>39</v>
      </c>
      <c r="CQ10" s="116" t="n">
        <v>38</v>
      </c>
      <c r="CR10" s="116" t="n">
        <v>29</v>
      </c>
      <c r="CS10" s="116" t="n">
        <v>30</v>
      </c>
      <c r="CT10" s="116" t="n">
        <v>26</v>
      </c>
      <c r="CU10" s="116" t="n">
        <v>19</v>
      </c>
      <c r="CV10" s="116" t="n">
        <v>11</v>
      </c>
      <c r="CW10" s="116" t="n">
        <v>10</v>
      </c>
      <c r="CX10" s="116" t="n">
        <v>11</v>
      </c>
      <c r="CY10" s="116" t="n">
        <v>8</v>
      </c>
      <c r="CZ10" s="116" t="n">
        <v>12</v>
      </c>
      <c r="DA10" s="116" t="n">
        <v>5</v>
      </c>
      <c r="DB10" s="116" t="n">
        <v>4</v>
      </c>
      <c r="DC10" s="116" t="n">
        <v>1</v>
      </c>
      <c r="DD10" s="116" t="n">
        <v>3</v>
      </c>
      <c r="DE10" s="116" t="n">
        <v>1</v>
      </c>
      <c r="DF10" s="116" t="n">
        <v>2</v>
      </c>
      <c r="DG10" s="116" t="n">
        <v>0</v>
      </c>
      <c r="DH10" s="116" t="n">
        <v>0</v>
      </c>
      <c r="DI10" s="116" t="n">
        <v>1</v>
      </c>
      <c r="DJ10" s="116" t="n">
        <v>0</v>
      </c>
      <c r="DK10" s="116" t="n">
        <v>1</v>
      </c>
      <c r="DL10" s="116" t="n">
        <v>0</v>
      </c>
      <c r="DM10" s="116" t="n">
        <v>0</v>
      </c>
      <c r="DN10" s="116" t="n">
        <v>0</v>
      </c>
      <c r="DO10" s="116" t="n">
        <v>1</v>
      </c>
      <c r="DP10" s="116" t="n">
        <v>0</v>
      </c>
      <c r="DQ10" s="116" t="n">
        <v>0</v>
      </c>
      <c r="DR10" s="116" t="n">
        <v>0</v>
      </c>
      <c r="DS10" s="116" t="n">
        <v>0</v>
      </c>
    </row>
    <row r="11" customFormat="false" ht="12.8" hidden="false" customHeight="false" outlineLevel="0" collapsed="false">
      <c r="A11" s="111" t="s">
        <v>71</v>
      </c>
      <c r="B11" s="11" t="n">
        <v>10454893</v>
      </c>
      <c r="C11" s="112" t="n">
        <f aca="false">SUM(D11:DS11)</f>
        <v>10890</v>
      </c>
      <c r="D11" s="113" t="n">
        <v>0</v>
      </c>
      <c r="E11" s="113" t="n">
        <v>1</v>
      </c>
      <c r="F11" s="113" t="n">
        <v>7</v>
      </c>
      <c r="G11" s="113" t="n">
        <v>15</v>
      </c>
      <c r="H11" s="113" t="n">
        <v>15</v>
      </c>
      <c r="I11" s="113" t="n">
        <v>22</v>
      </c>
      <c r="J11" s="114" t="n">
        <v>13</v>
      </c>
      <c r="K11" s="115" t="n">
        <v>17</v>
      </c>
      <c r="L11" s="115" t="n">
        <v>10</v>
      </c>
      <c r="M11" s="115" t="n">
        <v>11</v>
      </c>
      <c r="N11" s="115" t="n">
        <v>22</v>
      </c>
      <c r="O11" s="115" t="n">
        <v>16</v>
      </c>
      <c r="P11" s="112" t="n">
        <v>19</v>
      </c>
      <c r="Q11" s="112" t="n">
        <v>16</v>
      </c>
      <c r="R11" s="112" t="n">
        <v>24</v>
      </c>
      <c r="S11" s="112" t="n">
        <v>14</v>
      </c>
      <c r="T11" s="112" t="n">
        <v>12</v>
      </c>
      <c r="U11" s="112" t="n">
        <v>11</v>
      </c>
      <c r="V11" s="112" t="n">
        <v>24</v>
      </c>
      <c r="W11" s="112" t="n">
        <v>20</v>
      </c>
      <c r="X11" s="112" t="n">
        <v>24</v>
      </c>
      <c r="Y11" s="112" t="n">
        <v>33</v>
      </c>
      <c r="Z11" s="112" t="n">
        <v>28</v>
      </c>
      <c r="AA11" s="112" t="n">
        <v>30</v>
      </c>
      <c r="AB11" s="112" t="n">
        <v>24</v>
      </c>
      <c r="AC11" s="112" t="n">
        <v>43</v>
      </c>
      <c r="AD11" s="112" t="n">
        <v>39</v>
      </c>
      <c r="AE11" s="112" t="n">
        <v>23</v>
      </c>
      <c r="AF11" s="112" t="n">
        <v>27</v>
      </c>
      <c r="AG11" s="112" t="n">
        <v>37</v>
      </c>
      <c r="AH11" s="112" t="n">
        <v>37</v>
      </c>
      <c r="AI11" s="112" t="n">
        <v>34</v>
      </c>
      <c r="AJ11" s="112" t="n">
        <v>50</v>
      </c>
      <c r="AK11" s="112" t="n">
        <v>48</v>
      </c>
      <c r="AL11" s="112" t="n">
        <v>49</v>
      </c>
      <c r="AM11" s="112" t="n">
        <v>37</v>
      </c>
      <c r="AN11" s="112" t="n">
        <v>41</v>
      </c>
      <c r="AO11" s="112" t="n">
        <v>30</v>
      </c>
      <c r="AP11" s="112" t="n">
        <v>56</v>
      </c>
      <c r="AQ11" s="112" t="n">
        <v>48</v>
      </c>
      <c r="AR11" s="112" t="n">
        <v>45</v>
      </c>
      <c r="AS11" s="112" t="n">
        <v>65</v>
      </c>
      <c r="AT11" s="116" t="n">
        <v>44</v>
      </c>
      <c r="AU11" s="116" t="n">
        <v>54</v>
      </c>
      <c r="AV11" s="116" t="n">
        <v>62</v>
      </c>
      <c r="AW11" s="116" t="n">
        <v>53</v>
      </c>
      <c r="AX11" s="116" t="n">
        <v>56</v>
      </c>
      <c r="AY11" s="116" t="n">
        <v>71</v>
      </c>
      <c r="AZ11" s="116" t="n">
        <v>52</v>
      </c>
      <c r="BA11" s="116" t="n">
        <v>60</v>
      </c>
      <c r="BB11" s="116" t="n">
        <v>66</v>
      </c>
      <c r="BC11" s="116" t="n">
        <v>80</v>
      </c>
      <c r="BD11" s="116" t="n">
        <v>93</v>
      </c>
      <c r="BE11" s="116" t="n">
        <v>109</v>
      </c>
      <c r="BF11" s="116" t="n">
        <v>94</v>
      </c>
      <c r="BG11" s="116" t="n">
        <v>91</v>
      </c>
      <c r="BH11" s="116" t="n">
        <v>90</v>
      </c>
      <c r="BI11" s="116" t="n">
        <v>99</v>
      </c>
      <c r="BJ11" s="116" t="n">
        <v>123</v>
      </c>
      <c r="BK11" s="116" t="n">
        <v>105</v>
      </c>
      <c r="BL11" s="116" t="n">
        <v>113</v>
      </c>
      <c r="BM11" s="116" t="n">
        <v>127</v>
      </c>
      <c r="BN11" s="116" t="n">
        <v>123</v>
      </c>
      <c r="BO11" s="116" t="n">
        <v>137</v>
      </c>
      <c r="BP11" s="116" t="n">
        <v>155</v>
      </c>
      <c r="BQ11" s="116" t="n">
        <v>170</v>
      </c>
      <c r="BR11" s="116" t="n">
        <v>170</v>
      </c>
      <c r="BS11" s="116" t="n">
        <v>191</v>
      </c>
      <c r="BT11" s="116" t="n">
        <v>164</v>
      </c>
      <c r="BU11" s="116" t="n">
        <v>203</v>
      </c>
      <c r="BV11" s="116" t="n">
        <v>183</v>
      </c>
      <c r="BW11" s="116" t="n">
        <v>191</v>
      </c>
      <c r="BX11" s="116" t="n">
        <v>241</v>
      </c>
      <c r="BY11" s="116" t="n">
        <v>252</v>
      </c>
      <c r="BZ11" s="116" t="n">
        <v>257</v>
      </c>
      <c r="CA11" s="116" t="n">
        <v>242</v>
      </c>
      <c r="CB11" s="116" t="n">
        <v>273</v>
      </c>
      <c r="CC11" s="116" t="n">
        <v>275</v>
      </c>
      <c r="CD11" s="116" t="n">
        <v>318</v>
      </c>
      <c r="CE11" s="116" t="n">
        <v>296</v>
      </c>
      <c r="CF11" s="116" t="n">
        <v>331</v>
      </c>
      <c r="CG11" s="116" t="n">
        <v>354</v>
      </c>
      <c r="CH11" s="116" t="n">
        <v>348</v>
      </c>
      <c r="CI11" s="116" t="n">
        <v>294</v>
      </c>
      <c r="CJ11" s="116" t="n">
        <v>288</v>
      </c>
      <c r="CK11" s="116" t="n">
        <v>327</v>
      </c>
      <c r="CL11" s="116" t="n">
        <v>294</v>
      </c>
      <c r="CM11" s="116" t="n">
        <v>248</v>
      </c>
      <c r="CN11" s="116" t="n">
        <v>263</v>
      </c>
      <c r="CO11" s="116" t="n">
        <v>258</v>
      </c>
      <c r="CP11" s="116" t="n">
        <v>178</v>
      </c>
      <c r="CQ11" s="116" t="n">
        <v>178</v>
      </c>
      <c r="CR11" s="116" t="n">
        <v>146</v>
      </c>
      <c r="CS11" s="116" t="n">
        <v>140</v>
      </c>
      <c r="CT11" s="116" t="n">
        <v>133</v>
      </c>
      <c r="CU11" s="116" t="n">
        <v>110</v>
      </c>
      <c r="CV11" s="116" t="n">
        <v>77</v>
      </c>
      <c r="CW11" s="116" t="n">
        <v>66</v>
      </c>
      <c r="CX11" s="116" t="n">
        <v>50</v>
      </c>
      <c r="CY11" s="116" t="n">
        <v>41</v>
      </c>
      <c r="CZ11" s="116" t="n">
        <v>30</v>
      </c>
      <c r="DA11" s="116" t="n">
        <v>21</v>
      </c>
      <c r="DB11" s="116" t="n">
        <v>20</v>
      </c>
      <c r="DC11" s="116" t="n">
        <v>13</v>
      </c>
      <c r="DD11" s="116" t="n">
        <v>12</v>
      </c>
      <c r="DE11" s="116" t="n">
        <v>17</v>
      </c>
      <c r="DF11" s="116" t="n">
        <v>11</v>
      </c>
      <c r="DG11" s="116" t="n">
        <v>6</v>
      </c>
      <c r="DH11" s="116" t="n">
        <v>3</v>
      </c>
      <c r="DI11" s="116" t="n">
        <v>4</v>
      </c>
      <c r="DJ11" s="116" t="n">
        <v>0</v>
      </c>
      <c r="DK11" s="116" t="n">
        <v>2</v>
      </c>
      <c r="DL11" s="116" t="n">
        <v>4</v>
      </c>
      <c r="DM11" s="116" t="n">
        <v>0</v>
      </c>
      <c r="DN11" s="116" t="n">
        <v>1</v>
      </c>
      <c r="DO11" s="116" t="n">
        <v>1</v>
      </c>
      <c r="DP11" s="116" t="n">
        <v>0</v>
      </c>
      <c r="DQ11" s="116" t="n">
        <v>1</v>
      </c>
      <c r="DR11" s="116" t="n">
        <v>0</v>
      </c>
      <c r="DS11" s="116" t="n">
        <v>0</v>
      </c>
    </row>
    <row r="12" customFormat="false" ht="12.8" hidden="false" customHeight="false" outlineLevel="0" collapsed="false">
      <c r="A12" s="111" t="s">
        <v>72</v>
      </c>
      <c r="B12" s="11" t="n">
        <v>2768734</v>
      </c>
      <c r="C12" s="112" t="n">
        <f aca="false">SUM(D12:DS12)</f>
        <v>15309</v>
      </c>
      <c r="D12" s="113" t="n">
        <v>0</v>
      </c>
      <c r="E12" s="113" t="n">
        <v>2</v>
      </c>
      <c r="F12" s="113" t="n">
        <v>11</v>
      </c>
      <c r="G12" s="113" t="n">
        <v>18</v>
      </c>
      <c r="H12" s="113" t="n">
        <v>29</v>
      </c>
      <c r="I12" s="113" t="n">
        <v>23</v>
      </c>
      <c r="J12" s="114" t="n">
        <v>23</v>
      </c>
      <c r="K12" s="115" t="n">
        <v>14</v>
      </c>
      <c r="L12" s="115" t="n">
        <v>27</v>
      </c>
      <c r="M12" s="115" t="n">
        <v>26</v>
      </c>
      <c r="N12" s="115" t="n">
        <v>23</v>
      </c>
      <c r="O12" s="115" t="n">
        <v>25</v>
      </c>
      <c r="P12" s="112" t="n">
        <v>26</v>
      </c>
      <c r="Q12" s="112" t="n">
        <v>32</v>
      </c>
      <c r="R12" s="112" t="n">
        <v>29</v>
      </c>
      <c r="S12" s="112" t="n">
        <v>26</v>
      </c>
      <c r="T12" s="112" t="n">
        <v>36</v>
      </c>
      <c r="U12" s="112" t="n">
        <v>31</v>
      </c>
      <c r="V12" s="112" t="n">
        <v>46</v>
      </c>
      <c r="W12" s="112" t="n">
        <v>40</v>
      </c>
      <c r="X12" s="112" t="n">
        <v>36</v>
      </c>
      <c r="Y12" s="112" t="n">
        <v>45</v>
      </c>
      <c r="Z12" s="112" t="n">
        <v>44</v>
      </c>
      <c r="AA12" s="112" t="n">
        <v>52</v>
      </c>
      <c r="AB12" s="112" t="n">
        <v>54</v>
      </c>
      <c r="AC12" s="112" t="n">
        <v>61</v>
      </c>
      <c r="AD12" s="112" t="n">
        <v>55</v>
      </c>
      <c r="AE12" s="112" t="n">
        <v>63</v>
      </c>
      <c r="AF12" s="112" t="n">
        <v>53</v>
      </c>
      <c r="AG12" s="112" t="n">
        <v>49</v>
      </c>
      <c r="AH12" s="112" t="n">
        <v>67</v>
      </c>
      <c r="AI12" s="112" t="n">
        <v>82</v>
      </c>
      <c r="AJ12" s="112" t="n">
        <v>59</v>
      </c>
      <c r="AK12" s="112" t="n">
        <v>79</v>
      </c>
      <c r="AL12" s="112" t="n">
        <v>75</v>
      </c>
      <c r="AM12" s="112" t="n">
        <v>71</v>
      </c>
      <c r="AN12" s="112" t="n">
        <v>75</v>
      </c>
      <c r="AO12" s="112" t="n">
        <v>87</v>
      </c>
      <c r="AP12" s="112" t="n">
        <v>84</v>
      </c>
      <c r="AQ12" s="112" t="n">
        <v>97</v>
      </c>
      <c r="AR12" s="112" t="n">
        <v>91</v>
      </c>
      <c r="AS12" s="112" t="n">
        <v>78</v>
      </c>
      <c r="AT12" s="116" t="n">
        <v>78</v>
      </c>
      <c r="AU12" s="116" t="n">
        <v>95</v>
      </c>
      <c r="AV12" s="116" t="n">
        <v>101</v>
      </c>
      <c r="AW12" s="116" t="n">
        <v>107</v>
      </c>
      <c r="AX12" s="116" t="n">
        <v>91</v>
      </c>
      <c r="AY12" s="116" t="n">
        <v>92</v>
      </c>
      <c r="AZ12" s="116" t="n">
        <v>101</v>
      </c>
      <c r="BA12" s="116" t="n">
        <v>121</v>
      </c>
      <c r="BB12" s="116" t="n">
        <v>122</v>
      </c>
      <c r="BC12" s="116" t="n">
        <v>120</v>
      </c>
      <c r="BD12" s="116" t="n">
        <v>149</v>
      </c>
      <c r="BE12" s="116" t="n">
        <v>137</v>
      </c>
      <c r="BF12" s="116" t="n">
        <v>133</v>
      </c>
      <c r="BG12" s="116" t="n">
        <v>148</v>
      </c>
      <c r="BH12" s="116" t="n">
        <v>144</v>
      </c>
      <c r="BI12" s="116" t="n">
        <v>146</v>
      </c>
      <c r="BJ12" s="116" t="n">
        <v>164</v>
      </c>
      <c r="BK12" s="116" t="n">
        <v>179</v>
      </c>
      <c r="BL12" s="116" t="n">
        <v>186</v>
      </c>
      <c r="BM12" s="116" t="n">
        <v>184</v>
      </c>
      <c r="BN12" s="116" t="n">
        <v>186</v>
      </c>
      <c r="BO12" s="116" t="n">
        <v>213</v>
      </c>
      <c r="BP12" s="116" t="n">
        <v>192</v>
      </c>
      <c r="BQ12" s="116" t="n">
        <v>231</v>
      </c>
      <c r="BR12" s="116" t="n">
        <v>232</v>
      </c>
      <c r="BS12" s="116" t="n">
        <v>255</v>
      </c>
      <c r="BT12" s="116" t="n">
        <v>268</v>
      </c>
      <c r="BU12" s="116" t="n">
        <v>305</v>
      </c>
      <c r="BV12" s="116" t="n">
        <v>297</v>
      </c>
      <c r="BW12" s="116" t="n">
        <v>323</v>
      </c>
      <c r="BX12" s="116" t="n">
        <v>313</v>
      </c>
      <c r="BY12" s="116" t="n">
        <v>336</v>
      </c>
      <c r="BZ12" s="116" t="n">
        <v>372</v>
      </c>
      <c r="CA12" s="116" t="n">
        <v>337</v>
      </c>
      <c r="CB12" s="116" t="n">
        <v>362</v>
      </c>
      <c r="CC12" s="116" t="n">
        <v>376</v>
      </c>
      <c r="CD12" s="116" t="n">
        <v>377</v>
      </c>
      <c r="CE12" s="116" t="n">
        <v>371</v>
      </c>
      <c r="CF12" s="116" t="n">
        <v>382</v>
      </c>
      <c r="CG12" s="116" t="n">
        <v>465</v>
      </c>
      <c r="CH12" s="116" t="n">
        <v>392</v>
      </c>
      <c r="CI12" s="116" t="n">
        <v>373</v>
      </c>
      <c r="CJ12" s="116" t="n">
        <v>398</v>
      </c>
      <c r="CK12" s="116" t="n">
        <v>389</v>
      </c>
      <c r="CL12" s="116" t="n">
        <v>347</v>
      </c>
      <c r="CM12" s="116" t="n">
        <v>344</v>
      </c>
      <c r="CN12" s="116" t="n">
        <v>328</v>
      </c>
      <c r="CO12" s="116" t="n">
        <v>275</v>
      </c>
      <c r="CP12" s="116" t="n">
        <v>276</v>
      </c>
      <c r="CQ12" s="116" t="n">
        <v>219</v>
      </c>
      <c r="CR12" s="116" t="n">
        <v>181</v>
      </c>
      <c r="CS12" s="116" t="n">
        <v>178</v>
      </c>
      <c r="CT12" s="116" t="n">
        <v>161</v>
      </c>
      <c r="CU12" s="116" t="n">
        <v>130</v>
      </c>
      <c r="CV12" s="116" t="n">
        <v>115</v>
      </c>
      <c r="CW12" s="116" t="n">
        <v>80</v>
      </c>
      <c r="CX12" s="116" t="n">
        <v>87</v>
      </c>
      <c r="CY12" s="116" t="n">
        <v>52</v>
      </c>
      <c r="CZ12" s="116" t="n">
        <v>62</v>
      </c>
      <c r="DA12" s="116" t="n">
        <v>36</v>
      </c>
      <c r="DB12" s="116" t="n">
        <v>39</v>
      </c>
      <c r="DC12" s="116" t="n">
        <v>32</v>
      </c>
      <c r="DD12" s="116" t="n">
        <v>25</v>
      </c>
      <c r="DE12" s="116" t="n">
        <v>10</v>
      </c>
      <c r="DF12" s="116" t="n">
        <v>9</v>
      </c>
      <c r="DG12" s="116" t="n">
        <v>14</v>
      </c>
      <c r="DH12" s="116" t="n">
        <v>11</v>
      </c>
      <c r="DI12" s="116" t="n">
        <v>5</v>
      </c>
      <c r="DJ12" s="116" t="n">
        <v>1</v>
      </c>
      <c r="DK12" s="116" t="n">
        <v>1</v>
      </c>
      <c r="DL12" s="116" t="n">
        <v>1</v>
      </c>
      <c r="DM12" s="116" t="n">
        <v>0</v>
      </c>
      <c r="DN12" s="116" t="n">
        <v>1</v>
      </c>
      <c r="DO12" s="116" t="n">
        <v>0</v>
      </c>
      <c r="DP12" s="116" t="n">
        <v>0</v>
      </c>
      <c r="DQ12" s="116" t="n">
        <v>1</v>
      </c>
      <c r="DR12" s="116" t="n">
        <v>1</v>
      </c>
      <c r="DS12" s="116" t="n">
        <v>0</v>
      </c>
    </row>
    <row r="13" customFormat="false" ht="12.8" hidden="false" customHeight="false" outlineLevel="0" collapsed="false">
      <c r="A13" s="111"/>
      <c r="B13" s="111"/>
      <c r="C13" s="112"/>
      <c r="D13" s="113"/>
      <c r="E13" s="113"/>
      <c r="F13" s="113"/>
      <c r="G13" s="113"/>
      <c r="H13" s="113"/>
      <c r="I13" s="113"/>
      <c r="J13" s="114"/>
      <c r="K13" s="115"/>
      <c r="L13" s="115"/>
      <c r="M13" s="115"/>
      <c r="N13" s="115"/>
      <c r="O13" s="115"/>
      <c r="P13" s="112"/>
      <c r="Q13" s="112"/>
      <c r="R13" s="112"/>
      <c r="S13" s="112"/>
      <c r="T13" s="112"/>
      <c r="U13" s="112"/>
      <c r="V13" s="112"/>
      <c r="W13" s="112"/>
      <c r="X13" s="112"/>
      <c r="Y13" s="112"/>
      <c r="Z13" s="112"/>
      <c r="AA13" s="112"/>
      <c r="AB13" s="112"/>
      <c r="AC13" s="112"/>
      <c r="AD13" s="112"/>
      <c r="AE13" s="112"/>
      <c r="AF13" s="112"/>
      <c r="AG13" s="112"/>
      <c r="AH13" s="112"/>
      <c r="AI13" s="112"/>
      <c r="AJ13" s="112"/>
      <c r="AK13" s="112"/>
      <c r="AL13" s="112"/>
      <c r="AM13" s="112"/>
      <c r="AN13" s="112"/>
      <c r="AO13" s="112"/>
      <c r="AP13" s="112"/>
      <c r="AQ13" s="112"/>
      <c r="AR13" s="112"/>
      <c r="AS13" s="112"/>
      <c r="AT13" s="112"/>
      <c r="AU13" s="112"/>
      <c r="AV13" s="112"/>
      <c r="AW13" s="112"/>
      <c r="AX13" s="112"/>
      <c r="AY13" s="112"/>
      <c r="AZ13" s="112"/>
      <c r="BA13" s="112"/>
      <c r="BB13" s="112"/>
      <c r="BC13" s="112"/>
      <c r="BD13" s="112"/>
      <c r="BE13" s="112"/>
      <c r="BF13" s="112"/>
      <c r="BG13" s="112"/>
      <c r="BH13" s="112"/>
      <c r="BI13" s="112"/>
      <c r="BJ13" s="112"/>
      <c r="BK13" s="112"/>
      <c r="BL13" s="112"/>
      <c r="BM13" s="112"/>
      <c r="BN13" s="112"/>
      <c r="BO13" s="112"/>
      <c r="BP13" s="112"/>
      <c r="BQ13" s="112"/>
      <c r="BR13" s="112"/>
      <c r="BS13" s="112"/>
      <c r="BT13" s="112"/>
      <c r="BU13" s="112"/>
      <c r="BV13" s="112"/>
      <c r="BW13" s="112"/>
      <c r="BX13" s="112"/>
      <c r="BY13" s="112"/>
      <c r="BZ13" s="112"/>
      <c r="CA13" s="112"/>
      <c r="CB13" s="112"/>
      <c r="CC13" s="112"/>
      <c r="CD13" s="112"/>
      <c r="CE13" s="112"/>
      <c r="CF13" s="112"/>
      <c r="CG13" s="112"/>
      <c r="CH13" s="112"/>
      <c r="CI13" s="112"/>
      <c r="CJ13" s="112"/>
      <c r="CK13" s="112"/>
      <c r="CL13" s="112"/>
      <c r="CM13" s="112"/>
      <c r="CN13" s="112"/>
      <c r="CO13" s="112"/>
      <c r="CP13" s="112"/>
      <c r="CQ13" s="112"/>
      <c r="CR13" s="112"/>
      <c r="CS13" s="112"/>
      <c r="CT13" s="112"/>
      <c r="CU13" s="112"/>
      <c r="CV13" s="112"/>
      <c r="CW13" s="112"/>
      <c r="CX13" s="112"/>
      <c r="CY13" s="112"/>
      <c r="CZ13" s="112"/>
      <c r="DA13" s="112"/>
      <c r="DB13" s="112"/>
      <c r="DC13" s="112"/>
      <c r="DD13" s="112"/>
      <c r="DE13" s="112"/>
      <c r="DF13" s="112"/>
      <c r="DG13" s="112"/>
      <c r="DH13" s="112"/>
      <c r="DI13" s="112"/>
      <c r="DJ13" s="112"/>
      <c r="DK13" s="112"/>
      <c r="DL13" s="112"/>
      <c r="DM13" s="112"/>
      <c r="DN13" s="112"/>
      <c r="DO13" s="112"/>
      <c r="DP13" s="112"/>
      <c r="DQ13" s="112"/>
      <c r="DR13" s="112"/>
      <c r="DS13" s="112"/>
    </row>
    <row r="14" customFormat="false" ht="12.8" hidden="false" customHeight="false" outlineLevel="0" collapsed="false">
      <c r="A14" s="55" t="s">
        <v>51</v>
      </c>
      <c r="B14" s="55" t="n">
        <v>55977178</v>
      </c>
      <c r="C14" s="112" t="n">
        <f aca="false">SUM(D14:DS14)</f>
        <v>28652</v>
      </c>
      <c r="D14" s="113" t="n">
        <v>0</v>
      </c>
      <c r="E14" s="113" t="n">
        <f aca="false">SUM(E8:E13)</f>
        <v>3</v>
      </c>
      <c r="F14" s="113" t="n">
        <f aca="false">SUM(F8:F13)</f>
        <v>18</v>
      </c>
      <c r="G14" s="113" t="n">
        <f aca="false">SUM(G8:G13)</f>
        <v>34</v>
      </c>
      <c r="H14" s="113" t="n">
        <f aca="false">SUM(H8:H13)</f>
        <v>47</v>
      </c>
      <c r="I14" s="113" t="n">
        <f aca="false">SUM(I8:I13)</f>
        <v>47</v>
      </c>
      <c r="J14" s="114" t="n">
        <f aca="false">SUM(J8:J13)</f>
        <v>39</v>
      </c>
      <c r="K14" s="115" t="n">
        <f aca="false">SUM(K8:K13)</f>
        <v>32</v>
      </c>
      <c r="L14" s="115" t="n">
        <f aca="false">SUM(L8:L13)</f>
        <v>40</v>
      </c>
      <c r="M14" s="115" t="n">
        <f aca="false">SUM(M8:M13)</f>
        <v>38</v>
      </c>
      <c r="N14" s="115" t="n">
        <f aca="false">SUM(N8:N13)</f>
        <v>47</v>
      </c>
      <c r="O14" s="115" t="n">
        <f aca="false">SUM(O8:O13)</f>
        <v>45</v>
      </c>
      <c r="P14" s="112" t="n">
        <f aca="false">SUM(P8:P13)</f>
        <v>55</v>
      </c>
      <c r="Q14" s="112" t="n">
        <f aca="false">SUM(Q8:Q13)</f>
        <v>52</v>
      </c>
      <c r="R14" s="112" t="n">
        <f aca="false">SUM(R8:R13)</f>
        <v>56</v>
      </c>
      <c r="S14" s="112" t="n">
        <f aca="false">SUM(S8:S13)</f>
        <v>41</v>
      </c>
      <c r="T14" s="112" t="n">
        <f aca="false">SUM(T8:T13)</f>
        <v>52</v>
      </c>
      <c r="U14" s="112" t="n">
        <f aca="false">SUM(U8:U13)</f>
        <v>48</v>
      </c>
      <c r="V14" s="112" t="n">
        <f aca="false">SUM(V8:V13)</f>
        <v>76</v>
      </c>
      <c r="W14" s="112" t="n">
        <f aca="false">SUM(W8:W13)</f>
        <v>66</v>
      </c>
      <c r="X14" s="112" t="n">
        <f aca="false">SUM(X8:X13)</f>
        <v>68</v>
      </c>
      <c r="Y14" s="112" t="n">
        <f aca="false">SUM(Y8:Y13)</f>
        <v>79</v>
      </c>
      <c r="Z14" s="112" t="n">
        <f aca="false">SUM(Z8:Z13)</f>
        <v>83</v>
      </c>
      <c r="AA14" s="112" t="n">
        <f aca="false">SUM(AA8:AA13)</f>
        <v>84</v>
      </c>
      <c r="AB14" s="112" t="n">
        <f aca="false">SUM(AB8:AB13)</f>
        <v>83</v>
      </c>
      <c r="AC14" s="112" t="n">
        <f aca="false">SUM(AC8:AC13)</f>
        <v>109</v>
      </c>
      <c r="AD14" s="112" t="n">
        <f aca="false">SUM(AD8:AD13)</f>
        <v>108</v>
      </c>
      <c r="AE14" s="112" t="n">
        <f aca="false">SUM(AE8:AE13)</f>
        <v>94</v>
      </c>
      <c r="AF14" s="112" t="n">
        <f aca="false">SUM(AF8:AF13)</f>
        <v>83</v>
      </c>
      <c r="AG14" s="112" t="n">
        <f aca="false">SUM(AG8:AG13)</f>
        <v>91</v>
      </c>
      <c r="AH14" s="112" t="n">
        <f aca="false">SUM(AH8:AH13)</f>
        <v>116</v>
      </c>
      <c r="AI14" s="112" t="n">
        <f aca="false">SUM(AI8:AI13)</f>
        <v>124</v>
      </c>
      <c r="AJ14" s="112" t="n">
        <f aca="false">SUM(AJ8:AJ13)</f>
        <v>120</v>
      </c>
      <c r="AK14" s="112" t="n">
        <f aca="false">SUM(AK8:AK13)</f>
        <v>137</v>
      </c>
      <c r="AL14" s="112" t="n">
        <f aca="false">SUM(AL8:AL13)</f>
        <v>133</v>
      </c>
      <c r="AM14" s="112" t="n">
        <f aca="false">SUM(AM8:AM13)</f>
        <v>115</v>
      </c>
      <c r="AN14" s="112" t="n">
        <f aca="false">SUM(AN8:AN13)</f>
        <v>128</v>
      </c>
      <c r="AO14" s="112" t="n">
        <f aca="false">SUM(AO8:AO13)</f>
        <v>121</v>
      </c>
      <c r="AP14" s="112" t="n">
        <f aca="false">SUM(AP8:AP13)</f>
        <v>149</v>
      </c>
      <c r="AQ14" s="112" t="n">
        <f aca="false">SUM(AQ8:AQ13)</f>
        <v>153</v>
      </c>
      <c r="AR14" s="112" t="n">
        <f aca="false">SUM(AR8:AR13)</f>
        <v>143</v>
      </c>
      <c r="AS14" s="112" t="n">
        <f aca="false">SUM(AS8:AS13)</f>
        <v>155</v>
      </c>
      <c r="AT14" s="112" t="n">
        <f aca="false">SUM(AT8:AT13)</f>
        <v>137</v>
      </c>
      <c r="AU14" s="112" t="n">
        <f aca="false">SUM(AU8:AU13)</f>
        <v>167</v>
      </c>
      <c r="AV14" s="112" t="n">
        <f aca="false">SUM(AV8:AV13)</f>
        <v>170</v>
      </c>
      <c r="AW14" s="112" t="n">
        <f aca="false">SUM(AW8:AW13)</f>
        <v>178</v>
      </c>
      <c r="AX14" s="112" t="n">
        <f aca="false">SUM(AX8:AX13)</f>
        <v>161</v>
      </c>
      <c r="AY14" s="112" t="n">
        <f aca="false">SUM(AY8:AY13)</f>
        <v>183</v>
      </c>
      <c r="AZ14" s="112" t="n">
        <f aca="false">SUM(AZ8:AZ13)</f>
        <v>166</v>
      </c>
      <c r="BA14" s="112" t="n">
        <f aca="false">SUM(BA8:BA13)</f>
        <v>195</v>
      </c>
      <c r="BB14" s="112" t="n">
        <f aca="false">SUM(BB8:BB13)</f>
        <v>202</v>
      </c>
      <c r="BC14" s="112" t="n">
        <f aca="false">SUM(BC8:BC13)</f>
        <v>213</v>
      </c>
      <c r="BD14" s="112" t="n">
        <f aca="false">SUM(BD8:BD13)</f>
        <v>255</v>
      </c>
      <c r="BE14" s="112" t="n">
        <f aca="false">SUM(BE8:BE13)</f>
        <v>266</v>
      </c>
      <c r="BF14" s="112" t="n">
        <f aca="false">SUM(BF8:BF13)</f>
        <v>251</v>
      </c>
      <c r="BG14" s="112" t="n">
        <f aca="false">SUM(BG8:BG13)</f>
        <v>259</v>
      </c>
      <c r="BH14" s="112" t="n">
        <f aca="false">SUM(BH8:BH13)</f>
        <v>251</v>
      </c>
      <c r="BI14" s="112" t="n">
        <f aca="false">SUM(BI8:BI13)</f>
        <v>268</v>
      </c>
      <c r="BJ14" s="112" t="n">
        <f aca="false">SUM(BJ8:BJ13)</f>
        <v>306</v>
      </c>
      <c r="BK14" s="112" t="n">
        <f aca="false">SUM(BK8:BK13)</f>
        <v>312</v>
      </c>
      <c r="BL14" s="112" t="n">
        <f aca="false">SUM(BL8:BL13)</f>
        <v>322</v>
      </c>
      <c r="BM14" s="112" t="n">
        <f aca="false">SUM(BM8:BM13)</f>
        <v>340</v>
      </c>
      <c r="BN14" s="112" t="n">
        <f aca="false">SUM(BN8:BN13)</f>
        <v>343</v>
      </c>
      <c r="BO14" s="112" t="n">
        <f aca="false">SUM(BO8:BO13)</f>
        <v>380</v>
      </c>
      <c r="BP14" s="112" t="n">
        <f aca="false">SUM(BP8:BP13)</f>
        <v>384</v>
      </c>
      <c r="BQ14" s="112" t="n">
        <f aca="false">SUM(BQ8:BQ13)</f>
        <v>437</v>
      </c>
      <c r="BR14" s="112" t="n">
        <f aca="false">SUM(BR8:BR13)</f>
        <v>451</v>
      </c>
      <c r="BS14" s="112" t="n">
        <f aca="false">SUM(BS8:BS13)</f>
        <v>501</v>
      </c>
      <c r="BT14" s="112" t="n">
        <f aca="false">SUM(BT8:BT13)</f>
        <v>484</v>
      </c>
      <c r="BU14" s="112" t="n">
        <f aca="false">SUM(BU8:BU13)</f>
        <v>565</v>
      </c>
      <c r="BV14" s="112" t="n">
        <f aca="false">SUM(BV8:BV13)</f>
        <v>522</v>
      </c>
      <c r="BW14" s="112" t="n">
        <f aca="false">SUM(BW8:BW13)</f>
        <v>570</v>
      </c>
      <c r="BX14" s="112" t="n">
        <f aca="false">SUM(BX8:BX13)</f>
        <v>609</v>
      </c>
      <c r="BY14" s="112" t="n">
        <f aca="false">SUM(BY8:BY13)</f>
        <v>638</v>
      </c>
      <c r="BZ14" s="112" t="n">
        <f aca="false">SUM(BZ8:BZ13)</f>
        <v>685</v>
      </c>
      <c r="CA14" s="112" t="n">
        <f aca="false">SUM(CA8:CA13)</f>
        <v>648</v>
      </c>
      <c r="CB14" s="112" t="n">
        <f aca="false">SUM(CB8:CB13)</f>
        <v>698</v>
      </c>
      <c r="CC14" s="112" t="n">
        <f aca="false">SUM(CC8:CC13)</f>
        <v>718</v>
      </c>
      <c r="CD14" s="112" t="n">
        <f aca="false">SUM(CD8:CD13)</f>
        <v>779</v>
      </c>
      <c r="CE14" s="112" t="n">
        <f aca="false">SUM(CE8:CE13)</f>
        <v>739</v>
      </c>
      <c r="CF14" s="112" t="n">
        <f aca="false">SUM(CF8:CF13)</f>
        <v>790</v>
      </c>
      <c r="CG14" s="112" t="n">
        <f aca="false">SUM(CG8:CG13)</f>
        <v>899</v>
      </c>
      <c r="CH14" s="112" t="n">
        <f aca="false">SUM(CH8:CH13)</f>
        <v>812</v>
      </c>
      <c r="CI14" s="112" t="n">
        <f aca="false">SUM(CI8:CI13)</f>
        <v>726</v>
      </c>
      <c r="CJ14" s="112" t="n">
        <f aca="false">SUM(CJ8:CJ13)</f>
        <v>743</v>
      </c>
      <c r="CK14" s="112" t="n">
        <f aca="false">SUM(CK8:CK13)</f>
        <v>777</v>
      </c>
      <c r="CL14" s="112" t="n">
        <f aca="false">SUM(CL8:CL13)</f>
        <v>697</v>
      </c>
      <c r="CM14" s="112" t="n">
        <f aca="false">SUM(CM8:CM13)</f>
        <v>645</v>
      </c>
      <c r="CN14" s="112" t="n">
        <f aca="false">SUM(CN8:CN13)</f>
        <v>645</v>
      </c>
      <c r="CO14" s="112" t="n">
        <f aca="false">SUM(CO8:CO13)</f>
        <v>574</v>
      </c>
      <c r="CP14" s="112" t="n">
        <f aca="false">SUM(CP8:CP13)</f>
        <v>496</v>
      </c>
      <c r="CQ14" s="112" t="n">
        <f aca="false">SUM(CQ8:CQ13)</f>
        <v>438</v>
      </c>
      <c r="CR14" s="112" t="n">
        <f aca="false">SUM(CR8:CR13)</f>
        <v>359</v>
      </c>
      <c r="CS14" s="112" t="n">
        <f aca="false">SUM(CS8:CS13)</f>
        <v>350</v>
      </c>
      <c r="CT14" s="112" t="n">
        <f aca="false">SUM(CT8:CT13)</f>
        <v>325</v>
      </c>
      <c r="CU14" s="112" t="n">
        <f aca="false">SUM(CU8:CU13)</f>
        <v>264</v>
      </c>
      <c r="CV14" s="112" t="n">
        <f aca="false">SUM(CV8:CV13)</f>
        <v>205</v>
      </c>
      <c r="CW14" s="112" t="n">
        <f aca="false">SUM(CW8:CW13)</f>
        <v>159</v>
      </c>
      <c r="CX14" s="112" t="n">
        <f aca="false">SUM(CX8:CX13)</f>
        <v>149</v>
      </c>
      <c r="CY14" s="112" t="n">
        <f aca="false">SUM(CY8:CY13)</f>
        <v>103</v>
      </c>
      <c r="CZ14" s="112" t="n">
        <f aca="false">SUM(CZ8:CZ13)</f>
        <v>105</v>
      </c>
      <c r="DA14" s="112" t="n">
        <f aca="false">SUM(DA8:DA13)</f>
        <v>63</v>
      </c>
      <c r="DB14" s="112" t="n">
        <f aca="false">SUM(DB8:DB13)</f>
        <v>65</v>
      </c>
      <c r="DC14" s="112" t="n">
        <f aca="false">SUM(DC8:DC13)</f>
        <v>46</v>
      </c>
      <c r="DD14" s="112" t="n">
        <f aca="false">SUM(DD8:DD13)</f>
        <v>40</v>
      </c>
      <c r="DE14" s="112" t="n">
        <f aca="false">SUM(DE8:DE13)</f>
        <v>28</v>
      </c>
      <c r="DF14" s="112" t="n">
        <f aca="false">SUM(DF8:DF13)</f>
        <v>23</v>
      </c>
      <c r="DG14" s="112" t="n">
        <f aca="false">SUM(DG8:DG13)</f>
        <v>20</v>
      </c>
      <c r="DH14" s="112" t="n">
        <f aca="false">SUM(DH8:DH13)</f>
        <v>14</v>
      </c>
      <c r="DI14" s="112" t="n">
        <f aca="false">SUM(DI8:DI13)</f>
        <v>10</v>
      </c>
      <c r="DJ14" s="112" t="n">
        <f aca="false">SUM(DJ8:DJ13)</f>
        <v>1</v>
      </c>
      <c r="DK14" s="112" t="n">
        <f aca="false">SUM(DK8:DK13)</f>
        <v>4</v>
      </c>
      <c r="DL14" s="112" t="n">
        <f aca="false">SUM(DL8:DL13)</f>
        <v>5</v>
      </c>
      <c r="DM14" s="112" t="n">
        <f aca="false">SUM(DM8:DM13)</f>
        <v>0</v>
      </c>
      <c r="DN14" s="112" t="n">
        <f aca="false">SUM(DN8:DN13)</f>
        <v>2</v>
      </c>
      <c r="DO14" s="112" t="n">
        <f aca="false">SUM(DO8:DO13)</f>
        <v>2</v>
      </c>
      <c r="DP14" s="112" t="n">
        <f aca="false">SUM(DP8:DP13)</f>
        <v>0</v>
      </c>
      <c r="DQ14" s="112" t="n">
        <f aca="false">SUM(DQ8:DQ13)</f>
        <v>2</v>
      </c>
      <c r="DR14" s="112" t="n">
        <f aca="false">SUM(DR8:DR13)</f>
        <v>1</v>
      </c>
      <c r="DS14" s="112" t="n">
        <f aca="false">SUM(DS8:DS13)</f>
        <v>0</v>
      </c>
    </row>
    <row r="15" customFormat="false" ht="12.8" hidden="false" customHeight="false" outlineLevel="0" collapsed="false">
      <c r="A15" s="111"/>
      <c r="B15" s="111"/>
      <c r="C15" s="112"/>
      <c r="D15" s="113"/>
      <c r="E15" s="113"/>
      <c r="F15" s="113"/>
      <c r="G15" s="113"/>
      <c r="H15" s="113"/>
      <c r="I15" s="113"/>
      <c r="J15" s="114"/>
      <c r="K15" s="115"/>
      <c r="L15" s="115"/>
      <c r="M15" s="115"/>
      <c r="N15" s="115"/>
      <c r="O15" s="115"/>
      <c r="P15" s="112"/>
      <c r="Q15" s="112"/>
      <c r="R15" s="112"/>
      <c r="S15" s="112"/>
      <c r="T15" s="112"/>
      <c r="U15" s="112"/>
      <c r="V15" s="112"/>
      <c r="W15" s="112"/>
      <c r="X15" s="112"/>
      <c r="Y15" s="112"/>
      <c r="Z15" s="112"/>
      <c r="AA15" s="112"/>
      <c r="AB15" s="112"/>
      <c r="AC15" s="112"/>
      <c r="AD15" s="112"/>
      <c r="AE15" s="112"/>
      <c r="AF15" s="112"/>
      <c r="AG15" s="112"/>
      <c r="AH15" s="112"/>
      <c r="AI15" s="112"/>
      <c r="AJ15" s="112"/>
      <c r="AK15" s="112"/>
      <c r="AL15" s="112"/>
      <c r="AM15" s="112"/>
      <c r="AN15" s="112"/>
      <c r="AO15" s="112"/>
      <c r="AP15" s="112"/>
      <c r="AQ15" s="112"/>
      <c r="AR15" s="112"/>
      <c r="AS15" s="112"/>
      <c r="AT15" s="112"/>
      <c r="AU15" s="112"/>
      <c r="AV15" s="112"/>
      <c r="AW15" s="112"/>
      <c r="AX15" s="112"/>
      <c r="AY15" s="112"/>
      <c r="AZ15" s="112"/>
      <c r="BA15" s="112"/>
      <c r="BB15" s="112"/>
      <c r="BC15" s="112"/>
      <c r="BD15" s="112"/>
      <c r="BE15" s="112"/>
      <c r="BF15" s="112"/>
      <c r="BG15" s="112"/>
      <c r="BH15" s="112"/>
      <c r="BI15" s="112"/>
      <c r="BJ15" s="112"/>
      <c r="BK15" s="112"/>
      <c r="BL15" s="112"/>
      <c r="BM15" s="112"/>
      <c r="BN15" s="112"/>
      <c r="BO15" s="112"/>
      <c r="BP15" s="112"/>
      <c r="BQ15" s="112"/>
      <c r="BR15" s="112"/>
      <c r="BS15" s="112"/>
      <c r="BT15" s="112"/>
      <c r="BU15" s="112"/>
      <c r="BV15" s="112"/>
      <c r="BW15" s="112"/>
      <c r="BX15" s="112"/>
      <c r="BY15" s="112"/>
      <c r="BZ15" s="112"/>
      <c r="CA15" s="112"/>
      <c r="CB15" s="112"/>
      <c r="CC15" s="112"/>
      <c r="CD15" s="112"/>
      <c r="CE15" s="112"/>
      <c r="CF15" s="112"/>
      <c r="CG15" s="112"/>
      <c r="CH15" s="112"/>
      <c r="CI15" s="112"/>
      <c r="CJ15" s="112"/>
      <c r="CK15" s="112"/>
      <c r="CL15" s="112"/>
      <c r="CM15" s="112"/>
      <c r="CN15" s="112"/>
      <c r="CO15" s="112"/>
      <c r="CP15" s="112"/>
      <c r="CQ15" s="112"/>
      <c r="CR15" s="112"/>
      <c r="CS15" s="112"/>
      <c r="CT15" s="112"/>
      <c r="CU15" s="112"/>
      <c r="CV15" s="112"/>
      <c r="CW15" s="112"/>
      <c r="CX15" s="112"/>
      <c r="CY15" s="112"/>
      <c r="CZ15" s="112"/>
      <c r="DA15" s="112"/>
      <c r="DB15" s="112"/>
      <c r="DC15" s="112"/>
      <c r="DD15" s="112"/>
      <c r="DE15" s="112"/>
      <c r="DF15" s="112"/>
      <c r="DG15" s="112"/>
      <c r="DH15" s="112"/>
      <c r="DI15" s="112"/>
      <c r="DJ15" s="112"/>
      <c r="DK15" s="112"/>
      <c r="DL15" s="112"/>
      <c r="DM15" s="112"/>
      <c r="DN15" s="112"/>
      <c r="DO15" s="112"/>
      <c r="DP15" s="112"/>
      <c r="DQ15" s="112"/>
      <c r="DR15" s="112"/>
      <c r="DS15" s="112"/>
    </row>
    <row r="16" customFormat="false" ht="12.8" hidden="false" customHeight="false" outlineLevel="0" collapsed="false">
      <c r="A16" s="69" t="s">
        <v>31</v>
      </c>
      <c r="B16" s="117" t="n">
        <v>0</v>
      </c>
      <c r="C16" s="118" t="n">
        <f aca="false">SUM(D16:DS16)</f>
        <v>0</v>
      </c>
      <c r="D16" s="119" t="n">
        <v>0</v>
      </c>
      <c r="E16" s="119" t="n">
        <v>0</v>
      </c>
      <c r="F16" s="119" t="n">
        <v>0</v>
      </c>
      <c r="G16" s="119" t="n">
        <v>0</v>
      </c>
      <c r="H16" s="119" t="n">
        <v>0</v>
      </c>
      <c r="I16" s="119" t="n">
        <v>0</v>
      </c>
      <c r="J16" s="120" t="n">
        <v>0</v>
      </c>
      <c r="K16" s="121" t="n">
        <v>0</v>
      </c>
      <c r="L16" s="121" t="n">
        <v>0</v>
      </c>
      <c r="M16" s="121" t="n">
        <v>0</v>
      </c>
      <c r="N16" s="121" t="n">
        <v>0</v>
      </c>
      <c r="O16" s="121" t="n">
        <v>0</v>
      </c>
      <c r="P16" s="122" t="n">
        <v>0</v>
      </c>
      <c r="Q16" s="122" t="n">
        <v>0</v>
      </c>
      <c r="R16" s="122" t="n">
        <v>0</v>
      </c>
      <c r="S16" s="122" t="n">
        <v>0</v>
      </c>
      <c r="T16" s="122" t="n">
        <v>0</v>
      </c>
      <c r="U16" s="122" t="n">
        <v>0</v>
      </c>
      <c r="V16" s="122" t="n">
        <v>0</v>
      </c>
      <c r="W16" s="122" t="n">
        <v>0</v>
      </c>
      <c r="X16" s="122" t="n">
        <v>0</v>
      </c>
      <c r="Y16" s="122" t="n">
        <v>0</v>
      </c>
      <c r="Z16" s="122" t="n">
        <v>0</v>
      </c>
      <c r="AA16" s="122" t="n">
        <v>0</v>
      </c>
      <c r="AB16" s="122" t="n">
        <v>0</v>
      </c>
      <c r="AC16" s="122" t="n">
        <v>0</v>
      </c>
      <c r="AD16" s="122" t="n">
        <v>0</v>
      </c>
      <c r="AE16" s="122" t="n">
        <v>0</v>
      </c>
      <c r="AF16" s="122" t="n">
        <v>0</v>
      </c>
      <c r="AG16" s="122" t="n">
        <v>0</v>
      </c>
      <c r="AH16" s="122" t="n">
        <v>0</v>
      </c>
      <c r="AI16" s="122" t="n">
        <v>0</v>
      </c>
      <c r="AJ16" s="122" t="n">
        <v>0</v>
      </c>
      <c r="AK16" s="122" t="n">
        <v>0</v>
      </c>
      <c r="AL16" s="122" t="n">
        <v>0</v>
      </c>
      <c r="AM16" s="122" t="n">
        <v>0</v>
      </c>
      <c r="AN16" s="122" t="n">
        <v>0</v>
      </c>
      <c r="AO16" s="122" t="n">
        <v>0</v>
      </c>
      <c r="AP16" s="122" t="n">
        <v>0</v>
      </c>
      <c r="AQ16" s="122" t="n">
        <v>0</v>
      </c>
      <c r="AR16" s="122" t="n">
        <v>0</v>
      </c>
      <c r="AS16" s="122" t="n">
        <v>0</v>
      </c>
      <c r="AT16" s="122" t="n">
        <v>0</v>
      </c>
      <c r="AU16" s="122" t="n">
        <v>0</v>
      </c>
      <c r="AV16" s="122" t="n">
        <v>0</v>
      </c>
      <c r="AW16" s="122" t="n">
        <v>0</v>
      </c>
      <c r="AX16" s="122" t="n">
        <v>0</v>
      </c>
      <c r="AY16" s="122" t="n">
        <v>0</v>
      </c>
      <c r="AZ16" s="122" t="n">
        <v>0</v>
      </c>
      <c r="BA16" s="122" t="n">
        <v>0</v>
      </c>
      <c r="BB16" s="122" t="n">
        <v>0</v>
      </c>
      <c r="BC16" s="122" t="n">
        <v>0</v>
      </c>
      <c r="BD16" s="122" t="n">
        <v>0</v>
      </c>
      <c r="BE16" s="122" t="n">
        <v>0</v>
      </c>
      <c r="BF16" s="122" t="n">
        <v>0</v>
      </c>
      <c r="BG16" s="122" t="n">
        <v>0</v>
      </c>
      <c r="BH16" s="122" t="n">
        <v>0</v>
      </c>
      <c r="BI16" s="122" t="n">
        <v>0</v>
      </c>
      <c r="BJ16" s="122" t="n">
        <v>0</v>
      </c>
      <c r="BK16" s="122" t="n">
        <v>0</v>
      </c>
      <c r="BL16" s="122" t="n">
        <v>0</v>
      </c>
      <c r="BM16" s="122" t="n">
        <v>0</v>
      </c>
      <c r="BN16" s="122" t="n">
        <v>0</v>
      </c>
      <c r="BO16" s="122" t="n">
        <v>0</v>
      </c>
      <c r="BP16" s="122" t="n">
        <v>0</v>
      </c>
      <c r="BQ16" s="122" t="n">
        <v>0</v>
      </c>
      <c r="BR16" s="122" t="n">
        <v>0</v>
      </c>
      <c r="BS16" s="122" t="n">
        <v>0</v>
      </c>
      <c r="BT16" s="122" t="n">
        <v>0</v>
      </c>
      <c r="BU16" s="122" t="n">
        <v>0</v>
      </c>
      <c r="BV16" s="122" t="n">
        <v>0</v>
      </c>
      <c r="BW16" s="122" t="n">
        <v>0</v>
      </c>
      <c r="BX16" s="122" t="n">
        <v>0</v>
      </c>
      <c r="BY16" s="122" t="n">
        <v>0</v>
      </c>
      <c r="BZ16" s="122" t="n">
        <v>0</v>
      </c>
      <c r="CA16" s="122" t="n">
        <v>0</v>
      </c>
      <c r="CB16" s="122" t="n">
        <v>0</v>
      </c>
      <c r="CC16" s="122" t="n">
        <v>0</v>
      </c>
      <c r="CD16" s="122" t="n">
        <v>0</v>
      </c>
      <c r="CE16" s="122" t="n">
        <v>0</v>
      </c>
      <c r="CF16" s="122" t="n">
        <v>0</v>
      </c>
      <c r="CG16" s="122" t="n">
        <v>0</v>
      </c>
      <c r="CH16" s="122" t="n">
        <v>0</v>
      </c>
      <c r="CI16" s="122" t="n">
        <v>0</v>
      </c>
      <c r="CJ16" s="122" t="n">
        <v>0</v>
      </c>
      <c r="CK16" s="122" t="n">
        <v>0</v>
      </c>
      <c r="CL16" s="122" t="n">
        <v>0</v>
      </c>
      <c r="CM16" s="122" t="n">
        <v>0</v>
      </c>
      <c r="CN16" s="122" t="n">
        <v>0</v>
      </c>
      <c r="CO16" s="122" t="n">
        <v>0</v>
      </c>
      <c r="CP16" s="122" t="n">
        <v>0</v>
      </c>
      <c r="CQ16" s="122" t="n">
        <v>0</v>
      </c>
      <c r="CR16" s="122" t="n">
        <v>0</v>
      </c>
      <c r="CS16" s="122" t="n">
        <v>0</v>
      </c>
      <c r="CT16" s="122" t="n">
        <v>0</v>
      </c>
      <c r="CU16" s="122" t="n">
        <v>0</v>
      </c>
      <c r="CV16" s="122" t="n">
        <v>0</v>
      </c>
      <c r="CW16" s="122" t="n">
        <v>0</v>
      </c>
      <c r="CX16" s="122" t="n">
        <v>0</v>
      </c>
      <c r="CY16" s="122" t="n">
        <v>0</v>
      </c>
      <c r="CZ16" s="122" t="n">
        <v>0</v>
      </c>
      <c r="DA16" s="122" t="n">
        <v>0</v>
      </c>
      <c r="DB16" s="122" t="n">
        <v>0</v>
      </c>
      <c r="DC16" s="122" t="n">
        <v>0</v>
      </c>
      <c r="DD16" s="122" t="n">
        <v>0</v>
      </c>
      <c r="DE16" s="122" t="n">
        <v>0</v>
      </c>
      <c r="DF16" s="122" t="n">
        <v>0</v>
      </c>
      <c r="DG16" s="122" t="n">
        <v>0</v>
      </c>
      <c r="DH16" s="122" t="n">
        <v>0</v>
      </c>
      <c r="DI16" s="122" t="n">
        <v>0</v>
      </c>
      <c r="DJ16" s="122" t="n">
        <v>0</v>
      </c>
      <c r="DK16" s="122" t="n">
        <v>0</v>
      </c>
      <c r="DL16" s="122" t="n">
        <v>0</v>
      </c>
      <c r="DM16" s="122" t="n">
        <v>0</v>
      </c>
      <c r="DN16" s="122" t="n">
        <v>0</v>
      </c>
      <c r="DO16" s="122" t="n">
        <v>0</v>
      </c>
      <c r="DP16" s="122" t="n">
        <v>0</v>
      </c>
      <c r="DQ16" s="122" t="n">
        <v>0</v>
      </c>
      <c r="DR16" s="122" t="n">
        <v>0</v>
      </c>
      <c r="DS16" s="122" t="n">
        <v>0</v>
      </c>
    </row>
    <row r="17" customFormat="false" ht="12.75" hidden="false" customHeight="true" outlineLevel="0" collapsed="false">
      <c r="A17" s="123" t="s">
        <v>66</v>
      </c>
      <c r="B17" s="124" t="n">
        <v>55977178</v>
      </c>
      <c r="C17" s="125" t="n">
        <f aca="false">SUM(D17:DS17)</f>
        <v>28652</v>
      </c>
      <c r="D17" s="126" t="n">
        <f aca="false">SUM(D8:D12)</f>
        <v>0</v>
      </c>
      <c r="E17" s="126" t="n">
        <f aca="false">SUM(E8:E12)</f>
        <v>3</v>
      </c>
      <c r="F17" s="126" t="n">
        <f aca="false">SUM(F8:F12)</f>
        <v>18</v>
      </c>
      <c r="G17" s="126" t="n">
        <f aca="false">SUM(G8:G12)</f>
        <v>34</v>
      </c>
      <c r="H17" s="126" t="n">
        <f aca="false">SUM(H8:H12)</f>
        <v>47</v>
      </c>
      <c r="I17" s="126" t="n">
        <f aca="false">SUM(I8:I12)</f>
        <v>47</v>
      </c>
      <c r="J17" s="127" t="n">
        <f aca="false">SUM(J8:J12)</f>
        <v>39</v>
      </c>
      <c r="K17" s="128" t="n">
        <f aca="false">SUM(K8:K12)</f>
        <v>32</v>
      </c>
      <c r="L17" s="128" t="n">
        <f aca="false">SUM(L8:L12)</f>
        <v>40</v>
      </c>
      <c r="M17" s="128" t="n">
        <f aca="false">SUM(M8:M12)</f>
        <v>38</v>
      </c>
      <c r="N17" s="128" t="n">
        <f aca="false">SUM(N8:N12)</f>
        <v>47</v>
      </c>
      <c r="O17" s="128" t="n">
        <f aca="false">SUM(O8:O12)</f>
        <v>45</v>
      </c>
      <c r="P17" s="129" t="n">
        <f aca="false">SUM(P8:P12)</f>
        <v>55</v>
      </c>
      <c r="Q17" s="129" t="n">
        <f aca="false">SUM(Q8:Q12)</f>
        <v>52</v>
      </c>
      <c r="R17" s="129" t="n">
        <f aca="false">SUM(R8:R12)</f>
        <v>56</v>
      </c>
      <c r="S17" s="129" t="n">
        <f aca="false">SUM(S8:S12)</f>
        <v>41</v>
      </c>
      <c r="T17" s="129" t="n">
        <f aca="false">SUM(T8:T12)</f>
        <v>52</v>
      </c>
      <c r="U17" s="129" t="n">
        <f aca="false">SUM(U8:U12)</f>
        <v>48</v>
      </c>
      <c r="V17" s="129" t="n">
        <f aca="false">SUM(V8:V12)</f>
        <v>76</v>
      </c>
      <c r="W17" s="129" t="n">
        <f aca="false">SUM(W8:W12)</f>
        <v>66</v>
      </c>
      <c r="X17" s="129" t="n">
        <f aca="false">SUM(X8:X12)</f>
        <v>68</v>
      </c>
      <c r="Y17" s="129" t="n">
        <f aca="false">SUM(Y8:Y12)</f>
        <v>79</v>
      </c>
      <c r="Z17" s="129" t="n">
        <f aca="false">SUM(Z8:Z12)</f>
        <v>83</v>
      </c>
      <c r="AA17" s="129" t="n">
        <f aca="false">SUM(AA8:AA12)</f>
        <v>84</v>
      </c>
      <c r="AB17" s="129" t="n">
        <f aca="false">SUM(AB8:AB12)</f>
        <v>83</v>
      </c>
      <c r="AC17" s="129" t="n">
        <f aca="false">SUM(AC8:AC12)</f>
        <v>109</v>
      </c>
      <c r="AD17" s="129" t="n">
        <f aca="false">SUM(AD8:AD12)</f>
        <v>108</v>
      </c>
      <c r="AE17" s="129" t="n">
        <f aca="false">SUM(AE8:AE12)</f>
        <v>94</v>
      </c>
      <c r="AF17" s="129" t="n">
        <f aca="false">SUM(AF8:AF12)</f>
        <v>83</v>
      </c>
      <c r="AG17" s="129" t="n">
        <f aca="false">SUM(AG8:AG12)</f>
        <v>91</v>
      </c>
      <c r="AH17" s="129" t="n">
        <f aca="false">SUM(AH8:AH12)</f>
        <v>116</v>
      </c>
      <c r="AI17" s="129" t="n">
        <f aca="false">SUM(AI8:AI12)</f>
        <v>124</v>
      </c>
      <c r="AJ17" s="129" t="n">
        <f aca="false">SUM(AJ8:AJ12)</f>
        <v>120</v>
      </c>
      <c r="AK17" s="129" t="n">
        <f aca="false">SUM(AK8:AK12)</f>
        <v>137</v>
      </c>
      <c r="AL17" s="129" t="n">
        <f aca="false">SUM(AL8:AL12)</f>
        <v>133</v>
      </c>
      <c r="AM17" s="129" t="n">
        <f aca="false">SUM(AM8:AM12)</f>
        <v>115</v>
      </c>
      <c r="AN17" s="129" t="n">
        <f aca="false">SUM(AN8:AN12)</f>
        <v>128</v>
      </c>
      <c r="AO17" s="129" t="n">
        <f aca="false">SUM(AO8:AO12)</f>
        <v>121</v>
      </c>
      <c r="AP17" s="129" t="n">
        <f aca="false">SUM(AP8:AP12)</f>
        <v>149</v>
      </c>
      <c r="AQ17" s="129" t="n">
        <f aca="false">SUM(AQ8:AQ12)</f>
        <v>153</v>
      </c>
      <c r="AR17" s="129" t="n">
        <f aca="false">SUM(AR8:AR12)</f>
        <v>143</v>
      </c>
      <c r="AS17" s="129" t="n">
        <f aca="false">SUM(AS8:AS12)</f>
        <v>155</v>
      </c>
      <c r="AT17" s="129" t="n">
        <f aca="false">SUM(AT8:AT12)</f>
        <v>137</v>
      </c>
      <c r="AU17" s="129" t="n">
        <f aca="false">SUM(AU8:AU12)</f>
        <v>167</v>
      </c>
      <c r="AV17" s="130" t="n">
        <f aca="false">SUM(AV8:AV12)</f>
        <v>170</v>
      </c>
      <c r="AW17" s="130" t="n">
        <f aca="false">SUM(AW8:AW12)</f>
        <v>178</v>
      </c>
      <c r="AX17" s="130" t="n">
        <f aca="false">SUM(AX8:AX12)</f>
        <v>161</v>
      </c>
      <c r="AY17" s="130" t="n">
        <f aca="false">SUM(AY8:AY12)</f>
        <v>183</v>
      </c>
      <c r="AZ17" s="130" t="n">
        <f aca="false">SUM(AZ8:AZ12)</f>
        <v>166</v>
      </c>
      <c r="BA17" s="130" t="n">
        <f aca="false">SUM(BA8:BA12)</f>
        <v>195</v>
      </c>
      <c r="BB17" s="130" t="n">
        <f aca="false">SUM(BB8:BB12)</f>
        <v>202</v>
      </c>
      <c r="BC17" s="130" t="n">
        <f aca="false">SUM(BC8:BC12)</f>
        <v>213</v>
      </c>
      <c r="BD17" s="130" t="n">
        <f aca="false">SUM(BD8:BD12)</f>
        <v>255</v>
      </c>
      <c r="BE17" s="130" t="n">
        <f aca="false">SUM(BE8:BE12)</f>
        <v>266</v>
      </c>
      <c r="BF17" s="130" t="n">
        <f aca="false">SUM(BF8:BF12)</f>
        <v>251</v>
      </c>
      <c r="BG17" s="130" t="n">
        <f aca="false">SUM(BG8:BG12)</f>
        <v>259</v>
      </c>
      <c r="BH17" s="130" t="n">
        <f aca="false">SUM(BH8:BH12)</f>
        <v>251</v>
      </c>
      <c r="BI17" s="130" t="n">
        <f aca="false">SUM(BI8:BI12)</f>
        <v>268</v>
      </c>
      <c r="BJ17" s="130" t="n">
        <f aca="false">SUM(BJ8:BJ12)</f>
        <v>306</v>
      </c>
      <c r="BK17" s="130" t="n">
        <f aca="false">SUM(BK8:BK12)</f>
        <v>312</v>
      </c>
      <c r="BL17" s="130" t="n">
        <f aca="false">SUM(BL8:BL12)</f>
        <v>322</v>
      </c>
      <c r="BM17" s="130" t="n">
        <f aca="false">SUM(BM8:BM12)</f>
        <v>340</v>
      </c>
      <c r="BN17" s="130" t="n">
        <f aca="false">SUM(BN8:BN12)</f>
        <v>343</v>
      </c>
      <c r="BO17" s="130" t="n">
        <f aca="false">SUM(BO8:BO12)</f>
        <v>380</v>
      </c>
      <c r="BP17" s="130" t="n">
        <f aca="false">SUM(BP8:BP12)</f>
        <v>384</v>
      </c>
      <c r="BQ17" s="130" t="n">
        <f aca="false">SUM(BQ8:BQ12)</f>
        <v>437</v>
      </c>
      <c r="BR17" s="130" t="n">
        <f aca="false">SUM(BR8:BR12)</f>
        <v>451</v>
      </c>
      <c r="BS17" s="130" t="n">
        <f aca="false">SUM(BS8:BS12)</f>
        <v>501</v>
      </c>
      <c r="BT17" s="130" t="n">
        <f aca="false">SUM(BT8:BT12)</f>
        <v>484</v>
      </c>
      <c r="BU17" s="130" t="n">
        <f aca="false">SUM(BU8:BU12)</f>
        <v>565</v>
      </c>
      <c r="BV17" s="130" t="n">
        <f aca="false">SUM(BV8:BV12)</f>
        <v>522</v>
      </c>
      <c r="BW17" s="130" t="n">
        <f aca="false">SUM(BW8:BW12)</f>
        <v>570</v>
      </c>
      <c r="BX17" s="130" t="n">
        <f aca="false">SUM(BX8:BX12)</f>
        <v>609</v>
      </c>
      <c r="BY17" s="130" t="n">
        <f aca="false">SUM(BY8:BY12)</f>
        <v>638</v>
      </c>
      <c r="BZ17" s="130" t="n">
        <f aca="false">SUM(BZ8:BZ12)</f>
        <v>685</v>
      </c>
      <c r="CA17" s="130" t="n">
        <f aca="false">SUM(CA8:CA12)</f>
        <v>648</v>
      </c>
      <c r="CB17" s="130" t="n">
        <f aca="false">SUM(CB8:CB12)</f>
        <v>698</v>
      </c>
      <c r="CC17" s="130" t="n">
        <f aca="false">SUM(CC8:CC12)</f>
        <v>718</v>
      </c>
      <c r="CD17" s="130" t="n">
        <f aca="false">SUM(CD8:CD12)</f>
        <v>779</v>
      </c>
      <c r="CE17" s="130" t="n">
        <f aca="false">SUM(CE8:CE12)</f>
        <v>739</v>
      </c>
      <c r="CF17" s="130" t="n">
        <f aca="false">SUM(CF8:CF12)</f>
        <v>790</v>
      </c>
      <c r="CG17" s="130" t="n">
        <f aca="false">SUM(CG8:CG12)</f>
        <v>899</v>
      </c>
      <c r="CH17" s="130" t="n">
        <f aca="false">SUM(CH8:CH12)</f>
        <v>812</v>
      </c>
      <c r="CI17" s="130" t="n">
        <f aca="false">SUM(CI8:CI12)</f>
        <v>726</v>
      </c>
      <c r="CJ17" s="130" t="n">
        <f aca="false">SUM(CJ8:CJ12)</f>
        <v>743</v>
      </c>
      <c r="CK17" s="130" t="n">
        <f aca="false">SUM(CK8:CK12)</f>
        <v>777</v>
      </c>
      <c r="CL17" s="130" t="n">
        <f aca="false">SUM(CL8:CL12)</f>
        <v>697</v>
      </c>
      <c r="CM17" s="130" t="n">
        <f aca="false">SUM(CM8:CM12)</f>
        <v>645</v>
      </c>
      <c r="CN17" s="130" t="n">
        <f aca="false">SUM(CN8:CN12)</f>
        <v>645</v>
      </c>
      <c r="CO17" s="130" t="n">
        <f aca="false">SUM(CO8:CO12)</f>
        <v>574</v>
      </c>
      <c r="CP17" s="130" t="n">
        <f aca="false">SUM(CP8:CP12)</f>
        <v>496</v>
      </c>
      <c r="CQ17" s="130" t="n">
        <f aca="false">SUM(CQ8:CQ12)</f>
        <v>438</v>
      </c>
      <c r="CR17" s="130" t="n">
        <f aca="false">SUM(CR8:CR12)</f>
        <v>359</v>
      </c>
      <c r="CS17" s="130" t="n">
        <f aca="false">SUM(CS8:CS12)</f>
        <v>350</v>
      </c>
      <c r="CT17" s="130" t="n">
        <f aca="false">SUM(CT8:CT12)</f>
        <v>325</v>
      </c>
      <c r="CU17" s="130" t="n">
        <f aca="false">SUM(CU8:CU12)</f>
        <v>264</v>
      </c>
      <c r="CV17" s="130" t="n">
        <f aca="false">SUM(CV8:CV12)</f>
        <v>205</v>
      </c>
      <c r="CW17" s="130" t="n">
        <f aca="false">SUM(CW8:CW12)</f>
        <v>159</v>
      </c>
      <c r="CX17" s="130" t="n">
        <f aca="false">SUM(CX8:CX12)</f>
        <v>149</v>
      </c>
      <c r="CY17" s="130" t="n">
        <f aca="false">SUM(CY8:CY12)</f>
        <v>103</v>
      </c>
      <c r="CZ17" s="130" t="n">
        <f aca="false">SUM(CZ8:CZ12)</f>
        <v>105</v>
      </c>
      <c r="DA17" s="130" t="n">
        <f aca="false">SUM(DA8:DA12)</f>
        <v>63</v>
      </c>
      <c r="DB17" s="130" t="n">
        <f aca="false">SUM(DB8:DB12)</f>
        <v>65</v>
      </c>
      <c r="DC17" s="130" t="n">
        <f aca="false">SUM(DC8:DC12)</f>
        <v>46</v>
      </c>
      <c r="DD17" s="130" t="n">
        <f aca="false">SUM(DD8:DD12)</f>
        <v>40</v>
      </c>
      <c r="DE17" s="130" t="n">
        <f aca="false">SUM(DE8:DE12)</f>
        <v>28</v>
      </c>
      <c r="DF17" s="130" t="n">
        <f aca="false">SUM(DF8:DF12)</f>
        <v>23</v>
      </c>
      <c r="DG17" s="130" t="n">
        <f aca="false">SUM(DG8:DG12)</f>
        <v>20</v>
      </c>
      <c r="DH17" s="130" t="n">
        <f aca="false">SUM(DH8:DH12)</f>
        <v>14</v>
      </c>
      <c r="DI17" s="130" t="n">
        <f aca="false">SUM(DI8:DI12)</f>
        <v>10</v>
      </c>
      <c r="DJ17" s="130" t="n">
        <f aca="false">SUM(DJ8:DJ12)</f>
        <v>1</v>
      </c>
      <c r="DK17" s="130" t="n">
        <f aca="false">SUM(DK8:DK12)</f>
        <v>4</v>
      </c>
      <c r="DL17" s="130" t="n">
        <f aca="false">SUM(DL8:DL12)</f>
        <v>5</v>
      </c>
      <c r="DM17" s="130" t="n">
        <f aca="false">SUM(DM8:DM12)</f>
        <v>0</v>
      </c>
      <c r="DN17" s="130" t="n">
        <f aca="false">SUM(DN8:DN12)</f>
        <v>2</v>
      </c>
      <c r="DO17" s="130" t="n">
        <f aca="false">SUM(DO8:DO12)</f>
        <v>2</v>
      </c>
      <c r="DP17" s="130" t="n">
        <f aca="false">SUM(DP8:DP12)</f>
        <v>0</v>
      </c>
      <c r="DQ17" s="130" t="n">
        <f aca="false">SUM(DQ8:DQ12)</f>
        <v>2</v>
      </c>
      <c r="DR17" s="130" t="n">
        <f aca="false">SUM(DR8:DR12)</f>
        <v>1</v>
      </c>
      <c r="DS17" s="130" t="n">
        <f aca="false">SUM(DS8:DS12)</f>
        <v>0</v>
      </c>
    </row>
    <row r="18" customFormat="false" ht="12.8" hidden="false" customHeight="false" outlineLevel="0" collapsed="false">
      <c r="A18" s="131"/>
      <c r="B18" s="131"/>
      <c r="C18" s="132"/>
      <c r="D18" s="133"/>
      <c r="E18" s="133"/>
      <c r="F18" s="133"/>
      <c r="G18" s="133"/>
      <c r="H18" s="133"/>
      <c r="I18" s="133"/>
      <c r="J18" s="133"/>
      <c r="K18" s="133"/>
      <c r="L18" s="133"/>
      <c r="M18" s="133"/>
      <c r="N18" s="133"/>
      <c r="O18" s="133"/>
      <c r="P18" s="134"/>
      <c r="Q18" s="134"/>
      <c r="R18" s="134"/>
      <c r="S18" s="134"/>
      <c r="T18" s="134"/>
      <c r="U18" s="134"/>
      <c r="V18" s="134"/>
      <c r="W18" s="134"/>
      <c r="X18" s="134"/>
      <c r="Y18" s="134"/>
      <c r="Z18" s="134"/>
      <c r="AA18" s="134"/>
      <c r="AB18" s="134"/>
      <c r="AC18" s="134"/>
      <c r="AD18" s="134"/>
      <c r="AE18" s="134"/>
      <c r="AF18" s="134"/>
      <c r="AG18" s="134"/>
      <c r="AH18" s="134"/>
      <c r="AI18" s="134"/>
      <c r="AJ18" s="134"/>
      <c r="AK18" s="134"/>
      <c r="AL18" s="134"/>
      <c r="AM18" s="134"/>
      <c r="AN18" s="134"/>
      <c r="AO18" s="134"/>
      <c r="AP18" s="134"/>
      <c r="AQ18" s="134"/>
      <c r="AR18" s="134"/>
      <c r="AS18" s="134"/>
      <c r="AT18" s="134"/>
      <c r="AU18" s="132"/>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c r="CQ18" s="37"/>
      <c r="CR18" s="37"/>
      <c r="CS18" s="37"/>
      <c r="CT18" s="37"/>
      <c r="CU18" s="37"/>
      <c r="CV18" s="37"/>
      <c r="CW18" s="37"/>
      <c r="CX18" s="37"/>
      <c r="CY18" s="37"/>
      <c r="CZ18" s="37"/>
      <c r="DA18" s="37"/>
      <c r="DB18" s="37"/>
      <c r="DC18" s="37"/>
      <c r="DD18" s="37"/>
      <c r="DE18" s="37"/>
      <c r="DF18" s="37"/>
      <c r="DG18" s="37"/>
      <c r="DH18" s="37"/>
      <c r="DI18" s="37"/>
      <c r="DJ18" s="37"/>
      <c r="DK18" s="37"/>
      <c r="DL18" s="37"/>
      <c r="DM18" s="37"/>
      <c r="DN18" s="37"/>
      <c r="DO18" s="37"/>
      <c r="DP18" s="37"/>
      <c r="DQ18" s="37"/>
      <c r="DR18" s="37"/>
      <c r="DS18" s="37"/>
    </row>
    <row r="19" customFormat="false" ht="12.8" hidden="false" customHeight="false" outlineLevel="0" collapsed="false">
      <c r="A19" s="131"/>
      <c r="B19" s="131"/>
      <c r="C19" s="37"/>
      <c r="D19" s="37"/>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c r="CR19" s="37"/>
      <c r="CS19" s="37"/>
      <c r="CT19" s="37"/>
      <c r="CU19" s="37"/>
      <c r="CV19" s="37"/>
      <c r="CW19" s="37"/>
      <c r="CX19" s="37"/>
      <c r="CY19" s="37"/>
      <c r="CZ19" s="37"/>
      <c r="DA19" s="37"/>
      <c r="DB19" s="37"/>
      <c r="DC19" s="37"/>
      <c r="DD19" s="37"/>
      <c r="DE19" s="37"/>
      <c r="DF19" s="37"/>
      <c r="DG19" s="37"/>
      <c r="DH19" s="37"/>
      <c r="DI19" s="37"/>
      <c r="DJ19" s="37"/>
      <c r="DK19" s="37"/>
      <c r="DL19" s="37"/>
      <c r="DM19" s="37"/>
      <c r="DN19" s="37"/>
      <c r="DO19" s="37"/>
      <c r="DP19" s="37"/>
      <c r="DQ19" s="37"/>
      <c r="DR19" s="37"/>
      <c r="DS19" s="37"/>
    </row>
    <row r="20" customFormat="false" ht="12.8" hidden="false" customHeight="false" outlineLevel="0" collapsed="false">
      <c r="A20" s="131"/>
      <c r="B20" s="131"/>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c r="CR20" s="37"/>
      <c r="CS20" s="37"/>
      <c r="CT20" s="37"/>
      <c r="CU20" s="37"/>
      <c r="CV20" s="37"/>
      <c r="CW20" s="37"/>
      <c r="CX20" s="37"/>
      <c r="CY20" s="37"/>
      <c r="CZ20" s="37"/>
      <c r="DA20" s="37"/>
      <c r="DB20" s="37"/>
      <c r="DC20" s="37"/>
      <c r="DD20" s="37"/>
      <c r="DE20" s="37"/>
      <c r="DF20" s="37"/>
      <c r="DG20" s="37"/>
      <c r="DH20" s="37"/>
      <c r="DI20" s="37"/>
      <c r="DJ20" s="37"/>
      <c r="DK20" s="37"/>
      <c r="DL20" s="37"/>
      <c r="DM20" s="37"/>
      <c r="DN20" s="37"/>
      <c r="DO20" s="37"/>
      <c r="DP20" s="37"/>
      <c r="DQ20" s="37"/>
      <c r="DR20" s="37"/>
      <c r="DS20" s="37"/>
    </row>
    <row r="21" customFormat="false" ht="12.8" hidden="false" customHeight="false" outlineLevel="0" collapsed="false">
      <c r="A21" s="94"/>
      <c r="B21" s="135" t="s">
        <v>26</v>
      </c>
      <c r="C21" s="96" t="s">
        <v>73</v>
      </c>
      <c r="D21" s="96"/>
      <c r="E21" s="96"/>
      <c r="F21" s="96"/>
      <c r="G21" s="96"/>
      <c r="H21" s="96"/>
      <c r="I21" s="96"/>
      <c r="J21" s="96"/>
      <c r="K21" s="96"/>
      <c r="L21" s="96"/>
      <c r="M21" s="96"/>
      <c r="N21" s="96"/>
      <c r="O21" s="96"/>
      <c r="P21" s="96"/>
      <c r="Q21" s="96"/>
      <c r="R21" s="96"/>
      <c r="S21" s="96"/>
      <c r="T21" s="96"/>
      <c r="U21" s="96"/>
      <c r="V21" s="96"/>
      <c r="W21" s="96"/>
      <c r="X21" s="96"/>
      <c r="Y21" s="96"/>
      <c r="Z21" s="96"/>
      <c r="AA21" s="96"/>
      <c r="AB21" s="96"/>
      <c r="AC21" s="96"/>
      <c r="AD21" s="96"/>
      <c r="AE21" s="96"/>
      <c r="AF21" s="96"/>
      <c r="AG21" s="96"/>
      <c r="AH21" s="96"/>
      <c r="AI21" s="96"/>
      <c r="AJ21" s="96"/>
      <c r="AK21" s="96"/>
      <c r="AL21" s="96"/>
      <c r="AM21" s="96"/>
      <c r="AN21" s="96"/>
      <c r="AO21" s="96"/>
      <c r="AP21" s="96"/>
      <c r="AQ21" s="96"/>
      <c r="AR21" s="96"/>
      <c r="AS21" s="96"/>
      <c r="AT21" s="96"/>
      <c r="AU21" s="96"/>
      <c r="AV21" s="96"/>
      <c r="AW21" s="96"/>
      <c r="AX21" s="96"/>
      <c r="AY21" s="96"/>
      <c r="AZ21" s="96"/>
      <c r="BA21" s="96"/>
      <c r="BB21" s="96"/>
      <c r="BC21" s="96"/>
      <c r="BD21" s="96"/>
      <c r="BE21" s="96"/>
      <c r="BF21" s="96"/>
      <c r="BG21" s="96"/>
      <c r="BH21" s="96"/>
      <c r="BI21" s="96"/>
      <c r="BJ21" s="96"/>
      <c r="BK21" s="96"/>
      <c r="BL21" s="96"/>
      <c r="BM21" s="96"/>
      <c r="BN21" s="96"/>
      <c r="BO21" s="96"/>
      <c r="BP21" s="96"/>
      <c r="BQ21" s="96"/>
      <c r="BR21" s="96"/>
      <c r="BS21" s="96"/>
      <c r="BT21" s="96"/>
      <c r="BU21" s="96"/>
      <c r="BV21" s="96"/>
      <c r="BW21" s="96"/>
      <c r="BX21" s="96"/>
      <c r="BY21" s="96"/>
      <c r="BZ21" s="96"/>
      <c r="CA21" s="96"/>
      <c r="CB21" s="96"/>
      <c r="CC21" s="96"/>
      <c r="CD21" s="96"/>
      <c r="CE21" s="96"/>
      <c r="CF21" s="96"/>
      <c r="CG21" s="96"/>
      <c r="CH21" s="96"/>
      <c r="CI21" s="96"/>
      <c r="CJ21" s="96"/>
      <c r="CK21" s="96"/>
      <c r="CL21" s="96"/>
      <c r="CM21" s="96"/>
      <c r="CN21" s="96"/>
      <c r="CO21" s="96"/>
      <c r="CP21" s="96"/>
      <c r="CQ21" s="96"/>
      <c r="CR21" s="96"/>
      <c r="CS21" s="96"/>
      <c r="CT21" s="96"/>
      <c r="CU21" s="96"/>
      <c r="CV21" s="96"/>
      <c r="CW21" s="96"/>
      <c r="CX21" s="96"/>
      <c r="CY21" s="96"/>
      <c r="CZ21" s="96"/>
      <c r="DA21" s="96"/>
      <c r="DB21" s="96"/>
      <c r="DC21" s="96"/>
      <c r="DD21" s="96"/>
      <c r="DE21" s="96"/>
      <c r="DF21" s="96"/>
      <c r="DG21" s="96"/>
      <c r="DH21" s="96"/>
      <c r="DI21" s="96"/>
      <c r="DJ21" s="96"/>
      <c r="DK21" s="96"/>
      <c r="DL21" s="96"/>
      <c r="DM21" s="96"/>
      <c r="DN21" s="96"/>
      <c r="DO21" s="96"/>
      <c r="DP21" s="96"/>
      <c r="DQ21" s="96"/>
      <c r="DR21" s="96"/>
      <c r="DS21" s="96"/>
    </row>
    <row r="22" s="26" customFormat="true" ht="21.25" hidden="false" customHeight="false" outlineLevel="0" collapsed="false">
      <c r="A22" s="97" t="s">
        <v>25</v>
      </c>
      <c r="B22" s="135"/>
      <c r="C22" s="98" t="s">
        <v>66</v>
      </c>
      <c r="D22" s="136" t="s">
        <v>67</v>
      </c>
      <c r="E22" s="100" t="n">
        <v>44009</v>
      </c>
      <c r="F22" s="100" t="n">
        <v>44008</v>
      </c>
      <c r="G22" s="100" t="n">
        <v>44007</v>
      </c>
      <c r="H22" s="100" t="n">
        <v>44006</v>
      </c>
      <c r="I22" s="100" t="n">
        <v>44005</v>
      </c>
      <c r="J22" s="101" t="n">
        <v>44004</v>
      </c>
      <c r="K22" s="102" t="n">
        <v>44003</v>
      </c>
      <c r="L22" s="102" t="n">
        <v>44002</v>
      </c>
      <c r="M22" s="102" t="n">
        <v>44001</v>
      </c>
      <c r="N22" s="102" t="n">
        <v>44000</v>
      </c>
      <c r="O22" s="102" t="n">
        <v>43999</v>
      </c>
      <c r="P22" s="103" t="n">
        <v>43998</v>
      </c>
      <c r="Q22" s="103" t="n">
        <v>43997</v>
      </c>
      <c r="R22" s="103" t="n">
        <v>43996</v>
      </c>
      <c r="S22" s="103" t="n">
        <v>43995</v>
      </c>
      <c r="T22" s="103" t="n">
        <v>43994</v>
      </c>
      <c r="U22" s="103" t="n">
        <v>43993</v>
      </c>
      <c r="V22" s="103" t="n">
        <v>43992</v>
      </c>
      <c r="W22" s="103" t="n">
        <v>43991</v>
      </c>
      <c r="X22" s="103" t="n">
        <v>43990</v>
      </c>
      <c r="Y22" s="103" t="n">
        <v>43989</v>
      </c>
      <c r="Z22" s="103" t="n">
        <v>43988</v>
      </c>
      <c r="AA22" s="103" t="n">
        <v>43987</v>
      </c>
      <c r="AB22" s="103" t="n">
        <v>43986</v>
      </c>
      <c r="AC22" s="103" t="n">
        <v>43985</v>
      </c>
      <c r="AD22" s="103" t="n">
        <v>43984</v>
      </c>
      <c r="AE22" s="103" t="n">
        <v>43983</v>
      </c>
      <c r="AF22" s="103" t="n">
        <v>43982</v>
      </c>
      <c r="AG22" s="103" t="n">
        <v>43981</v>
      </c>
      <c r="AH22" s="103" t="n">
        <v>43980</v>
      </c>
      <c r="AI22" s="103" t="n">
        <v>43979</v>
      </c>
      <c r="AJ22" s="103" t="n">
        <v>43978</v>
      </c>
      <c r="AK22" s="103" t="n">
        <v>43977</v>
      </c>
      <c r="AL22" s="103" t="n">
        <v>43976</v>
      </c>
      <c r="AM22" s="103" t="n">
        <v>43975</v>
      </c>
      <c r="AN22" s="103" t="n">
        <v>43974</v>
      </c>
      <c r="AO22" s="103" t="n">
        <v>43973</v>
      </c>
      <c r="AP22" s="103" t="n">
        <v>43972</v>
      </c>
      <c r="AQ22" s="103" t="n">
        <v>43971</v>
      </c>
      <c r="AR22" s="103" t="n">
        <v>43970</v>
      </c>
      <c r="AS22" s="103" t="n">
        <v>43969</v>
      </c>
      <c r="AT22" s="103" t="n">
        <v>43968</v>
      </c>
      <c r="AU22" s="103" t="n">
        <v>43967</v>
      </c>
      <c r="AV22" s="103" t="n">
        <v>43966</v>
      </c>
      <c r="AW22" s="103" t="n">
        <v>43965</v>
      </c>
      <c r="AX22" s="103" t="n">
        <v>43964</v>
      </c>
      <c r="AY22" s="103" t="n">
        <v>43963</v>
      </c>
      <c r="AZ22" s="103" t="n">
        <v>43962</v>
      </c>
      <c r="BA22" s="103" t="n">
        <v>43961</v>
      </c>
      <c r="BB22" s="103" t="n">
        <v>43960</v>
      </c>
      <c r="BC22" s="103" t="n">
        <v>43959</v>
      </c>
      <c r="BD22" s="103" t="n">
        <v>43958</v>
      </c>
      <c r="BE22" s="103" t="n">
        <v>43957</v>
      </c>
      <c r="BF22" s="103" t="n">
        <v>43956</v>
      </c>
      <c r="BG22" s="103" t="n">
        <v>43955</v>
      </c>
      <c r="BH22" s="103" t="n">
        <v>43954</v>
      </c>
      <c r="BI22" s="103" t="n">
        <v>43953</v>
      </c>
      <c r="BJ22" s="103" t="n">
        <v>43952</v>
      </c>
      <c r="BK22" s="103" t="n">
        <v>43951</v>
      </c>
      <c r="BL22" s="103" t="n">
        <v>43950</v>
      </c>
      <c r="BM22" s="103" t="n">
        <v>43949</v>
      </c>
      <c r="BN22" s="103" t="n">
        <v>43948</v>
      </c>
      <c r="BO22" s="103" t="n">
        <v>43947</v>
      </c>
      <c r="BP22" s="103" t="n">
        <v>43946</v>
      </c>
      <c r="BQ22" s="103" t="n">
        <v>43945</v>
      </c>
      <c r="BR22" s="103" t="n">
        <v>43944</v>
      </c>
      <c r="BS22" s="137" t="n">
        <v>43943</v>
      </c>
      <c r="BT22" s="137" t="n">
        <v>43942</v>
      </c>
      <c r="BU22" s="137" t="n">
        <v>43941</v>
      </c>
      <c r="BV22" s="137" t="n">
        <v>43940</v>
      </c>
      <c r="BW22" s="137" t="n">
        <v>43939</v>
      </c>
      <c r="BX22" s="137" t="n">
        <v>43938</v>
      </c>
      <c r="BY22" s="137" t="n">
        <v>43937</v>
      </c>
      <c r="BZ22" s="137" t="n">
        <v>43936</v>
      </c>
      <c r="CA22" s="137" t="n">
        <v>43935</v>
      </c>
      <c r="CB22" s="137" t="n">
        <v>43934</v>
      </c>
      <c r="CC22" s="137" t="n">
        <v>43933</v>
      </c>
      <c r="CD22" s="137" t="n">
        <v>43932</v>
      </c>
      <c r="CE22" s="137" t="n">
        <v>43931</v>
      </c>
      <c r="CF22" s="137" t="n">
        <v>43930</v>
      </c>
      <c r="CG22" s="137" t="n">
        <v>43929</v>
      </c>
      <c r="CH22" s="137" t="n">
        <v>43928</v>
      </c>
      <c r="CI22" s="137" t="n">
        <v>43927</v>
      </c>
      <c r="CJ22" s="137" t="n">
        <v>43926</v>
      </c>
      <c r="CK22" s="137" t="n">
        <v>43925</v>
      </c>
      <c r="CL22" s="137" t="n">
        <v>43924</v>
      </c>
      <c r="CM22" s="137" t="n">
        <v>43923</v>
      </c>
      <c r="CN22" s="137" t="n">
        <v>43922</v>
      </c>
      <c r="CO22" s="137" t="n">
        <v>43921</v>
      </c>
      <c r="CP22" s="137" t="n">
        <v>43920</v>
      </c>
      <c r="CQ22" s="137" t="n">
        <v>43919</v>
      </c>
      <c r="CR22" s="137" t="n">
        <v>43918</v>
      </c>
      <c r="CS22" s="137" t="n">
        <v>43917</v>
      </c>
      <c r="CT22" s="137" t="n">
        <v>43916</v>
      </c>
      <c r="CU22" s="137" t="n">
        <v>43915</v>
      </c>
      <c r="CV22" s="137" t="n">
        <v>43914</v>
      </c>
      <c r="CW22" s="137" t="n">
        <v>43913</v>
      </c>
      <c r="CX22" s="137" t="n">
        <v>43912</v>
      </c>
      <c r="CY22" s="137" t="n">
        <v>43911</v>
      </c>
      <c r="CZ22" s="137" t="n">
        <v>43910</v>
      </c>
      <c r="DA22" s="137" t="n">
        <v>43909</v>
      </c>
      <c r="DB22" s="137" t="n">
        <v>43908</v>
      </c>
      <c r="DC22" s="137" t="n">
        <v>43907</v>
      </c>
      <c r="DD22" s="137" t="n">
        <v>43906</v>
      </c>
      <c r="DE22" s="137" t="n">
        <v>43905</v>
      </c>
      <c r="DF22" s="137" t="n">
        <v>43904</v>
      </c>
      <c r="DG22" s="137" t="n">
        <v>43903</v>
      </c>
      <c r="DH22" s="137" t="n">
        <v>43902</v>
      </c>
      <c r="DI22" s="137" t="n">
        <v>43901</v>
      </c>
      <c r="DJ22" s="137" t="n">
        <v>43900</v>
      </c>
      <c r="DK22" s="137" t="n">
        <v>43899</v>
      </c>
      <c r="DL22" s="137" t="n">
        <v>43898</v>
      </c>
      <c r="DM22" s="137" t="n">
        <v>43897</v>
      </c>
      <c r="DN22" s="137" t="n">
        <v>43896</v>
      </c>
      <c r="DO22" s="137" t="n">
        <v>43895</v>
      </c>
      <c r="DP22" s="137" t="n">
        <v>43894</v>
      </c>
      <c r="DQ22" s="137" t="n">
        <v>43893</v>
      </c>
      <c r="DR22" s="137" t="n">
        <v>43892</v>
      </c>
      <c r="DS22" s="137" t="n">
        <v>43891</v>
      </c>
      <c r="AMH22" s="104"/>
      <c r="AMI22" s="104"/>
      <c r="AMJ22" s="104"/>
    </row>
    <row r="23" customFormat="false" ht="12.8" hidden="false" customHeight="false" outlineLevel="0" collapsed="false">
      <c r="A23" s="105"/>
      <c r="B23" s="135"/>
      <c r="C23" s="106"/>
      <c r="D23" s="107" t="s">
        <v>30</v>
      </c>
      <c r="E23" s="107" t="s">
        <v>30</v>
      </c>
      <c r="F23" s="107" t="s">
        <v>30</v>
      </c>
      <c r="G23" s="107" t="s">
        <v>30</v>
      </c>
      <c r="H23" s="107" t="s">
        <v>30</v>
      </c>
      <c r="I23" s="107" t="s">
        <v>30</v>
      </c>
      <c r="J23" s="108" t="s">
        <v>30</v>
      </c>
      <c r="K23" s="109" t="s">
        <v>30</v>
      </c>
      <c r="L23" s="109" t="s">
        <v>30</v>
      </c>
      <c r="M23" s="109" t="s">
        <v>30</v>
      </c>
      <c r="N23" s="109" t="s">
        <v>30</v>
      </c>
      <c r="O23" s="109" t="s">
        <v>30</v>
      </c>
      <c r="P23" s="110" t="s">
        <v>30</v>
      </c>
      <c r="Q23" s="110" t="s">
        <v>30</v>
      </c>
      <c r="R23" s="110" t="s">
        <v>30</v>
      </c>
      <c r="S23" s="110" t="s">
        <v>30</v>
      </c>
      <c r="T23" s="110" t="s">
        <v>30</v>
      </c>
      <c r="U23" s="110" t="s">
        <v>30</v>
      </c>
      <c r="V23" s="110" t="s">
        <v>30</v>
      </c>
      <c r="W23" s="110" t="s">
        <v>30</v>
      </c>
      <c r="X23" s="110" t="s">
        <v>30</v>
      </c>
      <c r="Y23" s="110" t="s">
        <v>30</v>
      </c>
      <c r="Z23" s="110" t="s">
        <v>30</v>
      </c>
      <c r="AA23" s="110" t="s">
        <v>30</v>
      </c>
      <c r="AB23" s="110" t="s">
        <v>30</v>
      </c>
      <c r="AC23" s="110" t="s">
        <v>30</v>
      </c>
      <c r="AD23" s="110" t="s">
        <v>30</v>
      </c>
      <c r="AE23" s="110" t="s">
        <v>30</v>
      </c>
      <c r="AF23" s="110" t="s">
        <v>30</v>
      </c>
      <c r="AG23" s="110" t="s">
        <v>30</v>
      </c>
      <c r="AH23" s="110" t="s">
        <v>30</v>
      </c>
      <c r="AI23" s="110" t="s">
        <v>30</v>
      </c>
      <c r="AJ23" s="110" t="s">
        <v>30</v>
      </c>
      <c r="AK23" s="110" t="s">
        <v>30</v>
      </c>
      <c r="AL23" s="110" t="s">
        <v>30</v>
      </c>
      <c r="AM23" s="110" t="s">
        <v>30</v>
      </c>
      <c r="AN23" s="110" t="s">
        <v>30</v>
      </c>
      <c r="AO23" s="110" t="s">
        <v>30</v>
      </c>
      <c r="AP23" s="110" t="s">
        <v>30</v>
      </c>
      <c r="AQ23" s="110" t="s">
        <v>30</v>
      </c>
      <c r="AR23" s="110" t="s">
        <v>30</v>
      </c>
      <c r="AS23" s="110" t="s">
        <v>30</v>
      </c>
      <c r="AT23" s="110" t="s">
        <v>30</v>
      </c>
      <c r="AU23" s="110" t="s">
        <v>30</v>
      </c>
      <c r="AV23" s="110" t="s">
        <v>30</v>
      </c>
      <c r="AW23" s="110" t="s">
        <v>30</v>
      </c>
      <c r="AX23" s="110" t="s">
        <v>30</v>
      </c>
      <c r="AY23" s="110" t="s">
        <v>30</v>
      </c>
      <c r="AZ23" s="110" t="s">
        <v>30</v>
      </c>
      <c r="BA23" s="110" t="s">
        <v>30</v>
      </c>
      <c r="BB23" s="110" t="s">
        <v>30</v>
      </c>
      <c r="BC23" s="110" t="s">
        <v>30</v>
      </c>
      <c r="BD23" s="110" t="s">
        <v>30</v>
      </c>
      <c r="BE23" s="110" t="s">
        <v>30</v>
      </c>
      <c r="BF23" s="110" t="s">
        <v>30</v>
      </c>
      <c r="BG23" s="110" t="s">
        <v>30</v>
      </c>
      <c r="BH23" s="110" t="s">
        <v>30</v>
      </c>
      <c r="BI23" s="110" t="s">
        <v>30</v>
      </c>
      <c r="BJ23" s="110" t="s">
        <v>30</v>
      </c>
      <c r="BK23" s="110" t="s">
        <v>30</v>
      </c>
      <c r="BL23" s="110" t="s">
        <v>30</v>
      </c>
      <c r="BM23" s="110" t="s">
        <v>30</v>
      </c>
      <c r="BN23" s="110" t="s">
        <v>30</v>
      </c>
      <c r="BO23" s="110" t="s">
        <v>30</v>
      </c>
      <c r="BP23" s="110" t="s">
        <v>30</v>
      </c>
      <c r="BQ23" s="110" t="s">
        <v>30</v>
      </c>
      <c r="BR23" s="110" t="s">
        <v>30</v>
      </c>
      <c r="BS23" s="110" t="s">
        <v>30</v>
      </c>
      <c r="BT23" s="110" t="s">
        <v>30</v>
      </c>
      <c r="BU23" s="110" t="s">
        <v>30</v>
      </c>
      <c r="BV23" s="110" t="s">
        <v>30</v>
      </c>
      <c r="BW23" s="110" t="s">
        <v>30</v>
      </c>
      <c r="BX23" s="110" t="s">
        <v>30</v>
      </c>
      <c r="BY23" s="110" t="s">
        <v>30</v>
      </c>
      <c r="BZ23" s="110" t="s">
        <v>30</v>
      </c>
      <c r="CA23" s="110" t="s">
        <v>30</v>
      </c>
      <c r="CB23" s="110" t="s">
        <v>30</v>
      </c>
      <c r="CC23" s="110" t="s">
        <v>30</v>
      </c>
      <c r="CD23" s="110" t="s">
        <v>30</v>
      </c>
      <c r="CE23" s="110" t="s">
        <v>30</v>
      </c>
      <c r="CF23" s="110" t="s">
        <v>30</v>
      </c>
      <c r="CG23" s="110" t="s">
        <v>30</v>
      </c>
      <c r="CH23" s="110" t="s">
        <v>30</v>
      </c>
      <c r="CI23" s="110" t="s">
        <v>30</v>
      </c>
      <c r="CJ23" s="110" t="s">
        <v>30</v>
      </c>
      <c r="CK23" s="110" t="s">
        <v>30</v>
      </c>
      <c r="CL23" s="110" t="s">
        <v>30</v>
      </c>
      <c r="CM23" s="110" t="s">
        <v>30</v>
      </c>
      <c r="CN23" s="110" t="s">
        <v>30</v>
      </c>
      <c r="CO23" s="110" t="s">
        <v>30</v>
      </c>
      <c r="CP23" s="110" t="s">
        <v>30</v>
      </c>
      <c r="CQ23" s="110" t="s">
        <v>30</v>
      </c>
      <c r="CR23" s="110" t="s">
        <v>30</v>
      </c>
      <c r="CS23" s="110" t="s">
        <v>30</v>
      </c>
      <c r="CT23" s="110" t="s">
        <v>30</v>
      </c>
      <c r="CU23" s="110" t="s">
        <v>30</v>
      </c>
      <c r="CV23" s="110" t="s">
        <v>30</v>
      </c>
      <c r="CW23" s="110" t="s">
        <v>30</v>
      </c>
      <c r="CX23" s="110" t="s">
        <v>30</v>
      </c>
      <c r="CY23" s="110" t="s">
        <v>30</v>
      </c>
      <c r="CZ23" s="110" t="s">
        <v>30</v>
      </c>
      <c r="DA23" s="110" t="s">
        <v>30</v>
      </c>
      <c r="DB23" s="110" t="s">
        <v>30</v>
      </c>
      <c r="DC23" s="110" t="s">
        <v>30</v>
      </c>
      <c r="DD23" s="110" t="s">
        <v>30</v>
      </c>
      <c r="DE23" s="110" t="s">
        <v>30</v>
      </c>
      <c r="DF23" s="110" t="s">
        <v>30</v>
      </c>
      <c r="DG23" s="110" t="s">
        <v>30</v>
      </c>
      <c r="DH23" s="110" t="s">
        <v>30</v>
      </c>
      <c r="DI23" s="110" t="s">
        <v>30</v>
      </c>
      <c r="DJ23" s="110" t="s">
        <v>30</v>
      </c>
      <c r="DK23" s="110" t="s">
        <v>30</v>
      </c>
      <c r="DL23" s="110" t="s">
        <v>30</v>
      </c>
      <c r="DM23" s="110" t="s">
        <v>30</v>
      </c>
      <c r="DN23" s="110" t="s">
        <v>30</v>
      </c>
      <c r="DO23" s="110" t="s">
        <v>30</v>
      </c>
      <c r="DP23" s="110" t="s">
        <v>30</v>
      </c>
      <c r="DQ23" s="110" t="s">
        <v>30</v>
      </c>
      <c r="DR23" s="110" t="s">
        <v>30</v>
      </c>
      <c r="DS23" s="110" t="s">
        <v>30</v>
      </c>
    </row>
    <row r="24" customFormat="false" ht="12.8" hidden="false" customHeight="false" outlineLevel="0" collapsed="false">
      <c r="A24" s="138" t="s">
        <v>68</v>
      </c>
      <c r="B24" s="11" t="n">
        <v>13241287</v>
      </c>
      <c r="C24" s="112" t="n">
        <f aca="false">D24+E24</f>
        <v>20</v>
      </c>
      <c r="D24" s="113" t="n">
        <v>0</v>
      </c>
      <c r="E24" s="113" t="n">
        <v>20</v>
      </c>
      <c r="F24" s="113" t="n">
        <v>20</v>
      </c>
      <c r="G24" s="113" t="n">
        <v>20</v>
      </c>
      <c r="H24" s="113" t="n">
        <v>20</v>
      </c>
      <c r="I24" s="113" t="n">
        <v>20</v>
      </c>
      <c r="J24" s="114" t="n">
        <v>20</v>
      </c>
      <c r="K24" s="115" t="n">
        <v>20</v>
      </c>
      <c r="L24" s="115" t="n">
        <v>20</v>
      </c>
      <c r="M24" s="115" t="n">
        <v>20</v>
      </c>
      <c r="N24" s="115" t="n">
        <v>20</v>
      </c>
      <c r="O24" s="115" t="n">
        <v>20</v>
      </c>
      <c r="P24" s="112" t="n">
        <v>20</v>
      </c>
      <c r="Q24" s="112" t="n">
        <v>20</v>
      </c>
      <c r="R24" s="112" t="n">
        <v>19</v>
      </c>
      <c r="S24" s="112" t="n">
        <v>19</v>
      </c>
      <c r="T24" s="112" t="n">
        <v>19</v>
      </c>
      <c r="U24" s="112" t="n">
        <v>19</v>
      </c>
      <c r="V24" s="112" t="n">
        <v>19</v>
      </c>
      <c r="W24" s="112" t="n">
        <v>19</v>
      </c>
      <c r="X24" s="112" t="n">
        <v>19</v>
      </c>
      <c r="Y24" s="112" t="n">
        <v>19</v>
      </c>
      <c r="Z24" s="112" t="n">
        <v>18</v>
      </c>
      <c r="AA24" s="112" t="n">
        <v>18</v>
      </c>
      <c r="AB24" s="112" t="n">
        <v>18</v>
      </c>
      <c r="AC24" s="112" t="n">
        <v>18</v>
      </c>
      <c r="AD24" s="112" t="n">
        <v>18</v>
      </c>
      <c r="AE24" s="112" t="n">
        <v>18</v>
      </c>
      <c r="AF24" s="112" t="n">
        <v>17</v>
      </c>
      <c r="AG24" s="112" t="n">
        <v>17</v>
      </c>
      <c r="AH24" s="112" t="n">
        <v>17</v>
      </c>
      <c r="AI24" s="112" t="n">
        <v>17</v>
      </c>
      <c r="AJ24" s="112" t="n">
        <v>17</v>
      </c>
      <c r="AK24" s="112" t="n">
        <v>17</v>
      </c>
      <c r="AL24" s="112" t="n">
        <v>17</v>
      </c>
      <c r="AM24" s="112" t="n">
        <v>17</v>
      </c>
      <c r="AN24" s="112" t="n">
        <v>17</v>
      </c>
      <c r="AO24" s="112" t="n">
        <v>17</v>
      </c>
      <c r="AP24" s="112" t="n">
        <v>17</v>
      </c>
      <c r="AQ24" s="112" t="n">
        <v>17</v>
      </c>
      <c r="AR24" s="112" t="n">
        <v>17</v>
      </c>
      <c r="AS24" s="112" t="n">
        <v>17</v>
      </c>
      <c r="AT24" s="139" t="n">
        <v>16</v>
      </c>
      <c r="AU24" s="139" t="n">
        <v>15</v>
      </c>
      <c r="AV24" s="139" t="n">
        <v>15</v>
      </c>
      <c r="AW24" s="139" t="n">
        <v>14</v>
      </c>
      <c r="AX24" s="139" t="n">
        <v>14</v>
      </c>
      <c r="AY24" s="139" t="n">
        <v>13</v>
      </c>
      <c r="AZ24" s="139" t="n">
        <v>13</v>
      </c>
      <c r="BA24" s="139" t="n">
        <v>13</v>
      </c>
      <c r="BB24" s="139" t="n">
        <v>13</v>
      </c>
      <c r="BC24" s="139" t="n">
        <v>13</v>
      </c>
      <c r="BD24" s="139" t="n">
        <v>13</v>
      </c>
      <c r="BE24" s="139" t="n">
        <v>13</v>
      </c>
      <c r="BF24" s="139" t="n">
        <v>13</v>
      </c>
      <c r="BG24" s="139" t="n">
        <v>13</v>
      </c>
      <c r="BH24" s="139" t="n">
        <v>13</v>
      </c>
      <c r="BI24" s="139" t="n">
        <v>12</v>
      </c>
      <c r="BJ24" s="139" t="n">
        <v>12</v>
      </c>
      <c r="BK24" s="139" t="n">
        <v>12</v>
      </c>
      <c r="BL24" s="139" t="n">
        <v>12</v>
      </c>
      <c r="BM24" s="139" t="n">
        <v>12</v>
      </c>
      <c r="BN24" s="139" t="n">
        <v>12</v>
      </c>
      <c r="BO24" s="139" t="n">
        <v>12</v>
      </c>
      <c r="BP24" s="139" t="n">
        <v>12</v>
      </c>
      <c r="BQ24" s="139" t="n">
        <v>12</v>
      </c>
      <c r="BR24" s="139" t="n">
        <v>12</v>
      </c>
      <c r="BS24" s="139" t="n">
        <v>12</v>
      </c>
      <c r="BT24" s="139" t="n">
        <v>12</v>
      </c>
      <c r="BU24" s="139" t="n">
        <v>12</v>
      </c>
      <c r="BV24" s="139" t="n">
        <v>11</v>
      </c>
      <c r="BW24" s="139" t="n">
        <v>11</v>
      </c>
      <c r="BX24" s="139" t="n">
        <v>11</v>
      </c>
      <c r="BY24" s="139" t="n">
        <v>11</v>
      </c>
      <c r="BZ24" s="139" t="n">
        <v>11</v>
      </c>
      <c r="CA24" s="139" t="n">
        <v>11</v>
      </c>
      <c r="CB24" s="139" t="n">
        <v>11</v>
      </c>
      <c r="CC24" s="139" t="n">
        <v>11</v>
      </c>
      <c r="CD24" s="139" t="n">
        <v>10</v>
      </c>
      <c r="CE24" s="139" t="n">
        <v>9</v>
      </c>
      <c r="CF24" s="139" t="n">
        <v>9</v>
      </c>
      <c r="CG24" s="139" t="n">
        <v>8</v>
      </c>
      <c r="CH24" s="139" t="n">
        <v>7</v>
      </c>
      <c r="CI24" s="139" t="n">
        <v>7</v>
      </c>
      <c r="CJ24" s="139" t="n">
        <v>7</v>
      </c>
      <c r="CK24" s="139" t="n">
        <v>7</v>
      </c>
      <c r="CL24" s="139" t="n">
        <v>6</v>
      </c>
      <c r="CM24" s="139" t="n">
        <v>6</v>
      </c>
      <c r="CN24" s="139" t="n">
        <v>5</v>
      </c>
      <c r="CO24" s="139" t="n">
        <v>5</v>
      </c>
      <c r="CP24" s="139" t="n">
        <v>4</v>
      </c>
      <c r="CQ24" s="139" t="n">
        <v>4</v>
      </c>
      <c r="CR24" s="139" t="n">
        <v>3</v>
      </c>
      <c r="CS24" s="139" t="n">
        <v>3</v>
      </c>
      <c r="CT24" s="139" t="n">
        <v>3</v>
      </c>
      <c r="CU24" s="139" t="n">
        <v>2</v>
      </c>
      <c r="CV24" s="139" t="n">
        <v>2</v>
      </c>
      <c r="CW24" s="139" t="n">
        <v>1</v>
      </c>
      <c r="CX24" s="139" t="n">
        <v>1</v>
      </c>
      <c r="CY24" s="139" t="n">
        <v>1</v>
      </c>
      <c r="CZ24" s="139" t="n">
        <v>1</v>
      </c>
      <c r="DA24" s="139" t="n">
        <v>1</v>
      </c>
      <c r="DB24" s="139" t="n">
        <v>1</v>
      </c>
      <c r="DC24" s="139" t="n">
        <v>0</v>
      </c>
      <c r="DD24" s="139" t="n">
        <v>0</v>
      </c>
      <c r="DE24" s="139" t="n">
        <v>0</v>
      </c>
      <c r="DF24" s="139" t="n">
        <v>0</v>
      </c>
      <c r="DG24" s="139" t="n">
        <v>0</v>
      </c>
      <c r="DH24" s="139" t="n">
        <v>0</v>
      </c>
      <c r="DI24" s="139" t="n">
        <v>0</v>
      </c>
      <c r="DJ24" s="139" t="n">
        <v>0</v>
      </c>
      <c r="DK24" s="139" t="n">
        <v>0</v>
      </c>
      <c r="DL24" s="139" t="n">
        <v>0</v>
      </c>
      <c r="DM24" s="139" t="n">
        <v>0</v>
      </c>
      <c r="DN24" s="139" t="n">
        <v>0</v>
      </c>
      <c r="DO24" s="139" t="n">
        <v>0</v>
      </c>
      <c r="DP24" s="139" t="n">
        <v>0</v>
      </c>
      <c r="DQ24" s="139" t="n">
        <v>0</v>
      </c>
      <c r="DR24" s="139" t="n">
        <v>0</v>
      </c>
      <c r="DS24" s="139" t="n">
        <v>0</v>
      </c>
    </row>
    <row r="25" customFormat="false" ht="12.8" hidden="false" customHeight="false" outlineLevel="0" collapsed="false">
      <c r="A25" s="138" t="s">
        <v>69</v>
      </c>
      <c r="B25" s="11" t="n">
        <v>14833658</v>
      </c>
      <c r="C25" s="112" t="n">
        <f aca="false">D25+E25</f>
        <v>208</v>
      </c>
      <c r="D25" s="113" t="n">
        <v>0</v>
      </c>
      <c r="E25" s="113" t="n">
        <v>208</v>
      </c>
      <c r="F25" s="113" t="n">
        <v>208</v>
      </c>
      <c r="G25" s="113" t="n">
        <v>208</v>
      </c>
      <c r="H25" s="113" t="n">
        <v>208</v>
      </c>
      <c r="I25" s="113" t="n">
        <v>208</v>
      </c>
      <c r="J25" s="114" t="n">
        <v>208</v>
      </c>
      <c r="K25" s="115" t="n">
        <v>208</v>
      </c>
      <c r="L25" s="115" t="n">
        <v>208</v>
      </c>
      <c r="M25" s="115" t="n">
        <v>208</v>
      </c>
      <c r="N25" s="115" t="n">
        <v>208</v>
      </c>
      <c r="O25" s="115" t="n">
        <v>208</v>
      </c>
      <c r="P25" s="112" t="n">
        <v>207</v>
      </c>
      <c r="Q25" s="112" t="n">
        <v>206</v>
      </c>
      <c r="R25" s="112" t="n">
        <v>206</v>
      </c>
      <c r="S25" s="112" t="n">
        <v>205</v>
      </c>
      <c r="T25" s="112" t="n">
        <v>204</v>
      </c>
      <c r="U25" s="112" t="n">
        <v>203</v>
      </c>
      <c r="V25" s="112" t="n">
        <v>201</v>
      </c>
      <c r="W25" s="112" t="n">
        <v>198</v>
      </c>
      <c r="X25" s="112" t="n">
        <v>198</v>
      </c>
      <c r="Y25" s="112" t="n">
        <v>197</v>
      </c>
      <c r="Z25" s="112" t="n">
        <v>197</v>
      </c>
      <c r="AA25" s="112" t="n">
        <v>194</v>
      </c>
      <c r="AB25" s="112" t="n">
        <v>194</v>
      </c>
      <c r="AC25" s="112" t="n">
        <v>194</v>
      </c>
      <c r="AD25" s="112" t="n">
        <v>193</v>
      </c>
      <c r="AE25" s="112" t="n">
        <v>193</v>
      </c>
      <c r="AF25" s="112" t="n">
        <v>192</v>
      </c>
      <c r="AG25" s="112" t="n">
        <v>191</v>
      </c>
      <c r="AH25" s="112" t="n">
        <v>190</v>
      </c>
      <c r="AI25" s="112" t="n">
        <v>189</v>
      </c>
      <c r="AJ25" s="112" t="n">
        <v>189</v>
      </c>
      <c r="AK25" s="112" t="n">
        <v>188</v>
      </c>
      <c r="AL25" s="112" t="n">
        <v>187</v>
      </c>
      <c r="AM25" s="112" t="n">
        <v>187</v>
      </c>
      <c r="AN25" s="112" t="n">
        <v>187</v>
      </c>
      <c r="AO25" s="112" t="n">
        <v>187</v>
      </c>
      <c r="AP25" s="112" t="n">
        <v>187</v>
      </c>
      <c r="AQ25" s="112" t="n">
        <v>186</v>
      </c>
      <c r="AR25" s="112" t="n">
        <v>186</v>
      </c>
      <c r="AS25" s="112" t="n">
        <v>186</v>
      </c>
      <c r="AT25" s="139" t="n">
        <v>185</v>
      </c>
      <c r="AU25" s="139" t="n">
        <v>185</v>
      </c>
      <c r="AV25" s="139" t="n">
        <v>185</v>
      </c>
      <c r="AW25" s="139" t="n">
        <v>185</v>
      </c>
      <c r="AX25" s="139" t="n">
        <v>185</v>
      </c>
      <c r="AY25" s="139" t="n">
        <v>183</v>
      </c>
      <c r="AZ25" s="139" t="n">
        <v>179</v>
      </c>
      <c r="BA25" s="139" t="n">
        <v>179</v>
      </c>
      <c r="BB25" s="139" t="n">
        <v>176</v>
      </c>
      <c r="BC25" s="139" t="n">
        <v>174</v>
      </c>
      <c r="BD25" s="139" t="n">
        <v>173</v>
      </c>
      <c r="BE25" s="139" t="n">
        <v>172</v>
      </c>
      <c r="BF25" s="139" t="n">
        <v>169</v>
      </c>
      <c r="BG25" s="139" t="n">
        <v>169</v>
      </c>
      <c r="BH25" s="139" t="n">
        <v>166</v>
      </c>
      <c r="BI25" s="139" t="n">
        <v>165</v>
      </c>
      <c r="BJ25" s="139" t="n">
        <v>162</v>
      </c>
      <c r="BK25" s="139" t="n">
        <v>160</v>
      </c>
      <c r="BL25" s="139" t="n">
        <v>158</v>
      </c>
      <c r="BM25" s="139" t="n">
        <v>156</v>
      </c>
      <c r="BN25" s="139" t="n">
        <v>156</v>
      </c>
      <c r="BO25" s="139" t="n">
        <v>153</v>
      </c>
      <c r="BP25" s="139" t="n">
        <v>150</v>
      </c>
      <c r="BQ25" s="139" t="n">
        <v>146</v>
      </c>
      <c r="BR25" s="139" t="n">
        <v>143</v>
      </c>
      <c r="BS25" s="139" t="n">
        <v>141</v>
      </c>
      <c r="BT25" s="139" t="n">
        <v>137</v>
      </c>
      <c r="BU25" s="139" t="n">
        <v>133</v>
      </c>
      <c r="BV25" s="139" t="n">
        <v>127</v>
      </c>
      <c r="BW25" s="139" t="n">
        <v>124</v>
      </c>
      <c r="BX25" s="139" t="n">
        <v>119</v>
      </c>
      <c r="BY25" s="139" t="n">
        <v>116</v>
      </c>
      <c r="BZ25" s="139" t="n">
        <v>112</v>
      </c>
      <c r="CA25" s="139" t="n">
        <v>110</v>
      </c>
      <c r="CB25" s="139" t="n">
        <v>107</v>
      </c>
      <c r="CC25" s="139" t="n">
        <v>105</v>
      </c>
      <c r="CD25" s="139" t="n">
        <v>96</v>
      </c>
      <c r="CE25" s="139" t="n">
        <v>87</v>
      </c>
      <c r="CF25" s="139" t="n">
        <v>84</v>
      </c>
      <c r="CG25" s="139" t="n">
        <v>79</v>
      </c>
      <c r="CH25" s="139" t="n">
        <v>69</v>
      </c>
      <c r="CI25" s="139" t="n">
        <v>61</v>
      </c>
      <c r="CJ25" s="139" t="n">
        <v>58</v>
      </c>
      <c r="CK25" s="139" t="n">
        <v>51</v>
      </c>
      <c r="CL25" s="139" t="n">
        <v>50</v>
      </c>
      <c r="CM25" s="139" t="n">
        <v>45</v>
      </c>
      <c r="CN25" s="139" t="n">
        <v>40</v>
      </c>
      <c r="CO25" s="139" t="n">
        <v>35</v>
      </c>
      <c r="CP25" s="139" t="n">
        <v>30</v>
      </c>
      <c r="CQ25" s="139" t="n">
        <v>27</v>
      </c>
      <c r="CR25" s="139" t="n">
        <v>25</v>
      </c>
      <c r="CS25" s="139" t="n">
        <v>22</v>
      </c>
      <c r="CT25" s="139" t="n">
        <v>20</v>
      </c>
      <c r="CU25" s="139" t="n">
        <v>16</v>
      </c>
      <c r="CV25" s="139" t="n">
        <v>11</v>
      </c>
      <c r="CW25" s="139" t="n">
        <v>10</v>
      </c>
      <c r="CX25" s="139" t="n">
        <v>7</v>
      </c>
      <c r="CY25" s="139" t="n">
        <v>6</v>
      </c>
      <c r="CZ25" s="139" t="n">
        <v>4</v>
      </c>
      <c r="DA25" s="139" t="n">
        <v>3</v>
      </c>
      <c r="DB25" s="139" t="n">
        <v>2</v>
      </c>
      <c r="DC25" s="139" t="n">
        <v>1</v>
      </c>
      <c r="DD25" s="139" t="n">
        <v>1</v>
      </c>
      <c r="DE25" s="139" t="n">
        <v>1</v>
      </c>
      <c r="DF25" s="139" t="n">
        <v>1</v>
      </c>
      <c r="DG25" s="139" t="n">
        <v>0</v>
      </c>
      <c r="DH25" s="139" t="n">
        <v>0</v>
      </c>
      <c r="DI25" s="139" t="n">
        <v>0</v>
      </c>
      <c r="DJ25" s="139" t="n">
        <v>0</v>
      </c>
      <c r="DK25" s="139" t="n">
        <v>0</v>
      </c>
      <c r="DL25" s="139" t="n">
        <v>0</v>
      </c>
      <c r="DM25" s="139" t="n">
        <v>0</v>
      </c>
      <c r="DN25" s="139" t="n">
        <v>0</v>
      </c>
      <c r="DO25" s="139" t="n">
        <v>0</v>
      </c>
      <c r="DP25" s="139" t="n">
        <v>0</v>
      </c>
      <c r="DQ25" s="139" t="n">
        <v>0</v>
      </c>
      <c r="DR25" s="139" t="n">
        <v>0</v>
      </c>
      <c r="DS25" s="139" t="n">
        <v>0</v>
      </c>
    </row>
    <row r="26" customFormat="false" ht="12.8" hidden="false" customHeight="false" outlineLevel="0" collapsed="false">
      <c r="A26" s="138" t="s">
        <v>70</v>
      </c>
      <c r="B26" s="11" t="n">
        <v>14678606</v>
      </c>
      <c r="C26" s="112" t="n">
        <f aca="false">D26+E26</f>
        <v>2225</v>
      </c>
      <c r="D26" s="113" t="n">
        <v>0</v>
      </c>
      <c r="E26" s="113" t="n">
        <v>2225</v>
      </c>
      <c r="F26" s="113" t="n">
        <v>2225</v>
      </c>
      <c r="G26" s="113" t="n">
        <v>2225</v>
      </c>
      <c r="H26" s="113" t="n">
        <v>2224</v>
      </c>
      <c r="I26" s="113" t="n">
        <v>2221</v>
      </c>
      <c r="J26" s="114" t="n">
        <v>2219</v>
      </c>
      <c r="K26" s="115" t="n">
        <v>2216</v>
      </c>
      <c r="L26" s="115" t="n">
        <v>2215</v>
      </c>
      <c r="M26" s="115" t="n">
        <v>2212</v>
      </c>
      <c r="N26" s="115" t="n">
        <v>2211</v>
      </c>
      <c r="O26" s="115" t="n">
        <v>2209</v>
      </c>
      <c r="P26" s="112" t="n">
        <v>2206</v>
      </c>
      <c r="Q26" s="112" t="n">
        <v>2197</v>
      </c>
      <c r="R26" s="112" t="n">
        <v>2194</v>
      </c>
      <c r="S26" s="112" t="n">
        <v>2192</v>
      </c>
      <c r="T26" s="112" t="n">
        <v>2192</v>
      </c>
      <c r="U26" s="112" t="n">
        <v>2189</v>
      </c>
      <c r="V26" s="112" t="n">
        <v>2185</v>
      </c>
      <c r="W26" s="112" t="n">
        <v>2182</v>
      </c>
      <c r="X26" s="112" t="n">
        <v>2176</v>
      </c>
      <c r="Y26" s="112" t="n">
        <v>2169</v>
      </c>
      <c r="Z26" s="112" t="n">
        <v>2169</v>
      </c>
      <c r="AA26" s="112" t="n">
        <v>2161</v>
      </c>
      <c r="AB26" s="112" t="n">
        <v>2159</v>
      </c>
      <c r="AC26" s="112" t="n">
        <v>2154</v>
      </c>
      <c r="AD26" s="112" t="n">
        <v>2150</v>
      </c>
      <c r="AE26" s="112" t="n">
        <v>2136</v>
      </c>
      <c r="AF26" s="112" t="n">
        <v>2130</v>
      </c>
      <c r="AG26" s="112" t="n">
        <v>2128</v>
      </c>
      <c r="AH26" s="112" t="n">
        <v>2124</v>
      </c>
      <c r="AI26" s="112" t="n">
        <v>2113</v>
      </c>
      <c r="AJ26" s="112" t="n">
        <v>2105</v>
      </c>
      <c r="AK26" s="112" t="n">
        <v>2095</v>
      </c>
      <c r="AL26" s="112" t="n">
        <v>2086</v>
      </c>
      <c r="AM26" s="112" t="n">
        <v>2077</v>
      </c>
      <c r="AN26" s="112" t="n">
        <v>2070</v>
      </c>
      <c r="AO26" s="112" t="n">
        <v>2058</v>
      </c>
      <c r="AP26" s="112" t="n">
        <v>2054</v>
      </c>
      <c r="AQ26" s="112" t="n">
        <v>2046</v>
      </c>
      <c r="AR26" s="112" t="n">
        <v>2038</v>
      </c>
      <c r="AS26" s="112" t="n">
        <v>2031</v>
      </c>
      <c r="AT26" s="139" t="n">
        <v>2021</v>
      </c>
      <c r="AU26" s="139" t="n">
        <v>2007</v>
      </c>
      <c r="AV26" s="139" t="n">
        <v>1989</v>
      </c>
      <c r="AW26" s="139" t="n">
        <v>1983</v>
      </c>
      <c r="AX26" s="139" t="n">
        <v>1965</v>
      </c>
      <c r="AY26" s="139" t="n">
        <v>1954</v>
      </c>
      <c r="AZ26" s="139" t="n">
        <v>1938</v>
      </c>
      <c r="BA26" s="139" t="n">
        <v>1925</v>
      </c>
      <c r="BB26" s="139" t="n">
        <v>1914</v>
      </c>
      <c r="BC26" s="139" t="n">
        <v>1902</v>
      </c>
      <c r="BD26" s="139" t="n">
        <v>1890</v>
      </c>
      <c r="BE26" s="139" t="n">
        <v>1878</v>
      </c>
      <c r="BF26" s="139" t="n">
        <v>1861</v>
      </c>
      <c r="BG26" s="139" t="n">
        <v>1837</v>
      </c>
      <c r="BH26" s="139" t="n">
        <v>1820</v>
      </c>
      <c r="BI26" s="139" t="n">
        <v>1805</v>
      </c>
      <c r="BJ26" s="139" t="n">
        <v>1785</v>
      </c>
      <c r="BK26" s="139" t="n">
        <v>1768</v>
      </c>
      <c r="BL26" s="139" t="n">
        <v>1742</v>
      </c>
      <c r="BM26" s="139" t="n">
        <v>1721</v>
      </c>
      <c r="BN26" s="139" t="n">
        <v>1692</v>
      </c>
      <c r="BO26" s="139" t="n">
        <v>1661</v>
      </c>
      <c r="BP26" s="139" t="n">
        <v>1634</v>
      </c>
      <c r="BQ26" s="139" t="n">
        <v>1601</v>
      </c>
      <c r="BR26" s="139" t="n">
        <v>1568</v>
      </c>
      <c r="BS26" s="139" t="n">
        <v>1521</v>
      </c>
      <c r="BT26" s="139" t="n">
        <v>1470</v>
      </c>
      <c r="BU26" s="139" t="n">
        <v>1422</v>
      </c>
      <c r="BV26" s="139" t="n">
        <v>1372</v>
      </c>
      <c r="BW26" s="139" t="n">
        <v>1333</v>
      </c>
      <c r="BX26" s="139" t="n">
        <v>1282</v>
      </c>
      <c r="BY26" s="139" t="n">
        <v>1230</v>
      </c>
      <c r="BZ26" s="139" t="n">
        <v>1184</v>
      </c>
      <c r="CA26" s="139" t="n">
        <v>1130</v>
      </c>
      <c r="CB26" s="139" t="n">
        <v>1064</v>
      </c>
      <c r="CC26" s="139" t="n">
        <v>1003</v>
      </c>
      <c r="CD26" s="139" t="n">
        <v>946</v>
      </c>
      <c r="CE26" s="139" t="n">
        <v>872</v>
      </c>
      <c r="CF26" s="139" t="n">
        <v>803</v>
      </c>
      <c r="CG26" s="139" t="n">
        <v>732</v>
      </c>
      <c r="CH26" s="139" t="n">
        <v>663</v>
      </c>
      <c r="CI26" s="139" t="n">
        <v>599</v>
      </c>
      <c r="CJ26" s="139" t="n">
        <v>543</v>
      </c>
      <c r="CK26" s="139" t="n">
        <v>493</v>
      </c>
      <c r="CL26" s="139" t="n">
        <v>434</v>
      </c>
      <c r="CM26" s="139" t="n">
        <v>383</v>
      </c>
      <c r="CN26" s="139" t="n">
        <v>336</v>
      </c>
      <c r="CO26" s="139" t="n">
        <v>287</v>
      </c>
      <c r="CP26" s="139" t="n">
        <v>252</v>
      </c>
      <c r="CQ26" s="139" t="n">
        <v>213</v>
      </c>
      <c r="CR26" s="139" t="n">
        <v>175</v>
      </c>
      <c r="CS26" s="139" t="n">
        <v>146</v>
      </c>
      <c r="CT26" s="139" t="n">
        <v>116</v>
      </c>
      <c r="CU26" s="139" t="n">
        <v>90</v>
      </c>
      <c r="CV26" s="139" t="n">
        <v>71</v>
      </c>
      <c r="CW26" s="139" t="n">
        <v>60</v>
      </c>
      <c r="CX26" s="139" t="n">
        <v>50</v>
      </c>
      <c r="CY26" s="139" t="n">
        <v>39</v>
      </c>
      <c r="CZ26" s="139" t="n">
        <v>31</v>
      </c>
      <c r="DA26" s="139" t="n">
        <v>19</v>
      </c>
      <c r="DB26" s="139" t="n">
        <v>14</v>
      </c>
      <c r="DC26" s="139" t="n">
        <v>10</v>
      </c>
      <c r="DD26" s="139" t="n">
        <v>9</v>
      </c>
      <c r="DE26" s="139" t="n">
        <v>6</v>
      </c>
      <c r="DF26" s="139" t="n">
        <v>5</v>
      </c>
      <c r="DG26" s="139" t="n">
        <v>3</v>
      </c>
      <c r="DH26" s="139" t="n">
        <v>3</v>
      </c>
      <c r="DI26" s="139" t="n">
        <v>3</v>
      </c>
      <c r="DJ26" s="139" t="n">
        <v>2</v>
      </c>
      <c r="DK26" s="139" t="n">
        <v>2</v>
      </c>
      <c r="DL26" s="139" t="n">
        <v>1</v>
      </c>
      <c r="DM26" s="139" t="n">
        <v>1</v>
      </c>
      <c r="DN26" s="139" t="n">
        <v>1</v>
      </c>
      <c r="DO26" s="139" t="n">
        <v>1</v>
      </c>
      <c r="DP26" s="139" t="n">
        <v>0</v>
      </c>
      <c r="DQ26" s="139" t="n">
        <v>0</v>
      </c>
      <c r="DR26" s="139" t="n">
        <v>0</v>
      </c>
      <c r="DS26" s="139" t="n">
        <v>0</v>
      </c>
    </row>
    <row r="27" customFormat="false" ht="12.8" hidden="false" customHeight="false" outlineLevel="0" collapsed="false">
      <c r="A27" s="138" t="s">
        <v>71</v>
      </c>
      <c r="B27" s="11" t="n">
        <v>10454893</v>
      </c>
      <c r="C27" s="112" t="n">
        <f aca="false">D27+E27</f>
        <v>10890</v>
      </c>
      <c r="D27" s="113" t="n">
        <v>0</v>
      </c>
      <c r="E27" s="113" t="n">
        <v>10890</v>
      </c>
      <c r="F27" s="113" t="n">
        <v>10889</v>
      </c>
      <c r="G27" s="113" t="n">
        <v>10882</v>
      </c>
      <c r="H27" s="113" t="n">
        <v>10867</v>
      </c>
      <c r="I27" s="113" t="n">
        <v>10852</v>
      </c>
      <c r="J27" s="114" t="n">
        <v>10830</v>
      </c>
      <c r="K27" s="115" t="n">
        <v>10817</v>
      </c>
      <c r="L27" s="115" t="n">
        <v>10800</v>
      </c>
      <c r="M27" s="115" t="n">
        <v>10790</v>
      </c>
      <c r="N27" s="115" t="n">
        <v>10779</v>
      </c>
      <c r="O27" s="115" t="n">
        <v>10757</v>
      </c>
      <c r="P27" s="112" t="n">
        <v>10741</v>
      </c>
      <c r="Q27" s="112" t="n">
        <v>10722</v>
      </c>
      <c r="R27" s="112" t="n">
        <v>10706</v>
      </c>
      <c r="S27" s="112" t="n">
        <v>10682</v>
      </c>
      <c r="T27" s="112" t="n">
        <v>10668</v>
      </c>
      <c r="U27" s="112" t="n">
        <v>10656</v>
      </c>
      <c r="V27" s="112" t="n">
        <v>10645</v>
      </c>
      <c r="W27" s="112" t="n">
        <v>10621</v>
      </c>
      <c r="X27" s="112" t="n">
        <v>10601</v>
      </c>
      <c r="Y27" s="112" t="n">
        <v>10577</v>
      </c>
      <c r="Z27" s="112" t="n">
        <v>10544</v>
      </c>
      <c r="AA27" s="112" t="n">
        <v>10516</v>
      </c>
      <c r="AB27" s="112" t="n">
        <v>10486</v>
      </c>
      <c r="AC27" s="112" t="n">
        <v>10462</v>
      </c>
      <c r="AD27" s="112" t="n">
        <v>10419</v>
      </c>
      <c r="AE27" s="112" t="n">
        <v>10380</v>
      </c>
      <c r="AF27" s="112" t="n">
        <v>10357</v>
      </c>
      <c r="AG27" s="112" t="n">
        <v>10330</v>
      </c>
      <c r="AH27" s="112" t="n">
        <v>10293</v>
      </c>
      <c r="AI27" s="112" t="n">
        <v>10256</v>
      </c>
      <c r="AJ27" s="112" t="n">
        <v>10222</v>
      </c>
      <c r="AK27" s="112" t="n">
        <v>10172</v>
      </c>
      <c r="AL27" s="112" t="n">
        <v>10124</v>
      </c>
      <c r="AM27" s="112" t="n">
        <v>10075</v>
      </c>
      <c r="AN27" s="112" t="n">
        <v>10038</v>
      </c>
      <c r="AO27" s="112" t="n">
        <v>9997</v>
      </c>
      <c r="AP27" s="112" t="n">
        <v>9967</v>
      </c>
      <c r="AQ27" s="112" t="n">
        <v>9911</v>
      </c>
      <c r="AR27" s="112" t="n">
        <v>9863</v>
      </c>
      <c r="AS27" s="112" t="n">
        <v>9818</v>
      </c>
      <c r="AT27" s="139" t="n">
        <v>9753</v>
      </c>
      <c r="AU27" s="139" t="n">
        <v>9709</v>
      </c>
      <c r="AV27" s="139" t="n">
        <v>9655</v>
      </c>
      <c r="AW27" s="139" t="n">
        <v>9593</v>
      </c>
      <c r="AX27" s="139" t="n">
        <v>9540</v>
      </c>
      <c r="AY27" s="139" t="n">
        <v>9484</v>
      </c>
      <c r="AZ27" s="139" t="n">
        <v>9413</v>
      </c>
      <c r="BA27" s="139" t="n">
        <v>9361</v>
      </c>
      <c r="BB27" s="139" t="n">
        <v>9301</v>
      </c>
      <c r="BC27" s="139" t="n">
        <v>9235</v>
      </c>
      <c r="BD27" s="139" t="n">
        <v>9155</v>
      </c>
      <c r="BE27" s="139" t="n">
        <v>9062</v>
      </c>
      <c r="BF27" s="139" t="n">
        <v>8953</v>
      </c>
      <c r="BG27" s="139" t="n">
        <v>8859</v>
      </c>
      <c r="BH27" s="139" t="n">
        <v>8768</v>
      </c>
      <c r="BI27" s="139" t="n">
        <v>8678</v>
      </c>
      <c r="BJ27" s="139" t="n">
        <v>8579</v>
      </c>
      <c r="BK27" s="139" t="n">
        <v>8456</v>
      </c>
      <c r="BL27" s="139" t="n">
        <v>8351</v>
      </c>
      <c r="BM27" s="139" t="n">
        <v>8238</v>
      </c>
      <c r="BN27" s="139" t="n">
        <v>8111</v>
      </c>
      <c r="BO27" s="139" t="n">
        <v>7988</v>
      </c>
      <c r="BP27" s="139" t="n">
        <v>7851</v>
      </c>
      <c r="BQ27" s="139" t="n">
        <v>7696</v>
      </c>
      <c r="BR27" s="139" t="n">
        <v>7526</v>
      </c>
      <c r="BS27" s="139" t="n">
        <v>7356</v>
      </c>
      <c r="BT27" s="139" t="n">
        <v>7165</v>
      </c>
      <c r="BU27" s="139" t="n">
        <v>7001</v>
      </c>
      <c r="BV27" s="139" t="n">
        <v>6798</v>
      </c>
      <c r="BW27" s="139" t="n">
        <v>6615</v>
      </c>
      <c r="BX27" s="139" t="n">
        <v>6424</v>
      </c>
      <c r="BY27" s="139" t="n">
        <v>6183</v>
      </c>
      <c r="BZ27" s="139" t="n">
        <v>5931</v>
      </c>
      <c r="CA27" s="139" t="n">
        <v>5674</v>
      </c>
      <c r="CB27" s="139" t="n">
        <v>5432</v>
      </c>
      <c r="CC27" s="139" t="n">
        <v>5159</v>
      </c>
      <c r="CD27" s="139" t="n">
        <v>4884</v>
      </c>
      <c r="CE27" s="139" t="n">
        <v>4566</v>
      </c>
      <c r="CF27" s="139" t="n">
        <v>4270</v>
      </c>
      <c r="CG27" s="139" t="n">
        <v>3939</v>
      </c>
      <c r="CH27" s="139" t="n">
        <v>3585</v>
      </c>
      <c r="CI27" s="139" t="n">
        <v>3237</v>
      </c>
      <c r="CJ27" s="139" t="n">
        <v>2943</v>
      </c>
      <c r="CK27" s="139" t="n">
        <v>2655</v>
      </c>
      <c r="CL27" s="139" t="n">
        <v>2328</v>
      </c>
      <c r="CM27" s="139" t="n">
        <v>2034</v>
      </c>
      <c r="CN27" s="139" t="n">
        <v>1786</v>
      </c>
      <c r="CO27" s="139" t="n">
        <v>1523</v>
      </c>
      <c r="CP27" s="139" t="n">
        <v>1265</v>
      </c>
      <c r="CQ27" s="139" t="n">
        <v>1087</v>
      </c>
      <c r="CR27" s="139" t="n">
        <v>909</v>
      </c>
      <c r="CS27" s="139" t="n">
        <v>763</v>
      </c>
      <c r="CT27" s="139" t="n">
        <v>623</v>
      </c>
      <c r="CU27" s="139" t="n">
        <v>490</v>
      </c>
      <c r="CV27" s="139" t="n">
        <v>380</v>
      </c>
      <c r="CW27" s="139" t="n">
        <v>303</v>
      </c>
      <c r="CX27" s="139" t="n">
        <v>237</v>
      </c>
      <c r="CY27" s="139" t="n">
        <v>187</v>
      </c>
      <c r="CZ27" s="139" t="n">
        <v>146</v>
      </c>
      <c r="DA27" s="139" t="n">
        <v>116</v>
      </c>
      <c r="DB27" s="139" t="n">
        <v>95</v>
      </c>
      <c r="DC27" s="139" t="n">
        <v>75</v>
      </c>
      <c r="DD27" s="139" t="n">
        <v>62</v>
      </c>
      <c r="DE27" s="139" t="n">
        <v>50</v>
      </c>
      <c r="DF27" s="139" t="n">
        <v>33</v>
      </c>
      <c r="DG27" s="139" t="n">
        <v>22</v>
      </c>
      <c r="DH27" s="139" t="n">
        <v>16</v>
      </c>
      <c r="DI27" s="139" t="n">
        <v>13</v>
      </c>
      <c r="DJ27" s="139" t="n">
        <v>9</v>
      </c>
      <c r="DK27" s="139" t="n">
        <v>9</v>
      </c>
      <c r="DL27" s="139" t="n">
        <v>7</v>
      </c>
      <c r="DM27" s="139" t="n">
        <v>3</v>
      </c>
      <c r="DN27" s="139" t="n">
        <v>3</v>
      </c>
      <c r="DO27" s="139" t="n">
        <v>2</v>
      </c>
      <c r="DP27" s="139" t="n">
        <v>1</v>
      </c>
      <c r="DQ27" s="139" t="n">
        <v>1</v>
      </c>
      <c r="DR27" s="139" t="n">
        <v>0</v>
      </c>
      <c r="DS27" s="139" t="n">
        <v>0</v>
      </c>
    </row>
    <row r="28" customFormat="false" ht="12.8" hidden="false" customHeight="false" outlineLevel="0" collapsed="false">
      <c r="A28" s="138" t="s">
        <v>72</v>
      </c>
      <c r="B28" s="11" t="n">
        <v>2768734</v>
      </c>
      <c r="C28" s="112" t="n">
        <f aca="false">D28+E28</f>
        <v>15309</v>
      </c>
      <c r="D28" s="113" t="n">
        <v>0</v>
      </c>
      <c r="E28" s="113" t="n">
        <v>15309</v>
      </c>
      <c r="F28" s="113" t="n">
        <v>15307</v>
      </c>
      <c r="G28" s="113" t="n">
        <v>15296</v>
      </c>
      <c r="H28" s="113" t="n">
        <v>15278</v>
      </c>
      <c r="I28" s="113" t="n">
        <v>15249</v>
      </c>
      <c r="J28" s="114" t="n">
        <v>15226</v>
      </c>
      <c r="K28" s="115" t="n">
        <v>15203</v>
      </c>
      <c r="L28" s="115" t="n">
        <v>15189</v>
      </c>
      <c r="M28" s="115" t="n">
        <v>15162</v>
      </c>
      <c r="N28" s="115" t="n">
        <v>15136</v>
      </c>
      <c r="O28" s="115" t="n">
        <v>15113</v>
      </c>
      <c r="P28" s="112" t="n">
        <v>15088</v>
      </c>
      <c r="Q28" s="112" t="n">
        <v>15062</v>
      </c>
      <c r="R28" s="112" t="n">
        <v>15030</v>
      </c>
      <c r="S28" s="112" t="n">
        <v>15001</v>
      </c>
      <c r="T28" s="112" t="n">
        <v>14975</v>
      </c>
      <c r="U28" s="112" t="n">
        <v>14939</v>
      </c>
      <c r="V28" s="112" t="n">
        <v>14908</v>
      </c>
      <c r="W28" s="112" t="n">
        <v>14862</v>
      </c>
      <c r="X28" s="112" t="n">
        <v>14822</v>
      </c>
      <c r="Y28" s="112" t="n">
        <v>14786</v>
      </c>
      <c r="Z28" s="112" t="n">
        <v>14741</v>
      </c>
      <c r="AA28" s="112" t="n">
        <v>14697</v>
      </c>
      <c r="AB28" s="112" t="n">
        <v>14645</v>
      </c>
      <c r="AC28" s="112" t="n">
        <v>14591</v>
      </c>
      <c r="AD28" s="112" t="n">
        <v>14530</v>
      </c>
      <c r="AE28" s="112" t="n">
        <v>14475</v>
      </c>
      <c r="AF28" s="112" t="n">
        <v>14412</v>
      </c>
      <c r="AG28" s="112" t="n">
        <v>14359</v>
      </c>
      <c r="AH28" s="112" t="n">
        <v>14310</v>
      </c>
      <c r="AI28" s="112" t="n">
        <v>14243</v>
      </c>
      <c r="AJ28" s="112" t="n">
        <v>14161</v>
      </c>
      <c r="AK28" s="112" t="n">
        <v>14102</v>
      </c>
      <c r="AL28" s="112" t="n">
        <v>14023</v>
      </c>
      <c r="AM28" s="112" t="n">
        <v>13948</v>
      </c>
      <c r="AN28" s="112" t="n">
        <v>13877</v>
      </c>
      <c r="AO28" s="112" t="n">
        <v>13802</v>
      </c>
      <c r="AP28" s="112" t="n">
        <v>13715</v>
      </c>
      <c r="AQ28" s="112" t="n">
        <v>13631</v>
      </c>
      <c r="AR28" s="112" t="n">
        <v>13534</v>
      </c>
      <c r="AS28" s="112" t="n">
        <v>13443</v>
      </c>
      <c r="AT28" s="139" t="n">
        <v>13365</v>
      </c>
      <c r="AU28" s="139" t="n">
        <v>13287</v>
      </c>
      <c r="AV28" s="139" t="n">
        <v>13192</v>
      </c>
      <c r="AW28" s="139" t="n">
        <v>13091</v>
      </c>
      <c r="AX28" s="139" t="n">
        <v>12984</v>
      </c>
      <c r="AY28" s="139" t="n">
        <v>12893</v>
      </c>
      <c r="AZ28" s="139" t="n">
        <v>12801</v>
      </c>
      <c r="BA28" s="139" t="n">
        <v>12700</v>
      </c>
      <c r="BB28" s="139" t="n">
        <v>12579</v>
      </c>
      <c r="BC28" s="139" t="n">
        <v>12457</v>
      </c>
      <c r="BD28" s="139" t="n">
        <v>12337</v>
      </c>
      <c r="BE28" s="139" t="n">
        <v>12188</v>
      </c>
      <c r="BF28" s="139" t="n">
        <v>12051</v>
      </c>
      <c r="BG28" s="139" t="n">
        <v>11918</v>
      </c>
      <c r="BH28" s="139" t="n">
        <v>11770</v>
      </c>
      <c r="BI28" s="139" t="n">
        <v>11626</v>
      </c>
      <c r="BJ28" s="139" t="n">
        <v>11480</v>
      </c>
      <c r="BK28" s="139" t="n">
        <v>11316</v>
      </c>
      <c r="BL28" s="139" t="n">
        <v>11137</v>
      </c>
      <c r="BM28" s="139" t="n">
        <v>10951</v>
      </c>
      <c r="BN28" s="139" t="n">
        <v>10767</v>
      </c>
      <c r="BO28" s="139" t="n">
        <v>10581</v>
      </c>
      <c r="BP28" s="139" t="n">
        <v>10368</v>
      </c>
      <c r="BQ28" s="139" t="n">
        <v>10176</v>
      </c>
      <c r="BR28" s="139" t="n">
        <v>9945</v>
      </c>
      <c r="BS28" s="139" t="n">
        <v>9713</v>
      </c>
      <c r="BT28" s="139" t="n">
        <v>9458</v>
      </c>
      <c r="BU28" s="139" t="n">
        <v>9190</v>
      </c>
      <c r="BV28" s="139" t="n">
        <v>8885</v>
      </c>
      <c r="BW28" s="139" t="n">
        <v>8588</v>
      </c>
      <c r="BX28" s="139" t="n">
        <v>8265</v>
      </c>
      <c r="BY28" s="139" t="n">
        <v>7952</v>
      </c>
      <c r="BZ28" s="139" t="n">
        <v>7616</v>
      </c>
      <c r="CA28" s="139" t="n">
        <v>7244</v>
      </c>
      <c r="CB28" s="139" t="n">
        <v>6907</v>
      </c>
      <c r="CC28" s="139" t="n">
        <v>6545</v>
      </c>
      <c r="CD28" s="139" t="n">
        <v>6169</v>
      </c>
      <c r="CE28" s="139" t="n">
        <v>5792</v>
      </c>
      <c r="CF28" s="139" t="n">
        <v>5421</v>
      </c>
      <c r="CG28" s="139" t="n">
        <v>5039</v>
      </c>
      <c r="CH28" s="139" t="n">
        <v>4574</v>
      </c>
      <c r="CI28" s="139" t="n">
        <v>4182</v>
      </c>
      <c r="CJ28" s="139" t="n">
        <v>3809</v>
      </c>
      <c r="CK28" s="139" t="n">
        <v>3411</v>
      </c>
      <c r="CL28" s="139" t="n">
        <v>3022</v>
      </c>
      <c r="CM28" s="139" t="n">
        <v>2675</v>
      </c>
      <c r="CN28" s="139" t="n">
        <v>2331</v>
      </c>
      <c r="CO28" s="139" t="n">
        <v>2003</v>
      </c>
      <c r="CP28" s="139" t="n">
        <v>1728</v>
      </c>
      <c r="CQ28" s="139" t="n">
        <v>1452</v>
      </c>
      <c r="CR28" s="139" t="n">
        <v>1233</v>
      </c>
      <c r="CS28" s="139" t="n">
        <v>1052</v>
      </c>
      <c r="CT28" s="139" t="n">
        <v>874</v>
      </c>
      <c r="CU28" s="139" t="n">
        <v>713</v>
      </c>
      <c r="CV28" s="139" t="n">
        <v>583</v>
      </c>
      <c r="CW28" s="139" t="n">
        <v>468</v>
      </c>
      <c r="CX28" s="139" t="n">
        <v>388</v>
      </c>
      <c r="CY28" s="139" t="n">
        <v>301</v>
      </c>
      <c r="CZ28" s="139" t="n">
        <v>249</v>
      </c>
      <c r="DA28" s="139" t="n">
        <v>187</v>
      </c>
      <c r="DB28" s="139" t="n">
        <v>151</v>
      </c>
      <c r="DC28" s="139" t="n">
        <v>112</v>
      </c>
      <c r="DD28" s="139" t="n">
        <v>80</v>
      </c>
      <c r="DE28" s="139" t="n">
        <v>55</v>
      </c>
      <c r="DF28" s="139" t="n">
        <v>45</v>
      </c>
      <c r="DG28" s="139" t="n">
        <v>36</v>
      </c>
      <c r="DH28" s="139" t="n">
        <v>22</v>
      </c>
      <c r="DI28" s="139" t="n">
        <v>11</v>
      </c>
      <c r="DJ28" s="139" t="n">
        <v>6</v>
      </c>
      <c r="DK28" s="139" t="n">
        <v>5</v>
      </c>
      <c r="DL28" s="139" t="n">
        <v>4</v>
      </c>
      <c r="DM28" s="139" t="n">
        <v>3</v>
      </c>
      <c r="DN28" s="139" t="n">
        <v>3</v>
      </c>
      <c r="DO28" s="139" t="n">
        <v>2</v>
      </c>
      <c r="DP28" s="139" t="n">
        <v>2</v>
      </c>
      <c r="DQ28" s="139" t="n">
        <v>2</v>
      </c>
      <c r="DR28" s="139" t="n">
        <v>1</v>
      </c>
      <c r="DS28" s="139" t="n">
        <v>0</v>
      </c>
    </row>
    <row r="29" customFormat="false" ht="12.8" hidden="false" customHeight="false" outlineLevel="0" collapsed="false">
      <c r="A29" s="111"/>
      <c r="B29" s="111"/>
      <c r="C29" s="112"/>
      <c r="D29" s="113"/>
      <c r="E29" s="113"/>
      <c r="F29" s="113"/>
      <c r="G29" s="113"/>
      <c r="H29" s="113"/>
      <c r="I29" s="113"/>
      <c r="J29" s="114"/>
      <c r="K29" s="115"/>
      <c r="L29" s="115"/>
      <c r="M29" s="115"/>
      <c r="N29" s="115"/>
      <c r="O29" s="115"/>
      <c r="P29" s="112"/>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c r="AO29" s="112"/>
      <c r="AP29" s="112"/>
      <c r="AQ29" s="112"/>
      <c r="AR29" s="112"/>
      <c r="AS29" s="112"/>
      <c r="AT29" s="112"/>
      <c r="AU29" s="112"/>
      <c r="AV29" s="112"/>
      <c r="AW29" s="112"/>
      <c r="AX29" s="112"/>
      <c r="AY29" s="112"/>
      <c r="AZ29" s="112"/>
      <c r="BA29" s="112"/>
      <c r="BB29" s="112"/>
      <c r="BC29" s="112"/>
      <c r="BD29" s="112"/>
      <c r="BE29" s="112"/>
      <c r="BF29" s="112"/>
      <c r="BG29" s="112"/>
      <c r="BH29" s="112"/>
      <c r="BI29" s="112"/>
      <c r="BJ29" s="112"/>
      <c r="BK29" s="112"/>
      <c r="BL29" s="112"/>
      <c r="BM29" s="112"/>
      <c r="BN29" s="112"/>
      <c r="BO29" s="112"/>
      <c r="BP29" s="112"/>
      <c r="BQ29" s="112"/>
      <c r="BR29" s="112"/>
      <c r="BS29" s="112"/>
      <c r="BT29" s="112"/>
      <c r="BU29" s="112"/>
      <c r="BV29" s="112"/>
      <c r="BW29" s="112"/>
      <c r="BX29" s="112"/>
      <c r="BY29" s="112"/>
      <c r="BZ29" s="112"/>
      <c r="CA29" s="112"/>
      <c r="CB29" s="112"/>
      <c r="CC29" s="112"/>
      <c r="CD29" s="112"/>
      <c r="CE29" s="112"/>
      <c r="CF29" s="112"/>
      <c r="CG29" s="112"/>
      <c r="CH29" s="112"/>
      <c r="CI29" s="112"/>
      <c r="CJ29" s="112"/>
      <c r="CK29" s="112"/>
      <c r="CL29" s="112"/>
      <c r="CM29" s="112"/>
      <c r="CN29" s="112"/>
      <c r="CO29" s="112"/>
      <c r="CP29" s="112"/>
      <c r="CQ29" s="112"/>
      <c r="CR29" s="112"/>
      <c r="CS29" s="112"/>
      <c r="CT29" s="112"/>
      <c r="CU29" s="112"/>
      <c r="CV29" s="112"/>
      <c r="CW29" s="112"/>
      <c r="CX29" s="112"/>
      <c r="CY29" s="112"/>
      <c r="CZ29" s="112"/>
      <c r="DA29" s="112"/>
      <c r="DB29" s="112"/>
      <c r="DC29" s="112"/>
      <c r="DD29" s="112"/>
      <c r="DE29" s="112"/>
      <c r="DF29" s="112"/>
      <c r="DG29" s="112"/>
      <c r="DH29" s="112"/>
      <c r="DI29" s="112"/>
      <c r="DJ29" s="112"/>
      <c r="DK29" s="112"/>
      <c r="DL29" s="112"/>
      <c r="DM29" s="112"/>
      <c r="DN29" s="112"/>
      <c r="DO29" s="112"/>
      <c r="DP29" s="112"/>
      <c r="DQ29" s="112"/>
      <c r="DR29" s="112"/>
      <c r="DS29" s="112"/>
    </row>
    <row r="30" customFormat="false" ht="12.8" hidden="false" customHeight="false" outlineLevel="0" collapsed="false">
      <c r="A30" s="55" t="s">
        <v>51</v>
      </c>
      <c r="B30" s="55" t="n">
        <f aca="false">SUM(B24:B28)</f>
        <v>55977178</v>
      </c>
      <c r="C30" s="112" t="n">
        <f aca="false">D30+E30</f>
        <v>28652</v>
      </c>
      <c r="D30" s="113" t="n">
        <v>0</v>
      </c>
      <c r="E30" s="113" t="n">
        <f aca="false">SUM(E24:E29)</f>
        <v>28652</v>
      </c>
      <c r="F30" s="113" t="n">
        <f aca="false">SUM(F24:F29)</f>
        <v>28649</v>
      </c>
      <c r="G30" s="113" t="n">
        <f aca="false">SUM(G24:G29)</f>
        <v>28631</v>
      </c>
      <c r="H30" s="113" t="n">
        <f aca="false">SUM(H24:H29)</f>
        <v>28597</v>
      </c>
      <c r="I30" s="113" t="n">
        <f aca="false">SUM(I24:I29)</f>
        <v>28550</v>
      </c>
      <c r="J30" s="114" t="n">
        <f aca="false">SUM(J24:J29)</f>
        <v>28503</v>
      </c>
      <c r="K30" s="115" t="n">
        <f aca="false">SUM(K24:K29)</f>
        <v>28464</v>
      </c>
      <c r="L30" s="115" t="n">
        <f aca="false">SUM(L24:L29)</f>
        <v>28432</v>
      </c>
      <c r="M30" s="115" t="n">
        <f aca="false">SUM(M24:M29)</f>
        <v>28392</v>
      </c>
      <c r="N30" s="115" t="n">
        <f aca="false">SUM(N24:N29)</f>
        <v>28354</v>
      </c>
      <c r="O30" s="115" t="n">
        <f aca="false">SUM(O24:O29)</f>
        <v>28307</v>
      </c>
      <c r="P30" s="112" t="n">
        <f aca="false">SUM(P24:P29)</f>
        <v>28262</v>
      </c>
      <c r="Q30" s="112" t="n">
        <f aca="false">SUM(Q24:Q29)</f>
        <v>28207</v>
      </c>
      <c r="R30" s="112" t="n">
        <f aca="false">SUM(R24:R29)</f>
        <v>28155</v>
      </c>
      <c r="S30" s="112" t="n">
        <f aca="false">SUM(S24:S29)</f>
        <v>28099</v>
      </c>
      <c r="T30" s="112" t="n">
        <f aca="false">SUM(T24:T29)</f>
        <v>28058</v>
      </c>
      <c r="U30" s="112" t="n">
        <f aca="false">SUM(U24:U29)</f>
        <v>28006</v>
      </c>
      <c r="V30" s="112" t="n">
        <f aca="false">SUM(V24:V29)</f>
        <v>27958</v>
      </c>
      <c r="W30" s="112" t="n">
        <f aca="false">SUM(W24:W29)</f>
        <v>27882</v>
      </c>
      <c r="X30" s="112" t="n">
        <f aca="false">SUM(X24:X29)</f>
        <v>27816</v>
      </c>
      <c r="Y30" s="112" t="n">
        <f aca="false">SUM(Y24:Y29)</f>
        <v>27748</v>
      </c>
      <c r="Z30" s="112" t="n">
        <f aca="false">SUM(Z24:Z29)</f>
        <v>27669</v>
      </c>
      <c r="AA30" s="112" t="n">
        <f aca="false">SUM(AA24:AA29)</f>
        <v>27586</v>
      </c>
      <c r="AB30" s="112" t="n">
        <f aca="false">SUM(AB24:AB29)</f>
        <v>27502</v>
      </c>
      <c r="AC30" s="112" t="n">
        <f aca="false">SUM(AC24:AC29)</f>
        <v>27419</v>
      </c>
      <c r="AD30" s="112" t="n">
        <f aca="false">SUM(AD24:AD29)</f>
        <v>27310</v>
      </c>
      <c r="AE30" s="112" t="n">
        <f aca="false">SUM(AE24:AE29)</f>
        <v>27202</v>
      </c>
      <c r="AF30" s="112" t="n">
        <f aca="false">SUM(AF24:AF29)</f>
        <v>27108</v>
      </c>
      <c r="AG30" s="112" t="n">
        <f aca="false">SUM(AG24:AG29)</f>
        <v>27025</v>
      </c>
      <c r="AH30" s="112" t="n">
        <f aca="false">SUM(AH24:AH29)</f>
        <v>26934</v>
      </c>
      <c r="AI30" s="112" t="n">
        <f aca="false">SUM(AI24:AI29)</f>
        <v>26818</v>
      </c>
      <c r="AJ30" s="112" t="n">
        <f aca="false">SUM(AJ24:AJ29)</f>
        <v>26694</v>
      </c>
      <c r="AK30" s="112" t="n">
        <f aca="false">SUM(AK24:AK29)</f>
        <v>26574</v>
      </c>
      <c r="AL30" s="112" t="n">
        <f aca="false">SUM(AL24:AL29)</f>
        <v>26437</v>
      </c>
      <c r="AM30" s="112" t="n">
        <f aca="false">SUM(AM24:AM29)</f>
        <v>26304</v>
      </c>
      <c r="AN30" s="112" t="n">
        <f aca="false">SUM(AN24:AN29)</f>
        <v>26189</v>
      </c>
      <c r="AO30" s="112" t="n">
        <f aca="false">SUM(AO24:AO29)</f>
        <v>26061</v>
      </c>
      <c r="AP30" s="112" t="n">
        <f aca="false">SUM(AP24:AP29)</f>
        <v>25940</v>
      </c>
      <c r="AQ30" s="112" t="n">
        <f aca="false">SUM(AQ24:AQ29)</f>
        <v>25791</v>
      </c>
      <c r="AR30" s="112" t="n">
        <f aca="false">SUM(AR24:AR29)</f>
        <v>25638</v>
      </c>
      <c r="AS30" s="112" t="n">
        <f aca="false">SUM(AS24:AS29)</f>
        <v>25495</v>
      </c>
      <c r="AT30" s="112" t="n">
        <f aca="false">SUM(AT24:AT29)</f>
        <v>25340</v>
      </c>
      <c r="AU30" s="112" t="n">
        <f aca="false">SUM(AU24:AU29)</f>
        <v>25203</v>
      </c>
      <c r="AV30" s="112" t="n">
        <f aca="false">SUM(AV24:AV29)</f>
        <v>25036</v>
      </c>
      <c r="AW30" s="112" t="n">
        <f aca="false">SUM(AW24:AW29)</f>
        <v>24866</v>
      </c>
      <c r="AX30" s="112" t="n">
        <f aca="false">SUM(AX24:AX29)</f>
        <v>24688</v>
      </c>
      <c r="AY30" s="112" t="n">
        <f aca="false">SUM(AY24:AY29)</f>
        <v>24527</v>
      </c>
      <c r="AZ30" s="112" t="n">
        <f aca="false">SUM(AZ24:AZ29)</f>
        <v>24344</v>
      </c>
      <c r="BA30" s="112" t="n">
        <f aca="false">SUM(BA24:BA29)</f>
        <v>24178</v>
      </c>
      <c r="BB30" s="112" t="n">
        <f aca="false">SUM(BB24:BB29)</f>
        <v>23983</v>
      </c>
      <c r="BC30" s="112" t="n">
        <f aca="false">SUM(BC24:BC29)</f>
        <v>23781</v>
      </c>
      <c r="BD30" s="112" t="n">
        <f aca="false">SUM(BD24:BD29)</f>
        <v>23568</v>
      </c>
      <c r="BE30" s="112" t="n">
        <f aca="false">SUM(BE24:BE29)</f>
        <v>23313</v>
      </c>
      <c r="BF30" s="112" t="n">
        <f aca="false">SUM(BF24:BF29)</f>
        <v>23047</v>
      </c>
      <c r="BG30" s="112" t="n">
        <f aca="false">SUM(BG24:BG29)</f>
        <v>22796</v>
      </c>
      <c r="BH30" s="112" t="n">
        <f aca="false">SUM(BH24:BH29)</f>
        <v>22537</v>
      </c>
      <c r="BI30" s="112" t="n">
        <f aca="false">SUM(BI24:BI29)</f>
        <v>22286</v>
      </c>
      <c r="BJ30" s="112" t="n">
        <f aca="false">SUM(BJ24:BJ29)</f>
        <v>22018</v>
      </c>
      <c r="BK30" s="112" t="n">
        <f aca="false">SUM(BK24:BK29)</f>
        <v>21712</v>
      </c>
      <c r="BL30" s="112" t="n">
        <f aca="false">SUM(BL24:BL29)</f>
        <v>21400</v>
      </c>
      <c r="BM30" s="112" t="n">
        <f aca="false">SUM(BM24:BM29)</f>
        <v>21078</v>
      </c>
      <c r="BN30" s="112" t="n">
        <f aca="false">SUM(BN24:BN29)</f>
        <v>20738</v>
      </c>
      <c r="BO30" s="112" t="n">
        <f aca="false">SUM(BO24:BO29)</f>
        <v>20395</v>
      </c>
      <c r="BP30" s="112" t="n">
        <f aca="false">SUM(BP24:BP29)</f>
        <v>20015</v>
      </c>
      <c r="BQ30" s="112" t="n">
        <f aca="false">SUM(BQ24:BQ29)</f>
        <v>19631</v>
      </c>
      <c r="BR30" s="112" t="n">
        <f aca="false">SUM(BR24:BR29)</f>
        <v>19194</v>
      </c>
      <c r="BS30" s="112" t="n">
        <f aca="false">SUM(BS24:BS29)</f>
        <v>18743</v>
      </c>
      <c r="BT30" s="112" t="n">
        <f aca="false">SUM(BT24:BT29)</f>
        <v>18242</v>
      </c>
      <c r="BU30" s="112" t="n">
        <f aca="false">SUM(BU24:BU29)</f>
        <v>17758</v>
      </c>
      <c r="BV30" s="112" t="n">
        <f aca="false">SUM(BV24:BV29)</f>
        <v>17193</v>
      </c>
      <c r="BW30" s="112" t="n">
        <f aca="false">SUM(BW24:BW29)</f>
        <v>16671</v>
      </c>
      <c r="BX30" s="112" t="n">
        <f aca="false">SUM(BX24:BX29)</f>
        <v>16101</v>
      </c>
      <c r="BY30" s="112" t="n">
        <f aca="false">SUM(BY24:BY29)</f>
        <v>15492</v>
      </c>
      <c r="BZ30" s="112" t="n">
        <f aca="false">SUM(BZ24:BZ29)</f>
        <v>14854</v>
      </c>
      <c r="CA30" s="112" t="n">
        <f aca="false">SUM(CA24:CA29)</f>
        <v>14169</v>
      </c>
      <c r="CB30" s="112" t="n">
        <f aca="false">SUM(CB24:CB29)</f>
        <v>13521</v>
      </c>
      <c r="CC30" s="112" t="n">
        <f aca="false">SUM(CC24:CC29)</f>
        <v>12823</v>
      </c>
      <c r="CD30" s="112" t="n">
        <f aca="false">SUM(CD24:CD29)</f>
        <v>12105</v>
      </c>
      <c r="CE30" s="112" t="n">
        <f aca="false">SUM(CE24:CE29)</f>
        <v>11326</v>
      </c>
      <c r="CF30" s="112" t="n">
        <f aca="false">SUM(CF24:CF29)</f>
        <v>10587</v>
      </c>
      <c r="CG30" s="112" t="n">
        <f aca="false">SUM(CG24:CG29)</f>
        <v>9797</v>
      </c>
      <c r="CH30" s="112" t="n">
        <f aca="false">SUM(CH24:CH29)</f>
        <v>8898</v>
      </c>
      <c r="CI30" s="112" t="n">
        <f aca="false">SUM(CI24:CI29)</f>
        <v>8086</v>
      </c>
      <c r="CJ30" s="112" t="n">
        <f aca="false">SUM(CJ24:CJ29)</f>
        <v>7360</v>
      </c>
      <c r="CK30" s="112" t="n">
        <f aca="false">SUM(CK24:CK29)</f>
        <v>6617</v>
      </c>
      <c r="CL30" s="112" t="n">
        <f aca="false">SUM(CL24:CL29)</f>
        <v>5840</v>
      </c>
      <c r="CM30" s="112" t="n">
        <f aca="false">SUM(CM24:CM29)</f>
        <v>5143</v>
      </c>
      <c r="CN30" s="112" t="n">
        <f aca="false">SUM(CN24:CN29)</f>
        <v>4498</v>
      </c>
      <c r="CO30" s="112" t="n">
        <f aca="false">SUM(CO24:CO29)</f>
        <v>3853</v>
      </c>
      <c r="CP30" s="112" t="n">
        <f aca="false">SUM(CP24:CP29)</f>
        <v>3279</v>
      </c>
      <c r="CQ30" s="112" t="n">
        <f aca="false">SUM(CQ24:CQ29)</f>
        <v>2783</v>
      </c>
      <c r="CR30" s="112" t="n">
        <f aca="false">SUM(CR24:CR29)</f>
        <v>2345</v>
      </c>
      <c r="CS30" s="112" t="n">
        <f aca="false">SUM(CS24:CS29)</f>
        <v>1986</v>
      </c>
      <c r="CT30" s="112" t="n">
        <f aca="false">SUM(CT24:CT29)</f>
        <v>1636</v>
      </c>
      <c r="CU30" s="112" t="n">
        <f aca="false">SUM(CU24:CU29)</f>
        <v>1311</v>
      </c>
      <c r="CV30" s="112" t="n">
        <f aca="false">SUM(CV24:CV29)</f>
        <v>1047</v>
      </c>
      <c r="CW30" s="112" t="n">
        <f aca="false">SUM(CW24:CW29)</f>
        <v>842</v>
      </c>
      <c r="CX30" s="112" t="n">
        <f aca="false">SUM(CX24:CX29)</f>
        <v>683</v>
      </c>
      <c r="CY30" s="112" t="n">
        <f aca="false">SUM(CY24:CY29)</f>
        <v>534</v>
      </c>
      <c r="CZ30" s="112" t="n">
        <f aca="false">SUM(CZ24:CZ29)</f>
        <v>431</v>
      </c>
      <c r="DA30" s="112" t="n">
        <f aca="false">SUM(DA24:DA29)</f>
        <v>326</v>
      </c>
      <c r="DB30" s="112" t="n">
        <f aca="false">SUM(DB24:DB29)</f>
        <v>263</v>
      </c>
      <c r="DC30" s="112" t="n">
        <f aca="false">SUM(DC24:DC29)</f>
        <v>198</v>
      </c>
      <c r="DD30" s="112" t="n">
        <f aca="false">SUM(DD24:DD29)</f>
        <v>152</v>
      </c>
      <c r="DE30" s="112" t="n">
        <f aca="false">SUM(DE24:DE29)</f>
        <v>112</v>
      </c>
      <c r="DF30" s="112" t="n">
        <f aca="false">SUM(DF24:DF29)</f>
        <v>84</v>
      </c>
      <c r="DG30" s="112" t="n">
        <f aca="false">SUM(DG24:DG29)</f>
        <v>61</v>
      </c>
      <c r="DH30" s="112" t="n">
        <f aca="false">SUM(DH24:DH29)</f>
        <v>41</v>
      </c>
      <c r="DI30" s="112" t="n">
        <f aca="false">SUM(DI24:DI29)</f>
        <v>27</v>
      </c>
      <c r="DJ30" s="112" t="n">
        <f aca="false">SUM(DJ24:DJ29)</f>
        <v>17</v>
      </c>
      <c r="DK30" s="112" t="n">
        <f aca="false">SUM(DK24:DK29)</f>
        <v>16</v>
      </c>
      <c r="DL30" s="112" t="n">
        <f aca="false">SUM(DL24:DL29)</f>
        <v>12</v>
      </c>
      <c r="DM30" s="112" t="n">
        <f aca="false">SUM(DM24:DM29)</f>
        <v>7</v>
      </c>
      <c r="DN30" s="112" t="n">
        <f aca="false">SUM(DN24:DN29)</f>
        <v>7</v>
      </c>
      <c r="DO30" s="112" t="n">
        <f aca="false">SUM(DO24:DO29)</f>
        <v>5</v>
      </c>
      <c r="DP30" s="112" t="n">
        <f aca="false">SUM(DP24:DP29)</f>
        <v>3</v>
      </c>
      <c r="DQ30" s="112" t="n">
        <f aca="false">SUM(DQ24:DQ29)</f>
        <v>3</v>
      </c>
      <c r="DR30" s="112" t="n">
        <f aca="false">SUM(DR24:DR29)</f>
        <v>1</v>
      </c>
      <c r="DS30" s="112" t="n">
        <f aca="false">SUM(DS24:DS29)</f>
        <v>0</v>
      </c>
    </row>
    <row r="31" customFormat="false" ht="12.8" hidden="false" customHeight="false" outlineLevel="0" collapsed="false">
      <c r="A31" s="111"/>
      <c r="B31" s="111"/>
      <c r="C31" s="112"/>
      <c r="D31" s="113"/>
      <c r="E31" s="113"/>
      <c r="F31" s="113"/>
      <c r="G31" s="113"/>
      <c r="H31" s="113"/>
      <c r="I31" s="113"/>
      <c r="J31" s="114"/>
      <c r="K31" s="115"/>
      <c r="L31" s="115"/>
      <c r="M31" s="115"/>
      <c r="N31" s="115"/>
      <c r="O31" s="115"/>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c r="AO31" s="112"/>
      <c r="AP31" s="112"/>
      <c r="AQ31" s="112"/>
      <c r="AR31" s="112"/>
      <c r="AS31" s="112"/>
      <c r="AT31" s="112"/>
      <c r="AU31" s="112"/>
      <c r="AV31" s="112"/>
      <c r="AW31" s="112"/>
      <c r="AX31" s="112"/>
      <c r="AY31" s="112"/>
      <c r="AZ31" s="112"/>
      <c r="BA31" s="112"/>
      <c r="BB31" s="112"/>
      <c r="BC31" s="112"/>
      <c r="BD31" s="112"/>
      <c r="BE31" s="112"/>
      <c r="BF31" s="112"/>
      <c r="BG31" s="112"/>
      <c r="BH31" s="112"/>
      <c r="BI31" s="112"/>
      <c r="BJ31" s="112"/>
      <c r="BK31" s="112"/>
      <c r="BL31" s="112"/>
      <c r="BM31" s="112"/>
      <c r="BN31" s="112"/>
      <c r="BO31" s="112"/>
      <c r="BP31" s="112"/>
      <c r="BQ31" s="112"/>
      <c r="BR31" s="112"/>
      <c r="BS31" s="112"/>
      <c r="BT31" s="112"/>
      <c r="BU31" s="112"/>
      <c r="BV31" s="112"/>
      <c r="BW31" s="112"/>
      <c r="BX31" s="112"/>
      <c r="BY31" s="112"/>
      <c r="BZ31" s="112"/>
      <c r="CA31" s="112"/>
      <c r="CB31" s="112"/>
      <c r="CC31" s="112"/>
      <c r="CD31" s="112"/>
      <c r="CE31" s="112"/>
      <c r="CF31" s="112"/>
      <c r="CG31" s="112"/>
      <c r="CH31" s="112"/>
      <c r="CI31" s="112"/>
      <c r="CJ31" s="112"/>
      <c r="CK31" s="112"/>
      <c r="CL31" s="112"/>
      <c r="CM31" s="112"/>
      <c r="CN31" s="112"/>
      <c r="CO31" s="112"/>
      <c r="CP31" s="112"/>
      <c r="CQ31" s="112"/>
      <c r="CR31" s="112"/>
      <c r="CS31" s="112"/>
      <c r="CT31" s="112"/>
      <c r="CU31" s="112"/>
      <c r="CV31" s="112"/>
      <c r="CW31" s="112"/>
      <c r="CX31" s="112"/>
      <c r="CY31" s="112"/>
      <c r="CZ31" s="112"/>
      <c r="DA31" s="112"/>
      <c r="DB31" s="112"/>
      <c r="DC31" s="112"/>
      <c r="DD31" s="112"/>
      <c r="DE31" s="112"/>
      <c r="DF31" s="112"/>
      <c r="DG31" s="112"/>
      <c r="DH31" s="112"/>
      <c r="DI31" s="112"/>
      <c r="DJ31" s="112"/>
      <c r="DK31" s="112"/>
      <c r="DL31" s="112"/>
      <c r="DM31" s="112"/>
      <c r="DN31" s="112"/>
      <c r="DO31" s="112"/>
      <c r="DP31" s="112"/>
      <c r="DQ31" s="112"/>
      <c r="DR31" s="112"/>
      <c r="DS31" s="112"/>
    </row>
    <row r="32" customFormat="false" ht="12.8" hidden="false" customHeight="false" outlineLevel="0" collapsed="false">
      <c r="A32" s="69" t="s">
        <v>31</v>
      </c>
      <c r="B32" s="117" t="n">
        <v>0</v>
      </c>
      <c r="C32" s="118" t="n">
        <f aca="false">D32+E32</f>
        <v>0</v>
      </c>
      <c r="D32" s="119" t="n">
        <v>0</v>
      </c>
      <c r="E32" s="119" t="n">
        <v>0</v>
      </c>
      <c r="F32" s="119" t="n">
        <v>0</v>
      </c>
      <c r="G32" s="119" t="n">
        <v>0</v>
      </c>
      <c r="H32" s="119" t="n">
        <v>0</v>
      </c>
      <c r="I32" s="119" t="n">
        <v>0</v>
      </c>
      <c r="J32" s="120" t="n">
        <v>0</v>
      </c>
      <c r="K32" s="121" t="n">
        <v>0</v>
      </c>
      <c r="L32" s="121" t="n">
        <v>0</v>
      </c>
      <c r="M32" s="121" t="n">
        <v>0</v>
      </c>
      <c r="N32" s="121" t="n">
        <v>0</v>
      </c>
      <c r="O32" s="121" t="n">
        <v>0</v>
      </c>
      <c r="P32" s="122" t="n">
        <v>0</v>
      </c>
      <c r="Q32" s="122" t="n">
        <v>0</v>
      </c>
      <c r="R32" s="122" t="n">
        <v>0</v>
      </c>
      <c r="S32" s="122" t="n">
        <v>0</v>
      </c>
      <c r="T32" s="122" t="n">
        <v>0</v>
      </c>
      <c r="U32" s="122" t="n">
        <v>0</v>
      </c>
      <c r="V32" s="122" t="n">
        <v>0</v>
      </c>
      <c r="W32" s="122" t="n">
        <v>0</v>
      </c>
      <c r="X32" s="122" t="n">
        <v>0</v>
      </c>
      <c r="Y32" s="122" t="n">
        <v>0</v>
      </c>
      <c r="Z32" s="122" t="n">
        <v>0</v>
      </c>
      <c r="AA32" s="122" t="n">
        <v>0</v>
      </c>
      <c r="AB32" s="122" t="n">
        <v>0</v>
      </c>
      <c r="AC32" s="122" t="n">
        <v>0</v>
      </c>
      <c r="AD32" s="122" t="n">
        <v>0</v>
      </c>
      <c r="AE32" s="122" t="n">
        <v>0</v>
      </c>
      <c r="AF32" s="122" t="n">
        <v>0</v>
      </c>
      <c r="AG32" s="122" t="n">
        <v>0</v>
      </c>
      <c r="AH32" s="122" t="n">
        <v>0</v>
      </c>
      <c r="AI32" s="122" t="n">
        <v>0</v>
      </c>
      <c r="AJ32" s="122" t="n">
        <v>0</v>
      </c>
      <c r="AK32" s="122" t="n">
        <v>0</v>
      </c>
      <c r="AL32" s="122" t="n">
        <v>0</v>
      </c>
      <c r="AM32" s="122" t="n">
        <v>0</v>
      </c>
      <c r="AN32" s="122" t="n">
        <v>0</v>
      </c>
      <c r="AO32" s="122" t="n">
        <v>0</v>
      </c>
      <c r="AP32" s="122" t="n">
        <v>0</v>
      </c>
      <c r="AQ32" s="122" t="n">
        <v>0</v>
      </c>
      <c r="AR32" s="122" t="n">
        <v>0</v>
      </c>
      <c r="AS32" s="122" t="n">
        <v>0</v>
      </c>
      <c r="AT32" s="122" t="n">
        <v>0</v>
      </c>
      <c r="AU32" s="122" t="n">
        <v>0</v>
      </c>
      <c r="AV32" s="122" t="n">
        <v>0</v>
      </c>
      <c r="AW32" s="122" t="n">
        <v>0</v>
      </c>
      <c r="AX32" s="122" t="n">
        <v>0</v>
      </c>
      <c r="AY32" s="122" t="n">
        <v>0</v>
      </c>
      <c r="AZ32" s="122" t="n">
        <v>0</v>
      </c>
      <c r="BA32" s="122" t="n">
        <v>0</v>
      </c>
      <c r="BB32" s="122" t="n">
        <v>0</v>
      </c>
      <c r="BC32" s="122" t="n">
        <v>0</v>
      </c>
      <c r="BD32" s="122" t="n">
        <v>0</v>
      </c>
      <c r="BE32" s="122" t="n">
        <v>0</v>
      </c>
      <c r="BF32" s="122" t="n">
        <v>0</v>
      </c>
      <c r="BG32" s="122" t="n">
        <v>0</v>
      </c>
      <c r="BH32" s="122" t="n">
        <v>0</v>
      </c>
      <c r="BI32" s="122" t="n">
        <v>0</v>
      </c>
      <c r="BJ32" s="122" t="n">
        <v>0</v>
      </c>
      <c r="BK32" s="122" t="n">
        <v>0</v>
      </c>
      <c r="BL32" s="122" t="n">
        <v>0</v>
      </c>
      <c r="BM32" s="122" t="n">
        <v>0</v>
      </c>
      <c r="BN32" s="122" t="n">
        <v>0</v>
      </c>
      <c r="BO32" s="122" t="n">
        <v>0</v>
      </c>
      <c r="BP32" s="122" t="n">
        <v>0</v>
      </c>
      <c r="BQ32" s="122" t="n">
        <v>0</v>
      </c>
      <c r="BR32" s="122" t="n">
        <v>0</v>
      </c>
      <c r="BS32" s="122" t="n">
        <v>0</v>
      </c>
      <c r="BT32" s="122" t="n">
        <v>0</v>
      </c>
      <c r="BU32" s="122" t="n">
        <v>0</v>
      </c>
      <c r="BV32" s="122" t="n">
        <v>0</v>
      </c>
      <c r="BW32" s="122" t="n">
        <v>0</v>
      </c>
      <c r="BX32" s="122" t="n">
        <v>0</v>
      </c>
      <c r="BY32" s="122" t="n">
        <v>0</v>
      </c>
      <c r="BZ32" s="122" t="n">
        <v>0</v>
      </c>
      <c r="CA32" s="122" t="n">
        <v>0</v>
      </c>
      <c r="CB32" s="122" t="n">
        <v>0</v>
      </c>
      <c r="CC32" s="122" t="n">
        <v>0</v>
      </c>
      <c r="CD32" s="122" t="n">
        <v>0</v>
      </c>
      <c r="CE32" s="122" t="n">
        <v>0</v>
      </c>
      <c r="CF32" s="122" t="n">
        <v>0</v>
      </c>
      <c r="CG32" s="122" t="n">
        <v>0</v>
      </c>
      <c r="CH32" s="122" t="n">
        <v>0</v>
      </c>
      <c r="CI32" s="122" t="n">
        <v>0</v>
      </c>
      <c r="CJ32" s="122" t="n">
        <v>0</v>
      </c>
      <c r="CK32" s="122" t="n">
        <v>0</v>
      </c>
      <c r="CL32" s="122" t="n">
        <v>0</v>
      </c>
      <c r="CM32" s="122" t="n">
        <v>0</v>
      </c>
      <c r="CN32" s="122" t="n">
        <v>0</v>
      </c>
      <c r="CO32" s="122" t="n">
        <v>0</v>
      </c>
      <c r="CP32" s="122" t="n">
        <v>0</v>
      </c>
      <c r="CQ32" s="122" t="n">
        <v>0</v>
      </c>
      <c r="CR32" s="122" t="n">
        <v>0</v>
      </c>
      <c r="CS32" s="122" t="n">
        <v>0</v>
      </c>
      <c r="CT32" s="122" t="n">
        <v>0</v>
      </c>
      <c r="CU32" s="122" t="n">
        <v>0</v>
      </c>
      <c r="CV32" s="122" t="n">
        <v>0</v>
      </c>
      <c r="CW32" s="122" t="n">
        <v>0</v>
      </c>
      <c r="CX32" s="122" t="n">
        <v>0</v>
      </c>
      <c r="CY32" s="122" t="n">
        <v>0</v>
      </c>
      <c r="CZ32" s="122" t="n">
        <v>0</v>
      </c>
      <c r="DA32" s="122" t="n">
        <v>0</v>
      </c>
      <c r="DB32" s="122" t="n">
        <v>0</v>
      </c>
      <c r="DC32" s="122" t="n">
        <v>0</v>
      </c>
      <c r="DD32" s="122" t="n">
        <v>0</v>
      </c>
      <c r="DE32" s="122" t="n">
        <v>0</v>
      </c>
      <c r="DF32" s="122" t="n">
        <v>0</v>
      </c>
      <c r="DG32" s="122" t="n">
        <v>0</v>
      </c>
      <c r="DH32" s="122" t="n">
        <v>0</v>
      </c>
      <c r="DI32" s="122" t="n">
        <v>0</v>
      </c>
      <c r="DJ32" s="122" t="n">
        <v>0</v>
      </c>
      <c r="DK32" s="122" t="n">
        <v>0</v>
      </c>
      <c r="DL32" s="122" t="n">
        <v>0</v>
      </c>
      <c r="DM32" s="122" t="n">
        <v>0</v>
      </c>
      <c r="DN32" s="122" t="n">
        <v>0</v>
      </c>
      <c r="DO32" s="122" t="n">
        <v>0</v>
      </c>
      <c r="DP32" s="122" t="n">
        <v>0</v>
      </c>
      <c r="DQ32" s="122" t="n">
        <v>0</v>
      </c>
      <c r="DR32" s="122" t="n">
        <v>0</v>
      </c>
      <c r="DS32" s="122" t="n">
        <v>0</v>
      </c>
    </row>
    <row r="33" customFormat="false" ht="12.8" hidden="false" customHeight="false" outlineLevel="0" collapsed="false">
      <c r="A33" s="140" t="s">
        <v>66</v>
      </c>
      <c r="B33" s="124" t="n">
        <f aca="false">B30+B32</f>
        <v>55977178</v>
      </c>
      <c r="C33" s="141" t="n">
        <f aca="false">D33+E33</f>
        <v>28652</v>
      </c>
      <c r="D33" s="142" t="n">
        <f aca="false">SUM(D24:D28)</f>
        <v>0</v>
      </c>
      <c r="E33" s="142" t="n">
        <f aca="false">E30+E32</f>
        <v>28652</v>
      </c>
      <c r="F33" s="142" t="n">
        <f aca="false">F30+F32</f>
        <v>28649</v>
      </c>
      <c r="G33" s="142" t="n">
        <f aca="false">G30+G32</f>
        <v>28631</v>
      </c>
      <c r="H33" s="142" t="n">
        <f aca="false">H30+H32</f>
        <v>28597</v>
      </c>
      <c r="I33" s="142" t="n">
        <f aca="false">I30+I32</f>
        <v>28550</v>
      </c>
      <c r="J33" s="143" t="n">
        <f aca="false">J30+J32</f>
        <v>28503</v>
      </c>
      <c r="K33" s="144" t="n">
        <f aca="false">K30+K32</f>
        <v>28464</v>
      </c>
      <c r="L33" s="144" t="n">
        <f aca="false">L30+L32</f>
        <v>28432</v>
      </c>
      <c r="M33" s="144" t="n">
        <f aca="false">M30+M32</f>
        <v>28392</v>
      </c>
      <c r="N33" s="144" t="n">
        <f aca="false">N30+N32</f>
        <v>28354</v>
      </c>
      <c r="O33" s="144" t="n">
        <f aca="false">O30+O32</f>
        <v>28307</v>
      </c>
      <c r="P33" s="130" t="n">
        <f aca="false">P30+P32</f>
        <v>28262</v>
      </c>
      <c r="Q33" s="130" t="n">
        <f aca="false">Q30+Q32</f>
        <v>28207</v>
      </c>
      <c r="R33" s="130" t="n">
        <f aca="false">R30+R32</f>
        <v>28155</v>
      </c>
      <c r="S33" s="130" t="n">
        <f aca="false">S30+S32</f>
        <v>28099</v>
      </c>
      <c r="T33" s="130" t="n">
        <f aca="false">T30+T32</f>
        <v>28058</v>
      </c>
      <c r="U33" s="130" t="n">
        <f aca="false">U30+U32</f>
        <v>28006</v>
      </c>
      <c r="V33" s="130" t="n">
        <f aca="false">V30+V32</f>
        <v>27958</v>
      </c>
      <c r="W33" s="130" t="n">
        <f aca="false">W30+W32</f>
        <v>27882</v>
      </c>
      <c r="X33" s="130" t="n">
        <f aca="false">X30+X32</f>
        <v>27816</v>
      </c>
      <c r="Y33" s="130" t="n">
        <f aca="false">Y30+Y32</f>
        <v>27748</v>
      </c>
      <c r="Z33" s="130" t="n">
        <f aca="false">Z30+Z32</f>
        <v>27669</v>
      </c>
      <c r="AA33" s="130" t="n">
        <f aca="false">AA30+AA32</f>
        <v>27586</v>
      </c>
      <c r="AB33" s="130" t="n">
        <f aca="false">AB30+AB32</f>
        <v>27502</v>
      </c>
      <c r="AC33" s="130" t="n">
        <f aca="false">AC30+AC32</f>
        <v>27419</v>
      </c>
      <c r="AD33" s="130" t="n">
        <f aca="false">AD30+AD32</f>
        <v>27310</v>
      </c>
      <c r="AE33" s="130" t="n">
        <f aca="false">AE30+AE32</f>
        <v>27202</v>
      </c>
      <c r="AF33" s="130" t="n">
        <f aca="false">AF30+AF32</f>
        <v>27108</v>
      </c>
      <c r="AG33" s="130" t="n">
        <f aca="false">AG30+AG32</f>
        <v>27025</v>
      </c>
      <c r="AH33" s="130" t="n">
        <f aca="false">AH30+AH32</f>
        <v>26934</v>
      </c>
      <c r="AI33" s="130" t="n">
        <f aca="false">AI30+AI32</f>
        <v>26818</v>
      </c>
      <c r="AJ33" s="130" t="n">
        <f aca="false">AJ30+AJ32</f>
        <v>26694</v>
      </c>
      <c r="AK33" s="130" t="n">
        <f aca="false">AK30+AK32</f>
        <v>26574</v>
      </c>
      <c r="AL33" s="130" t="n">
        <f aca="false">AL30+AL32</f>
        <v>26437</v>
      </c>
      <c r="AM33" s="130" t="n">
        <f aca="false">AM30+AM32</f>
        <v>26304</v>
      </c>
      <c r="AN33" s="130" t="n">
        <f aca="false">AN30+AN32</f>
        <v>26189</v>
      </c>
      <c r="AO33" s="130" t="n">
        <f aca="false">AO30+AO32</f>
        <v>26061</v>
      </c>
      <c r="AP33" s="130" t="n">
        <f aca="false">AP30+AP32</f>
        <v>25940</v>
      </c>
      <c r="AQ33" s="130" t="n">
        <f aca="false">AQ30+AQ32</f>
        <v>25791</v>
      </c>
      <c r="AR33" s="130" t="n">
        <f aca="false">AR30+AR32</f>
        <v>25638</v>
      </c>
      <c r="AS33" s="130" t="n">
        <f aca="false">AS30+AS32</f>
        <v>25495</v>
      </c>
      <c r="AT33" s="130" t="n">
        <f aca="false">AT30+AT32</f>
        <v>25340</v>
      </c>
      <c r="AU33" s="130" t="n">
        <f aca="false">AU30+AU32</f>
        <v>25203</v>
      </c>
      <c r="AV33" s="130" t="n">
        <f aca="false">AV30+AV32</f>
        <v>25036</v>
      </c>
      <c r="AW33" s="130" t="n">
        <f aca="false">AW30+AW32</f>
        <v>24866</v>
      </c>
      <c r="AX33" s="130" t="n">
        <f aca="false">AX30+AX32</f>
        <v>24688</v>
      </c>
      <c r="AY33" s="130" t="n">
        <f aca="false">AY30+AY32</f>
        <v>24527</v>
      </c>
      <c r="AZ33" s="130" t="n">
        <f aca="false">AZ30+AZ32</f>
        <v>24344</v>
      </c>
      <c r="BA33" s="130" t="n">
        <f aca="false">BA30+BA32</f>
        <v>24178</v>
      </c>
      <c r="BB33" s="130" t="n">
        <f aca="false">BB30+BB32</f>
        <v>23983</v>
      </c>
      <c r="BC33" s="130" t="n">
        <f aca="false">BC30+BC32</f>
        <v>23781</v>
      </c>
      <c r="BD33" s="130" t="n">
        <f aca="false">BD30+BD32</f>
        <v>23568</v>
      </c>
      <c r="BE33" s="130" t="n">
        <f aca="false">BE30+BE32</f>
        <v>23313</v>
      </c>
      <c r="BF33" s="130" t="n">
        <f aca="false">BF30+BF32</f>
        <v>23047</v>
      </c>
      <c r="BG33" s="130" t="n">
        <f aca="false">BG30+BG32</f>
        <v>22796</v>
      </c>
      <c r="BH33" s="130" t="n">
        <f aca="false">BH30+BH32</f>
        <v>22537</v>
      </c>
      <c r="BI33" s="130" t="n">
        <f aca="false">BI30+BI32</f>
        <v>22286</v>
      </c>
      <c r="BJ33" s="130" t="n">
        <f aca="false">BJ30+BJ32</f>
        <v>22018</v>
      </c>
      <c r="BK33" s="130" t="n">
        <f aca="false">BK30+BK32</f>
        <v>21712</v>
      </c>
      <c r="BL33" s="130" t="n">
        <f aca="false">BL30+BL32</f>
        <v>21400</v>
      </c>
      <c r="BM33" s="130" t="n">
        <f aca="false">BM30+BM32</f>
        <v>21078</v>
      </c>
      <c r="BN33" s="130" t="n">
        <f aca="false">BN30+BN32</f>
        <v>20738</v>
      </c>
      <c r="BO33" s="130" t="n">
        <f aca="false">BO30+BO32</f>
        <v>20395</v>
      </c>
      <c r="BP33" s="130" t="n">
        <f aca="false">BP30+BP32</f>
        <v>20015</v>
      </c>
      <c r="BQ33" s="130" t="n">
        <f aca="false">BQ30+BQ32</f>
        <v>19631</v>
      </c>
      <c r="BR33" s="130" t="n">
        <f aca="false">BR30+BR32</f>
        <v>19194</v>
      </c>
      <c r="BS33" s="130" t="n">
        <f aca="false">BS30+BS32</f>
        <v>18743</v>
      </c>
      <c r="BT33" s="130" t="n">
        <f aca="false">BT30+BT32</f>
        <v>18242</v>
      </c>
      <c r="BU33" s="130" t="n">
        <f aca="false">BU30+BU32</f>
        <v>17758</v>
      </c>
      <c r="BV33" s="130" t="n">
        <f aca="false">BV30+BV32</f>
        <v>17193</v>
      </c>
      <c r="BW33" s="130" t="n">
        <f aca="false">BW30+BW32</f>
        <v>16671</v>
      </c>
      <c r="BX33" s="130" t="n">
        <f aca="false">BX30+BX32</f>
        <v>16101</v>
      </c>
      <c r="BY33" s="130" t="n">
        <f aca="false">BY30+BY32</f>
        <v>15492</v>
      </c>
      <c r="BZ33" s="130" t="n">
        <f aca="false">BZ30+BZ32</f>
        <v>14854</v>
      </c>
      <c r="CA33" s="130" t="n">
        <f aca="false">CA30+CA32</f>
        <v>14169</v>
      </c>
      <c r="CB33" s="130" t="n">
        <f aca="false">CB30+CB32</f>
        <v>13521</v>
      </c>
      <c r="CC33" s="130" t="n">
        <f aca="false">CC30+CC32</f>
        <v>12823</v>
      </c>
      <c r="CD33" s="130" t="n">
        <f aca="false">CD30+CD32</f>
        <v>12105</v>
      </c>
      <c r="CE33" s="130" t="n">
        <f aca="false">CE30+CE32</f>
        <v>11326</v>
      </c>
      <c r="CF33" s="130" t="n">
        <f aca="false">CF30+CF32</f>
        <v>10587</v>
      </c>
      <c r="CG33" s="130" t="n">
        <f aca="false">CG30+CG32</f>
        <v>9797</v>
      </c>
      <c r="CH33" s="130" t="n">
        <f aca="false">CH30+CH32</f>
        <v>8898</v>
      </c>
      <c r="CI33" s="130" t="n">
        <f aca="false">CI30+CI32</f>
        <v>8086</v>
      </c>
      <c r="CJ33" s="130" t="n">
        <f aca="false">CJ30+CJ32</f>
        <v>7360</v>
      </c>
      <c r="CK33" s="130" t="n">
        <f aca="false">CK30+CK32</f>
        <v>6617</v>
      </c>
      <c r="CL33" s="130" t="n">
        <f aca="false">CL30+CL32</f>
        <v>5840</v>
      </c>
      <c r="CM33" s="130" t="n">
        <f aca="false">CM30+CM32</f>
        <v>5143</v>
      </c>
      <c r="CN33" s="130" t="n">
        <f aca="false">CN30+CN32</f>
        <v>4498</v>
      </c>
      <c r="CO33" s="130" t="n">
        <f aca="false">CO30+CO32</f>
        <v>3853</v>
      </c>
      <c r="CP33" s="130" t="n">
        <f aca="false">CP30+CP32</f>
        <v>3279</v>
      </c>
      <c r="CQ33" s="130" t="n">
        <f aca="false">CQ30+CQ32</f>
        <v>2783</v>
      </c>
      <c r="CR33" s="130" t="n">
        <f aca="false">CR30+CR32</f>
        <v>2345</v>
      </c>
      <c r="CS33" s="130" t="n">
        <f aca="false">CS30+CS32</f>
        <v>1986</v>
      </c>
      <c r="CT33" s="130" t="n">
        <f aca="false">CT30+CT32</f>
        <v>1636</v>
      </c>
      <c r="CU33" s="130" t="n">
        <f aca="false">CU30+CU32</f>
        <v>1311</v>
      </c>
      <c r="CV33" s="130" t="n">
        <f aca="false">CV30+CV32</f>
        <v>1047</v>
      </c>
      <c r="CW33" s="130" t="n">
        <f aca="false">CW30+CW32</f>
        <v>842</v>
      </c>
      <c r="CX33" s="130" t="n">
        <f aca="false">CX30+CX32</f>
        <v>683</v>
      </c>
      <c r="CY33" s="130" t="n">
        <f aca="false">CY30+CY32</f>
        <v>534</v>
      </c>
      <c r="CZ33" s="130" t="n">
        <f aca="false">CZ30+CZ32</f>
        <v>431</v>
      </c>
      <c r="DA33" s="130" t="n">
        <f aca="false">DA30+DA32</f>
        <v>326</v>
      </c>
      <c r="DB33" s="130" t="n">
        <f aca="false">DB30+DB32</f>
        <v>263</v>
      </c>
      <c r="DC33" s="130" t="n">
        <f aca="false">DC30+DC32</f>
        <v>198</v>
      </c>
      <c r="DD33" s="130" t="n">
        <f aca="false">DD30+DD32</f>
        <v>152</v>
      </c>
      <c r="DE33" s="130" t="n">
        <f aca="false">DE30+DE32</f>
        <v>112</v>
      </c>
      <c r="DF33" s="130" t="n">
        <f aca="false">DF30+DF32</f>
        <v>84</v>
      </c>
      <c r="DG33" s="130" t="n">
        <f aca="false">DG30+DG32</f>
        <v>61</v>
      </c>
      <c r="DH33" s="130" t="n">
        <f aca="false">DH30+DH32</f>
        <v>41</v>
      </c>
      <c r="DI33" s="130" t="n">
        <f aca="false">DI30+DI32</f>
        <v>27</v>
      </c>
      <c r="DJ33" s="130" t="n">
        <f aca="false">DJ30+DJ32</f>
        <v>17</v>
      </c>
      <c r="DK33" s="130" t="n">
        <f aca="false">DK30+DK32</f>
        <v>16</v>
      </c>
      <c r="DL33" s="130" t="n">
        <f aca="false">DL30+DL32</f>
        <v>12</v>
      </c>
      <c r="DM33" s="130" t="n">
        <f aca="false">DM30+DM32</f>
        <v>7</v>
      </c>
      <c r="DN33" s="130" t="n">
        <f aca="false">DN30+DN32</f>
        <v>7</v>
      </c>
      <c r="DO33" s="130" t="n">
        <f aca="false">DO30+DO32</f>
        <v>5</v>
      </c>
      <c r="DP33" s="130" t="n">
        <f aca="false">DP30+DP32</f>
        <v>3</v>
      </c>
      <c r="DQ33" s="130" t="n">
        <f aca="false">DQ30+DQ32</f>
        <v>3</v>
      </c>
      <c r="DR33" s="130" t="n">
        <f aca="false">DR30+DR32</f>
        <v>1</v>
      </c>
      <c r="DS33" s="130" t="n">
        <f aca="false">DS30+DS32</f>
        <v>0</v>
      </c>
    </row>
    <row r="35" s="9" customFormat="true" ht="12.8" hidden="false" customHeight="false" outlineLevel="0" collapsed="false">
      <c r="A35" s="145"/>
      <c r="B35" s="145"/>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1"/>
      <c r="BL35" s="11"/>
      <c r="BM35" s="11"/>
      <c r="BN35" s="11"/>
      <c r="BO35" s="11"/>
      <c r="BP35" s="11"/>
      <c r="BQ35" s="11"/>
      <c r="BR35" s="11"/>
      <c r="BS35" s="11"/>
      <c r="BT35" s="11"/>
      <c r="BU35" s="11"/>
      <c r="BV35" s="11"/>
      <c r="BW35" s="11"/>
      <c r="BX35" s="11"/>
      <c r="BY35" s="11"/>
      <c r="BZ35" s="11"/>
      <c r="CA35" s="11"/>
      <c r="CB35" s="11"/>
      <c r="CC35" s="11"/>
      <c r="CD35" s="11"/>
      <c r="CE35" s="11"/>
      <c r="CF35" s="11"/>
      <c r="CG35" s="11"/>
      <c r="CH35" s="11"/>
      <c r="CI35" s="11"/>
      <c r="CJ35" s="11"/>
      <c r="CK35" s="11"/>
      <c r="CL35" s="11"/>
      <c r="CM35" s="11"/>
      <c r="CN35" s="11"/>
      <c r="CO35" s="11"/>
      <c r="CP35" s="11"/>
      <c r="CQ35" s="11"/>
      <c r="CR35" s="11"/>
      <c r="CS35" s="11"/>
      <c r="CT35" s="11"/>
      <c r="CU35" s="11"/>
      <c r="CV35" s="11"/>
      <c r="CW35" s="11"/>
      <c r="CX35" s="11"/>
      <c r="CY35" s="11"/>
      <c r="CZ35" s="11"/>
      <c r="DA35" s="11"/>
      <c r="DB35" s="11"/>
      <c r="DC35" s="11"/>
      <c r="DD35" s="11"/>
      <c r="DE35" s="11"/>
      <c r="DF35" s="11"/>
      <c r="DG35" s="11"/>
      <c r="DH35" s="11"/>
      <c r="DI35" s="11"/>
      <c r="DJ35" s="11"/>
      <c r="DK35" s="11"/>
      <c r="DL35" s="11"/>
      <c r="DM35" s="11"/>
      <c r="DN35" s="11"/>
      <c r="DO35" s="11"/>
      <c r="DP35" s="11"/>
      <c r="DQ35" s="11"/>
      <c r="DR35" s="11"/>
      <c r="DS35" s="11"/>
      <c r="DT35" s="11"/>
    </row>
    <row r="36" s="15" customFormat="true" ht="15" hidden="false" customHeight="false" outlineLevel="0" collapsed="false">
      <c r="A36" s="16" t="s">
        <v>3</v>
      </c>
      <c r="B36" s="16"/>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5"/>
      <c r="BN36" s="5"/>
      <c r="BO36" s="5"/>
      <c r="BP36" s="5"/>
      <c r="BQ36" s="5"/>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row>
    <row r="37" s="15" customFormat="true" ht="15" hidden="false" customHeight="false" outlineLevel="0" collapsed="false">
      <c r="A37" s="146" t="s">
        <v>74</v>
      </c>
      <c r="B37" s="146"/>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row>
    <row r="38" s="1" customFormat="true" ht="15" hidden="false" customHeight="false" outlineLevel="0" collapsed="false">
      <c r="A38" s="1" t="s">
        <v>56</v>
      </c>
      <c r="B38" s="147" t="s">
        <v>11</v>
      </c>
      <c r="D38" s="147"/>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147"/>
      <c r="AJ38" s="147"/>
      <c r="AK38" s="147"/>
      <c r="AL38" s="147"/>
      <c r="AM38" s="147"/>
      <c r="AN38" s="147"/>
      <c r="AO38" s="147"/>
      <c r="AP38" s="147"/>
      <c r="AQ38" s="147"/>
      <c r="AR38" s="147"/>
      <c r="AS38" s="147"/>
      <c r="AT38" s="147"/>
      <c r="AU38" s="147"/>
      <c r="AV38" s="147"/>
      <c r="AW38" s="147"/>
      <c r="AX38" s="147"/>
      <c r="AY38" s="147"/>
      <c r="AZ38" s="147"/>
      <c r="BA38" s="147"/>
      <c r="BB38" s="147"/>
      <c r="BC38" s="147"/>
      <c r="BD38" s="147"/>
      <c r="BE38" s="147"/>
      <c r="BF38" s="147"/>
      <c r="BG38" s="147"/>
      <c r="BH38" s="147"/>
      <c r="BI38" s="147"/>
      <c r="BJ38" s="147"/>
      <c r="BK38" s="147"/>
      <c r="BL38" s="147"/>
    </row>
    <row r="39" s="15" customFormat="true" ht="15" hidden="false" customHeight="false" outlineLevel="0" collapsed="false">
      <c r="A39" s="1" t="s">
        <v>57</v>
      </c>
      <c r="B39" s="15" t="s">
        <v>75</v>
      </c>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row>
    <row r="40" customFormat="false" ht="12.8" hidden="false" customHeight="false" outlineLevel="0" collapsed="false">
      <c r="A40" s="82" t="s">
        <v>53</v>
      </c>
      <c r="B40" s="9" t="s">
        <v>76</v>
      </c>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83"/>
      <c r="BI40" s="83"/>
    </row>
    <row r="41" customFormat="false" ht="12.8" hidden="false" customHeight="false" outlineLevel="0" collapsed="false">
      <c r="A41" s="82"/>
      <c r="B41" s="9"/>
      <c r="C41" s="9"/>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83"/>
      <c r="BI41" s="83"/>
    </row>
    <row r="42" s="9" customFormat="true" ht="13.5" hidden="false" customHeight="true" outlineLevel="0" collapsed="false">
      <c r="A42" s="148" t="s">
        <v>77</v>
      </c>
      <c r="B42" s="148"/>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1"/>
      <c r="BL42" s="11"/>
      <c r="BM42" s="11"/>
      <c r="BN42" s="11"/>
      <c r="BO42" s="11"/>
      <c r="BP42" s="11"/>
      <c r="BQ42" s="11"/>
      <c r="BR42" s="11"/>
      <c r="BS42" s="11"/>
      <c r="BT42" s="11"/>
      <c r="BU42" s="11"/>
      <c r="BV42" s="11"/>
      <c r="BW42" s="11"/>
      <c r="BX42" s="11"/>
      <c r="BY42" s="11"/>
      <c r="BZ42" s="11"/>
      <c r="CA42" s="11"/>
      <c r="CB42" s="11"/>
      <c r="CC42" s="11"/>
      <c r="CD42" s="11"/>
      <c r="CE42" s="11"/>
      <c r="CF42" s="11"/>
      <c r="CG42" s="11"/>
      <c r="CH42" s="11"/>
      <c r="CI42" s="11"/>
      <c r="CJ42" s="11"/>
      <c r="CK42" s="11"/>
      <c r="CL42" s="11"/>
      <c r="CM42" s="11"/>
      <c r="CN42" s="11"/>
      <c r="CO42" s="11"/>
      <c r="CP42" s="11"/>
      <c r="CQ42" s="11"/>
      <c r="CR42" s="11"/>
      <c r="CS42" s="11"/>
      <c r="CT42" s="11"/>
      <c r="CU42" s="11"/>
      <c r="CV42" s="11"/>
      <c r="CW42" s="11"/>
      <c r="CX42" s="11"/>
      <c r="CY42" s="11"/>
      <c r="CZ42" s="11"/>
      <c r="DA42" s="11"/>
      <c r="DB42" s="11"/>
      <c r="DC42" s="11"/>
      <c r="DD42" s="11"/>
      <c r="DE42" s="11"/>
      <c r="DF42" s="11"/>
      <c r="DG42" s="11"/>
      <c r="DH42" s="11"/>
      <c r="DI42" s="11"/>
      <c r="DJ42" s="11"/>
      <c r="DK42" s="11"/>
      <c r="DL42" s="11"/>
      <c r="DM42" s="11"/>
      <c r="DN42" s="11"/>
      <c r="DO42" s="11"/>
      <c r="DP42" s="11"/>
      <c r="DQ42" s="11"/>
      <c r="DR42" s="11"/>
      <c r="DS42" s="11"/>
      <c r="DT42" s="11"/>
    </row>
    <row r="43" s="9" customFormat="true" ht="14" hidden="false" customHeight="true" outlineLevel="0" collapsed="false">
      <c r="A43" s="149" t="s">
        <v>78</v>
      </c>
      <c r="B43" s="149"/>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49"/>
      <c r="AB43" s="149"/>
      <c r="AC43" s="149"/>
      <c r="AD43" s="149"/>
      <c r="AE43" s="149"/>
      <c r="AF43" s="149"/>
      <c r="AG43" s="149"/>
      <c r="AH43" s="149"/>
      <c r="AI43" s="149"/>
      <c r="AJ43" s="149"/>
      <c r="AK43" s="149"/>
      <c r="AL43" s="149"/>
      <c r="AM43" s="149"/>
      <c r="AN43" s="149"/>
      <c r="AO43" s="149"/>
      <c r="AP43" s="149"/>
      <c r="AQ43" s="149"/>
      <c r="AR43" s="149"/>
      <c r="AS43" s="149"/>
      <c r="AT43" s="149"/>
      <c r="AU43" s="149"/>
      <c r="AV43" s="149"/>
      <c r="AW43" s="149"/>
      <c r="AX43" s="149"/>
      <c r="AY43" s="149"/>
      <c r="AZ43" s="149"/>
      <c r="BA43" s="149"/>
      <c r="BB43" s="149"/>
      <c r="BC43" s="149"/>
      <c r="BD43" s="149"/>
      <c r="BE43" s="149"/>
      <c r="BF43" s="149"/>
      <c r="BG43" s="149"/>
      <c r="BH43" s="149"/>
      <c r="BI43" s="149"/>
      <c r="BJ43" s="149"/>
      <c r="BK43" s="149"/>
      <c r="BL43" s="149"/>
      <c r="BM43" s="149"/>
      <c r="BN43" s="149"/>
      <c r="BO43" s="149"/>
      <c r="BP43" s="149"/>
      <c r="BQ43" s="149"/>
      <c r="BR43" s="149"/>
      <c r="BS43" s="149"/>
      <c r="BT43" s="149"/>
      <c r="BU43" s="149"/>
      <c r="BV43" s="149"/>
      <c r="BW43" s="149"/>
      <c r="BX43" s="149"/>
      <c r="BY43" s="149"/>
      <c r="BZ43" s="149"/>
      <c r="CA43" s="149"/>
      <c r="CB43" s="149"/>
      <c r="CC43" s="11"/>
      <c r="CD43" s="11"/>
      <c r="CE43" s="11"/>
      <c r="CF43" s="11"/>
      <c r="CG43" s="11"/>
      <c r="CH43" s="11"/>
      <c r="CI43" s="11"/>
      <c r="CJ43" s="11"/>
      <c r="CK43" s="11"/>
      <c r="CL43" s="11"/>
      <c r="CM43" s="11"/>
      <c r="CN43" s="11"/>
      <c r="CO43" s="11"/>
      <c r="CP43" s="11"/>
      <c r="CQ43" s="11"/>
      <c r="CR43" s="11"/>
      <c r="CS43" s="11"/>
      <c r="CT43" s="11"/>
      <c r="CU43" s="11"/>
      <c r="CV43" s="11"/>
      <c r="CW43" s="11"/>
      <c r="CX43" s="11"/>
      <c r="CY43" s="11"/>
      <c r="CZ43" s="11"/>
      <c r="DA43" s="11"/>
      <c r="DB43" s="11"/>
      <c r="DC43" s="11"/>
      <c r="DD43" s="11"/>
      <c r="DE43" s="11"/>
      <c r="DF43" s="11"/>
      <c r="DG43" s="11"/>
      <c r="DH43" s="11"/>
      <c r="DI43" s="11"/>
      <c r="DJ43" s="11"/>
      <c r="DK43" s="11"/>
      <c r="DL43" s="11"/>
      <c r="DM43" s="11"/>
      <c r="DN43" s="11"/>
      <c r="DO43" s="11"/>
      <c r="DP43" s="11"/>
      <c r="DQ43" s="11"/>
      <c r="DR43" s="11"/>
      <c r="DS43" s="11"/>
      <c r="DT43" s="11"/>
    </row>
  </sheetData>
  <mergeCells count="5">
    <mergeCell ref="B5:B7"/>
    <mergeCell ref="C5:DS5"/>
    <mergeCell ref="B21:B23"/>
    <mergeCell ref="C21:DS21"/>
    <mergeCell ref="A43:CB43"/>
  </mergeCells>
  <conditionalFormatting sqref="V18:AT18">
    <cfRule type="expression" priority="2" aboveAverage="0" equalAverage="0" bottom="0" percent="0" rank="0" text="" dxfId="0">
      <formula>TODAY()-V$14&lt;6</formula>
    </cfRule>
  </conditionalFormatting>
  <conditionalFormatting sqref="D18:U18">
    <cfRule type="expression" priority="3" aboveAverage="0" equalAverage="0" bottom="0" percent="0" rank="0" text="" dxfId="1">
      <formula>TODAY()-D$14&lt;6</formula>
    </cfRule>
  </conditionalFormatting>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W142"/>
  <sheetViews>
    <sheetView showFormulas="false" showGridLines="true" showRowColHeaders="true" showZeros="true" rightToLeft="false" tabSelected="true" showOutlineSymbols="true" defaultGridColor="true" view="normal" topLeftCell="A10" colorId="64" zoomScale="120" zoomScaleNormal="120" zoomScalePageLayoutView="100" workbookViewId="0">
      <pane xSplit="2" ySplit="0" topLeftCell="N10" activePane="topRight" state="frozen"/>
      <selection pane="topLeft" activeCell="A10" activeCellId="0" sqref="A10"/>
      <selection pane="topRight" activeCell="W22" activeCellId="0" sqref="W22"/>
    </sheetView>
  </sheetViews>
  <sheetFormatPr defaultRowHeight="12.8" zeroHeight="false" outlineLevelRow="0" outlineLevelCol="0"/>
  <cols>
    <col collapsed="false" customWidth="true" hidden="false" outlineLevel="0" max="1" min="1" style="11" width="14.34"/>
    <col collapsed="false" customWidth="true" hidden="false" outlineLevel="0" max="2" min="2" style="11" width="9"/>
    <col collapsed="false" customWidth="true" hidden="false" outlineLevel="0" max="7" min="3" style="11" width="8.51"/>
    <col collapsed="false" customWidth="false" hidden="false" outlineLevel="0" max="8" min="8" style="11" width="11.5"/>
    <col collapsed="false" customWidth="true" hidden="false" outlineLevel="0" max="12" min="9" style="11" width="10.5"/>
    <col collapsed="false" customWidth="true" hidden="false" outlineLevel="0" max="17" min="13" style="11" width="8.51"/>
    <col collapsed="false" customWidth="true" hidden="false" outlineLevel="0" max="18" min="18" style="11" width="11.99"/>
    <col collapsed="false" customWidth="true" hidden="false" outlineLevel="0" max="21" min="19" style="11" width="10.5"/>
    <col collapsed="false" customWidth="true" hidden="false" outlineLevel="0" max="22" min="22" style="11" width="8.83"/>
    <col collapsed="false" customWidth="true" hidden="false" outlineLevel="0" max="373" min="23" style="9" width="8.83"/>
    <col collapsed="false" customWidth="true" hidden="false" outlineLevel="0" max="905" min="374" style="0" width="8.83"/>
    <col collapsed="false" customWidth="false" hidden="false" outlineLevel="0" max="1025" min="906" style="0" width="11.52"/>
  </cols>
  <sheetData>
    <row r="1" customFormat="false" ht="15" hidden="false" customHeight="false" outlineLevel="0" collapsed="false">
      <c r="A1" s="5" t="s">
        <v>79</v>
      </c>
      <c r="B1" s="1"/>
      <c r="C1" s="1"/>
      <c r="D1" s="1"/>
      <c r="E1" s="1"/>
      <c r="F1" s="1"/>
      <c r="G1" s="1"/>
      <c r="H1" s="1"/>
      <c r="I1" s="1"/>
      <c r="J1" s="1"/>
      <c r="K1" s="1"/>
      <c r="L1" s="1"/>
      <c r="M1" s="1"/>
      <c r="N1" s="1"/>
      <c r="O1" s="1"/>
      <c r="P1" s="1"/>
      <c r="Q1" s="1"/>
      <c r="R1" s="1"/>
      <c r="S1" s="1"/>
      <c r="T1" s="1"/>
      <c r="U1" s="1"/>
      <c r="V1" s="1"/>
      <c r="W1" s="1"/>
    </row>
    <row r="2" customFormat="false" ht="99.75" hidden="false" customHeight="true" outlineLevel="0" collapsed="false">
      <c r="A2" s="150" t="s">
        <v>80</v>
      </c>
      <c r="B2" s="151" t="s">
        <v>81</v>
      </c>
      <c r="C2" s="151"/>
      <c r="D2" s="151"/>
      <c r="E2" s="151"/>
      <c r="F2" s="151"/>
      <c r="G2" s="151"/>
      <c r="H2" s="151"/>
      <c r="I2" s="151"/>
      <c r="J2" s="151"/>
      <c r="K2" s="151"/>
      <c r="L2" s="151"/>
      <c r="M2" s="151"/>
      <c r="N2" s="151"/>
      <c r="O2" s="151"/>
      <c r="P2" s="151"/>
      <c r="Q2" s="151"/>
      <c r="R2" s="151"/>
      <c r="S2" s="151"/>
      <c r="T2" s="151"/>
      <c r="U2" s="151"/>
      <c r="V2" s="13"/>
      <c r="W2" s="13"/>
    </row>
    <row r="3" customFormat="false" ht="15" hidden="false" customHeight="false" outlineLevel="0" collapsed="false">
      <c r="A3" s="5" t="s">
        <v>22</v>
      </c>
      <c r="B3" s="1"/>
      <c r="C3" s="1"/>
      <c r="D3" s="1"/>
      <c r="E3" s="1"/>
      <c r="F3" s="1"/>
      <c r="G3" s="1"/>
      <c r="H3" s="1"/>
      <c r="I3" s="1"/>
      <c r="J3" s="1"/>
      <c r="K3" s="1"/>
      <c r="L3" s="1"/>
      <c r="M3" s="1"/>
      <c r="N3" s="1"/>
      <c r="O3" s="1"/>
      <c r="P3" s="1"/>
      <c r="Q3" s="1"/>
      <c r="R3" s="1"/>
      <c r="S3" s="1"/>
      <c r="T3" s="1"/>
      <c r="U3" s="1"/>
      <c r="V3" s="1"/>
      <c r="W3" s="1"/>
    </row>
    <row r="4" customFormat="false" ht="15" hidden="false" customHeight="false" outlineLevel="0" collapsed="false">
      <c r="A4" s="16" t="s">
        <v>82</v>
      </c>
      <c r="B4" s="1"/>
      <c r="C4" s="1"/>
      <c r="D4" s="1"/>
      <c r="E4" s="1"/>
      <c r="F4" s="1"/>
      <c r="G4" s="1"/>
      <c r="H4" s="1"/>
      <c r="I4" s="1"/>
      <c r="J4" s="1"/>
      <c r="K4" s="1"/>
      <c r="L4" s="1"/>
      <c r="M4" s="1"/>
      <c r="N4" s="1"/>
      <c r="O4" s="1"/>
      <c r="P4" s="1"/>
      <c r="Q4" s="1"/>
      <c r="R4" s="1"/>
      <c r="S4" s="1"/>
      <c r="T4" s="1"/>
      <c r="U4" s="1"/>
      <c r="V4" s="1"/>
      <c r="W4" s="1"/>
    </row>
    <row r="5" customFormat="false" ht="12.8" hidden="false" customHeight="false" outlineLevel="0" collapsed="false">
      <c r="A5" s="152"/>
    </row>
    <row r="6" customFormat="false" ht="12.8" hidden="false" customHeight="false" outlineLevel="0" collapsed="false">
      <c r="A6" s="153"/>
      <c r="B6" s="132"/>
      <c r="C6" s="154" t="s">
        <v>83</v>
      </c>
      <c r="D6" s="154"/>
      <c r="E6" s="154"/>
      <c r="F6" s="154"/>
      <c r="G6" s="154"/>
      <c r="H6" s="154"/>
      <c r="I6" s="154"/>
      <c r="J6" s="154"/>
      <c r="K6" s="154"/>
      <c r="L6" s="154"/>
      <c r="M6" s="155" t="s">
        <v>84</v>
      </c>
      <c r="N6" s="155"/>
      <c r="O6" s="155"/>
      <c r="P6" s="155"/>
      <c r="Q6" s="155"/>
      <c r="R6" s="155"/>
      <c r="S6" s="155"/>
      <c r="T6" s="155"/>
      <c r="U6" s="155"/>
    </row>
    <row r="7" customFormat="false" ht="12.8" hidden="false" customHeight="false" outlineLevel="0" collapsed="false">
      <c r="A7" s="35"/>
      <c r="B7" s="37"/>
      <c r="C7" s="156" t="s">
        <v>85</v>
      </c>
      <c r="D7" s="156"/>
      <c r="E7" s="156"/>
      <c r="F7" s="156"/>
      <c r="G7" s="156"/>
      <c r="H7" s="156"/>
      <c r="I7" s="157"/>
      <c r="J7" s="157"/>
      <c r="K7" s="157"/>
      <c r="L7" s="158"/>
      <c r="M7" s="156" t="s">
        <v>85</v>
      </c>
      <c r="N7" s="156"/>
      <c r="O7" s="156"/>
      <c r="P7" s="156"/>
      <c r="Q7" s="156"/>
      <c r="R7" s="156"/>
      <c r="S7" s="159"/>
      <c r="T7" s="159"/>
      <c r="U7" s="159"/>
    </row>
    <row r="8" customFormat="false" ht="40" hidden="false" customHeight="true" outlineLevel="0" collapsed="false">
      <c r="A8" s="160" t="s">
        <v>86</v>
      </c>
      <c r="B8" s="161" t="s">
        <v>87</v>
      </c>
      <c r="C8" s="162" t="s">
        <v>88</v>
      </c>
      <c r="D8" s="162"/>
      <c r="E8" s="162"/>
      <c r="F8" s="162"/>
      <c r="G8" s="162"/>
      <c r="H8" s="163" t="s">
        <v>89</v>
      </c>
      <c r="I8" s="164" t="s">
        <v>90</v>
      </c>
      <c r="J8" s="164" t="s">
        <v>91</v>
      </c>
      <c r="K8" s="165" t="s">
        <v>92</v>
      </c>
      <c r="L8" s="166" t="s">
        <v>93</v>
      </c>
      <c r="M8" s="162" t="s">
        <v>88</v>
      </c>
      <c r="N8" s="162"/>
      <c r="O8" s="162"/>
      <c r="P8" s="162"/>
      <c r="Q8" s="162"/>
      <c r="R8" s="163" t="s">
        <v>89</v>
      </c>
      <c r="S8" s="167" t="s">
        <v>90</v>
      </c>
      <c r="T8" s="164" t="s">
        <v>91</v>
      </c>
      <c r="U8" s="166" t="s">
        <v>92</v>
      </c>
      <c r="V8" s="168"/>
      <c r="W8" s="168"/>
    </row>
    <row r="9" customFormat="false" ht="13.25" hidden="false" customHeight="true" outlineLevel="0" collapsed="false">
      <c r="A9" s="160"/>
      <c r="B9" s="161"/>
      <c r="C9" s="169" t="s">
        <v>94</v>
      </c>
      <c r="D9" s="170" t="s">
        <v>95</v>
      </c>
      <c r="E9" s="170" t="s">
        <v>96</v>
      </c>
      <c r="F9" s="170" t="s">
        <v>97</v>
      </c>
      <c r="G9" s="171" t="s">
        <v>66</v>
      </c>
      <c r="H9" s="163"/>
      <c r="I9" s="163"/>
      <c r="J9" s="163"/>
      <c r="K9" s="165"/>
      <c r="L9" s="166"/>
      <c r="M9" s="169" t="s">
        <v>94</v>
      </c>
      <c r="N9" s="170" t="s">
        <v>95</v>
      </c>
      <c r="O9" s="170" t="s">
        <v>96</v>
      </c>
      <c r="P9" s="170" t="s">
        <v>97</v>
      </c>
      <c r="Q9" s="171" t="s">
        <v>66</v>
      </c>
      <c r="R9" s="163"/>
      <c r="S9" s="167"/>
      <c r="T9" s="164"/>
      <c r="U9" s="166"/>
      <c r="V9" s="168"/>
      <c r="W9" s="168"/>
    </row>
    <row r="10" customFormat="false" ht="13" hidden="false" customHeight="true" outlineLevel="0" collapsed="false">
      <c r="A10" s="172" t="s">
        <v>98</v>
      </c>
      <c r="B10" s="173"/>
      <c r="C10" s="174"/>
      <c r="D10" s="175"/>
      <c r="E10" s="175"/>
      <c r="F10" s="175"/>
      <c r="G10" s="176"/>
      <c r="H10" s="177"/>
      <c r="I10" s="178" t="n">
        <v>0</v>
      </c>
      <c r="J10" s="178"/>
      <c r="K10" s="179" t="n">
        <f aca="false">I10+J10</f>
        <v>0</v>
      </c>
      <c r="L10" s="180"/>
      <c r="M10" s="174"/>
      <c r="N10" s="175"/>
      <c r="O10" s="175"/>
      <c r="P10" s="175"/>
      <c r="Q10" s="176"/>
      <c r="R10" s="177"/>
      <c r="S10" s="179" t="n">
        <f aca="false">I10</f>
        <v>0</v>
      </c>
      <c r="T10" s="179"/>
      <c r="U10" s="181" t="n">
        <f aca="false">S10+T10</f>
        <v>0</v>
      </c>
      <c r="V10" s="182"/>
      <c r="W10" s="182"/>
    </row>
    <row r="11" customFormat="false" ht="13" hidden="false" customHeight="true" outlineLevel="0" collapsed="false">
      <c r="A11" s="183" t="n">
        <v>44009</v>
      </c>
      <c r="B11" s="184" t="s">
        <v>99</v>
      </c>
      <c r="C11" s="174"/>
      <c r="D11" s="175"/>
      <c r="E11" s="175"/>
      <c r="F11" s="175"/>
      <c r="G11" s="176"/>
      <c r="H11" s="177"/>
      <c r="I11" s="178" t="n">
        <v>3</v>
      </c>
      <c r="J11" s="178" t="n">
        <v>0</v>
      </c>
      <c r="K11" s="185" t="n">
        <f aca="false">I11+J11</f>
        <v>3</v>
      </c>
      <c r="L11" s="180"/>
      <c r="M11" s="174"/>
      <c r="N11" s="175"/>
      <c r="O11" s="175"/>
      <c r="P11" s="175"/>
      <c r="Q11" s="176"/>
      <c r="R11" s="177"/>
      <c r="S11" s="186" t="n">
        <f aca="false">S12+I11</f>
        <v>28652</v>
      </c>
      <c r="T11" s="187" t="n">
        <f aca="false">T12+J11</f>
        <v>1504</v>
      </c>
      <c r="U11" s="188" t="n">
        <f aca="false">U12+K11</f>
        <v>30156</v>
      </c>
      <c r="V11" s="182"/>
      <c r="W11" s="182"/>
    </row>
    <row r="12" customFormat="false" ht="13" hidden="false" customHeight="true" outlineLevel="0" collapsed="false">
      <c r="A12" s="183" t="n">
        <v>44008</v>
      </c>
      <c r="B12" s="184" t="s">
        <v>99</v>
      </c>
      <c r="C12" s="174"/>
      <c r="D12" s="175"/>
      <c r="E12" s="175"/>
      <c r="F12" s="175"/>
      <c r="G12" s="176"/>
      <c r="H12" s="177"/>
      <c r="I12" s="178" t="n">
        <v>18</v>
      </c>
      <c r="J12" s="178" t="n">
        <v>0</v>
      </c>
      <c r="K12" s="185" t="n">
        <f aca="false">I12+J12</f>
        <v>18</v>
      </c>
      <c r="L12" s="180"/>
      <c r="M12" s="174"/>
      <c r="N12" s="175"/>
      <c r="O12" s="175"/>
      <c r="P12" s="175"/>
      <c r="Q12" s="176"/>
      <c r="R12" s="177"/>
      <c r="S12" s="186" t="n">
        <f aca="false">S13+I12</f>
        <v>28649</v>
      </c>
      <c r="T12" s="187" t="n">
        <f aca="false">T13+J12</f>
        <v>1504</v>
      </c>
      <c r="U12" s="188" t="n">
        <f aca="false">U13+K12</f>
        <v>30153</v>
      </c>
      <c r="V12" s="182"/>
      <c r="W12" s="182"/>
    </row>
    <row r="13" customFormat="false" ht="13" hidden="false" customHeight="true" outlineLevel="0" collapsed="false">
      <c r="A13" s="183" t="n">
        <v>44007</v>
      </c>
      <c r="B13" s="184" t="s">
        <v>99</v>
      </c>
      <c r="C13" s="174"/>
      <c r="D13" s="175"/>
      <c r="E13" s="175"/>
      <c r="F13" s="175"/>
      <c r="G13" s="176"/>
      <c r="H13" s="177"/>
      <c r="I13" s="178" t="n">
        <v>34</v>
      </c>
      <c r="J13" s="178" t="n">
        <v>6</v>
      </c>
      <c r="K13" s="185" t="n">
        <f aca="false">I13+J13</f>
        <v>40</v>
      </c>
      <c r="L13" s="180"/>
      <c r="M13" s="174"/>
      <c r="N13" s="175"/>
      <c r="O13" s="175"/>
      <c r="P13" s="175"/>
      <c r="Q13" s="176"/>
      <c r="R13" s="177"/>
      <c r="S13" s="186" t="n">
        <f aca="false">S14+I13</f>
        <v>28631</v>
      </c>
      <c r="T13" s="187" t="n">
        <f aca="false">T14+J13</f>
        <v>1504</v>
      </c>
      <c r="U13" s="188" t="n">
        <f aca="false">U14+K13</f>
        <v>30135</v>
      </c>
      <c r="V13" s="182"/>
      <c r="W13" s="182"/>
    </row>
    <row r="14" customFormat="false" ht="13" hidden="false" customHeight="true" outlineLevel="0" collapsed="false">
      <c r="A14" s="183" t="n">
        <v>44006</v>
      </c>
      <c r="B14" s="184" t="s">
        <v>99</v>
      </c>
      <c r="C14" s="189"/>
      <c r="D14" s="190"/>
      <c r="E14" s="190"/>
      <c r="F14" s="190"/>
      <c r="G14" s="191"/>
      <c r="H14" s="192"/>
      <c r="I14" s="193" t="n">
        <v>47</v>
      </c>
      <c r="J14" s="193" t="n">
        <v>4</v>
      </c>
      <c r="K14" s="49" t="n">
        <f aca="false">I14+J14</f>
        <v>51</v>
      </c>
      <c r="L14" s="194"/>
      <c r="M14" s="189"/>
      <c r="N14" s="190"/>
      <c r="O14" s="190"/>
      <c r="P14" s="190"/>
      <c r="Q14" s="191"/>
      <c r="R14" s="192"/>
      <c r="S14" s="195" t="n">
        <f aca="false">S15+I14</f>
        <v>28597</v>
      </c>
      <c r="T14" s="196" t="n">
        <f aca="false">T15+J14</f>
        <v>1498</v>
      </c>
      <c r="U14" s="197" t="n">
        <f aca="false">U15+K14</f>
        <v>30095</v>
      </c>
      <c r="V14" s="182"/>
      <c r="W14" s="182"/>
    </row>
    <row r="15" customFormat="false" ht="13" hidden="false" customHeight="true" outlineLevel="0" collapsed="false">
      <c r="A15" s="183" t="n">
        <v>44005</v>
      </c>
      <c r="B15" s="184" t="s">
        <v>99</v>
      </c>
      <c r="C15" s="189"/>
      <c r="D15" s="190"/>
      <c r="E15" s="190"/>
      <c r="F15" s="190"/>
      <c r="G15" s="191"/>
      <c r="H15" s="192"/>
      <c r="I15" s="193" t="n">
        <v>47</v>
      </c>
      <c r="J15" s="193" t="n">
        <v>1</v>
      </c>
      <c r="K15" s="49" t="n">
        <f aca="false">I15+J15</f>
        <v>48</v>
      </c>
      <c r="L15" s="194"/>
      <c r="M15" s="189"/>
      <c r="N15" s="190"/>
      <c r="O15" s="190"/>
      <c r="P15" s="190"/>
      <c r="Q15" s="191"/>
      <c r="R15" s="192"/>
      <c r="S15" s="195" t="n">
        <f aca="false">S16+I15</f>
        <v>28550</v>
      </c>
      <c r="T15" s="196" t="n">
        <f aca="false">T16+J15</f>
        <v>1494</v>
      </c>
      <c r="U15" s="197" t="n">
        <f aca="false">U16+K15</f>
        <v>30044</v>
      </c>
      <c r="V15" s="182"/>
      <c r="W15" s="182"/>
    </row>
    <row r="16" customFormat="false" ht="13" hidden="false" customHeight="true" outlineLevel="0" collapsed="false">
      <c r="A16" s="183" t="n">
        <v>44004</v>
      </c>
      <c r="B16" s="184" t="s">
        <v>99</v>
      </c>
      <c r="C16" s="189"/>
      <c r="D16" s="190"/>
      <c r="E16" s="190"/>
      <c r="F16" s="190"/>
      <c r="G16" s="191"/>
      <c r="H16" s="192"/>
      <c r="I16" s="193" t="n">
        <v>39</v>
      </c>
      <c r="J16" s="193" t="n">
        <v>2</v>
      </c>
      <c r="K16" s="49" t="n">
        <f aca="false">I16+J16</f>
        <v>41</v>
      </c>
      <c r="L16" s="194"/>
      <c r="M16" s="189"/>
      <c r="N16" s="190"/>
      <c r="O16" s="190"/>
      <c r="P16" s="190"/>
      <c r="Q16" s="191"/>
      <c r="R16" s="192"/>
      <c r="S16" s="195" t="n">
        <f aca="false">S17+I16</f>
        <v>28503</v>
      </c>
      <c r="T16" s="196" t="n">
        <f aca="false">T17+J16</f>
        <v>1493</v>
      </c>
      <c r="U16" s="197" t="n">
        <f aca="false">U17+K16</f>
        <v>29996</v>
      </c>
      <c r="V16" s="182"/>
      <c r="W16" s="182"/>
    </row>
    <row r="17" customFormat="false" ht="13" hidden="false" customHeight="true" outlineLevel="0" collapsed="false">
      <c r="A17" s="183" t="n">
        <v>44003</v>
      </c>
      <c r="B17" s="184" t="s">
        <v>99</v>
      </c>
      <c r="C17" s="198"/>
      <c r="D17" s="190"/>
      <c r="E17" s="190"/>
      <c r="F17" s="190"/>
      <c r="G17" s="191"/>
      <c r="H17" s="192"/>
      <c r="I17" s="193" t="n">
        <v>32</v>
      </c>
      <c r="J17" s="193" t="n">
        <v>5</v>
      </c>
      <c r="K17" s="49" t="n">
        <f aca="false">I17+J17</f>
        <v>37</v>
      </c>
      <c r="L17" s="194"/>
      <c r="M17" s="189"/>
      <c r="N17" s="190"/>
      <c r="O17" s="190"/>
      <c r="P17" s="190"/>
      <c r="Q17" s="191"/>
      <c r="R17" s="192"/>
      <c r="S17" s="195" t="n">
        <f aca="false">S18+I17</f>
        <v>28464</v>
      </c>
      <c r="T17" s="196" t="n">
        <f aca="false">T18+J17</f>
        <v>1491</v>
      </c>
      <c r="U17" s="197" t="n">
        <f aca="false">U18+K17</f>
        <v>29955</v>
      </c>
      <c r="V17" s="182"/>
      <c r="W17" s="182"/>
    </row>
    <row r="18" customFormat="false" ht="13" hidden="false" customHeight="true" outlineLevel="0" collapsed="false">
      <c r="A18" s="183" t="n">
        <v>44002</v>
      </c>
      <c r="B18" s="184" t="s">
        <v>99</v>
      </c>
      <c r="C18" s="198"/>
      <c r="D18" s="190"/>
      <c r="E18" s="190"/>
      <c r="F18" s="190"/>
      <c r="G18" s="191"/>
      <c r="H18" s="192"/>
      <c r="I18" s="193" t="n">
        <v>40</v>
      </c>
      <c r="J18" s="193" t="n">
        <v>3</v>
      </c>
      <c r="K18" s="49" t="n">
        <f aca="false">I18+J18</f>
        <v>43</v>
      </c>
      <c r="L18" s="194"/>
      <c r="M18" s="189"/>
      <c r="N18" s="190"/>
      <c r="O18" s="190"/>
      <c r="P18" s="190"/>
      <c r="Q18" s="191"/>
      <c r="R18" s="192"/>
      <c r="S18" s="195" t="n">
        <f aca="false">S19+I18</f>
        <v>28432</v>
      </c>
      <c r="T18" s="196" t="n">
        <f aca="false">T19+J18</f>
        <v>1486</v>
      </c>
      <c r="U18" s="197" t="n">
        <f aca="false">U19+K18</f>
        <v>29918</v>
      </c>
      <c r="V18" s="182"/>
      <c r="W18" s="182"/>
    </row>
    <row r="19" customFormat="false" ht="13" hidden="false" customHeight="true" outlineLevel="0" collapsed="false">
      <c r="A19" s="183" t="n">
        <v>44001</v>
      </c>
      <c r="B19" s="184" t="s">
        <v>99</v>
      </c>
      <c r="C19" s="198"/>
      <c r="D19" s="190"/>
      <c r="E19" s="190"/>
      <c r="F19" s="190"/>
      <c r="G19" s="191"/>
      <c r="H19" s="192"/>
      <c r="I19" s="193" t="n">
        <v>38</v>
      </c>
      <c r="J19" s="193" t="n">
        <v>4</v>
      </c>
      <c r="K19" s="49" t="n">
        <f aca="false">I19+J19</f>
        <v>42</v>
      </c>
      <c r="L19" s="194"/>
      <c r="M19" s="189"/>
      <c r="N19" s="190"/>
      <c r="O19" s="190"/>
      <c r="P19" s="190"/>
      <c r="Q19" s="191"/>
      <c r="R19" s="192"/>
      <c r="S19" s="195" t="n">
        <f aca="false">S20+I19</f>
        <v>28392</v>
      </c>
      <c r="T19" s="196" t="n">
        <f aca="false">T20+J19</f>
        <v>1483</v>
      </c>
      <c r="U19" s="197" t="n">
        <f aca="false">U20+K19</f>
        <v>29875</v>
      </c>
      <c r="V19" s="182"/>
      <c r="W19" s="182"/>
    </row>
    <row r="20" customFormat="false" ht="13" hidden="false" customHeight="true" outlineLevel="0" collapsed="false">
      <c r="A20" s="183" t="n">
        <v>44000</v>
      </c>
      <c r="B20" s="184" t="s">
        <v>99</v>
      </c>
      <c r="C20" s="198"/>
      <c r="D20" s="190"/>
      <c r="E20" s="190"/>
      <c r="F20" s="190"/>
      <c r="G20" s="191"/>
      <c r="H20" s="192"/>
      <c r="I20" s="193" t="n">
        <v>47</v>
      </c>
      <c r="J20" s="193" t="n">
        <v>0</v>
      </c>
      <c r="K20" s="49" t="n">
        <f aca="false">I20+J20</f>
        <v>47</v>
      </c>
      <c r="L20" s="194"/>
      <c r="M20" s="189"/>
      <c r="N20" s="190"/>
      <c r="O20" s="190"/>
      <c r="P20" s="190"/>
      <c r="Q20" s="191"/>
      <c r="R20" s="192"/>
      <c r="S20" s="195" t="n">
        <f aca="false">S21+I20</f>
        <v>28354</v>
      </c>
      <c r="T20" s="196" t="n">
        <f aca="false">T21+J20</f>
        <v>1479</v>
      </c>
      <c r="U20" s="197" t="n">
        <f aca="false">U21+K20</f>
        <v>29833</v>
      </c>
      <c r="V20" s="182"/>
      <c r="W20" s="182"/>
    </row>
    <row r="21" customFormat="false" ht="13" hidden="false" customHeight="true" outlineLevel="0" collapsed="false">
      <c r="A21" s="183" t="n">
        <v>43999</v>
      </c>
      <c r="B21" s="184" t="s">
        <v>99</v>
      </c>
      <c r="C21" s="199"/>
      <c r="D21" s="190"/>
      <c r="E21" s="190"/>
      <c r="F21" s="190"/>
      <c r="G21" s="191"/>
      <c r="H21" s="192"/>
      <c r="I21" s="193" t="n">
        <v>45</v>
      </c>
      <c r="J21" s="193" t="n">
        <v>1</v>
      </c>
      <c r="K21" s="49" t="n">
        <f aca="false">I21+J21</f>
        <v>46</v>
      </c>
      <c r="L21" s="194"/>
      <c r="M21" s="189"/>
      <c r="N21" s="190"/>
      <c r="O21" s="190"/>
      <c r="P21" s="190"/>
      <c r="Q21" s="191"/>
      <c r="R21" s="192"/>
      <c r="S21" s="195" t="n">
        <f aca="false">S22+I21</f>
        <v>28307</v>
      </c>
      <c r="T21" s="196" t="n">
        <f aca="false">T22+J21</f>
        <v>1479</v>
      </c>
      <c r="U21" s="197" t="n">
        <f aca="false">U22+K21</f>
        <v>29786</v>
      </c>
      <c r="V21" s="182"/>
      <c r="W21" s="182"/>
    </row>
    <row r="22" customFormat="false" ht="13" hidden="false" customHeight="true" outlineLevel="0" collapsed="false">
      <c r="A22" s="183" t="n">
        <v>43998</v>
      </c>
      <c r="B22" s="184" t="s">
        <v>99</v>
      </c>
      <c r="C22" s="199"/>
      <c r="D22" s="190"/>
      <c r="E22" s="190"/>
      <c r="F22" s="190"/>
      <c r="G22" s="191"/>
      <c r="H22" s="192"/>
      <c r="I22" s="193" t="n">
        <v>55</v>
      </c>
      <c r="J22" s="193" t="n">
        <v>8</v>
      </c>
      <c r="K22" s="49" t="n">
        <f aca="false">I22+J22</f>
        <v>63</v>
      </c>
      <c r="L22" s="194"/>
      <c r="M22" s="189"/>
      <c r="N22" s="190"/>
      <c r="O22" s="190"/>
      <c r="P22" s="190"/>
      <c r="Q22" s="191"/>
      <c r="R22" s="192"/>
      <c r="S22" s="195" t="n">
        <f aca="false">S23+I22</f>
        <v>28262</v>
      </c>
      <c r="T22" s="196" t="n">
        <f aca="false">T23+J22</f>
        <v>1478</v>
      </c>
      <c r="U22" s="197" t="n">
        <f aca="false">U23+K22</f>
        <v>29740</v>
      </c>
      <c r="V22" s="182"/>
      <c r="W22" s="182"/>
    </row>
    <row r="23" customFormat="false" ht="13" hidden="false" customHeight="true" outlineLevel="0" collapsed="false">
      <c r="A23" s="183" t="n">
        <v>43997</v>
      </c>
      <c r="B23" s="184" t="s">
        <v>99</v>
      </c>
      <c r="C23" s="189"/>
      <c r="D23" s="190"/>
      <c r="E23" s="190"/>
      <c r="F23" s="190"/>
      <c r="G23" s="191"/>
      <c r="H23" s="192"/>
      <c r="I23" s="193" t="n">
        <v>52</v>
      </c>
      <c r="J23" s="193" t="n">
        <v>6</v>
      </c>
      <c r="K23" s="49" t="n">
        <f aca="false">I23+J23</f>
        <v>58</v>
      </c>
      <c r="L23" s="194"/>
      <c r="M23" s="189"/>
      <c r="N23" s="190"/>
      <c r="O23" s="190"/>
      <c r="P23" s="190"/>
      <c r="Q23" s="191"/>
      <c r="R23" s="192"/>
      <c r="S23" s="195" t="n">
        <f aca="false">S24+I23</f>
        <v>28207</v>
      </c>
      <c r="T23" s="196" t="n">
        <f aca="false">T24+J23</f>
        <v>1470</v>
      </c>
      <c r="U23" s="197" t="n">
        <f aca="false">U24+K23</f>
        <v>29677</v>
      </c>
      <c r="V23" s="182"/>
      <c r="W23" s="182"/>
    </row>
    <row r="24" customFormat="false" ht="13" hidden="false" customHeight="true" outlineLevel="0" collapsed="false">
      <c r="A24" s="183" t="n">
        <v>43996</v>
      </c>
      <c r="B24" s="184" t="s">
        <v>99</v>
      </c>
      <c r="C24" s="189"/>
      <c r="D24" s="190"/>
      <c r="E24" s="190"/>
      <c r="F24" s="190"/>
      <c r="G24" s="191"/>
      <c r="H24" s="192"/>
      <c r="I24" s="193" t="n">
        <v>56</v>
      </c>
      <c r="J24" s="193" t="n">
        <v>7</v>
      </c>
      <c r="K24" s="49" t="n">
        <f aca="false">I24+J24</f>
        <v>63</v>
      </c>
      <c r="L24" s="194"/>
      <c r="M24" s="189"/>
      <c r="N24" s="190"/>
      <c r="O24" s="190"/>
      <c r="P24" s="190"/>
      <c r="Q24" s="191"/>
      <c r="R24" s="192"/>
      <c r="S24" s="195" t="n">
        <f aca="false">S25+I24</f>
        <v>28155</v>
      </c>
      <c r="T24" s="196" t="n">
        <f aca="false">T25+J24</f>
        <v>1464</v>
      </c>
      <c r="U24" s="197" t="n">
        <f aca="false">U25+K24</f>
        <v>29619</v>
      </c>
      <c r="V24" s="182"/>
      <c r="W24" s="182"/>
    </row>
    <row r="25" customFormat="false" ht="13" hidden="false" customHeight="true" outlineLevel="0" collapsed="false">
      <c r="A25" s="183" t="n">
        <v>43995</v>
      </c>
      <c r="B25" s="184" t="s">
        <v>99</v>
      </c>
      <c r="C25" s="198"/>
      <c r="D25" s="190"/>
      <c r="E25" s="190"/>
      <c r="F25" s="190"/>
      <c r="G25" s="191"/>
      <c r="H25" s="192"/>
      <c r="I25" s="193" t="n">
        <v>41</v>
      </c>
      <c r="J25" s="193" t="n">
        <v>6</v>
      </c>
      <c r="K25" s="49" t="n">
        <f aca="false">I25+J25</f>
        <v>47</v>
      </c>
      <c r="L25" s="194"/>
      <c r="M25" s="189"/>
      <c r="N25" s="190"/>
      <c r="O25" s="190"/>
      <c r="P25" s="190"/>
      <c r="Q25" s="191"/>
      <c r="R25" s="192"/>
      <c r="S25" s="195" t="n">
        <f aca="false">S26+I25</f>
        <v>28099</v>
      </c>
      <c r="T25" s="196" t="n">
        <f aca="false">T26+J25</f>
        <v>1457</v>
      </c>
      <c r="U25" s="197" t="n">
        <f aca="false">U26+K25</f>
        <v>29556</v>
      </c>
      <c r="V25" s="182"/>
      <c r="W25" s="182"/>
    </row>
    <row r="26" customFormat="false" ht="13" hidden="false" customHeight="true" outlineLevel="0" collapsed="false">
      <c r="A26" s="183" t="n">
        <v>43994</v>
      </c>
      <c r="B26" s="184" t="s">
        <v>99</v>
      </c>
      <c r="C26" s="200" t="n">
        <v>51</v>
      </c>
      <c r="D26" s="201" t="n">
        <v>665</v>
      </c>
      <c r="E26" s="201" t="n">
        <v>394</v>
      </c>
      <c r="F26" s="201" t="n">
        <v>4</v>
      </c>
      <c r="G26" s="202" t="n">
        <f aca="false">ONS_WeeklyRegistratedDeaths!M31-ONS_WeeklyRegistratedDeaths!T31</f>
        <v>1114</v>
      </c>
      <c r="H26" s="193" t="n">
        <f aca="false">ONS_WeeklyOccurrenceDeaths!M31-ONS_WeeklyOccurrenceDeaths!T31</f>
        <v>865</v>
      </c>
      <c r="I26" s="193" t="n">
        <v>52</v>
      </c>
      <c r="J26" s="193" t="n">
        <v>4</v>
      </c>
      <c r="K26" s="49" t="n">
        <f aca="false">I26+J26</f>
        <v>56</v>
      </c>
      <c r="L26" s="203" t="n">
        <f aca="false">SUM(K26:K32)</f>
        <v>516</v>
      </c>
      <c r="M26" s="204" t="n">
        <f aca="false">M33+C26</f>
        <v>2168</v>
      </c>
      <c r="N26" s="204" t="n">
        <f aca="false">N33+D26</f>
        <v>30628</v>
      </c>
      <c r="O26" s="204" t="n">
        <f aca="false">O33+E26</f>
        <v>15237</v>
      </c>
      <c r="P26" s="204" t="n">
        <f aca="false">P33+F26</f>
        <v>185</v>
      </c>
      <c r="Q26" s="204" t="n">
        <f aca="false">Q33+G26</f>
        <v>48218</v>
      </c>
      <c r="R26" s="201" t="n">
        <f aca="false">R33+H26</f>
        <v>48866</v>
      </c>
      <c r="S26" s="195" t="n">
        <f aca="false">S27+I26</f>
        <v>28058</v>
      </c>
      <c r="T26" s="196" t="n">
        <f aca="false">T27+J26</f>
        <v>1451</v>
      </c>
      <c r="U26" s="197" t="n">
        <f aca="false">U27+K26</f>
        <v>29509</v>
      </c>
      <c r="V26" s="182"/>
      <c r="W26" s="182"/>
    </row>
    <row r="27" customFormat="false" ht="13" hidden="false" customHeight="true" outlineLevel="0" collapsed="false">
      <c r="A27" s="183" t="n">
        <v>43993</v>
      </c>
      <c r="B27" s="184" t="s">
        <v>99</v>
      </c>
      <c r="C27" s="198"/>
      <c r="D27" s="190"/>
      <c r="E27" s="190"/>
      <c r="F27" s="190"/>
      <c r="G27" s="191"/>
      <c r="H27" s="192"/>
      <c r="I27" s="193" t="n">
        <v>48</v>
      </c>
      <c r="J27" s="193" t="n">
        <v>5</v>
      </c>
      <c r="K27" s="49" t="n">
        <f aca="false">I27+J27</f>
        <v>53</v>
      </c>
      <c r="L27" s="194"/>
      <c r="M27" s="189"/>
      <c r="N27" s="190"/>
      <c r="O27" s="190"/>
      <c r="P27" s="190"/>
      <c r="Q27" s="191"/>
      <c r="R27" s="192"/>
      <c r="S27" s="195" t="n">
        <f aca="false">S28+I27</f>
        <v>28006</v>
      </c>
      <c r="T27" s="196" t="n">
        <f aca="false">T28+J27</f>
        <v>1447</v>
      </c>
      <c r="U27" s="197" t="n">
        <f aca="false">U28+K27</f>
        <v>29453</v>
      </c>
      <c r="V27" s="182"/>
      <c r="W27" s="182"/>
    </row>
    <row r="28" customFormat="false" ht="13" hidden="false" customHeight="true" outlineLevel="0" collapsed="false">
      <c r="A28" s="183" t="n">
        <v>43992</v>
      </c>
      <c r="B28" s="184" t="s">
        <v>99</v>
      </c>
      <c r="C28" s="198"/>
      <c r="D28" s="190"/>
      <c r="E28" s="190"/>
      <c r="F28" s="190"/>
      <c r="G28" s="191"/>
      <c r="H28" s="192"/>
      <c r="I28" s="193" t="n">
        <v>76</v>
      </c>
      <c r="J28" s="193" t="n">
        <v>7</v>
      </c>
      <c r="K28" s="49" t="n">
        <f aca="false">I28+J28</f>
        <v>83</v>
      </c>
      <c r="L28" s="194"/>
      <c r="M28" s="189"/>
      <c r="N28" s="190"/>
      <c r="O28" s="190"/>
      <c r="P28" s="190"/>
      <c r="Q28" s="191"/>
      <c r="R28" s="192"/>
      <c r="S28" s="195" t="n">
        <f aca="false">S29+I28</f>
        <v>27958</v>
      </c>
      <c r="T28" s="196" t="n">
        <f aca="false">T29+J28</f>
        <v>1442</v>
      </c>
      <c r="U28" s="197" t="n">
        <f aca="false">U29+K28</f>
        <v>29400</v>
      </c>
      <c r="V28" s="182"/>
      <c r="W28" s="182"/>
    </row>
    <row r="29" customFormat="false" ht="13" hidden="false" customHeight="true" outlineLevel="0" collapsed="false">
      <c r="A29" s="183" t="n">
        <v>43991</v>
      </c>
      <c r="B29" s="184" t="s">
        <v>99</v>
      </c>
      <c r="C29" s="198"/>
      <c r="D29" s="190"/>
      <c r="E29" s="190"/>
      <c r="F29" s="190"/>
      <c r="G29" s="191"/>
      <c r="H29" s="192"/>
      <c r="I29" s="193" t="n">
        <v>66</v>
      </c>
      <c r="J29" s="193" t="n">
        <v>4</v>
      </c>
      <c r="K29" s="49" t="n">
        <f aca="false">I29+J29</f>
        <v>70</v>
      </c>
      <c r="L29" s="194"/>
      <c r="M29" s="189"/>
      <c r="N29" s="190"/>
      <c r="O29" s="190"/>
      <c r="P29" s="190"/>
      <c r="Q29" s="191"/>
      <c r="R29" s="192"/>
      <c r="S29" s="195" t="n">
        <f aca="false">S30+I29</f>
        <v>27882</v>
      </c>
      <c r="T29" s="196" t="n">
        <f aca="false">T30+J29</f>
        <v>1435</v>
      </c>
      <c r="U29" s="197" t="n">
        <f aca="false">U30+K29</f>
        <v>29317</v>
      </c>
      <c r="V29" s="182"/>
      <c r="W29" s="182"/>
    </row>
    <row r="30" customFormat="false" ht="13" hidden="false" customHeight="true" outlineLevel="0" collapsed="false">
      <c r="A30" s="183" t="n">
        <v>43990</v>
      </c>
      <c r="B30" s="184" t="s">
        <v>99</v>
      </c>
      <c r="C30" s="198"/>
      <c r="D30" s="190"/>
      <c r="E30" s="190"/>
      <c r="F30" s="190"/>
      <c r="G30" s="191"/>
      <c r="H30" s="192"/>
      <c r="I30" s="193" t="n">
        <v>68</v>
      </c>
      <c r="J30" s="193" t="n">
        <v>7</v>
      </c>
      <c r="K30" s="49" t="n">
        <f aca="false">I30+J30</f>
        <v>75</v>
      </c>
      <c r="L30" s="194"/>
      <c r="M30" s="189"/>
      <c r="N30" s="190"/>
      <c r="O30" s="190"/>
      <c r="P30" s="190"/>
      <c r="Q30" s="191"/>
      <c r="R30" s="192"/>
      <c r="S30" s="195" t="n">
        <f aca="false">S31+I30</f>
        <v>27816</v>
      </c>
      <c r="T30" s="196" t="n">
        <f aca="false">T31+J30</f>
        <v>1431</v>
      </c>
      <c r="U30" s="197" t="n">
        <f aca="false">U31+K30</f>
        <v>29247</v>
      </c>
      <c r="V30" s="182"/>
      <c r="W30" s="182"/>
    </row>
    <row r="31" customFormat="false" ht="13" hidden="false" customHeight="true" outlineLevel="0" collapsed="false">
      <c r="A31" s="183" t="n">
        <v>43989</v>
      </c>
      <c r="B31" s="184" t="s">
        <v>99</v>
      </c>
      <c r="C31" s="189"/>
      <c r="D31" s="190"/>
      <c r="E31" s="190"/>
      <c r="F31" s="190"/>
      <c r="G31" s="191"/>
      <c r="H31" s="192"/>
      <c r="I31" s="193" t="n">
        <v>79</v>
      </c>
      <c r="J31" s="193" t="n">
        <v>8</v>
      </c>
      <c r="K31" s="49" t="n">
        <f aca="false">I31+J31</f>
        <v>87</v>
      </c>
      <c r="L31" s="194"/>
      <c r="M31" s="189"/>
      <c r="N31" s="190"/>
      <c r="O31" s="190"/>
      <c r="P31" s="190"/>
      <c r="Q31" s="191"/>
      <c r="R31" s="192"/>
      <c r="S31" s="195" t="n">
        <f aca="false">S32+I31</f>
        <v>27748</v>
      </c>
      <c r="T31" s="196" t="n">
        <f aca="false">T32+J31</f>
        <v>1424</v>
      </c>
      <c r="U31" s="197" t="n">
        <f aca="false">U32+K31</f>
        <v>29172</v>
      </c>
      <c r="V31" s="182"/>
      <c r="W31" s="182"/>
    </row>
    <row r="32" customFormat="false" ht="13" hidden="false" customHeight="true" outlineLevel="0" collapsed="false">
      <c r="A32" s="183" t="n">
        <v>43988</v>
      </c>
      <c r="B32" s="184" t="s">
        <v>99</v>
      </c>
      <c r="C32" s="199"/>
      <c r="D32" s="190"/>
      <c r="E32" s="190"/>
      <c r="F32" s="190"/>
      <c r="G32" s="191"/>
      <c r="H32" s="192"/>
      <c r="I32" s="193" t="n">
        <v>83</v>
      </c>
      <c r="J32" s="193" t="n">
        <v>9</v>
      </c>
      <c r="K32" s="49" t="n">
        <f aca="false">I32+J32</f>
        <v>92</v>
      </c>
      <c r="L32" s="194"/>
      <c r="M32" s="189"/>
      <c r="N32" s="190"/>
      <c r="O32" s="190"/>
      <c r="P32" s="190"/>
      <c r="Q32" s="191"/>
      <c r="R32" s="192"/>
      <c r="S32" s="195" t="n">
        <f aca="false">S33+I32</f>
        <v>27669</v>
      </c>
      <c r="T32" s="196" t="n">
        <f aca="false">T33+J32</f>
        <v>1416</v>
      </c>
      <c r="U32" s="197" t="n">
        <f aca="false">U33+K32</f>
        <v>29085</v>
      </c>
      <c r="V32" s="182"/>
      <c r="W32" s="182"/>
    </row>
    <row r="33" customFormat="false" ht="13" hidden="false" customHeight="true" outlineLevel="0" collapsed="false">
      <c r="A33" s="183" t="n">
        <v>43987</v>
      </c>
      <c r="B33" s="184" t="s">
        <v>99</v>
      </c>
      <c r="C33" s="200" t="n">
        <v>77</v>
      </c>
      <c r="D33" s="201" t="n">
        <v>909</v>
      </c>
      <c r="E33" s="201" t="n">
        <v>599</v>
      </c>
      <c r="F33" s="201" t="n">
        <v>3</v>
      </c>
      <c r="G33" s="202" t="n">
        <f aca="false">ONS_WeeklyRegistratedDeaths!T31-ONS_WeeklyRegistratedDeaths!AA31</f>
        <v>1588</v>
      </c>
      <c r="H33" s="193" t="n">
        <f aca="false">ONS_WeeklyOccurrenceDeaths!T31-ONS_WeeklyOccurrenceDeaths!AA31</f>
        <v>1276</v>
      </c>
      <c r="I33" s="193" t="n">
        <v>84</v>
      </c>
      <c r="J33" s="193" t="n">
        <v>4</v>
      </c>
      <c r="K33" s="49" t="n">
        <f aca="false">I33+J33</f>
        <v>88</v>
      </c>
      <c r="L33" s="203" t="n">
        <f aca="false">SUM(K33:K39)</f>
        <v>706</v>
      </c>
      <c r="M33" s="204" t="n">
        <f aca="false">M40+C33</f>
        <v>2117</v>
      </c>
      <c r="N33" s="204" t="n">
        <f aca="false">N40+D33</f>
        <v>29963</v>
      </c>
      <c r="O33" s="204" t="n">
        <f aca="false">O40+E33</f>
        <v>14843</v>
      </c>
      <c r="P33" s="204" t="n">
        <f aca="false">P40+F33</f>
        <v>181</v>
      </c>
      <c r="Q33" s="204" t="n">
        <f aca="false">Q40+G33</f>
        <v>47104</v>
      </c>
      <c r="R33" s="201" t="n">
        <f aca="false">R40+H33</f>
        <v>48001</v>
      </c>
      <c r="S33" s="195" t="n">
        <f aca="false">S34+I33</f>
        <v>27586</v>
      </c>
      <c r="T33" s="196" t="n">
        <f aca="false">T34+J33</f>
        <v>1407</v>
      </c>
      <c r="U33" s="197" t="n">
        <f aca="false">U34+K33</f>
        <v>28993</v>
      </c>
      <c r="V33" s="182"/>
      <c r="W33" s="182"/>
    </row>
    <row r="34" customFormat="false" ht="13" hidden="false" customHeight="true" outlineLevel="0" collapsed="false">
      <c r="A34" s="183" t="n">
        <v>43986</v>
      </c>
      <c r="B34" s="184" t="s">
        <v>99</v>
      </c>
      <c r="C34" s="199"/>
      <c r="D34" s="190"/>
      <c r="E34" s="190"/>
      <c r="F34" s="190"/>
      <c r="G34" s="191"/>
      <c r="H34" s="192"/>
      <c r="I34" s="193" t="n">
        <v>83</v>
      </c>
      <c r="J34" s="193" t="n">
        <v>12</v>
      </c>
      <c r="K34" s="49" t="n">
        <f aca="false">I34+J34</f>
        <v>95</v>
      </c>
      <c r="L34" s="194"/>
      <c r="M34" s="189"/>
      <c r="N34" s="190"/>
      <c r="O34" s="190"/>
      <c r="P34" s="190"/>
      <c r="Q34" s="191"/>
      <c r="R34" s="192"/>
      <c r="S34" s="195" t="n">
        <f aca="false">S35+I34</f>
        <v>27502</v>
      </c>
      <c r="T34" s="196" t="n">
        <f aca="false">T35+J34</f>
        <v>1403</v>
      </c>
      <c r="U34" s="197" t="n">
        <f aca="false">U35+K34</f>
        <v>28905</v>
      </c>
      <c r="V34" s="182"/>
      <c r="W34" s="182"/>
    </row>
    <row r="35" customFormat="false" ht="13" hidden="false" customHeight="true" outlineLevel="0" collapsed="false">
      <c r="A35" s="183" t="n">
        <v>43985</v>
      </c>
      <c r="B35" s="184" t="s">
        <v>99</v>
      </c>
      <c r="C35" s="199"/>
      <c r="D35" s="190"/>
      <c r="E35" s="190"/>
      <c r="F35" s="190"/>
      <c r="G35" s="191"/>
      <c r="H35" s="192"/>
      <c r="I35" s="193" t="n">
        <v>109</v>
      </c>
      <c r="J35" s="193" t="n">
        <v>7</v>
      </c>
      <c r="K35" s="49" t="n">
        <f aca="false">I35+J35</f>
        <v>116</v>
      </c>
      <c r="L35" s="194"/>
      <c r="M35" s="189"/>
      <c r="N35" s="190"/>
      <c r="O35" s="190"/>
      <c r="P35" s="190"/>
      <c r="Q35" s="191"/>
      <c r="R35" s="192"/>
      <c r="S35" s="195" t="n">
        <f aca="false">S36+I35</f>
        <v>27419</v>
      </c>
      <c r="T35" s="196" t="n">
        <f aca="false">T36+J35</f>
        <v>1391</v>
      </c>
      <c r="U35" s="197" t="n">
        <f aca="false">U36+K35</f>
        <v>28810</v>
      </c>
      <c r="V35" s="182"/>
      <c r="W35" s="182"/>
    </row>
    <row r="36" customFormat="false" ht="13" hidden="false" customHeight="true" outlineLevel="0" collapsed="false">
      <c r="A36" s="183" t="n">
        <v>43984</v>
      </c>
      <c r="B36" s="184" t="s">
        <v>99</v>
      </c>
      <c r="C36" s="199"/>
      <c r="D36" s="190"/>
      <c r="E36" s="190"/>
      <c r="F36" s="190"/>
      <c r="G36" s="191"/>
      <c r="H36" s="192"/>
      <c r="I36" s="193" t="n">
        <v>108</v>
      </c>
      <c r="J36" s="193" t="n">
        <v>5</v>
      </c>
      <c r="K36" s="49" t="n">
        <f aca="false">I36+J36</f>
        <v>113</v>
      </c>
      <c r="L36" s="194"/>
      <c r="M36" s="189"/>
      <c r="N36" s="190"/>
      <c r="O36" s="190"/>
      <c r="P36" s="190"/>
      <c r="Q36" s="191"/>
      <c r="R36" s="192"/>
      <c r="S36" s="196" t="n">
        <f aca="false">S37+I36</f>
        <v>27310</v>
      </c>
      <c r="T36" s="196" t="n">
        <f aca="false">T37+J36</f>
        <v>1384</v>
      </c>
      <c r="U36" s="197" t="n">
        <f aca="false">U37+K36</f>
        <v>28694</v>
      </c>
      <c r="V36" s="182"/>
      <c r="W36" s="182"/>
    </row>
    <row r="37" customFormat="false" ht="13" hidden="false" customHeight="true" outlineLevel="0" collapsed="false">
      <c r="A37" s="183" t="n">
        <v>43983</v>
      </c>
      <c r="B37" s="184" t="s">
        <v>99</v>
      </c>
      <c r="C37" s="199"/>
      <c r="D37" s="190"/>
      <c r="E37" s="190"/>
      <c r="F37" s="190"/>
      <c r="G37" s="191"/>
      <c r="H37" s="192"/>
      <c r="I37" s="193" t="n">
        <v>94</v>
      </c>
      <c r="J37" s="193" t="n">
        <v>9</v>
      </c>
      <c r="K37" s="49" t="n">
        <f aca="false">I37+J37</f>
        <v>103</v>
      </c>
      <c r="L37" s="194"/>
      <c r="M37" s="189"/>
      <c r="N37" s="190"/>
      <c r="O37" s="190"/>
      <c r="P37" s="190"/>
      <c r="Q37" s="191"/>
      <c r="R37" s="192"/>
      <c r="S37" s="196" t="n">
        <f aca="false">S38+I37</f>
        <v>27202</v>
      </c>
      <c r="T37" s="196" t="n">
        <f aca="false">T38+J37</f>
        <v>1379</v>
      </c>
      <c r="U37" s="197" t="n">
        <f aca="false">U38+K37</f>
        <v>28581</v>
      </c>
      <c r="V37" s="182"/>
      <c r="W37" s="182"/>
    </row>
    <row r="38" customFormat="false" ht="13" hidden="false" customHeight="true" outlineLevel="0" collapsed="false">
      <c r="A38" s="183" t="n">
        <v>43982</v>
      </c>
      <c r="B38" s="184" t="s">
        <v>99</v>
      </c>
      <c r="C38" s="198"/>
      <c r="D38" s="190"/>
      <c r="E38" s="190"/>
      <c r="F38" s="190"/>
      <c r="G38" s="191"/>
      <c r="H38" s="192"/>
      <c r="I38" s="193" t="n">
        <v>83</v>
      </c>
      <c r="J38" s="193" t="n">
        <v>7</v>
      </c>
      <c r="K38" s="49" t="n">
        <f aca="false">I38+J38</f>
        <v>90</v>
      </c>
      <c r="L38" s="194"/>
      <c r="M38" s="189"/>
      <c r="N38" s="190"/>
      <c r="O38" s="190"/>
      <c r="P38" s="190"/>
      <c r="Q38" s="191"/>
      <c r="R38" s="192"/>
      <c r="S38" s="196" t="n">
        <f aca="false">S39+I38</f>
        <v>27108</v>
      </c>
      <c r="T38" s="196" t="n">
        <f aca="false">T39+J38</f>
        <v>1370</v>
      </c>
      <c r="U38" s="197" t="n">
        <f aca="false">U39+K38</f>
        <v>28478</v>
      </c>
      <c r="V38" s="182"/>
      <c r="W38" s="182"/>
    </row>
    <row r="39" customFormat="false" ht="13" hidden="false" customHeight="true" outlineLevel="0" collapsed="false">
      <c r="A39" s="183" t="n">
        <v>43981</v>
      </c>
      <c r="B39" s="184" t="s">
        <v>99</v>
      </c>
      <c r="C39" s="199"/>
      <c r="D39" s="190"/>
      <c r="E39" s="190"/>
      <c r="F39" s="190"/>
      <c r="G39" s="191"/>
      <c r="H39" s="192"/>
      <c r="I39" s="193" t="n">
        <v>91</v>
      </c>
      <c r="J39" s="193" t="n">
        <v>10</v>
      </c>
      <c r="K39" s="49" t="n">
        <f aca="false">I39+J39</f>
        <v>101</v>
      </c>
      <c r="L39" s="194"/>
      <c r="M39" s="189"/>
      <c r="N39" s="190"/>
      <c r="O39" s="190"/>
      <c r="P39" s="190"/>
      <c r="Q39" s="191"/>
      <c r="R39" s="192"/>
      <c r="S39" s="196" t="n">
        <f aca="false">S40+I39</f>
        <v>27025</v>
      </c>
      <c r="T39" s="196" t="n">
        <f aca="false">T40+J39</f>
        <v>1363</v>
      </c>
      <c r="U39" s="197" t="n">
        <f aca="false">U40+K39</f>
        <v>28388</v>
      </c>
      <c r="V39" s="182"/>
      <c r="W39" s="182"/>
    </row>
    <row r="40" customFormat="false" ht="13" hidden="false" customHeight="true" outlineLevel="0" collapsed="false">
      <c r="A40" s="183" t="n">
        <v>43980</v>
      </c>
      <c r="B40" s="184" t="s">
        <v>99</v>
      </c>
      <c r="C40" s="200" t="n">
        <v>71</v>
      </c>
      <c r="D40" s="201" t="n">
        <v>1004</v>
      </c>
      <c r="E40" s="201" t="n">
        <v>741</v>
      </c>
      <c r="F40" s="201" t="n">
        <v>6</v>
      </c>
      <c r="G40" s="202" t="n">
        <f aca="false">ONS_WeeklyRegistratedDeaths!AA31-ONS_WeeklyRegistratedDeaths!AH31</f>
        <v>1822</v>
      </c>
      <c r="H40" s="193" t="n">
        <f aca="false">ONS_WeeklyOccurrenceDeaths!AA31-ONS_WeeklyOccurrenceDeaths!AH31</f>
        <v>1744</v>
      </c>
      <c r="I40" s="193" t="n">
        <v>116</v>
      </c>
      <c r="J40" s="193" t="n">
        <v>11</v>
      </c>
      <c r="K40" s="49" t="n">
        <f aca="false">I40+J40</f>
        <v>127</v>
      </c>
      <c r="L40" s="203" t="n">
        <f aca="false">SUM(K40:K46)</f>
        <v>945</v>
      </c>
      <c r="M40" s="204" t="n">
        <f aca="false">M47+C40</f>
        <v>2040</v>
      </c>
      <c r="N40" s="204" t="n">
        <f aca="false">N47+D40</f>
        <v>29054</v>
      </c>
      <c r="O40" s="204" t="n">
        <f aca="false">O47+E40</f>
        <v>14244</v>
      </c>
      <c r="P40" s="204" t="n">
        <f aca="false">P47+F40</f>
        <v>178</v>
      </c>
      <c r="Q40" s="204" t="n">
        <f aca="false">Q47+G40</f>
        <v>45516</v>
      </c>
      <c r="R40" s="201" t="n">
        <f aca="false">R47+H40</f>
        <v>46725</v>
      </c>
      <c r="S40" s="196" t="n">
        <f aca="false">S41+I40</f>
        <v>26934</v>
      </c>
      <c r="T40" s="196" t="n">
        <f aca="false">T41+J40</f>
        <v>1353</v>
      </c>
      <c r="U40" s="197" t="n">
        <f aca="false">U41+K40</f>
        <v>28287</v>
      </c>
      <c r="V40" s="182"/>
      <c r="W40" s="182"/>
    </row>
    <row r="41" customFormat="false" ht="13" hidden="false" customHeight="true" outlineLevel="0" collapsed="false">
      <c r="A41" s="183" t="n">
        <v>43979</v>
      </c>
      <c r="B41" s="184" t="s">
        <v>99</v>
      </c>
      <c r="C41" s="199"/>
      <c r="D41" s="190"/>
      <c r="E41" s="190"/>
      <c r="F41" s="190"/>
      <c r="G41" s="191"/>
      <c r="H41" s="192"/>
      <c r="I41" s="193" t="n">
        <v>124</v>
      </c>
      <c r="J41" s="193" t="n">
        <v>16</v>
      </c>
      <c r="K41" s="49" t="n">
        <f aca="false">I41+J41</f>
        <v>140</v>
      </c>
      <c r="L41" s="194"/>
      <c r="M41" s="189"/>
      <c r="N41" s="190"/>
      <c r="O41" s="190"/>
      <c r="P41" s="190"/>
      <c r="Q41" s="191"/>
      <c r="R41" s="192"/>
      <c r="S41" s="196" t="n">
        <f aca="false">S42+I41</f>
        <v>26818</v>
      </c>
      <c r="T41" s="196" t="n">
        <f aca="false">T42+J41</f>
        <v>1342</v>
      </c>
      <c r="U41" s="197" t="n">
        <f aca="false">U42+K41</f>
        <v>28160</v>
      </c>
      <c r="V41" s="182"/>
      <c r="W41" s="182"/>
    </row>
    <row r="42" customFormat="false" ht="13" hidden="false" customHeight="true" outlineLevel="0" collapsed="false">
      <c r="A42" s="183" t="n">
        <v>43978</v>
      </c>
      <c r="B42" s="184" t="s">
        <v>99</v>
      </c>
      <c r="C42" s="199"/>
      <c r="D42" s="190"/>
      <c r="E42" s="190"/>
      <c r="F42" s="190"/>
      <c r="G42" s="191"/>
      <c r="H42" s="192"/>
      <c r="I42" s="193" t="n">
        <v>120</v>
      </c>
      <c r="J42" s="193" t="n">
        <v>6</v>
      </c>
      <c r="K42" s="49" t="n">
        <f aca="false">I42+J42</f>
        <v>126</v>
      </c>
      <c r="L42" s="194"/>
      <c r="M42" s="189"/>
      <c r="N42" s="190"/>
      <c r="O42" s="190"/>
      <c r="P42" s="190"/>
      <c r="Q42" s="191"/>
      <c r="R42" s="192"/>
      <c r="S42" s="196" t="n">
        <f aca="false">S43+I42</f>
        <v>26694</v>
      </c>
      <c r="T42" s="196" t="n">
        <f aca="false">T43+J42</f>
        <v>1326</v>
      </c>
      <c r="U42" s="197" t="n">
        <f aca="false">U43+K42</f>
        <v>28020</v>
      </c>
      <c r="V42" s="182"/>
      <c r="W42" s="182"/>
    </row>
    <row r="43" customFormat="false" ht="13" hidden="false" customHeight="true" outlineLevel="0" collapsed="false">
      <c r="A43" s="183" t="n">
        <v>43977</v>
      </c>
      <c r="B43" s="184" t="s">
        <v>99</v>
      </c>
      <c r="C43" s="199"/>
      <c r="D43" s="190"/>
      <c r="E43" s="190"/>
      <c r="F43" s="190"/>
      <c r="G43" s="191"/>
      <c r="H43" s="192"/>
      <c r="I43" s="193" t="n">
        <v>137</v>
      </c>
      <c r="J43" s="193" t="n">
        <v>10</v>
      </c>
      <c r="K43" s="49" t="n">
        <f aca="false">I43+J43</f>
        <v>147</v>
      </c>
      <c r="L43" s="194"/>
      <c r="M43" s="189"/>
      <c r="N43" s="190"/>
      <c r="O43" s="190"/>
      <c r="P43" s="190"/>
      <c r="Q43" s="191"/>
      <c r="R43" s="192"/>
      <c r="S43" s="196" t="n">
        <f aca="false">S44+I43</f>
        <v>26574</v>
      </c>
      <c r="T43" s="196" t="n">
        <f aca="false">T44+J43</f>
        <v>1320</v>
      </c>
      <c r="U43" s="197" t="n">
        <f aca="false">U44+K43</f>
        <v>27894</v>
      </c>
      <c r="V43" s="182"/>
      <c r="W43" s="182"/>
    </row>
    <row r="44" customFormat="false" ht="13" hidden="false" customHeight="true" outlineLevel="0" collapsed="false">
      <c r="A44" s="183" t="n">
        <v>43976</v>
      </c>
      <c r="B44" s="184" t="s">
        <v>99</v>
      </c>
      <c r="C44" s="189"/>
      <c r="D44" s="190"/>
      <c r="E44" s="190"/>
      <c r="F44" s="190"/>
      <c r="G44" s="191"/>
      <c r="H44" s="192"/>
      <c r="I44" s="193" t="n">
        <v>133</v>
      </c>
      <c r="J44" s="193" t="n">
        <v>10</v>
      </c>
      <c r="K44" s="49" t="n">
        <f aca="false">I44+J44</f>
        <v>143</v>
      </c>
      <c r="L44" s="194"/>
      <c r="M44" s="189"/>
      <c r="N44" s="190"/>
      <c r="O44" s="190"/>
      <c r="P44" s="190"/>
      <c r="Q44" s="191"/>
      <c r="R44" s="192"/>
      <c r="S44" s="196" t="n">
        <f aca="false">S45+I44</f>
        <v>26437</v>
      </c>
      <c r="T44" s="196" t="n">
        <f aca="false">T45+J44</f>
        <v>1310</v>
      </c>
      <c r="U44" s="197" t="n">
        <f aca="false">U45+K44</f>
        <v>27747</v>
      </c>
      <c r="V44" s="182"/>
      <c r="W44" s="182"/>
    </row>
    <row r="45" customFormat="false" ht="13" hidden="false" customHeight="true" outlineLevel="0" collapsed="false">
      <c r="A45" s="183" t="n">
        <v>43975</v>
      </c>
      <c r="B45" s="184" t="s">
        <v>99</v>
      </c>
      <c r="C45" s="189"/>
      <c r="D45" s="190"/>
      <c r="E45" s="190"/>
      <c r="F45" s="190"/>
      <c r="G45" s="191"/>
      <c r="H45" s="192"/>
      <c r="I45" s="193" t="n">
        <v>115</v>
      </c>
      <c r="J45" s="193" t="n">
        <v>12</v>
      </c>
      <c r="K45" s="49" t="n">
        <f aca="false">I45+J45</f>
        <v>127</v>
      </c>
      <c r="L45" s="194"/>
      <c r="M45" s="189"/>
      <c r="N45" s="190"/>
      <c r="O45" s="190"/>
      <c r="P45" s="190"/>
      <c r="Q45" s="191"/>
      <c r="R45" s="192"/>
      <c r="S45" s="196" t="n">
        <f aca="false">S46+I45</f>
        <v>26304</v>
      </c>
      <c r="T45" s="196" t="n">
        <f aca="false">T46+J45</f>
        <v>1300</v>
      </c>
      <c r="U45" s="197" t="n">
        <f aca="false">U46+K45</f>
        <v>27604</v>
      </c>
      <c r="V45" s="182"/>
      <c r="W45" s="182"/>
    </row>
    <row r="46" customFormat="false" ht="13" hidden="false" customHeight="true" outlineLevel="0" collapsed="false">
      <c r="A46" s="183" t="n">
        <v>43974</v>
      </c>
      <c r="B46" s="184" t="s">
        <v>99</v>
      </c>
      <c r="C46" s="189"/>
      <c r="D46" s="190"/>
      <c r="E46" s="190"/>
      <c r="F46" s="190"/>
      <c r="G46" s="191"/>
      <c r="H46" s="192"/>
      <c r="I46" s="193" t="n">
        <v>128</v>
      </c>
      <c r="J46" s="193" t="n">
        <v>7</v>
      </c>
      <c r="K46" s="49" t="n">
        <f aca="false">I46+J46</f>
        <v>135</v>
      </c>
      <c r="L46" s="194"/>
      <c r="M46" s="189"/>
      <c r="N46" s="190"/>
      <c r="O46" s="190"/>
      <c r="P46" s="190"/>
      <c r="Q46" s="191"/>
      <c r="R46" s="192"/>
      <c r="S46" s="196" t="n">
        <f aca="false">S47+I46</f>
        <v>26189</v>
      </c>
      <c r="T46" s="196" t="n">
        <f aca="false">T47+J46</f>
        <v>1288</v>
      </c>
      <c r="U46" s="197" t="n">
        <f aca="false">U47+K46</f>
        <v>27477</v>
      </c>
      <c r="V46" s="182"/>
      <c r="W46" s="182"/>
    </row>
    <row r="47" customFormat="false" ht="13.25" hidden="false" customHeight="true" outlineLevel="0" collapsed="false">
      <c r="A47" s="183" t="n">
        <v>43973</v>
      </c>
      <c r="B47" s="184" t="s">
        <v>99</v>
      </c>
      <c r="C47" s="200" t="n">
        <v>109</v>
      </c>
      <c r="D47" s="201" t="n">
        <v>1320</v>
      </c>
      <c r="E47" s="201" t="n">
        <v>1154</v>
      </c>
      <c r="F47" s="201" t="n">
        <v>6</v>
      </c>
      <c r="G47" s="202" t="n">
        <f aca="false">ONS_WeeklyRegistratedDeaths!AH31-ONS_WeeklyRegistratedDeaths!AO31</f>
        <v>2589</v>
      </c>
      <c r="H47" s="193" t="n">
        <f aca="false">ONS_WeeklyOccurrenceDeaths!AH31-ONS_WeeklyOccurrenceDeaths!AO31</f>
        <v>2231</v>
      </c>
      <c r="I47" s="193" t="n">
        <v>121</v>
      </c>
      <c r="J47" s="193" t="n">
        <v>10</v>
      </c>
      <c r="K47" s="49" t="n">
        <f aca="false">I47+J47</f>
        <v>131</v>
      </c>
      <c r="L47" s="203" t="n">
        <f aca="false">SUM(K47:K53)</f>
        <v>1096</v>
      </c>
      <c r="M47" s="204" t="n">
        <f aca="false">M54+C47</f>
        <v>1969</v>
      </c>
      <c r="N47" s="204" t="n">
        <f aca="false">N54+D47</f>
        <v>28050</v>
      </c>
      <c r="O47" s="204" t="n">
        <f aca="false">O54+E47</f>
        <v>13503</v>
      </c>
      <c r="P47" s="204" t="n">
        <f aca="false">P54+F47</f>
        <v>172</v>
      </c>
      <c r="Q47" s="204" t="n">
        <f aca="false">Q54+G47</f>
        <v>43694</v>
      </c>
      <c r="R47" s="201" t="n">
        <f aca="false">R54+H47</f>
        <v>44981</v>
      </c>
      <c r="S47" s="196" t="n">
        <f aca="false">S48+I47</f>
        <v>26061</v>
      </c>
      <c r="T47" s="196" t="n">
        <f aca="false">T48+J47</f>
        <v>1281</v>
      </c>
      <c r="U47" s="197" t="n">
        <f aca="false">U48+K47</f>
        <v>27342</v>
      </c>
      <c r="V47" s="182"/>
      <c r="W47" s="182"/>
    </row>
    <row r="48" customFormat="false" ht="13.25" hidden="false" customHeight="true" outlineLevel="0" collapsed="false">
      <c r="A48" s="183" t="n">
        <v>43972</v>
      </c>
      <c r="B48" s="184" t="s">
        <v>99</v>
      </c>
      <c r="C48" s="189"/>
      <c r="D48" s="190"/>
      <c r="E48" s="190"/>
      <c r="F48" s="190"/>
      <c r="G48" s="191"/>
      <c r="H48" s="192"/>
      <c r="I48" s="193" t="n">
        <v>149</v>
      </c>
      <c r="J48" s="193" t="n">
        <v>9</v>
      </c>
      <c r="K48" s="49" t="n">
        <f aca="false">I48+J48</f>
        <v>158</v>
      </c>
      <c r="L48" s="194"/>
      <c r="M48" s="189"/>
      <c r="N48" s="190"/>
      <c r="O48" s="190"/>
      <c r="P48" s="190"/>
      <c r="Q48" s="191"/>
      <c r="R48" s="192"/>
      <c r="S48" s="196" t="n">
        <f aca="false">S49+I48</f>
        <v>25940</v>
      </c>
      <c r="T48" s="196" t="n">
        <f aca="false">T49+J48</f>
        <v>1271</v>
      </c>
      <c r="U48" s="197" t="n">
        <f aca="false">U49+K48</f>
        <v>27211</v>
      </c>
      <c r="V48" s="182"/>
      <c r="W48" s="182"/>
    </row>
    <row r="49" customFormat="false" ht="13.25" hidden="false" customHeight="true" outlineLevel="0" collapsed="false">
      <c r="A49" s="183" t="n">
        <v>43971</v>
      </c>
      <c r="B49" s="184" t="s">
        <v>99</v>
      </c>
      <c r="C49" s="189"/>
      <c r="D49" s="190"/>
      <c r="E49" s="190"/>
      <c r="F49" s="190"/>
      <c r="G49" s="191"/>
      <c r="H49" s="192"/>
      <c r="I49" s="193" t="n">
        <v>153</v>
      </c>
      <c r="J49" s="193" t="n">
        <v>7</v>
      </c>
      <c r="K49" s="49" t="n">
        <f aca="false">I49+J49</f>
        <v>160</v>
      </c>
      <c r="L49" s="194"/>
      <c r="M49" s="189"/>
      <c r="N49" s="190"/>
      <c r="O49" s="190"/>
      <c r="P49" s="190"/>
      <c r="Q49" s="191"/>
      <c r="R49" s="192"/>
      <c r="S49" s="196" t="n">
        <f aca="false">S50+I49</f>
        <v>25791</v>
      </c>
      <c r="T49" s="196" t="n">
        <f aca="false">T50+J49</f>
        <v>1262</v>
      </c>
      <c r="U49" s="197" t="n">
        <f aca="false">U50+K49</f>
        <v>27053</v>
      </c>
      <c r="V49" s="182"/>
      <c r="W49" s="182"/>
    </row>
    <row r="50" customFormat="false" ht="13.25" hidden="false" customHeight="true" outlineLevel="0" collapsed="false">
      <c r="A50" s="183" t="n">
        <v>43970</v>
      </c>
      <c r="B50" s="184" t="s">
        <v>99</v>
      </c>
      <c r="C50" s="189"/>
      <c r="D50" s="190"/>
      <c r="E50" s="190"/>
      <c r="F50" s="190"/>
      <c r="G50" s="191"/>
      <c r="H50" s="192"/>
      <c r="I50" s="193" t="n">
        <v>143</v>
      </c>
      <c r="J50" s="193" t="n">
        <v>11</v>
      </c>
      <c r="K50" s="49" t="n">
        <f aca="false">I50+J50</f>
        <v>154</v>
      </c>
      <c r="L50" s="194"/>
      <c r="M50" s="189"/>
      <c r="N50" s="190"/>
      <c r="O50" s="190"/>
      <c r="P50" s="190"/>
      <c r="Q50" s="191"/>
      <c r="R50" s="192"/>
      <c r="S50" s="196" t="n">
        <f aca="false">S51+I50</f>
        <v>25638</v>
      </c>
      <c r="T50" s="196" t="n">
        <f aca="false">T51+J50</f>
        <v>1255</v>
      </c>
      <c r="U50" s="197" t="n">
        <f aca="false">U51+K50</f>
        <v>26893</v>
      </c>
      <c r="V50" s="168"/>
      <c r="W50" s="168"/>
    </row>
    <row r="51" customFormat="false" ht="13.25" hidden="false" customHeight="true" outlineLevel="0" collapsed="false">
      <c r="A51" s="183" t="n">
        <v>43969</v>
      </c>
      <c r="B51" s="184" t="s">
        <v>99</v>
      </c>
      <c r="C51" s="189"/>
      <c r="D51" s="190"/>
      <c r="E51" s="190"/>
      <c r="F51" s="190"/>
      <c r="G51" s="191"/>
      <c r="H51" s="192"/>
      <c r="I51" s="193" t="n">
        <v>155</v>
      </c>
      <c r="J51" s="193" t="n">
        <v>10</v>
      </c>
      <c r="K51" s="49" t="n">
        <f aca="false">I51+J51</f>
        <v>165</v>
      </c>
      <c r="L51" s="194"/>
      <c r="M51" s="189"/>
      <c r="N51" s="190"/>
      <c r="O51" s="190"/>
      <c r="P51" s="190"/>
      <c r="Q51" s="191"/>
      <c r="R51" s="192"/>
      <c r="S51" s="196" t="n">
        <f aca="false">S52+I51</f>
        <v>25495</v>
      </c>
      <c r="T51" s="196" t="n">
        <f aca="false">T52+J51</f>
        <v>1244</v>
      </c>
      <c r="U51" s="197" t="n">
        <f aca="false">U52+K51</f>
        <v>26739</v>
      </c>
      <c r="V51" s="168"/>
      <c r="W51" s="168"/>
    </row>
    <row r="52" customFormat="false" ht="13.25" hidden="false" customHeight="true" outlineLevel="0" collapsed="false">
      <c r="A52" s="183" t="n">
        <v>43968</v>
      </c>
      <c r="B52" s="184" t="s">
        <v>99</v>
      </c>
      <c r="C52" s="189"/>
      <c r="D52" s="190"/>
      <c r="E52" s="190"/>
      <c r="F52" s="190"/>
      <c r="G52" s="191"/>
      <c r="H52" s="192"/>
      <c r="I52" s="193" t="n">
        <v>137</v>
      </c>
      <c r="J52" s="193" t="n">
        <v>11</v>
      </c>
      <c r="K52" s="49" t="n">
        <f aca="false">I52+J52</f>
        <v>148</v>
      </c>
      <c r="L52" s="194"/>
      <c r="M52" s="189"/>
      <c r="N52" s="190"/>
      <c r="O52" s="190"/>
      <c r="P52" s="190"/>
      <c r="Q52" s="191"/>
      <c r="R52" s="192"/>
      <c r="S52" s="196" t="n">
        <f aca="false">S53+I52</f>
        <v>25340</v>
      </c>
      <c r="T52" s="196" t="n">
        <f aca="false">T53+J52</f>
        <v>1234</v>
      </c>
      <c r="U52" s="197" t="n">
        <f aca="false">U53+K52</f>
        <v>26574</v>
      </c>
      <c r="V52" s="168"/>
      <c r="W52" s="168"/>
    </row>
    <row r="53" customFormat="false" ht="13.25" hidden="false" customHeight="true" outlineLevel="0" collapsed="false">
      <c r="A53" s="183" t="n">
        <v>43967</v>
      </c>
      <c r="B53" s="184" t="s">
        <v>99</v>
      </c>
      <c r="C53" s="189"/>
      <c r="D53" s="190"/>
      <c r="E53" s="190"/>
      <c r="F53" s="190"/>
      <c r="G53" s="191"/>
      <c r="H53" s="192"/>
      <c r="I53" s="193" t="n">
        <v>167</v>
      </c>
      <c r="J53" s="193" t="n">
        <v>13</v>
      </c>
      <c r="K53" s="49" t="n">
        <f aca="false">I53+J53</f>
        <v>180</v>
      </c>
      <c r="L53" s="194"/>
      <c r="M53" s="189"/>
      <c r="N53" s="190"/>
      <c r="O53" s="190"/>
      <c r="P53" s="190"/>
      <c r="Q53" s="191"/>
      <c r="R53" s="192"/>
      <c r="S53" s="196" t="n">
        <f aca="false">S54+I53</f>
        <v>25203</v>
      </c>
      <c r="T53" s="196" t="n">
        <f aca="false">T54+J53</f>
        <v>1223</v>
      </c>
      <c r="U53" s="197" t="n">
        <f aca="false">U54+K53</f>
        <v>26426</v>
      </c>
      <c r="V53" s="168"/>
      <c r="W53" s="168"/>
    </row>
    <row r="54" customFormat="false" ht="13.25" hidden="false" customHeight="true" outlineLevel="0" collapsed="false">
      <c r="A54" s="183" t="n">
        <v>43966</v>
      </c>
      <c r="B54" s="184" t="s">
        <v>99</v>
      </c>
      <c r="C54" s="200" t="n">
        <v>145</v>
      </c>
      <c r="D54" s="201" t="n">
        <v>1909</v>
      </c>
      <c r="E54" s="201" t="n">
        <v>1745</v>
      </c>
      <c r="F54" s="201" t="n">
        <v>11</v>
      </c>
      <c r="G54" s="202" t="n">
        <f aca="false">ONS_WeeklyRegistratedDeaths!AO31-ONS_WeeklyRegistratedDeaths!AV31</f>
        <v>3810</v>
      </c>
      <c r="H54" s="193" t="n">
        <f aca="false">ONS_WeeklyOccurrenceDeaths!AO31-ONS_WeeklyOccurrenceDeaths!AV31</f>
        <v>2823</v>
      </c>
      <c r="I54" s="193" t="n">
        <v>170</v>
      </c>
      <c r="J54" s="193" t="n">
        <v>16</v>
      </c>
      <c r="K54" s="49" t="n">
        <f aca="false">I54+J54</f>
        <v>186</v>
      </c>
      <c r="L54" s="203" t="n">
        <f aca="false">SUM(K54:K60)</f>
        <v>1342</v>
      </c>
      <c r="M54" s="204" t="n">
        <f aca="false">M61+C54</f>
        <v>1860</v>
      </c>
      <c r="N54" s="204" t="n">
        <f aca="false">N61+D54</f>
        <v>26730</v>
      </c>
      <c r="O54" s="204" t="n">
        <f aca="false">O61+E54</f>
        <v>12349</v>
      </c>
      <c r="P54" s="204" t="n">
        <f aca="false">P61+F54</f>
        <v>166</v>
      </c>
      <c r="Q54" s="204" t="n">
        <f aca="false">Q61+G54</f>
        <v>41105</v>
      </c>
      <c r="R54" s="201" t="n">
        <f aca="false">R61+H54</f>
        <v>42750</v>
      </c>
      <c r="S54" s="196" t="n">
        <f aca="false">S55+I54</f>
        <v>25036</v>
      </c>
      <c r="T54" s="196" t="n">
        <f aca="false">T55+J54</f>
        <v>1210</v>
      </c>
      <c r="U54" s="197" t="n">
        <f aca="false">U55+K54</f>
        <v>26246</v>
      </c>
      <c r="V54" s="168"/>
      <c r="W54" s="168"/>
    </row>
    <row r="55" customFormat="false" ht="13.25" hidden="false" customHeight="true" outlineLevel="0" collapsed="false">
      <c r="A55" s="183" t="n">
        <v>43965</v>
      </c>
      <c r="B55" s="184" t="s">
        <v>99</v>
      </c>
      <c r="C55" s="189"/>
      <c r="D55" s="190"/>
      <c r="E55" s="190"/>
      <c r="F55" s="190"/>
      <c r="G55" s="191"/>
      <c r="H55" s="192"/>
      <c r="I55" s="193" t="n">
        <v>178</v>
      </c>
      <c r="J55" s="193" t="n">
        <v>12</v>
      </c>
      <c r="K55" s="49" t="n">
        <f aca="false">I55+J55</f>
        <v>190</v>
      </c>
      <c r="L55" s="194"/>
      <c r="M55" s="189"/>
      <c r="N55" s="190"/>
      <c r="O55" s="190"/>
      <c r="P55" s="190"/>
      <c r="Q55" s="191"/>
      <c r="R55" s="192"/>
      <c r="S55" s="195" t="n">
        <f aca="false">S56+I55</f>
        <v>24866</v>
      </c>
      <c r="T55" s="196" t="n">
        <f aca="false">T56+J55</f>
        <v>1194</v>
      </c>
      <c r="U55" s="197" t="n">
        <f aca="false">U56+K55</f>
        <v>26060</v>
      </c>
      <c r="V55" s="168"/>
      <c r="W55" s="168"/>
    </row>
    <row r="56" customFormat="false" ht="13.25" hidden="false" customHeight="true" outlineLevel="0" collapsed="false">
      <c r="A56" s="183" t="n">
        <v>43964</v>
      </c>
      <c r="B56" s="184" t="s">
        <v>99</v>
      </c>
      <c r="C56" s="189"/>
      <c r="D56" s="190"/>
      <c r="E56" s="190"/>
      <c r="F56" s="190"/>
      <c r="G56" s="191"/>
      <c r="H56" s="192"/>
      <c r="I56" s="193" t="n">
        <v>161</v>
      </c>
      <c r="J56" s="193" t="n">
        <v>16</v>
      </c>
      <c r="K56" s="49" t="n">
        <f aca="false">I56+J56</f>
        <v>177</v>
      </c>
      <c r="L56" s="194"/>
      <c r="M56" s="189"/>
      <c r="N56" s="190"/>
      <c r="O56" s="190"/>
      <c r="P56" s="190"/>
      <c r="Q56" s="191"/>
      <c r="R56" s="192"/>
      <c r="S56" s="195" t="n">
        <f aca="false">S57+I56</f>
        <v>24688</v>
      </c>
      <c r="T56" s="196" t="n">
        <f aca="false">T57+J56</f>
        <v>1182</v>
      </c>
      <c r="U56" s="197" t="n">
        <f aca="false">U57+K56</f>
        <v>25870</v>
      </c>
      <c r="V56" s="168"/>
      <c r="W56" s="168"/>
    </row>
    <row r="57" customFormat="false" ht="13.25" hidden="false" customHeight="true" outlineLevel="0" collapsed="false">
      <c r="A57" s="183" t="n">
        <v>43963</v>
      </c>
      <c r="B57" s="184" t="s">
        <v>99</v>
      </c>
      <c r="C57" s="189"/>
      <c r="D57" s="190"/>
      <c r="E57" s="190"/>
      <c r="F57" s="190"/>
      <c r="G57" s="191"/>
      <c r="H57" s="192"/>
      <c r="I57" s="193" t="n">
        <v>183</v>
      </c>
      <c r="J57" s="193" t="n">
        <v>11</v>
      </c>
      <c r="K57" s="49" t="n">
        <f aca="false">I57+J57</f>
        <v>194</v>
      </c>
      <c r="L57" s="194"/>
      <c r="M57" s="189"/>
      <c r="N57" s="190"/>
      <c r="O57" s="190"/>
      <c r="P57" s="190"/>
      <c r="Q57" s="191"/>
      <c r="R57" s="192"/>
      <c r="S57" s="195" t="n">
        <f aca="false">S58+I57</f>
        <v>24527</v>
      </c>
      <c r="T57" s="196" t="n">
        <f aca="false">T58+J57</f>
        <v>1166</v>
      </c>
      <c r="U57" s="197" t="n">
        <f aca="false">U58+K57</f>
        <v>25693</v>
      </c>
      <c r="V57" s="168"/>
      <c r="W57" s="168"/>
    </row>
    <row r="58" customFormat="false" ht="13.25" hidden="false" customHeight="true" outlineLevel="0" collapsed="false">
      <c r="A58" s="183" t="n">
        <v>43962</v>
      </c>
      <c r="B58" s="184" t="s">
        <v>99</v>
      </c>
      <c r="C58" s="189"/>
      <c r="D58" s="190"/>
      <c r="E58" s="190"/>
      <c r="F58" s="190"/>
      <c r="G58" s="191"/>
      <c r="H58" s="192"/>
      <c r="I58" s="193" t="n">
        <v>166</v>
      </c>
      <c r="J58" s="193" t="n">
        <v>15</v>
      </c>
      <c r="K58" s="49" t="n">
        <f aca="false">I58+J58</f>
        <v>181</v>
      </c>
      <c r="L58" s="194"/>
      <c r="M58" s="189"/>
      <c r="N58" s="190"/>
      <c r="O58" s="190"/>
      <c r="P58" s="190"/>
      <c r="Q58" s="191"/>
      <c r="R58" s="192"/>
      <c r="S58" s="195" t="n">
        <f aca="false">S59+I58</f>
        <v>24344</v>
      </c>
      <c r="T58" s="196" t="n">
        <f aca="false">T59+J58</f>
        <v>1155</v>
      </c>
      <c r="U58" s="197" t="n">
        <f aca="false">U59+K58</f>
        <v>25499</v>
      </c>
      <c r="V58" s="168"/>
      <c r="W58" s="168"/>
    </row>
    <row r="59" customFormat="false" ht="13.25" hidden="false" customHeight="true" outlineLevel="0" collapsed="false">
      <c r="A59" s="183" t="n">
        <v>43961</v>
      </c>
      <c r="B59" s="184" t="s">
        <v>99</v>
      </c>
      <c r="C59" s="189"/>
      <c r="D59" s="190"/>
      <c r="E59" s="190"/>
      <c r="F59" s="190"/>
      <c r="G59" s="191"/>
      <c r="H59" s="192"/>
      <c r="I59" s="193" t="n">
        <v>195</v>
      </c>
      <c r="J59" s="193" t="n">
        <v>10</v>
      </c>
      <c r="K59" s="49" t="n">
        <f aca="false">I59+J59</f>
        <v>205</v>
      </c>
      <c r="L59" s="194"/>
      <c r="M59" s="189"/>
      <c r="N59" s="190"/>
      <c r="O59" s="190"/>
      <c r="P59" s="190"/>
      <c r="Q59" s="191"/>
      <c r="R59" s="192"/>
      <c r="S59" s="195" t="n">
        <f aca="false">S60+I59</f>
        <v>24178</v>
      </c>
      <c r="T59" s="196" t="n">
        <f aca="false">T60+J59</f>
        <v>1140</v>
      </c>
      <c r="U59" s="197" t="n">
        <f aca="false">U60+K59</f>
        <v>25318</v>
      </c>
      <c r="V59" s="168"/>
      <c r="W59" s="168"/>
    </row>
    <row r="60" customFormat="false" ht="13.25" hidden="false" customHeight="true" outlineLevel="0" collapsed="false">
      <c r="A60" s="183" t="n">
        <v>43960</v>
      </c>
      <c r="B60" s="184" t="s">
        <v>99</v>
      </c>
      <c r="C60" s="199"/>
      <c r="D60" s="190"/>
      <c r="E60" s="190"/>
      <c r="F60" s="190"/>
      <c r="G60" s="191"/>
      <c r="H60" s="192"/>
      <c r="I60" s="193" t="n">
        <v>202</v>
      </c>
      <c r="J60" s="193" t="n">
        <v>7</v>
      </c>
      <c r="K60" s="49" t="n">
        <f aca="false">I60+J60</f>
        <v>209</v>
      </c>
      <c r="L60" s="194"/>
      <c r="M60" s="189"/>
      <c r="N60" s="190"/>
      <c r="O60" s="190"/>
      <c r="P60" s="190"/>
      <c r="Q60" s="191"/>
      <c r="R60" s="192"/>
      <c r="S60" s="195" t="n">
        <f aca="false">S61+I60</f>
        <v>23983</v>
      </c>
      <c r="T60" s="196" t="n">
        <f aca="false">T61+J60</f>
        <v>1130</v>
      </c>
      <c r="U60" s="197" t="n">
        <f aca="false">U61+K60</f>
        <v>25113</v>
      </c>
      <c r="V60" s="168"/>
      <c r="W60" s="168"/>
    </row>
    <row r="61" customFormat="false" ht="13.25" hidden="false" customHeight="true" outlineLevel="0" collapsed="false">
      <c r="A61" s="183" t="n">
        <v>43959</v>
      </c>
      <c r="B61" s="184" t="s">
        <v>99</v>
      </c>
      <c r="C61" s="200" t="n">
        <v>156</v>
      </c>
      <c r="D61" s="201" t="n">
        <v>1986</v>
      </c>
      <c r="E61" s="201" t="n">
        <v>1766</v>
      </c>
      <c r="F61" s="201" t="n">
        <v>22</v>
      </c>
      <c r="G61" s="205" t="n">
        <f aca="false">ONS_WeeklyRegistratedDeaths!AV31-ONS_WeeklyRegistratedDeaths!BC31</f>
        <v>3930</v>
      </c>
      <c r="H61" s="201" t="n">
        <f aca="false">ONS_WeeklyOccurrenceDeaths!AV31-ONS_WeeklyOccurrenceDeaths!BC31</f>
        <v>3935</v>
      </c>
      <c r="I61" s="193" t="n">
        <v>213</v>
      </c>
      <c r="J61" s="193" t="n">
        <v>13</v>
      </c>
      <c r="K61" s="49" t="n">
        <f aca="false">I61+J61</f>
        <v>226</v>
      </c>
      <c r="L61" s="203" t="n">
        <f aca="false">SUM(K61:K67)</f>
        <v>1886</v>
      </c>
      <c r="M61" s="204" t="n">
        <f aca="false">M68+C61</f>
        <v>1715</v>
      </c>
      <c r="N61" s="204" t="n">
        <f aca="false">N68+D61</f>
        <v>24821</v>
      </c>
      <c r="O61" s="204" t="n">
        <f aca="false">O68+E61</f>
        <v>10604</v>
      </c>
      <c r="P61" s="204" t="n">
        <f aca="false">P68+F61</f>
        <v>155</v>
      </c>
      <c r="Q61" s="204" t="n">
        <f aca="false">Q68+G61</f>
        <v>37295</v>
      </c>
      <c r="R61" s="201" t="n">
        <f aca="false">R68+H61</f>
        <v>39927</v>
      </c>
      <c r="S61" s="195" t="n">
        <f aca="false">S62+I61</f>
        <v>23781</v>
      </c>
      <c r="T61" s="196" t="n">
        <f aca="false">T62+J61</f>
        <v>1123</v>
      </c>
      <c r="U61" s="197" t="n">
        <f aca="false">U62+K61</f>
        <v>24904</v>
      </c>
      <c r="V61" s="168"/>
      <c r="W61" s="168"/>
    </row>
    <row r="62" customFormat="false" ht="13.25" hidden="false" customHeight="true" outlineLevel="0" collapsed="false">
      <c r="A62" s="183" t="n">
        <v>43958</v>
      </c>
      <c r="B62" s="184" t="s">
        <v>99</v>
      </c>
      <c r="C62" s="199"/>
      <c r="D62" s="190"/>
      <c r="E62" s="190"/>
      <c r="F62" s="190"/>
      <c r="G62" s="191"/>
      <c r="H62" s="192"/>
      <c r="I62" s="193" t="n">
        <v>255</v>
      </c>
      <c r="J62" s="193" t="n">
        <v>19</v>
      </c>
      <c r="K62" s="49" t="n">
        <f aca="false">I62+J62</f>
        <v>274</v>
      </c>
      <c r="L62" s="194"/>
      <c r="M62" s="189"/>
      <c r="N62" s="190"/>
      <c r="O62" s="190"/>
      <c r="P62" s="190"/>
      <c r="Q62" s="191"/>
      <c r="R62" s="192"/>
      <c r="S62" s="195" t="n">
        <f aca="false">S63+I62</f>
        <v>23568</v>
      </c>
      <c r="T62" s="196" t="n">
        <f aca="false">T63+J62</f>
        <v>1110</v>
      </c>
      <c r="U62" s="197" t="n">
        <f aca="false">U63+K62</f>
        <v>24678</v>
      </c>
      <c r="V62" s="168"/>
      <c r="W62" s="168"/>
    </row>
    <row r="63" customFormat="false" ht="13.25" hidden="false" customHeight="true" outlineLevel="0" collapsed="false">
      <c r="A63" s="183" t="n">
        <v>43957</v>
      </c>
      <c r="B63" s="184" t="s">
        <v>99</v>
      </c>
      <c r="C63" s="199"/>
      <c r="D63" s="190"/>
      <c r="E63" s="190"/>
      <c r="F63" s="190"/>
      <c r="G63" s="191"/>
      <c r="H63" s="192"/>
      <c r="I63" s="193" t="n">
        <v>266</v>
      </c>
      <c r="J63" s="193" t="n">
        <v>23</v>
      </c>
      <c r="K63" s="49" t="n">
        <f aca="false">I63+J63</f>
        <v>289</v>
      </c>
      <c r="L63" s="194"/>
      <c r="M63" s="189"/>
      <c r="N63" s="190"/>
      <c r="O63" s="190"/>
      <c r="P63" s="190"/>
      <c r="Q63" s="191"/>
      <c r="R63" s="192"/>
      <c r="S63" s="195" t="n">
        <f aca="false">S64+I63</f>
        <v>23313</v>
      </c>
      <c r="T63" s="196" t="n">
        <f aca="false">T64+J63</f>
        <v>1091</v>
      </c>
      <c r="U63" s="197" t="n">
        <f aca="false">U64+K63</f>
        <v>24404</v>
      </c>
      <c r="V63" s="168"/>
      <c r="W63" s="168"/>
    </row>
    <row r="64" customFormat="false" ht="13.25" hidden="false" customHeight="true" outlineLevel="0" collapsed="false">
      <c r="A64" s="183" t="n">
        <v>43956</v>
      </c>
      <c r="B64" s="184" t="s">
        <v>99</v>
      </c>
      <c r="C64" s="199"/>
      <c r="D64" s="190"/>
      <c r="E64" s="190"/>
      <c r="F64" s="190"/>
      <c r="G64" s="191"/>
      <c r="H64" s="192"/>
      <c r="I64" s="193" t="n">
        <v>251</v>
      </c>
      <c r="J64" s="193" t="n">
        <v>17</v>
      </c>
      <c r="K64" s="49" t="n">
        <f aca="false">I64+J64</f>
        <v>268</v>
      </c>
      <c r="L64" s="194"/>
      <c r="M64" s="189"/>
      <c r="N64" s="190"/>
      <c r="O64" s="190"/>
      <c r="P64" s="190"/>
      <c r="Q64" s="191"/>
      <c r="R64" s="192"/>
      <c r="S64" s="195" t="n">
        <f aca="false">S65+I64</f>
        <v>23047</v>
      </c>
      <c r="T64" s="196" t="n">
        <f aca="false">T65+J64</f>
        <v>1068</v>
      </c>
      <c r="U64" s="197" t="n">
        <f aca="false">U65+K64</f>
        <v>24115</v>
      </c>
      <c r="V64" s="168"/>
      <c r="W64" s="168"/>
    </row>
    <row r="65" customFormat="false" ht="13.25" hidden="false" customHeight="true" outlineLevel="0" collapsed="false">
      <c r="A65" s="183" t="n">
        <v>43955</v>
      </c>
      <c r="B65" s="184" t="s">
        <v>99</v>
      </c>
      <c r="C65" s="206"/>
      <c r="D65" s="207"/>
      <c r="E65" s="190"/>
      <c r="F65" s="190"/>
      <c r="G65" s="191"/>
      <c r="H65" s="192"/>
      <c r="I65" s="193" t="n">
        <v>259</v>
      </c>
      <c r="J65" s="193" t="n">
        <v>23</v>
      </c>
      <c r="K65" s="49" t="n">
        <f aca="false">I65+J65</f>
        <v>282</v>
      </c>
      <c r="L65" s="194"/>
      <c r="M65" s="189"/>
      <c r="N65" s="190"/>
      <c r="O65" s="190"/>
      <c r="P65" s="190"/>
      <c r="Q65" s="191"/>
      <c r="R65" s="192"/>
      <c r="S65" s="195" t="n">
        <f aca="false">S66+I65</f>
        <v>22796</v>
      </c>
      <c r="T65" s="196" t="n">
        <f aca="false">T66+J65</f>
        <v>1051</v>
      </c>
      <c r="U65" s="197" t="n">
        <f aca="false">U66+K65</f>
        <v>23847</v>
      </c>
      <c r="V65" s="168"/>
      <c r="W65" s="168"/>
    </row>
    <row r="66" customFormat="false" ht="13.25" hidden="false" customHeight="true" outlineLevel="0" collapsed="false">
      <c r="A66" s="208" t="n">
        <v>43954</v>
      </c>
      <c r="B66" s="184" t="s">
        <v>99</v>
      </c>
      <c r="C66" s="189"/>
      <c r="D66" s="190"/>
      <c r="E66" s="190"/>
      <c r="F66" s="190"/>
      <c r="G66" s="191"/>
      <c r="H66" s="192"/>
      <c r="I66" s="196" t="n">
        <v>251</v>
      </c>
      <c r="J66" s="193" t="n">
        <v>14</v>
      </c>
      <c r="K66" s="49" t="n">
        <f aca="false">I66+J66</f>
        <v>265</v>
      </c>
      <c r="L66" s="194"/>
      <c r="M66" s="189"/>
      <c r="N66" s="190"/>
      <c r="O66" s="190"/>
      <c r="P66" s="190"/>
      <c r="Q66" s="191"/>
      <c r="R66" s="192"/>
      <c r="S66" s="195" t="n">
        <f aca="false">S67+I66</f>
        <v>22537</v>
      </c>
      <c r="T66" s="196" t="n">
        <f aca="false">T67+J66</f>
        <v>1028</v>
      </c>
      <c r="U66" s="197" t="n">
        <f aca="false">U67+K66</f>
        <v>23565</v>
      </c>
      <c r="V66" s="168"/>
      <c r="W66" s="168"/>
    </row>
    <row r="67" customFormat="false" ht="13.25" hidden="false" customHeight="true" outlineLevel="0" collapsed="false">
      <c r="A67" s="208" t="n">
        <v>43953</v>
      </c>
      <c r="B67" s="184" t="s">
        <v>99</v>
      </c>
      <c r="C67" s="209"/>
      <c r="D67" s="210"/>
      <c r="E67" s="211"/>
      <c r="F67" s="211"/>
      <c r="G67" s="191"/>
      <c r="H67" s="192"/>
      <c r="I67" s="196" t="n">
        <v>268</v>
      </c>
      <c r="J67" s="212" t="n">
        <v>14</v>
      </c>
      <c r="K67" s="49" t="n">
        <f aca="false">I67+J67</f>
        <v>282</v>
      </c>
      <c r="L67" s="194"/>
      <c r="M67" s="189"/>
      <c r="N67" s="190"/>
      <c r="O67" s="190"/>
      <c r="P67" s="190"/>
      <c r="Q67" s="191"/>
      <c r="R67" s="192"/>
      <c r="S67" s="195" t="n">
        <f aca="false">S68+I67</f>
        <v>22286</v>
      </c>
      <c r="T67" s="196" t="n">
        <f aca="false">T68+J67</f>
        <v>1014</v>
      </c>
      <c r="U67" s="197" t="n">
        <f aca="false">U68+K67</f>
        <v>23300</v>
      </c>
      <c r="V67" s="168"/>
      <c r="W67" s="168"/>
    </row>
    <row r="68" customFormat="false" ht="13.25" hidden="false" customHeight="true" outlineLevel="0" collapsed="false">
      <c r="A68" s="208" t="n">
        <v>43952</v>
      </c>
      <c r="B68" s="184" t="s">
        <v>99</v>
      </c>
      <c r="C68" s="200" t="n">
        <v>254</v>
      </c>
      <c r="D68" s="201" t="n">
        <v>3214</v>
      </c>
      <c r="E68" s="201" t="n">
        <v>2545</v>
      </c>
      <c r="F68" s="201" t="n">
        <v>22</v>
      </c>
      <c r="G68" s="205" t="n">
        <f aca="false">ONS_WeeklyRegistratedDeaths!BC31-ONS_WeeklyRegistratedDeaths!BJ31</f>
        <v>6035</v>
      </c>
      <c r="H68" s="201" t="n">
        <f aca="false">ONS_WeeklyOccurrenceDeaths!BC31-ONS_WeeklyOccurrenceDeaths!BJ31</f>
        <v>5163</v>
      </c>
      <c r="I68" s="196" t="n">
        <v>306</v>
      </c>
      <c r="J68" s="212" t="n">
        <v>29</v>
      </c>
      <c r="K68" s="49" t="n">
        <f aca="false">I68+J68</f>
        <v>335</v>
      </c>
      <c r="L68" s="203" t="n">
        <f aca="false">SUM(K68:K74)</f>
        <v>2534</v>
      </c>
      <c r="M68" s="204" t="n">
        <f aca="false">M75+C68</f>
        <v>1559</v>
      </c>
      <c r="N68" s="204" t="n">
        <f aca="false">N75+D68</f>
        <v>22835</v>
      </c>
      <c r="O68" s="204" t="n">
        <f aca="false">O75+E68</f>
        <v>8838</v>
      </c>
      <c r="P68" s="204" t="n">
        <f aca="false">P75+F68</f>
        <v>133</v>
      </c>
      <c r="Q68" s="204" t="n">
        <f aca="false">Q75+G68</f>
        <v>33365</v>
      </c>
      <c r="R68" s="201" t="n">
        <f aca="false">R75+H68</f>
        <v>35992</v>
      </c>
      <c r="S68" s="195" t="n">
        <f aca="false">S69+I68</f>
        <v>22018</v>
      </c>
      <c r="T68" s="196" t="n">
        <f aca="false">T69+J68</f>
        <v>1000</v>
      </c>
      <c r="U68" s="197" t="n">
        <f aca="false">U69+K68</f>
        <v>23018</v>
      </c>
      <c r="V68" s="168"/>
      <c r="W68" s="168"/>
    </row>
    <row r="69" customFormat="false" ht="13.25" hidden="false" customHeight="true" outlineLevel="0" collapsed="false">
      <c r="A69" s="208" t="n">
        <v>43951</v>
      </c>
      <c r="B69" s="184" t="s">
        <v>99</v>
      </c>
      <c r="C69" s="189"/>
      <c r="D69" s="206"/>
      <c r="E69" s="190"/>
      <c r="F69" s="190"/>
      <c r="G69" s="191"/>
      <c r="H69" s="192"/>
      <c r="I69" s="196" t="n">
        <v>312</v>
      </c>
      <c r="J69" s="212" t="n">
        <v>16</v>
      </c>
      <c r="K69" s="49" t="n">
        <f aca="false">I69+J69</f>
        <v>328</v>
      </c>
      <c r="L69" s="194"/>
      <c r="M69" s="189"/>
      <c r="N69" s="190"/>
      <c r="O69" s="190"/>
      <c r="P69" s="190"/>
      <c r="Q69" s="191"/>
      <c r="R69" s="192"/>
      <c r="S69" s="195" t="n">
        <f aca="false">S70+I69</f>
        <v>21712</v>
      </c>
      <c r="T69" s="196" t="n">
        <f aca="false">T70+J69</f>
        <v>971</v>
      </c>
      <c r="U69" s="197" t="n">
        <f aca="false">U70+K69</f>
        <v>22683</v>
      </c>
      <c r="V69" s="168"/>
      <c r="W69" s="168"/>
    </row>
    <row r="70" customFormat="false" ht="13.25" hidden="false" customHeight="true" outlineLevel="0" collapsed="false">
      <c r="A70" s="183" t="n">
        <v>43950</v>
      </c>
      <c r="B70" s="184" t="s">
        <v>99</v>
      </c>
      <c r="C70" s="189"/>
      <c r="D70" s="206"/>
      <c r="E70" s="213"/>
      <c r="F70" s="213"/>
      <c r="G70" s="214"/>
      <c r="H70" s="192"/>
      <c r="I70" s="196" t="n">
        <v>322</v>
      </c>
      <c r="J70" s="212" t="n">
        <v>26</v>
      </c>
      <c r="K70" s="215" t="n">
        <f aca="false">I70+J70</f>
        <v>348</v>
      </c>
      <c r="L70" s="194"/>
      <c r="M70" s="189"/>
      <c r="N70" s="213"/>
      <c r="O70" s="213"/>
      <c r="P70" s="213"/>
      <c r="Q70" s="216"/>
      <c r="R70" s="217"/>
      <c r="S70" s="195" t="n">
        <f aca="false">S71+I70</f>
        <v>21400</v>
      </c>
      <c r="T70" s="196" t="n">
        <f aca="false">T71+J70</f>
        <v>955</v>
      </c>
      <c r="U70" s="197" t="n">
        <f aca="false">U71+K70</f>
        <v>22355</v>
      </c>
      <c r="V70" s="168"/>
      <c r="W70" s="168"/>
    </row>
    <row r="71" customFormat="false" ht="13.25" hidden="false" customHeight="true" outlineLevel="0" collapsed="false">
      <c r="A71" s="218" t="n">
        <v>43949</v>
      </c>
      <c r="B71" s="184" t="s">
        <v>99</v>
      </c>
      <c r="C71" s="189"/>
      <c r="D71" s="206"/>
      <c r="E71" s="213"/>
      <c r="F71" s="213"/>
      <c r="G71" s="37"/>
      <c r="H71" s="201"/>
      <c r="I71" s="196" t="n">
        <v>340</v>
      </c>
      <c r="J71" s="212" t="n">
        <v>15</v>
      </c>
      <c r="K71" s="49" t="n">
        <f aca="false">I71+J71</f>
        <v>355</v>
      </c>
      <c r="L71" s="203"/>
      <c r="M71" s="189"/>
      <c r="N71" s="190"/>
      <c r="O71" s="190"/>
      <c r="P71" s="190"/>
      <c r="Q71" s="205"/>
      <c r="R71" s="201"/>
      <c r="S71" s="195" t="n">
        <f aca="false">S72+I71</f>
        <v>21078</v>
      </c>
      <c r="T71" s="196" t="n">
        <f aca="false">T72+J71</f>
        <v>929</v>
      </c>
      <c r="U71" s="197" t="n">
        <f aca="false">U72+K71</f>
        <v>22007</v>
      </c>
      <c r="V71" s="168"/>
      <c r="W71" s="168"/>
    </row>
    <row r="72" customFormat="false" ht="13.25" hidden="false" customHeight="true" outlineLevel="0" collapsed="false">
      <c r="A72" s="218" t="n">
        <v>43948</v>
      </c>
      <c r="B72" s="184" t="s">
        <v>99</v>
      </c>
      <c r="C72" s="189"/>
      <c r="D72" s="199"/>
      <c r="E72" s="190"/>
      <c r="F72" s="190"/>
      <c r="G72" s="205"/>
      <c r="H72" s="201"/>
      <c r="I72" s="196" t="n">
        <v>343</v>
      </c>
      <c r="J72" s="212" t="n">
        <v>16</v>
      </c>
      <c r="K72" s="49" t="n">
        <f aca="false">I72+J72</f>
        <v>359</v>
      </c>
      <c r="L72" s="203"/>
      <c r="M72" s="189"/>
      <c r="N72" s="190"/>
      <c r="O72" s="190"/>
      <c r="P72" s="190"/>
      <c r="Q72" s="205"/>
      <c r="R72" s="201"/>
      <c r="S72" s="195" t="n">
        <f aca="false">S73+I72</f>
        <v>20738</v>
      </c>
      <c r="T72" s="196" t="n">
        <f aca="false">T73+J72</f>
        <v>914</v>
      </c>
      <c r="U72" s="197" t="n">
        <f aca="false">U73+K72</f>
        <v>21652</v>
      </c>
      <c r="V72" s="168"/>
      <c r="W72" s="168"/>
    </row>
    <row r="73" customFormat="false" ht="13.25" hidden="false" customHeight="true" outlineLevel="0" collapsed="false">
      <c r="A73" s="218" t="n">
        <v>43947</v>
      </c>
      <c r="B73" s="184" t="s">
        <v>99</v>
      </c>
      <c r="C73" s="189"/>
      <c r="D73" s="190"/>
      <c r="E73" s="190"/>
      <c r="F73" s="190"/>
      <c r="G73" s="205"/>
      <c r="H73" s="201"/>
      <c r="I73" s="219" t="n">
        <v>380</v>
      </c>
      <c r="J73" s="212" t="n">
        <v>16</v>
      </c>
      <c r="K73" s="49" t="n">
        <f aca="false">I73+J73</f>
        <v>396</v>
      </c>
      <c r="L73" s="203"/>
      <c r="M73" s="189"/>
      <c r="N73" s="190"/>
      <c r="O73" s="190"/>
      <c r="P73" s="190"/>
      <c r="Q73" s="205"/>
      <c r="R73" s="201"/>
      <c r="S73" s="195" t="n">
        <f aca="false">S74+I73</f>
        <v>20395</v>
      </c>
      <c r="T73" s="196" t="n">
        <f aca="false">T74+J73</f>
        <v>898</v>
      </c>
      <c r="U73" s="197" t="n">
        <f aca="false">U74+K73</f>
        <v>21293</v>
      </c>
      <c r="V73" s="220"/>
      <c r="W73" s="168"/>
    </row>
    <row r="74" customFormat="false" ht="13.25" hidden="false" customHeight="true" outlineLevel="0" collapsed="false">
      <c r="A74" s="218" t="n">
        <v>43946</v>
      </c>
      <c r="B74" s="184" t="s">
        <v>99</v>
      </c>
      <c r="C74" s="189"/>
      <c r="D74" s="190"/>
      <c r="E74" s="190"/>
      <c r="F74" s="190"/>
      <c r="G74" s="205"/>
      <c r="H74" s="201"/>
      <c r="I74" s="219" t="n">
        <v>384</v>
      </c>
      <c r="J74" s="212" t="n">
        <v>29</v>
      </c>
      <c r="K74" s="49" t="n">
        <f aca="false">I74+J74</f>
        <v>413</v>
      </c>
      <c r="L74" s="203"/>
      <c r="M74" s="213"/>
      <c r="N74" s="190"/>
      <c r="O74" s="190"/>
      <c r="P74" s="190"/>
      <c r="Q74" s="205"/>
      <c r="R74" s="201"/>
      <c r="S74" s="195" t="n">
        <f aca="false">S75+I74</f>
        <v>20015</v>
      </c>
      <c r="T74" s="196" t="n">
        <f aca="false">T75+J74</f>
        <v>882</v>
      </c>
      <c r="U74" s="197" t="n">
        <f aca="false">U75+K74</f>
        <v>20897</v>
      </c>
      <c r="V74" s="220"/>
      <c r="W74" s="168"/>
    </row>
    <row r="75" customFormat="false" ht="13.25" hidden="false" customHeight="true" outlineLevel="0" collapsed="false">
      <c r="A75" s="218" t="n">
        <v>43945</v>
      </c>
      <c r="B75" s="184" t="s">
        <v>99</v>
      </c>
      <c r="C75" s="200" t="n">
        <v>423</v>
      </c>
      <c r="D75" s="201" t="n">
        <v>4841</v>
      </c>
      <c r="E75" s="201" t="n">
        <v>2948</v>
      </c>
      <c r="F75" s="201" t="n">
        <v>25</v>
      </c>
      <c r="G75" s="205" t="n">
        <f aca="false">ONS_WeeklyRegistratedDeaths!BJ31-ONS_WeeklyRegistratedDeaths!BQ31</f>
        <v>8237</v>
      </c>
      <c r="H75" s="201" t="n">
        <f aca="false">ONS_WeeklyOccurrenceDeaths!BJ31-ONS_WeeklyOccurrenceDeaths!BQ31</f>
        <v>6895</v>
      </c>
      <c r="I75" s="219" t="n">
        <v>437</v>
      </c>
      <c r="J75" s="212" t="n">
        <v>31</v>
      </c>
      <c r="K75" s="49" t="n">
        <f aca="false">I75+J75</f>
        <v>468</v>
      </c>
      <c r="L75" s="203" t="n">
        <f aca="false">SUM(K75:K81)</f>
        <v>3715</v>
      </c>
      <c r="M75" s="204" t="n">
        <f aca="false">M82+C75</f>
        <v>1305</v>
      </c>
      <c r="N75" s="204" t="n">
        <f aca="false">N82+D75</f>
        <v>19621</v>
      </c>
      <c r="O75" s="204" t="n">
        <f aca="false">O82+E75</f>
        <v>6293</v>
      </c>
      <c r="P75" s="204" t="n">
        <f aca="false">P82+F75</f>
        <v>111</v>
      </c>
      <c r="Q75" s="204" t="n">
        <f aca="false">Q82+G75</f>
        <v>27330</v>
      </c>
      <c r="R75" s="201" t="n">
        <f aca="false">R82+H75</f>
        <v>30829</v>
      </c>
      <c r="S75" s="195" t="n">
        <f aca="false">S76+I75</f>
        <v>19631</v>
      </c>
      <c r="T75" s="196" t="n">
        <f aca="false">T76+J75</f>
        <v>853</v>
      </c>
      <c r="U75" s="197" t="n">
        <f aca="false">U76+K75</f>
        <v>20484</v>
      </c>
      <c r="V75" s="220"/>
      <c r="W75" s="168"/>
    </row>
    <row r="76" customFormat="false" ht="13.25" hidden="false" customHeight="true" outlineLevel="0" collapsed="false">
      <c r="A76" s="218" t="n">
        <v>43944</v>
      </c>
      <c r="B76" s="184" t="s">
        <v>99</v>
      </c>
      <c r="C76" s="189"/>
      <c r="D76" s="190"/>
      <c r="E76" s="199"/>
      <c r="F76" s="190"/>
      <c r="G76" s="205"/>
      <c r="H76" s="201"/>
      <c r="I76" s="219" t="n">
        <v>451</v>
      </c>
      <c r="J76" s="212" t="n">
        <v>18</v>
      </c>
      <c r="K76" s="49" t="n">
        <f aca="false">I76+J76</f>
        <v>469</v>
      </c>
      <c r="L76" s="203"/>
      <c r="M76" s="213"/>
      <c r="N76" s="190"/>
      <c r="O76" s="190"/>
      <c r="P76" s="190"/>
      <c r="Q76" s="205"/>
      <c r="R76" s="201"/>
      <c r="S76" s="195" t="n">
        <f aca="false">S77+I76</f>
        <v>19194</v>
      </c>
      <c r="T76" s="196" t="n">
        <f aca="false">T77+J76</f>
        <v>822</v>
      </c>
      <c r="U76" s="197" t="n">
        <f aca="false">U77+K76</f>
        <v>20016</v>
      </c>
      <c r="V76" s="220"/>
      <c r="W76" s="168"/>
    </row>
    <row r="77" customFormat="false" ht="13.25" hidden="false" customHeight="true" outlineLevel="0" collapsed="false">
      <c r="A77" s="218" t="n">
        <v>43943</v>
      </c>
      <c r="B77" s="184" t="s">
        <v>99</v>
      </c>
      <c r="C77" s="189"/>
      <c r="D77" s="190"/>
      <c r="E77" s="199"/>
      <c r="F77" s="190"/>
      <c r="G77" s="205"/>
      <c r="H77" s="201"/>
      <c r="I77" s="221" t="n">
        <v>501</v>
      </c>
      <c r="J77" s="212" t="n">
        <v>23</v>
      </c>
      <c r="K77" s="49" t="n">
        <f aca="false">I77+J77</f>
        <v>524</v>
      </c>
      <c r="L77" s="203"/>
      <c r="M77" s="213"/>
      <c r="N77" s="190"/>
      <c r="O77" s="190"/>
      <c r="P77" s="190"/>
      <c r="Q77" s="205"/>
      <c r="R77" s="201"/>
      <c r="S77" s="195" t="n">
        <f aca="false">S78+I77</f>
        <v>18743</v>
      </c>
      <c r="T77" s="196" t="n">
        <f aca="false">T78+J77</f>
        <v>804</v>
      </c>
      <c r="U77" s="197" t="n">
        <f aca="false">U78+K77</f>
        <v>19547</v>
      </c>
      <c r="V77" s="220"/>
      <c r="W77" s="168"/>
    </row>
    <row r="78" customFormat="false" ht="13.25" hidden="false" customHeight="true" outlineLevel="0" collapsed="false">
      <c r="A78" s="218" t="n">
        <v>43942</v>
      </c>
      <c r="B78" s="184" t="s">
        <v>99</v>
      </c>
      <c r="C78" s="189"/>
      <c r="D78" s="190"/>
      <c r="E78" s="199"/>
      <c r="F78" s="190"/>
      <c r="G78" s="205"/>
      <c r="H78" s="201"/>
      <c r="I78" s="221" t="n">
        <v>484</v>
      </c>
      <c r="J78" s="212" t="n">
        <v>30</v>
      </c>
      <c r="K78" s="49" t="n">
        <f aca="false">I78+J78</f>
        <v>514</v>
      </c>
      <c r="L78" s="203"/>
      <c r="M78" s="213"/>
      <c r="N78" s="190"/>
      <c r="O78" s="190"/>
      <c r="P78" s="190"/>
      <c r="Q78" s="205"/>
      <c r="R78" s="201"/>
      <c r="S78" s="195" t="n">
        <f aca="false">S79+I78</f>
        <v>18242</v>
      </c>
      <c r="T78" s="196" t="n">
        <f aca="false">T79+J78</f>
        <v>781</v>
      </c>
      <c r="U78" s="197" t="n">
        <f aca="false">U79+K78</f>
        <v>19023</v>
      </c>
      <c r="V78" s="220"/>
      <c r="W78" s="168"/>
    </row>
    <row r="79" customFormat="false" ht="13.25" hidden="false" customHeight="true" outlineLevel="0" collapsed="false">
      <c r="A79" s="218" t="n">
        <v>43941</v>
      </c>
      <c r="B79" s="184" t="s">
        <v>99</v>
      </c>
      <c r="C79" s="189"/>
      <c r="D79" s="190"/>
      <c r="E79" s="199"/>
      <c r="F79" s="190"/>
      <c r="G79" s="205"/>
      <c r="H79" s="201"/>
      <c r="I79" s="221" t="n">
        <v>565</v>
      </c>
      <c r="J79" s="212" t="n">
        <v>25</v>
      </c>
      <c r="K79" s="49" t="n">
        <f aca="false">I79+J79</f>
        <v>590</v>
      </c>
      <c r="L79" s="203"/>
      <c r="M79" s="213"/>
      <c r="N79" s="190"/>
      <c r="O79" s="190"/>
      <c r="P79" s="190"/>
      <c r="Q79" s="205"/>
      <c r="R79" s="201"/>
      <c r="S79" s="195" t="n">
        <f aca="false">S80+I79</f>
        <v>17758</v>
      </c>
      <c r="T79" s="196" t="n">
        <f aca="false">T80+J79</f>
        <v>751</v>
      </c>
      <c r="U79" s="197" t="n">
        <f aca="false">U80+K79</f>
        <v>18509</v>
      </c>
      <c r="V79" s="220"/>
      <c r="W79" s="168"/>
    </row>
    <row r="80" customFormat="false" ht="13.25" hidden="false" customHeight="true" outlineLevel="0" collapsed="false">
      <c r="A80" s="218" t="n">
        <v>43940</v>
      </c>
      <c r="B80" s="184" t="s">
        <v>99</v>
      </c>
      <c r="C80" s="189"/>
      <c r="D80" s="190"/>
      <c r="E80" s="199"/>
      <c r="F80" s="190"/>
      <c r="G80" s="205"/>
      <c r="H80" s="201"/>
      <c r="I80" s="221" t="n">
        <v>522</v>
      </c>
      <c r="J80" s="212" t="n">
        <v>26</v>
      </c>
      <c r="K80" s="49" t="n">
        <f aca="false">I80+J80</f>
        <v>548</v>
      </c>
      <c r="L80" s="203"/>
      <c r="M80" s="213"/>
      <c r="N80" s="190"/>
      <c r="O80" s="190"/>
      <c r="P80" s="190"/>
      <c r="Q80" s="205"/>
      <c r="R80" s="201"/>
      <c r="S80" s="195" t="n">
        <f aca="false">S81+I80</f>
        <v>17193</v>
      </c>
      <c r="T80" s="196" t="n">
        <f aca="false">T81+J80</f>
        <v>726</v>
      </c>
      <c r="U80" s="197" t="n">
        <f aca="false">U81+K80</f>
        <v>17919</v>
      </c>
      <c r="V80" s="220"/>
      <c r="W80" s="168"/>
    </row>
    <row r="81" customFormat="false" ht="13.25" hidden="false" customHeight="true" outlineLevel="0" collapsed="false">
      <c r="A81" s="218" t="n">
        <v>43939</v>
      </c>
      <c r="B81" s="184" t="s">
        <v>99</v>
      </c>
      <c r="C81" s="189"/>
      <c r="D81" s="190"/>
      <c r="E81" s="199"/>
      <c r="F81" s="190"/>
      <c r="G81" s="205"/>
      <c r="H81" s="201"/>
      <c r="I81" s="221" t="n">
        <v>570</v>
      </c>
      <c r="J81" s="212" t="n">
        <v>32</v>
      </c>
      <c r="K81" s="49" t="n">
        <f aca="false">I81+J81</f>
        <v>602</v>
      </c>
      <c r="L81" s="203"/>
      <c r="M81" s="213"/>
      <c r="N81" s="190"/>
      <c r="O81" s="190"/>
      <c r="P81" s="190"/>
      <c r="Q81" s="205"/>
      <c r="R81" s="201"/>
      <c r="S81" s="195" t="n">
        <f aca="false">S82+I81</f>
        <v>16671</v>
      </c>
      <c r="T81" s="196" t="n">
        <f aca="false">T82+J81</f>
        <v>700</v>
      </c>
      <c r="U81" s="197" t="n">
        <f aca="false">U82+K81</f>
        <v>17371</v>
      </c>
      <c r="V81" s="220"/>
      <c r="W81" s="168"/>
    </row>
    <row r="82" customFormat="false" ht="13.25" hidden="false" customHeight="true" outlineLevel="0" collapsed="false">
      <c r="A82" s="218" t="n">
        <v>43938</v>
      </c>
      <c r="B82" s="184" t="s">
        <v>99</v>
      </c>
      <c r="C82" s="200" t="n">
        <v>416</v>
      </c>
      <c r="D82" s="201" t="n">
        <v>6107</v>
      </c>
      <c r="E82" s="201" t="n">
        <v>2194</v>
      </c>
      <c r="F82" s="201" t="n">
        <v>41</v>
      </c>
      <c r="G82" s="205" t="n">
        <f aca="false">ONS_WeeklyRegistratedDeaths!BQ31-ONS_WeeklyRegistratedDeaths!BX31</f>
        <v>8758</v>
      </c>
      <c r="H82" s="201" t="n">
        <f aca="false">ONS_WeeklyOccurrenceDeaths!BQ31-ONS_WeeklyOccurrenceDeaths!BX31</f>
        <v>8262</v>
      </c>
      <c r="I82" s="221" t="n">
        <v>609</v>
      </c>
      <c r="J82" s="212" t="n">
        <v>29</v>
      </c>
      <c r="K82" s="49" t="n">
        <f aca="false">I82+J82</f>
        <v>638</v>
      </c>
      <c r="L82" s="203" t="n">
        <f aca="false">SUM(K82:K88)</f>
        <v>5014</v>
      </c>
      <c r="M82" s="204" t="n">
        <f aca="false">M89+C82</f>
        <v>882</v>
      </c>
      <c r="N82" s="201" t="n">
        <f aca="false">N89+D82</f>
        <v>14780</v>
      </c>
      <c r="O82" s="201" t="n">
        <f aca="false">O89+E82</f>
        <v>3345</v>
      </c>
      <c r="P82" s="201" t="n">
        <f aca="false">P89+F82</f>
        <v>86</v>
      </c>
      <c r="Q82" s="201" t="n">
        <f aca="false">Q89+G82</f>
        <v>19093</v>
      </c>
      <c r="R82" s="201" t="n">
        <f aca="false">R89+H82</f>
        <v>23934</v>
      </c>
      <c r="S82" s="195" t="n">
        <f aca="false">S83+I82</f>
        <v>16101</v>
      </c>
      <c r="T82" s="196" t="n">
        <f aca="false">T83+J82</f>
        <v>668</v>
      </c>
      <c r="U82" s="197" t="n">
        <f aca="false">U83+K82</f>
        <v>16769</v>
      </c>
      <c r="V82" s="222"/>
    </row>
    <row r="83" customFormat="false" ht="13.25" hidden="false" customHeight="true" outlineLevel="0" collapsed="false">
      <c r="A83" s="218" t="n">
        <v>43937</v>
      </c>
      <c r="B83" s="184" t="s">
        <v>99</v>
      </c>
      <c r="C83" s="189"/>
      <c r="D83" s="190"/>
      <c r="E83" s="190"/>
      <c r="F83" s="190"/>
      <c r="G83" s="205"/>
      <c r="H83" s="201"/>
      <c r="I83" s="221" t="n">
        <v>638</v>
      </c>
      <c r="J83" s="212" t="n">
        <v>35</v>
      </c>
      <c r="K83" s="49" t="n">
        <f aca="false">I83+J83</f>
        <v>673</v>
      </c>
      <c r="L83" s="203"/>
      <c r="M83" s="213"/>
      <c r="N83" s="190"/>
      <c r="O83" s="190"/>
      <c r="P83" s="190"/>
      <c r="Q83" s="205"/>
      <c r="R83" s="201"/>
      <c r="S83" s="195" t="n">
        <f aca="false">S84+I83</f>
        <v>15492</v>
      </c>
      <c r="T83" s="196" t="n">
        <f aca="false">T84+J83</f>
        <v>639</v>
      </c>
      <c r="U83" s="197" t="n">
        <f aca="false">U84+K83</f>
        <v>16131</v>
      </c>
      <c r="V83" s="222"/>
    </row>
    <row r="84" customFormat="false" ht="13.25" hidden="false" customHeight="true" outlineLevel="0" collapsed="false">
      <c r="A84" s="218" t="n">
        <v>43936</v>
      </c>
      <c r="B84" s="184" t="s">
        <v>99</v>
      </c>
      <c r="C84" s="189"/>
      <c r="D84" s="190"/>
      <c r="E84" s="190"/>
      <c r="F84" s="190"/>
      <c r="G84" s="205"/>
      <c r="H84" s="202"/>
      <c r="I84" s="221" t="n">
        <v>685</v>
      </c>
      <c r="J84" s="212" t="n">
        <v>38</v>
      </c>
      <c r="K84" s="49" t="n">
        <f aca="false">I84+J84</f>
        <v>723</v>
      </c>
      <c r="L84" s="223"/>
      <c r="M84" s="213"/>
      <c r="N84" s="190"/>
      <c r="O84" s="190"/>
      <c r="P84" s="190"/>
      <c r="Q84" s="205"/>
      <c r="R84" s="202"/>
      <c r="S84" s="195" t="n">
        <f aca="false">S85+I84</f>
        <v>14854</v>
      </c>
      <c r="T84" s="196" t="n">
        <f aca="false">T85+J84</f>
        <v>604</v>
      </c>
      <c r="U84" s="197" t="n">
        <f aca="false">U85+K84</f>
        <v>15458</v>
      </c>
      <c r="V84" s="222"/>
    </row>
    <row r="85" customFormat="false" ht="13.25" hidden="false" customHeight="true" outlineLevel="0" collapsed="false">
      <c r="A85" s="218" t="n">
        <v>43935</v>
      </c>
      <c r="B85" s="184" t="s">
        <v>99</v>
      </c>
      <c r="C85" s="189"/>
      <c r="D85" s="190"/>
      <c r="E85" s="190"/>
      <c r="F85" s="190"/>
      <c r="G85" s="205"/>
      <c r="H85" s="201"/>
      <c r="I85" s="221" t="n">
        <v>648</v>
      </c>
      <c r="J85" s="212" t="n">
        <v>26</v>
      </c>
      <c r="K85" s="49" t="n">
        <f aca="false">I85+J85</f>
        <v>674</v>
      </c>
      <c r="L85" s="203"/>
      <c r="M85" s="213"/>
      <c r="N85" s="190"/>
      <c r="O85" s="190"/>
      <c r="P85" s="190"/>
      <c r="Q85" s="205"/>
      <c r="R85" s="201"/>
      <c r="S85" s="195" t="n">
        <f aca="false">S86+I85</f>
        <v>14169</v>
      </c>
      <c r="T85" s="196" t="n">
        <f aca="false">T86+J85</f>
        <v>566</v>
      </c>
      <c r="U85" s="197" t="n">
        <f aca="false">U86+K85</f>
        <v>14735</v>
      </c>
      <c r="V85" s="222"/>
    </row>
    <row r="86" customFormat="false" ht="13.25" hidden="false" customHeight="true" outlineLevel="0" collapsed="false">
      <c r="A86" s="218" t="n">
        <v>43934</v>
      </c>
      <c r="B86" s="184" t="s">
        <v>99</v>
      </c>
      <c r="C86" s="189"/>
      <c r="D86" s="190"/>
      <c r="E86" s="190"/>
      <c r="F86" s="190"/>
      <c r="G86" s="205"/>
      <c r="H86" s="201"/>
      <c r="I86" s="221" t="n">
        <v>698</v>
      </c>
      <c r="J86" s="212" t="n">
        <v>43</v>
      </c>
      <c r="K86" s="49" t="n">
        <f aca="false">I86+J86</f>
        <v>741</v>
      </c>
      <c r="L86" s="203"/>
      <c r="M86" s="213"/>
      <c r="N86" s="190"/>
      <c r="O86" s="190"/>
      <c r="P86" s="190"/>
      <c r="Q86" s="205"/>
      <c r="R86" s="201"/>
      <c r="S86" s="195" t="n">
        <f aca="false">S87+I86</f>
        <v>13521</v>
      </c>
      <c r="T86" s="196" t="n">
        <f aca="false">T87+J86</f>
        <v>540</v>
      </c>
      <c r="U86" s="197" t="n">
        <f aca="false">U87+K86</f>
        <v>14061</v>
      </c>
      <c r="V86" s="222"/>
    </row>
    <row r="87" customFormat="false" ht="13.25" hidden="false" customHeight="true" outlineLevel="0" collapsed="false">
      <c r="A87" s="218" t="n">
        <v>43933</v>
      </c>
      <c r="B87" s="184" t="s">
        <v>99</v>
      </c>
      <c r="C87" s="189"/>
      <c r="D87" s="190"/>
      <c r="E87" s="190"/>
      <c r="F87" s="190"/>
      <c r="G87" s="205"/>
      <c r="H87" s="201"/>
      <c r="I87" s="221" t="n">
        <v>718</v>
      </c>
      <c r="J87" s="212" t="n">
        <v>37</v>
      </c>
      <c r="K87" s="49" t="n">
        <f aca="false">I87+J87</f>
        <v>755</v>
      </c>
      <c r="L87" s="203"/>
      <c r="M87" s="213"/>
      <c r="N87" s="190"/>
      <c r="O87" s="190"/>
      <c r="P87" s="190"/>
      <c r="Q87" s="205"/>
      <c r="R87" s="201"/>
      <c r="S87" s="195" t="n">
        <f aca="false">S88+I87</f>
        <v>12823</v>
      </c>
      <c r="T87" s="196" t="n">
        <f aca="false">T88+J87</f>
        <v>497</v>
      </c>
      <c r="U87" s="197" t="n">
        <f aca="false">U88+K87</f>
        <v>13320</v>
      </c>
      <c r="V87" s="222"/>
    </row>
    <row r="88" customFormat="false" ht="13.25" hidden="false" customHeight="true" outlineLevel="0" collapsed="false">
      <c r="A88" s="218" t="n">
        <v>43932</v>
      </c>
      <c r="B88" s="184" t="s">
        <v>99</v>
      </c>
      <c r="C88" s="189"/>
      <c r="D88" s="190"/>
      <c r="E88" s="190"/>
      <c r="F88" s="190"/>
      <c r="G88" s="205"/>
      <c r="H88" s="201"/>
      <c r="I88" s="221" t="n">
        <v>779</v>
      </c>
      <c r="J88" s="212" t="n">
        <v>31</v>
      </c>
      <c r="K88" s="49" t="n">
        <f aca="false">I88+J88</f>
        <v>810</v>
      </c>
      <c r="L88" s="203"/>
      <c r="M88" s="213"/>
      <c r="N88" s="190"/>
      <c r="O88" s="190"/>
      <c r="P88" s="190"/>
      <c r="Q88" s="205"/>
      <c r="R88" s="201"/>
      <c r="S88" s="195" t="n">
        <f aca="false">S89+I88</f>
        <v>12105</v>
      </c>
      <c r="T88" s="196" t="n">
        <f aca="false">T89+J88</f>
        <v>460</v>
      </c>
      <c r="U88" s="197" t="n">
        <f aca="false">U89+K88</f>
        <v>12565</v>
      </c>
      <c r="V88" s="222"/>
    </row>
    <row r="89" customFormat="false" ht="13.25" hidden="false" customHeight="true" outlineLevel="0" collapsed="false">
      <c r="A89" s="218" t="n">
        <v>43931</v>
      </c>
      <c r="B89" s="184" t="s">
        <v>99</v>
      </c>
      <c r="C89" s="200" t="n">
        <v>330</v>
      </c>
      <c r="D89" s="201" t="n">
        <v>4957</v>
      </c>
      <c r="E89" s="201" t="n">
        <v>898</v>
      </c>
      <c r="F89" s="201" t="n">
        <v>28</v>
      </c>
      <c r="G89" s="201" t="n">
        <f aca="false">ONS_WeeklyRegistratedDeaths!BX31-ONS_WeeklyRegistratedDeaths!CE31</f>
        <v>6213</v>
      </c>
      <c r="H89" s="201" t="n">
        <f aca="false">ONS_WeeklyOccurrenceDeaths!BX31-ONS_WeeklyOccurrenceDeaths!CE31</f>
        <v>8192</v>
      </c>
      <c r="I89" s="221" t="n">
        <v>739</v>
      </c>
      <c r="J89" s="212" t="n">
        <v>25</v>
      </c>
      <c r="K89" s="49" t="n">
        <f aca="false">I89+J89</f>
        <v>764</v>
      </c>
      <c r="L89" s="203" t="n">
        <f aca="false">SUM(K89:K95)</f>
        <v>5709</v>
      </c>
      <c r="M89" s="204" t="n">
        <f aca="false">M96+C89</f>
        <v>466</v>
      </c>
      <c r="N89" s="201" t="n">
        <f aca="false">N96+D89</f>
        <v>8673</v>
      </c>
      <c r="O89" s="201" t="n">
        <f aca="false">O96+E89</f>
        <v>1151</v>
      </c>
      <c r="P89" s="201" t="n">
        <f aca="false">P96+F89</f>
        <v>45</v>
      </c>
      <c r="Q89" s="201" t="n">
        <f aca="false">Q96+G89</f>
        <v>10335</v>
      </c>
      <c r="R89" s="201" t="n">
        <f aca="false">R96+H89</f>
        <v>15672</v>
      </c>
      <c r="S89" s="195" t="n">
        <f aca="false">S90+I89</f>
        <v>11326</v>
      </c>
      <c r="T89" s="196" t="n">
        <f aca="false">T90+J89</f>
        <v>429</v>
      </c>
      <c r="U89" s="197" t="n">
        <f aca="false">U90+K89</f>
        <v>11755</v>
      </c>
      <c r="V89" s="222"/>
    </row>
    <row r="90" customFormat="false" ht="13.25" hidden="false" customHeight="true" outlineLevel="0" collapsed="false">
      <c r="A90" s="218" t="n">
        <v>43930</v>
      </c>
      <c r="B90" s="184" t="s">
        <v>99</v>
      </c>
      <c r="C90" s="189"/>
      <c r="D90" s="190"/>
      <c r="E90" s="190"/>
      <c r="F90" s="190"/>
      <c r="G90" s="205"/>
      <c r="H90" s="201"/>
      <c r="I90" s="221" t="n">
        <v>790</v>
      </c>
      <c r="J90" s="212" t="n">
        <v>43</v>
      </c>
      <c r="K90" s="49" t="n">
        <f aca="false">I90+J90</f>
        <v>833</v>
      </c>
      <c r="L90" s="203"/>
      <c r="M90" s="213"/>
      <c r="N90" s="190"/>
      <c r="O90" s="190"/>
      <c r="P90" s="190"/>
      <c r="Q90" s="205"/>
      <c r="R90" s="201"/>
      <c r="S90" s="195" t="n">
        <f aca="false">S91+I90</f>
        <v>10587</v>
      </c>
      <c r="T90" s="196" t="n">
        <f aca="false">T91+J90</f>
        <v>404</v>
      </c>
      <c r="U90" s="197" t="n">
        <f aca="false">U91+K90</f>
        <v>10991</v>
      </c>
      <c r="V90" s="222"/>
    </row>
    <row r="91" customFormat="false" ht="13.25" hidden="false" customHeight="true" outlineLevel="0" collapsed="false">
      <c r="A91" s="218" t="n">
        <v>43929</v>
      </c>
      <c r="B91" s="184" t="s">
        <v>99</v>
      </c>
      <c r="C91" s="189"/>
      <c r="D91" s="190"/>
      <c r="E91" s="190"/>
      <c r="F91" s="190"/>
      <c r="G91" s="205"/>
      <c r="H91" s="201"/>
      <c r="I91" s="221" t="n">
        <v>899</v>
      </c>
      <c r="J91" s="212" t="n">
        <v>42</v>
      </c>
      <c r="K91" s="49" t="n">
        <f aca="false">I91+J91</f>
        <v>941</v>
      </c>
      <c r="L91" s="203"/>
      <c r="M91" s="213"/>
      <c r="N91" s="190"/>
      <c r="O91" s="190"/>
      <c r="P91" s="190"/>
      <c r="Q91" s="205"/>
      <c r="R91" s="201"/>
      <c r="S91" s="195" t="n">
        <f aca="false">S92+I91</f>
        <v>9797</v>
      </c>
      <c r="T91" s="196" t="n">
        <f aca="false">T92+J91</f>
        <v>361</v>
      </c>
      <c r="U91" s="197" t="n">
        <f aca="false">U92+K91</f>
        <v>10158</v>
      </c>
      <c r="V91" s="222"/>
    </row>
    <row r="92" customFormat="false" ht="13.25" hidden="false" customHeight="true" outlineLevel="0" collapsed="false">
      <c r="A92" s="218" t="n">
        <v>43928</v>
      </c>
      <c r="B92" s="184" t="s">
        <v>99</v>
      </c>
      <c r="C92" s="189"/>
      <c r="D92" s="190"/>
      <c r="E92" s="190"/>
      <c r="F92" s="190"/>
      <c r="G92" s="205"/>
      <c r="H92" s="201"/>
      <c r="I92" s="221" t="n">
        <v>812</v>
      </c>
      <c r="J92" s="212" t="n">
        <v>32</v>
      </c>
      <c r="K92" s="49" t="n">
        <f aca="false">I92+J92</f>
        <v>844</v>
      </c>
      <c r="L92" s="203"/>
      <c r="M92" s="213"/>
      <c r="N92" s="190"/>
      <c r="O92" s="190"/>
      <c r="P92" s="190"/>
      <c r="Q92" s="205"/>
      <c r="R92" s="201"/>
      <c r="S92" s="195" t="n">
        <f aca="false">S93+I92</f>
        <v>8898</v>
      </c>
      <c r="T92" s="196" t="n">
        <f aca="false">T93+J92</f>
        <v>319</v>
      </c>
      <c r="U92" s="197" t="n">
        <f aca="false">U93+K92</f>
        <v>9217</v>
      </c>
      <c r="V92" s="222"/>
    </row>
    <row r="93" customFormat="false" ht="13.25" hidden="false" customHeight="true" outlineLevel="0" collapsed="false">
      <c r="A93" s="218" t="n">
        <v>43927</v>
      </c>
      <c r="B93" s="184" t="s">
        <v>99</v>
      </c>
      <c r="C93" s="189"/>
      <c r="D93" s="190"/>
      <c r="E93" s="190"/>
      <c r="F93" s="190"/>
      <c r="G93" s="205"/>
      <c r="H93" s="201"/>
      <c r="I93" s="221" t="n">
        <v>726</v>
      </c>
      <c r="J93" s="212" t="n">
        <v>20</v>
      </c>
      <c r="K93" s="49" t="n">
        <f aca="false">I93+J93</f>
        <v>746</v>
      </c>
      <c r="L93" s="203"/>
      <c r="M93" s="213"/>
      <c r="N93" s="190"/>
      <c r="O93" s="190"/>
      <c r="P93" s="190"/>
      <c r="Q93" s="205"/>
      <c r="R93" s="201"/>
      <c r="S93" s="195" t="n">
        <f aca="false">S94+I93</f>
        <v>8086</v>
      </c>
      <c r="T93" s="196" t="n">
        <f aca="false">T94+J93</f>
        <v>287</v>
      </c>
      <c r="U93" s="197" t="n">
        <f aca="false">U94+K93</f>
        <v>8373</v>
      </c>
      <c r="V93" s="222"/>
    </row>
    <row r="94" customFormat="false" ht="13.25" hidden="false" customHeight="true" outlineLevel="0" collapsed="false">
      <c r="A94" s="218" t="n">
        <v>43926</v>
      </c>
      <c r="B94" s="184" t="s">
        <v>99</v>
      </c>
      <c r="C94" s="189"/>
      <c r="D94" s="190"/>
      <c r="E94" s="190"/>
      <c r="F94" s="190"/>
      <c r="G94" s="205"/>
      <c r="H94" s="201"/>
      <c r="I94" s="221" t="n">
        <v>743</v>
      </c>
      <c r="J94" s="212" t="n">
        <v>30</v>
      </c>
      <c r="K94" s="49" t="n">
        <f aca="false">I94+J94</f>
        <v>773</v>
      </c>
      <c r="L94" s="203"/>
      <c r="M94" s="213"/>
      <c r="N94" s="190"/>
      <c r="O94" s="190"/>
      <c r="P94" s="190"/>
      <c r="Q94" s="205"/>
      <c r="R94" s="201"/>
      <c r="S94" s="195" t="n">
        <f aca="false">S95+I94</f>
        <v>7360</v>
      </c>
      <c r="T94" s="196" t="n">
        <f aca="false">T95+J94</f>
        <v>267</v>
      </c>
      <c r="U94" s="197" t="n">
        <f aca="false">U95+K94</f>
        <v>7627</v>
      </c>
      <c r="V94" s="222"/>
    </row>
    <row r="95" customFormat="false" ht="13.25" hidden="false" customHeight="true" outlineLevel="0" collapsed="false">
      <c r="A95" s="218" t="n">
        <v>43925</v>
      </c>
      <c r="B95" s="184" t="s">
        <v>99</v>
      </c>
      <c r="C95" s="189"/>
      <c r="D95" s="190"/>
      <c r="E95" s="190"/>
      <c r="F95" s="190"/>
      <c r="G95" s="205"/>
      <c r="H95" s="201"/>
      <c r="I95" s="221" t="n">
        <v>777</v>
      </c>
      <c r="J95" s="212" t="n">
        <v>31</v>
      </c>
      <c r="K95" s="49" t="n">
        <f aca="false">I95+J95</f>
        <v>808</v>
      </c>
      <c r="L95" s="203"/>
      <c r="M95" s="213"/>
      <c r="N95" s="190"/>
      <c r="O95" s="190"/>
      <c r="P95" s="190"/>
      <c r="Q95" s="205"/>
      <c r="R95" s="201"/>
      <c r="S95" s="195" t="n">
        <f aca="false">S96+I95</f>
        <v>6617</v>
      </c>
      <c r="T95" s="196" t="n">
        <f aca="false">T96+J95</f>
        <v>237</v>
      </c>
      <c r="U95" s="197" t="n">
        <f aca="false">U96+K95</f>
        <v>6854</v>
      </c>
      <c r="V95" s="222"/>
    </row>
    <row r="96" customFormat="false" ht="13.25" hidden="false" customHeight="true" outlineLevel="0" collapsed="false">
      <c r="A96" s="218" t="n">
        <v>43924</v>
      </c>
      <c r="B96" s="184" t="s">
        <v>99</v>
      </c>
      <c r="C96" s="200" t="n">
        <v>120</v>
      </c>
      <c r="D96" s="201" t="n">
        <v>3110</v>
      </c>
      <c r="E96" s="201" t="n">
        <v>229</v>
      </c>
      <c r="F96" s="201" t="n">
        <v>16</v>
      </c>
      <c r="G96" s="201" t="n">
        <f aca="false">ONS_WeeklyRegistratedDeaths!CE31-ONS_WeeklyRegistratedDeaths!CL31</f>
        <v>3475</v>
      </c>
      <c r="H96" s="201" t="n">
        <f aca="false">ONS_WeeklyOccurrenceDeaths!CE31-ONS_WeeklyOccurrenceDeaths!CL31</f>
        <v>5165</v>
      </c>
      <c r="I96" s="221" t="n">
        <v>697</v>
      </c>
      <c r="J96" s="212" t="n">
        <v>29</v>
      </c>
      <c r="K96" s="49" t="n">
        <f aca="false">I96+J96</f>
        <v>726</v>
      </c>
      <c r="L96" s="203" t="n">
        <f aca="false">SUM(K96:K102)</f>
        <v>3996</v>
      </c>
      <c r="M96" s="204" t="n">
        <f aca="false">M103+C96</f>
        <v>136</v>
      </c>
      <c r="N96" s="201" t="n">
        <f aca="false">N103+D96</f>
        <v>3716</v>
      </c>
      <c r="O96" s="201" t="n">
        <f aca="false">O103+E96</f>
        <v>253</v>
      </c>
      <c r="P96" s="201" t="n">
        <f aca="false">P103+F96</f>
        <v>17</v>
      </c>
      <c r="Q96" s="201" t="n">
        <f aca="false">Q103+G96</f>
        <v>4122</v>
      </c>
      <c r="R96" s="201" t="n">
        <f aca="false">R103+H96</f>
        <v>7480</v>
      </c>
      <c r="S96" s="195" t="n">
        <f aca="false">S97+I96</f>
        <v>5840</v>
      </c>
      <c r="T96" s="196" t="n">
        <f aca="false">T97+J96</f>
        <v>206</v>
      </c>
      <c r="U96" s="197" t="n">
        <f aca="false">U97+K96</f>
        <v>6046</v>
      </c>
      <c r="V96" s="222"/>
    </row>
    <row r="97" customFormat="false" ht="13.25" hidden="false" customHeight="true" outlineLevel="0" collapsed="false">
      <c r="A97" s="218" t="n">
        <v>43923</v>
      </c>
      <c r="B97" s="184" t="s">
        <v>99</v>
      </c>
      <c r="C97" s="189"/>
      <c r="D97" s="190"/>
      <c r="E97" s="190"/>
      <c r="F97" s="190"/>
      <c r="G97" s="205"/>
      <c r="H97" s="201"/>
      <c r="I97" s="221" t="n">
        <v>645</v>
      </c>
      <c r="J97" s="212" t="n">
        <v>28</v>
      </c>
      <c r="K97" s="49" t="n">
        <f aca="false">I97+J97</f>
        <v>673</v>
      </c>
      <c r="L97" s="203"/>
      <c r="M97" s="213"/>
      <c r="N97" s="190"/>
      <c r="O97" s="190"/>
      <c r="P97" s="190"/>
      <c r="Q97" s="205"/>
      <c r="R97" s="201"/>
      <c r="S97" s="195" t="n">
        <f aca="false">S98+I97</f>
        <v>5143</v>
      </c>
      <c r="T97" s="196" t="n">
        <f aca="false">T98+J97</f>
        <v>177</v>
      </c>
      <c r="U97" s="197" t="n">
        <f aca="false">U98+K97</f>
        <v>5320</v>
      </c>
      <c r="V97" s="222"/>
    </row>
    <row r="98" customFormat="false" ht="13.25" hidden="false" customHeight="true" outlineLevel="0" collapsed="false">
      <c r="A98" s="218" t="n">
        <v>43922</v>
      </c>
      <c r="B98" s="184" t="s">
        <v>99</v>
      </c>
      <c r="C98" s="189"/>
      <c r="D98" s="190"/>
      <c r="E98" s="190"/>
      <c r="F98" s="190"/>
      <c r="G98" s="205"/>
      <c r="H98" s="201"/>
      <c r="I98" s="221" t="n">
        <v>645</v>
      </c>
      <c r="J98" s="212" t="n">
        <v>21</v>
      </c>
      <c r="K98" s="49" t="n">
        <f aca="false">I98+J98</f>
        <v>666</v>
      </c>
      <c r="L98" s="203"/>
      <c r="M98" s="213"/>
      <c r="N98" s="190"/>
      <c r="O98" s="190"/>
      <c r="P98" s="190"/>
      <c r="Q98" s="205"/>
      <c r="R98" s="201"/>
      <c r="S98" s="195" t="n">
        <f aca="false">S99+I98</f>
        <v>4498</v>
      </c>
      <c r="T98" s="196" t="n">
        <f aca="false">T99+J98</f>
        <v>149</v>
      </c>
      <c r="U98" s="197" t="n">
        <f aca="false">U99+K98</f>
        <v>4647</v>
      </c>
      <c r="V98" s="222"/>
    </row>
    <row r="99" customFormat="false" ht="13.25" hidden="false" customHeight="true" outlineLevel="0" collapsed="false">
      <c r="A99" s="218" t="n">
        <v>43921</v>
      </c>
      <c r="B99" s="184" t="s">
        <v>99</v>
      </c>
      <c r="C99" s="189"/>
      <c r="D99" s="190"/>
      <c r="E99" s="190"/>
      <c r="F99" s="190"/>
      <c r="G99" s="205"/>
      <c r="H99" s="201"/>
      <c r="I99" s="221" t="n">
        <v>574</v>
      </c>
      <c r="J99" s="212" t="n">
        <v>15</v>
      </c>
      <c r="K99" s="49" t="n">
        <f aca="false">I99+J99</f>
        <v>589</v>
      </c>
      <c r="L99" s="203"/>
      <c r="M99" s="213"/>
      <c r="N99" s="190"/>
      <c r="O99" s="190"/>
      <c r="P99" s="190"/>
      <c r="Q99" s="205"/>
      <c r="R99" s="201"/>
      <c r="S99" s="195" t="n">
        <f aca="false">S100+I99</f>
        <v>3853</v>
      </c>
      <c r="T99" s="196" t="n">
        <f aca="false">T100+J99</f>
        <v>128</v>
      </c>
      <c r="U99" s="197" t="n">
        <f aca="false">U100+K99</f>
        <v>3981</v>
      </c>
      <c r="V99" s="222"/>
    </row>
    <row r="100" customFormat="false" ht="13.25" hidden="false" customHeight="true" outlineLevel="0" collapsed="false">
      <c r="A100" s="218" t="n">
        <v>43920</v>
      </c>
      <c r="B100" s="184" t="s">
        <v>99</v>
      </c>
      <c r="C100" s="189"/>
      <c r="D100" s="190"/>
      <c r="E100" s="190"/>
      <c r="F100" s="190"/>
      <c r="G100" s="205"/>
      <c r="H100" s="201"/>
      <c r="I100" s="221" t="n">
        <v>496</v>
      </c>
      <c r="J100" s="212" t="n">
        <v>16</v>
      </c>
      <c r="K100" s="49" t="n">
        <f aca="false">I100+J100</f>
        <v>512</v>
      </c>
      <c r="L100" s="203"/>
      <c r="M100" s="213"/>
      <c r="N100" s="190"/>
      <c r="O100" s="190"/>
      <c r="P100" s="190"/>
      <c r="Q100" s="205"/>
      <c r="R100" s="201"/>
      <c r="S100" s="195" t="n">
        <f aca="false">S101+I100</f>
        <v>3279</v>
      </c>
      <c r="T100" s="196" t="n">
        <f aca="false">T101+J100</f>
        <v>113</v>
      </c>
      <c r="U100" s="197" t="n">
        <f aca="false">U101+K100</f>
        <v>3392</v>
      </c>
      <c r="V100" s="222"/>
    </row>
    <row r="101" customFormat="false" ht="13.25" hidden="false" customHeight="true" outlineLevel="0" collapsed="false">
      <c r="A101" s="218" t="n">
        <v>43919</v>
      </c>
      <c r="B101" s="184" t="s">
        <v>99</v>
      </c>
      <c r="C101" s="189"/>
      <c r="D101" s="190"/>
      <c r="E101" s="190"/>
      <c r="F101" s="190"/>
      <c r="G101" s="205"/>
      <c r="H101" s="201"/>
      <c r="I101" s="221" t="n">
        <v>438</v>
      </c>
      <c r="J101" s="212" t="n">
        <v>18</v>
      </c>
      <c r="K101" s="49" t="n">
        <f aca="false">I101+J101</f>
        <v>456</v>
      </c>
      <c r="L101" s="203"/>
      <c r="M101" s="213"/>
      <c r="N101" s="190"/>
      <c r="O101" s="190"/>
      <c r="P101" s="190"/>
      <c r="Q101" s="205"/>
      <c r="R101" s="201"/>
      <c r="S101" s="195" t="n">
        <f aca="false">S102+I101</f>
        <v>2783</v>
      </c>
      <c r="T101" s="196" t="n">
        <f aca="false">T102+J101</f>
        <v>97</v>
      </c>
      <c r="U101" s="197" t="n">
        <f aca="false">U102+K101</f>
        <v>2880</v>
      </c>
      <c r="V101" s="222"/>
    </row>
    <row r="102" customFormat="false" ht="13.25" hidden="false" customHeight="true" outlineLevel="0" collapsed="false">
      <c r="A102" s="218" t="n">
        <v>43918</v>
      </c>
      <c r="B102" s="184" t="s">
        <v>99</v>
      </c>
      <c r="C102" s="189"/>
      <c r="D102" s="190"/>
      <c r="E102" s="190"/>
      <c r="F102" s="190"/>
      <c r="G102" s="205"/>
      <c r="H102" s="201"/>
      <c r="I102" s="221" t="n">
        <v>359</v>
      </c>
      <c r="J102" s="212" t="n">
        <v>15</v>
      </c>
      <c r="K102" s="49" t="n">
        <f aca="false">I102+J102</f>
        <v>374</v>
      </c>
      <c r="L102" s="203"/>
      <c r="M102" s="213"/>
      <c r="N102" s="190"/>
      <c r="O102" s="190"/>
      <c r="P102" s="190"/>
      <c r="Q102" s="205"/>
      <c r="R102" s="201"/>
      <c r="S102" s="195" t="n">
        <f aca="false">S103+I102</f>
        <v>2345</v>
      </c>
      <c r="T102" s="196" t="n">
        <f aca="false">T103+J102</f>
        <v>79</v>
      </c>
      <c r="U102" s="197" t="n">
        <f aca="false">U103+K102</f>
        <v>2424</v>
      </c>
      <c r="V102" s="222"/>
    </row>
    <row r="103" customFormat="false" ht="13.25" hidden="false" customHeight="true" outlineLevel="0" collapsed="false">
      <c r="A103" s="218" t="n">
        <v>43917</v>
      </c>
      <c r="B103" s="184" t="s">
        <v>99</v>
      </c>
      <c r="C103" s="224" t="n">
        <v>15</v>
      </c>
      <c r="D103" s="202" t="n">
        <v>501</v>
      </c>
      <c r="E103" s="202" t="n">
        <v>22</v>
      </c>
      <c r="F103" s="202" t="n">
        <v>1</v>
      </c>
      <c r="G103" s="201" t="n">
        <f aca="false">ONS_WeeklyRegistratedDeaths!CL31-ONS_WeeklyRegistratedDeaths!CS31</f>
        <v>539</v>
      </c>
      <c r="H103" s="225" t="n">
        <f aca="false">ONS_WeeklyOccurrenceDeaths!CL31-ONS_WeeklyOccurrenceDeaths!CS31</f>
        <v>1867</v>
      </c>
      <c r="I103" s="221" t="n">
        <v>350</v>
      </c>
      <c r="J103" s="212" t="n">
        <v>10</v>
      </c>
      <c r="K103" s="49" t="n">
        <f aca="false">I103+J103</f>
        <v>360</v>
      </c>
      <c r="L103" s="203" t="n">
        <f aca="false">SUM(K103:K109)</f>
        <v>1611</v>
      </c>
      <c r="M103" s="219" t="n">
        <f aca="false">M110+C103</f>
        <v>16</v>
      </c>
      <c r="N103" s="202" t="n">
        <f aca="false">N110+D103</f>
        <v>606</v>
      </c>
      <c r="O103" s="202" t="n">
        <f aca="false">O110+E103</f>
        <v>24</v>
      </c>
      <c r="P103" s="202" t="n">
        <f aca="false">P110+F103</f>
        <v>1</v>
      </c>
      <c r="Q103" s="202" t="n">
        <f aca="false">Q110+G103</f>
        <v>647</v>
      </c>
      <c r="R103" s="202" t="n">
        <f aca="false">R110+H103</f>
        <v>2315</v>
      </c>
      <c r="S103" s="195" t="n">
        <f aca="false">S104+I103</f>
        <v>1986</v>
      </c>
      <c r="T103" s="196" t="n">
        <f aca="false">T104+J103</f>
        <v>64</v>
      </c>
      <c r="U103" s="197" t="n">
        <f aca="false">U104+K103</f>
        <v>2050</v>
      </c>
      <c r="V103" s="222"/>
    </row>
    <row r="104" customFormat="false" ht="13.25" hidden="false" customHeight="true" outlineLevel="0" collapsed="false">
      <c r="A104" s="218" t="n">
        <v>43916</v>
      </c>
      <c r="B104" s="184" t="s">
        <v>99</v>
      </c>
      <c r="C104" s="189"/>
      <c r="D104" s="190"/>
      <c r="E104" s="190"/>
      <c r="F104" s="190"/>
      <c r="G104" s="205"/>
      <c r="H104" s="201"/>
      <c r="I104" s="221" t="n">
        <v>325</v>
      </c>
      <c r="J104" s="212" t="n">
        <v>11</v>
      </c>
      <c r="K104" s="49" t="n">
        <f aca="false">I104+J104</f>
        <v>336</v>
      </c>
      <c r="L104" s="203"/>
      <c r="M104" s="213"/>
      <c r="N104" s="190"/>
      <c r="O104" s="190"/>
      <c r="P104" s="190"/>
      <c r="Q104" s="205"/>
      <c r="R104" s="201"/>
      <c r="S104" s="195" t="n">
        <f aca="false">S105+I104</f>
        <v>1636</v>
      </c>
      <c r="T104" s="196" t="n">
        <f aca="false">T105+J104</f>
        <v>54</v>
      </c>
      <c r="U104" s="197" t="n">
        <f aca="false">U105+K104</f>
        <v>1690</v>
      </c>
      <c r="V104" s="222"/>
    </row>
    <row r="105" customFormat="false" ht="13.25" hidden="false" customHeight="true" outlineLevel="0" collapsed="false">
      <c r="A105" s="218" t="n">
        <v>43915</v>
      </c>
      <c r="B105" s="184" t="s">
        <v>99</v>
      </c>
      <c r="C105" s="189"/>
      <c r="D105" s="190"/>
      <c r="E105" s="190"/>
      <c r="F105" s="190"/>
      <c r="G105" s="205"/>
      <c r="H105" s="201"/>
      <c r="I105" s="221" t="n">
        <v>264</v>
      </c>
      <c r="J105" s="212" t="n">
        <v>10</v>
      </c>
      <c r="K105" s="49" t="n">
        <f aca="false">I105+J105</f>
        <v>274</v>
      </c>
      <c r="L105" s="203"/>
      <c r="M105" s="213"/>
      <c r="N105" s="190"/>
      <c r="O105" s="190"/>
      <c r="P105" s="190"/>
      <c r="Q105" s="205"/>
      <c r="R105" s="201"/>
      <c r="S105" s="195" t="n">
        <f aca="false">S106+I105</f>
        <v>1311</v>
      </c>
      <c r="T105" s="196" t="n">
        <f aca="false">T106+J105</f>
        <v>43</v>
      </c>
      <c r="U105" s="197" t="n">
        <f aca="false">U106+K105</f>
        <v>1354</v>
      </c>
      <c r="V105" s="222"/>
    </row>
    <row r="106" customFormat="false" ht="13.25" hidden="false" customHeight="true" outlineLevel="0" collapsed="false">
      <c r="A106" s="218" t="n">
        <v>43914</v>
      </c>
      <c r="B106" s="184" t="s">
        <v>99</v>
      </c>
      <c r="C106" s="189"/>
      <c r="D106" s="190"/>
      <c r="E106" s="190"/>
      <c r="F106" s="190"/>
      <c r="G106" s="205"/>
      <c r="H106" s="201"/>
      <c r="I106" s="221" t="n">
        <v>205</v>
      </c>
      <c r="J106" s="212" t="n">
        <v>9</v>
      </c>
      <c r="K106" s="49" t="n">
        <f aca="false">I106+J106</f>
        <v>214</v>
      </c>
      <c r="L106" s="203"/>
      <c r="M106" s="213"/>
      <c r="N106" s="190"/>
      <c r="O106" s="190"/>
      <c r="P106" s="190"/>
      <c r="Q106" s="205"/>
      <c r="R106" s="201"/>
      <c r="S106" s="195" t="n">
        <f aca="false">S107+I106</f>
        <v>1047</v>
      </c>
      <c r="T106" s="196" t="n">
        <f aca="false">T107+J106</f>
        <v>33</v>
      </c>
      <c r="U106" s="197" t="n">
        <f aca="false">U107+K106</f>
        <v>1080</v>
      </c>
      <c r="V106" s="222"/>
    </row>
    <row r="107" customFormat="false" ht="13.25" hidden="false" customHeight="true" outlineLevel="0" collapsed="false">
      <c r="A107" s="218" t="n">
        <v>43913</v>
      </c>
      <c r="B107" s="184" t="s">
        <v>99</v>
      </c>
      <c r="C107" s="189"/>
      <c r="D107" s="190"/>
      <c r="E107" s="190"/>
      <c r="F107" s="190"/>
      <c r="G107" s="205"/>
      <c r="H107" s="201"/>
      <c r="I107" s="221" t="n">
        <v>159</v>
      </c>
      <c r="J107" s="212" t="n">
        <v>4</v>
      </c>
      <c r="K107" s="49" t="n">
        <f aca="false">I107+J107</f>
        <v>163</v>
      </c>
      <c r="L107" s="203"/>
      <c r="M107" s="213"/>
      <c r="N107" s="190"/>
      <c r="O107" s="190"/>
      <c r="P107" s="190"/>
      <c r="Q107" s="205"/>
      <c r="R107" s="201"/>
      <c r="S107" s="195" t="n">
        <f aca="false">S108+I107</f>
        <v>842</v>
      </c>
      <c r="T107" s="196" t="n">
        <f aca="false">T108+J107</f>
        <v>24</v>
      </c>
      <c r="U107" s="197" t="n">
        <f aca="false">U108+K107</f>
        <v>866</v>
      </c>
      <c r="V107" s="222"/>
    </row>
    <row r="108" customFormat="false" ht="13.25" hidden="false" customHeight="true" outlineLevel="0" collapsed="false">
      <c r="A108" s="218" t="n">
        <v>43912</v>
      </c>
      <c r="B108" s="184" t="s">
        <v>99</v>
      </c>
      <c r="C108" s="189"/>
      <c r="D108" s="190"/>
      <c r="E108" s="190"/>
      <c r="F108" s="190"/>
      <c r="G108" s="205"/>
      <c r="H108" s="205"/>
      <c r="I108" s="221" t="n">
        <v>149</v>
      </c>
      <c r="J108" s="212" t="n">
        <v>5</v>
      </c>
      <c r="K108" s="49" t="n">
        <f aca="false">I108+J108</f>
        <v>154</v>
      </c>
      <c r="L108" s="226"/>
      <c r="M108" s="213"/>
      <c r="N108" s="190"/>
      <c r="O108" s="190"/>
      <c r="P108" s="190"/>
      <c r="Q108" s="205"/>
      <c r="R108" s="205"/>
      <c r="S108" s="195" t="n">
        <f aca="false">S109+I108</f>
        <v>683</v>
      </c>
      <c r="T108" s="196" t="n">
        <f aca="false">T109+J108</f>
        <v>20</v>
      </c>
      <c r="U108" s="197" t="n">
        <f aca="false">U109+K108</f>
        <v>703</v>
      </c>
      <c r="V108" s="222"/>
    </row>
    <row r="109" customFormat="false" ht="13.25" hidden="false" customHeight="true" outlineLevel="0" collapsed="false">
      <c r="A109" s="218" t="n">
        <v>43911</v>
      </c>
      <c r="B109" s="184" t="s">
        <v>99</v>
      </c>
      <c r="C109" s="189"/>
      <c r="D109" s="190"/>
      <c r="E109" s="190"/>
      <c r="F109" s="190"/>
      <c r="G109" s="205"/>
      <c r="H109" s="205"/>
      <c r="I109" s="221" t="n">
        <v>103</v>
      </c>
      <c r="J109" s="212" t="n">
        <v>7</v>
      </c>
      <c r="K109" s="49" t="n">
        <f aca="false">I109+J109</f>
        <v>110</v>
      </c>
      <c r="L109" s="226"/>
      <c r="M109" s="213"/>
      <c r="N109" s="190"/>
      <c r="O109" s="190"/>
      <c r="P109" s="190"/>
      <c r="Q109" s="205"/>
      <c r="R109" s="205"/>
      <c r="S109" s="195" t="n">
        <f aca="false">S110+I109</f>
        <v>534</v>
      </c>
      <c r="T109" s="196" t="n">
        <f aca="false">T110+J109</f>
        <v>15</v>
      </c>
      <c r="U109" s="197" t="n">
        <f aca="false">U110+K109</f>
        <v>549</v>
      </c>
      <c r="V109" s="222"/>
    </row>
    <row r="110" customFormat="false" ht="13.25" hidden="false" customHeight="true" outlineLevel="0" collapsed="false">
      <c r="A110" s="218" t="n">
        <v>43910</v>
      </c>
      <c r="B110" s="184" t="s">
        <v>99</v>
      </c>
      <c r="C110" s="224" t="n">
        <v>1</v>
      </c>
      <c r="D110" s="202" t="n">
        <v>100</v>
      </c>
      <c r="E110" s="202" t="n">
        <v>2</v>
      </c>
      <c r="F110" s="202" t="n">
        <v>0</v>
      </c>
      <c r="G110" s="201" t="n">
        <f aca="false">ONS_WeeklyRegistratedDeaths!CS31-ONS_WeeklyRegistratedDeaths!CZ31</f>
        <v>103</v>
      </c>
      <c r="H110" s="201" t="n">
        <f aca="false">ONS_WeeklyOccurrenceDeaths!CS31-ONS_WeeklyOccurrenceDeaths!CZ31</f>
        <v>401</v>
      </c>
      <c r="I110" s="221" t="n">
        <v>105</v>
      </c>
      <c r="J110" s="212" t="n">
        <v>2</v>
      </c>
      <c r="K110" s="49" t="n">
        <f aca="false">I110+J110</f>
        <v>107</v>
      </c>
      <c r="L110" s="203" t="n">
        <f aca="false">SUM(K110:K116)</f>
        <v>378</v>
      </c>
      <c r="M110" s="219" t="n">
        <f aca="false">M117+C110</f>
        <v>1</v>
      </c>
      <c r="N110" s="202" t="n">
        <f aca="false">N117+D110</f>
        <v>105</v>
      </c>
      <c r="O110" s="202" t="n">
        <f aca="false">O117+E110</f>
        <v>2</v>
      </c>
      <c r="P110" s="202" t="n">
        <f aca="false">P117+F110</f>
        <v>0</v>
      </c>
      <c r="Q110" s="202" t="n">
        <f aca="false">Q117+G110</f>
        <v>108</v>
      </c>
      <c r="R110" s="202" t="n">
        <f aca="false">R117+H110</f>
        <v>448</v>
      </c>
      <c r="S110" s="195" t="n">
        <f aca="false">S111+I110</f>
        <v>431</v>
      </c>
      <c r="T110" s="196" t="n">
        <f aca="false">T111+J110</f>
        <v>8</v>
      </c>
      <c r="U110" s="197" t="n">
        <f aca="false">U111+K110</f>
        <v>439</v>
      </c>
      <c r="V110" s="222"/>
    </row>
    <row r="111" customFormat="false" ht="13.25" hidden="false" customHeight="true" outlineLevel="0" collapsed="false">
      <c r="A111" s="218" t="n">
        <v>43909</v>
      </c>
      <c r="B111" s="184" t="s">
        <v>99</v>
      </c>
      <c r="C111" s="189"/>
      <c r="D111" s="190"/>
      <c r="E111" s="190"/>
      <c r="F111" s="190"/>
      <c r="G111" s="205"/>
      <c r="H111" s="205"/>
      <c r="I111" s="221" t="n">
        <v>63</v>
      </c>
      <c r="J111" s="212" t="n">
        <v>3</v>
      </c>
      <c r="K111" s="49" t="n">
        <f aca="false">I111+J111</f>
        <v>66</v>
      </c>
      <c r="L111" s="226"/>
      <c r="M111" s="213"/>
      <c r="N111" s="190"/>
      <c r="O111" s="190"/>
      <c r="P111" s="190"/>
      <c r="Q111" s="205"/>
      <c r="R111" s="205"/>
      <c r="S111" s="195" t="n">
        <f aca="false">S112+I111</f>
        <v>326</v>
      </c>
      <c r="T111" s="196" t="n">
        <f aca="false">T112+J111</f>
        <v>6</v>
      </c>
      <c r="U111" s="197" t="n">
        <f aca="false">U112+K111</f>
        <v>332</v>
      </c>
      <c r="V111" s="222"/>
    </row>
    <row r="112" customFormat="false" ht="13.25" hidden="false" customHeight="true" outlineLevel="0" collapsed="false">
      <c r="A112" s="218" t="n">
        <v>43908</v>
      </c>
      <c r="B112" s="184" t="s">
        <v>99</v>
      </c>
      <c r="C112" s="189"/>
      <c r="D112" s="190"/>
      <c r="E112" s="190"/>
      <c r="F112" s="190"/>
      <c r="G112" s="205"/>
      <c r="H112" s="205"/>
      <c r="I112" s="221" t="n">
        <v>65</v>
      </c>
      <c r="J112" s="212" t="n">
        <v>0</v>
      </c>
      <c r="K112" s="49" t="n">
        <f aca="false">I112+J112</f>
        <v>65</v>
      </c>
      <c r="L112" s="226"/>
      <c r="M112" s="213"/>
      <c r="N112" s="190"/>
      <c r="O112" s="190"/>
      <c r="P112" s="190"/>
      <c r="Q112" s="205"/>
      <c r="R112" s="205"/>
      <c r="S112" s="195" t="n">
        <f aca="false">S113+I112</f>
        <v>263</v>
      </c>
      <c r="T112" s="196" t="n">
        <f aca="false">T113+J112</f>
        <v>3</v>
      </c>
      <c r="U112" s="197" t="n">
        <f aca="false">U113+K112</f>
        <v>266</v>
      </c>
      <c r="V112" s="222"/>
    </row>
    <row r="113" customFormat="false" ht="13.25" hidden="false" customHeight="true" outlineLevel="0" collapsed="false">
      <c r="A113" s="218" t="n">
        <v>43907</v>
      </c>
      <c r="B113" s="184" t="s">
        <v>99</v>
      </c>
      <c r="C113" s="189"/>
      <c r="D113" s="190"/>
      <c r="E113" s="190"/>
      <c r="F113" s="190"/>
      <c r="G113" s="205"/>
      <c r="H113" s="205"/>
      <c r="I113" s="221" t="n">
        <v>46</v>
      </c>
      <c r="J113" s="212" t="n">
        <v>0</v>
      </c>
      <c r="K113" s="49" t="n">
        <f aca="false">I113+J113</f>
        <v>46</v>
      </c>
      <c r="L113" s="226"/>
      <c r="M113" s="213"/>
      <c r="N113" s="190"/>
      <c r="O113" s="190"/>
      <c r="P113" s="190"/>
      <c r="Q113" s="205"/>
      <c r="R113" s="205"/>
      <c r="S113" s="195" t="n">
        <f aca="false">S114+I113</f>
        <v>198</v>
      </c>
      <c r="T113" s="196" t="n">
        <f aca="false">T114+J113</f>
        <v>3</v>
      </c>
      <c r="U113" s="197" t="n">
        <f aca="false">U114+K113</f>
        <v>201</v>
      </c>
      <c r="V113" s="222"/>
    </row>
    <row r="114" customFormat="false" ht="13.25" hidden="false" customHeight="true" outlineLevel="0" collapsed="false">
      <c r="A114" s="218" t="n">
        <v>43906</v>
      </c>
      <c r="B114" s="184" t="s">
        <v>99</v>
      </c>
      <c r="C114" s="189"/>
      <c r="D114" s="190"/>
      <c r="E114" s="190"/>
      <c r="F114" s="190"/>
      <c r="G114" s="205"/>
      <c r="H114" s="205"/>
      <c r="I114" s="221" t="n">
        <v>40</v>
      </c>
      <c r="J114" s="212" t="n">
        <v>3</v>
      </c>
      <c r="K114" s="49" t="n">
        <f aca="false">I114+J114</f>
        <v>43</v>
      </c>
      <c r="L114" s="226"/>
      <c r="M114" s="213"/>
      <c r="N114" s="190"/>
      <c r="O114" s="190"/>
      <c r="P114" s="190"/>
      <c r="Q114" s="205"/>
      <c r="R114" s="205"/>
      <c r="S114" s="195" t="n">
        <f aca="false">S115+I114</f>
        <v>152</v>
      </c>
      <c r="T114" s="196" t="n">
        <f aca="false">T115+J114</f>
        <v>3</v>
      </c>
      <c r="U114" s="197" t="n">
        <f aca="false">U115+K114</f>
        <v>155</v>
      </c>
      <c r="V114" s="222"/>
    </row>
    <row r="115" customFormat="false" ht="13.25" hidden="false" customHeight="true" outlineLevel="0" collapsed="false">
      <c r="A115" s="218" t="n">
        <v>43905</v>
      </c>
      <c r="B115" s="184" t="s">
        <v>99</v>
      </c>
      <c r="C115" s="189"/>
      <c r="D115" s="190"/>
      <c r="E115" s="190"/>
      <c r="F115" s="190"/>
      <c r="G115" s="205"/>
      <c r="H115" s="205"/>
      <c r="I115" s="221" t="n">
        <v>28</v>
      </c>
      <c r="J115" s="212" t="n">
        <v>0</v>
      </c>
      <c r="K115" s="49" t="n">
        <f aca="false">I115+J115</f>
        <v>28</v>
      </c>
      <c r="L115" s="226"/>
      <c r="M115" s="213"/>
      <c r="N115" s="190"/>
      <c r="O115" s="190"/>
      <c r="P115" s="190"/>
      <c r="Q115" s="205"/>
      <c r="R115" s="205"/>
      <c r="S115" s="195" t="n">
        <f aca="false">S116+I115</f>
        <v>112</v>
      </c>
      <c r="T115" s="196" t="n">
        <f aca="false">T116+J115</f>
        <v>0</v>
      </c>
      <c r="U115" s="197" t="n">
        <f aca="false">U116+K115</f>
        <v>112</v>
      </c>
      <c r="V115" s="222"/>
    </row>
    <row r="116" customFormat="false" ht="13.25" hidden="false" customHeight="true" outlineLevel="0" collapsed="false">
      <c r="A116" s="218" t="n">
        <v>43904</v>
      </c>
      <c r="B116" s="184" t="s">
        <v>99</v>
      </c>
      <c r="C116" s="189"/>
      <c r="D116" s="190"/>
      <c r="E116" s="190"/>
      <c r="F116" s="190"/>
      <c r="G116" s="205"/>
      <c r="H116" s="205"/>
      <c r="I116" s="221" t="n">
        <v>23</v>
      </c>
      <c r="J116" s="212"/>
      <c r="K116" s="49" t="n">
        <f aca="false">I116+J116</f>
        <v>23</v>
      </c>
      <c r="L116" s="226"/>
      <c r="M116" s="213"/>
      <c r="N116" s="190"/>
      <c r="O116" s="190"/>
      <c r="P116" s="190"/>
      <c r="Q116" s="205"/>
      <c r="R116" s="205"/>
      <c r="S116" s="195" t="n">
        <f aca="false">S117+I116</f>
        <v>84</v>
      </c>
      <c r="T116" s="196" t="n">
        <f aca="false">T117+J116</f>
        <v>0</v>
      </c>
      <c r="U116" s="197" t="n">
        <f aca="false">U117+K116</f>
        <v>84</v>
      </c>
      <c r="V116" s="222"/>
    </row>
    <row r="117" customFormat="false" ht="13.25" hidden="false" customHeight="true" outlineLevel="0" collapsed="false">
      <c r="A117" s="218" t="n">
        <v>43903</v>
      </c>
      <c r="B117" s="184" t="s">
        <v>99</v>
      </c>
      <c r="C117" s="224" t="n">
        <v>0</v>
      </c>
      <c r="D117" s="202" t="n">
        <v>5</v>
      </c>
      <c r="E117" s="202" t="n">
        <v>0</v>
      </c>
      <c r="F117" s="202" t="n">
        <v>0</v>
      </c>
      <c r="G117" s="201" t="n">
        <f aca="false">ONS_WeeklyRegistratedDeaths!CZ31-ONS_WeeklyRegistratedDeaths!DG31</f>
        <v>5</v>
      </c>
      <c r="H117" s="201" t="n">
        <f aca="false">ONS_WeeklyOccurrenceDeaths!CZ31-ONS_WeeklyOccurrenceDeaths!DG31</f>
        <v>41</v>
      </c>
      <c r="I117" s="221" t="n">
        <v>20</v>
      </c>
      <c r="J117" s="227"/>
      <c r="K117" s="49" t="n">
        <f aca="false">I117+J117</f>
        <v>20</v>
      </c>
      <c r="L117" s="203" t="n">
        <f aca="false">SUM(K117:K123)</f>
        <v>54</v>
      </c>
      <c r="M117" s="219" t="n">
        <f aca="false">M124+C117</f>
        <v>0</v>
      </c>
      <c r="N117" s="202" t="n">
        <f aca="false">N124+D117</f>
        <v>5</v>
      </c>
      <c r="O117" s="202" t="n">
        <f aca="false">O124+E117</f>
        <v>0</v>
      </c>
      <c r="P117" s="202" t="n">
        <f aca="false">P124+F117</f>
        <v>0</v>
      </c>
      <c r="Q117" s="202" t="n">
        <f aca="false">Q124+G117</f>
        <v>5</v>
      </c>
      <c r="R117" s="202" t="n">
        <f aca="false">R124+H117</f>
        <v>47</v>
      </c>
      <c r="S117" s="195" t="n">
        <f aca="false">S118+I117</f>
        <v>61</v>
      </c>
      <c r="T117" s="196" t="n">
        <f aca="false">T118+J117</f>
        <v>0</v>
      </c>
      <c r="U117" s="197" t="n">
        <f aca="false">U118+K117</f>
        <v>61</v>
      </c>
      <c r="V117" s="222"/>
    </row>
    <row r="118" customFormat="false" ht="13.25" hidden="false" customHeight="true" outlineLevel="0" collapsed="false">
      <c r="A118" s="218" t="n">
        <v>43902</v>
      </c>
      <c r="B118" s="184" t="s">
        <v>99</v>
      </c>
      <c r="C118" s="189"/>
      <c r="D118" s="190"/>
      <c r="E118" s="190"/>
      <c r="F118" s="190"/>
      <c r="G118" s="205"/>
      <c r="H118" s="205"/>
      <c r="I118" s="221" t="n">
        <v>14</v>
      </c>
      <c r="J118" s="227"/>
      <c r="K118" s="49" t="n">
        <f aca="false">I118+J118</f>
        <v>14</v>
      </c>
      <c r="L118" s="226"/>
      <c r="M118" s="213"/>
      <c r="N118" s="190"/>
      <c r="O118" s="190"/>
      <c r="P118" s="190"/>
      <c r="Q118" s="205"/>
      <c r="R118" s="205"/>
      <c r="S118" s="195" t="n">
        <f aca="false">S119+I118</f>
        <v>41</v>
      </c>
      <c r="T118" s="196" t="n">
        <f aca="false">T119+J118</f>
        <v>0</v>
      </c>
      <c r="U118" s="197" t="n">
        <f aca="false">U119+K118</f>
        <v>41</v>
      </c>
      <c r="V118" s="222"/>
    </row>
    <row r="119" customFormat="false" ht="13.25" hidden="false" customHeight="true" outlineLevel="0" collapsed="false">
      <c r="A119" s="218" t="n">
        <v>43901</v>
      </c>
      <c r="B119" s="184" t="s">
        <v>99</v>
      </c>
      <c r="C119" s="189"/>
      <c r="D119" s="190"/>
      <c r="E119" s="190"/>
      <c r="F119" s="190"/>
      <c r="G119" s="205"/>
      <c r="H119" s="205"/>
      <c r="I119" s="221" t="n">
        <v>10</v>
      </c>
      <c r="J119" s="227"/>
      <c r="K119" s="49" t="n">
        <f aca="false">I119+J119</f>
        <v>10</v>
      </c>
      <c r="L119" s="226"/>
      <c r="M119" s="213"/>
      <c r="N119" s="190"/>
      <c r="O119" s="190"/>
      <c r="P119" s="190"/>
      <c r="Q119" s="205"/>
      <c r="R119" s="205"/>
      <c r="S119" s="195" t="n">
        <f aca="false">S120+I119</f>
        <v>27</v>
      </c>
      <c r="T119" s="196" t="n">
        <f aca="false">T120+J119</f>
        <v>0</v>
      </c>
      <c r="U119" s="197" t="n">
        <f aca="false">U120+K119</f>
        <v>27</v>
      </c>
      <c r="V119" s="222"/>
    </row>
    <row r="120" customFormat="false" ht="13.25" hidden="false" customHeight="true" outlineLevel="0" collapsed="false">
      <c r="A120" s="218" t="n">
        <v>43900</v>
      </c>
      <c r="B120" s="184" t="s">
        <v>99</v>
      </c>
      <c r="C120" s="189"/>
      <c r="D120" s="190"/>
      <c r="E120" s="190"/>
      <c r="F120" s="190"/>
      <c r="G120" s="205"/>
      <c r="H120" s="205"/>
      <c r="I120" s="221" t="n">
        <v>1</v>
      </c>
      <c r="J120" s="227"/>
      <c r="K120" s="49" t="n">
        <f aca="false">I120+J120</f>
        <v>1</v>
      </c>
      <c r="L120" s="226"/>
      <c r="M120" s="213"/>
      <c r="N120" s="190"/>
      <c r="O120" s="190"/>
      <c r="P120" s="190"/>
      <c r="Q120" s="205"/>
      <c r="R120" s="205"/>
      <c r="S120" s="195" t="n">
        <f aca="false">S121+I120</f>
        <v>17</v>
      </c>
      <c r="T120" s="196" t="n">
        <f aca="false">T121+J120</f>
        <v>0</v>
      </c>
      <c r="U120" s="197" t="n">
        <f aca="false">U121+K120</f>
        <v>17</v>
      </c>
      <c r="V120" s="222"/>
    </row>
    <row r="121" customFormat="false" ht="13.25" hidden="false" customHeight="true" outlineLevel="0" collapsed="false">
      <c r="A121" s="218" t="n">
        <v>43899</v>
      </c>
      <c r="B121" s="184" t="s">
        <v>99</v>
      </c>
      <c r="C121" s="189"/>
      <c r="D121" s="190"/>
      <c r="E121" s="190"/>
      <c r="F121" s="190"/>
      <c r="G121" s="205"/>
      <c r="H121" s="205"/>
      <c r="I121" s="221" t="n">
        <v>4</v>
      </c>
      <c r="J121" s="227"/>
      <c r="K121" s="49" t="n">
        <f aca="false">I121+J121</f>
        <v>4</v>
      </c>
      <c r="L121" s="226"/>
      <c r="M121" s="213"/>
      <c r="N121" s="190"/>
      <c r="O121" s="190"/>
      <c r="P121" s="190"/>
      <c r="Q121" s="205"/>
      <c r="R121" s="205"/>
      <c r="S121" s="195" t="n">
        <f aca="false">S122+I121</f>
        <v>16</v>
      </c>
      <c r="T121" s="196" t="n">
        <f aca="false">T122+J121</f>
        <v>0</v>
      </c>
      <c r="U121" s="197" t="n">
        <f aca="false">U122+K121</f>
        <v>16</v>
      </c>
      <c r="V121" s="222"/>
    </row>
    <row r="122" customFormat="false" ht="13.25" hidden="false" customHeight="true" outlineLevel="0" collapsed="false">
      <c r="A122" s="218" t="n">
        <v>43898</v>
      </c>
      <c r="B122" s="184" t="s">
        <v>99</v>
      </c>
      <c r="C122" s="189"/>
      <c r="D122" s="190"/>
      <c r="E122" s="190"/>
      <c r="F122" s="190"/>
      <c r="G122" s="205"/>
      <c r="H122" s="205"/>
      <c r="I122" s="221" t="n">
        <v>5</v>
      </c>
      <c r="J122" s="227"/>
      <c r="K122" s="49" t="n">
        <f aca="false">I122+J122</f>
        <v>5</v>
      </c>
      <c r="L122" s="226"/>
      <c r="M122" s="213"/>
      <c r="N122" s="190"/>
      <c r="O122" s="190"/>
      <c r="P122" s="190"/>
      <c r="Q122" s="205"/>
      <c r="R122" s="205"/>
      <c r="S122" s="195" t="n">
        <f aca="false">S123+I122</f>
        <v>12</v>
      </c>
      <c r="T122" s="196" t="n">
        <f aca="false">T123+J122</f>
        <v>0</v>
      </c>
      <c r="U122" s="197" t="n">
        <f aca="false">U123+K122</f>
        <v>12</v>
      </c>
      <c r="V122" s="222"/>
    </row>
    <row r="123" customFormat="false" ht="13.25" hidden="false" customHeight="true" outlineLevel="0" collapsed="false">
      <c r="A123" s="218" t="n">
        <v>43897</v>
      </c>
      <c r="B123" s="184" t="s">
        <v>99</v>
      </c>
      <c r="C123" s="189"/>
      <c r="D123" s="190"/>
      <c r="E123" s="190"/>
      <c r="F123" s="190"/>
      <c r="G123" s="205"/>
      <c r="H123" s="205"/>
      <c r="I123" s="221" t="n">
        <v>0</v>
      </c>
      <c r="J123" s="227"/>
      <c r="K123" s="49" t="n">
        <f aca="false">I123+J123</f>
        <v>0</v>
      </c>
      <c r="L123" s="226"/>
      <c r="M123" s="213"/>
      <c r="N123" s="190"/>
      <c r="O123" s="190"/>
      <c r="P123" s="190"/>
      <c r="Q123" s="205"/>
      <c r="R123" s="205"/>
      <c r="S123" s="195" t="n">
        <f aca="false">S124+I123</f>
        <v>7</v>
      </c>
      <c r="T123" s="196" t="n">
        <f aca="false">T124+J123</f>
        <v>0</v>
      </c>
      <c r="U123" s="197" t="n">
        <f aca="false">U124+K123</f>
        <v>7</v>
      </c>
      <c r="V123" s="222"/>
    </row>
    <row r="124" customFormat="false" ht="13.25" hidden="false" customHeight="true" outlineLevel="0" collapsed="false">
      <c r="A124" s="218" t="n">
        <v>43896</v>
      </c>
      <c r="B124" s="184" t="s">
        <v>99</v>
      </c>
      <c r="C124" s="224" t="n">
        <v>0</v>
      </c>
      <c r="D124" s="202" t="n">
        <v>0</v>
      </c>
      <c r="E124" s="202" t="n">
        <v>0</v>
      </c>
      <c r="F124" s="202" t="n">
        <v>0</v>
      </c>
      <c r="G124" s="201" t="n">
        <f aca="false">ONS_WeeklyRegistratedDeaths!DG31</f>
        <v>0</v>
      </c>
      <c r="H124" s="201" t="n">
        <f aca="false">ONS_WeeklyOccurrenceDeaths!DG31</f>
        <v>6</v>
      </c>
      <c r="I124" s="221" t="n">
        <v>2</v>
      </c>
      <c r="J124" s="227"/>
      <c r="K124" s="49" t="n">
        <f aca="false">I124+J124</f>
        <v>2</v>
      </c>
      <c r="L124" s="203" t="n">
        <f aca="false">SUM(K124:K130)</f>
        <v>7</v>
      </c>
      <c r="M124" s="219" t="n">
        <f aca="false">C124</f>
        <v>0</v>
      </c>
      <c r="N124" s="202" t="n">
        <v>0</v>
      </c>
      <c r="O124" s="202" t="n">
        <f aca="false">E124</f>
        <v>0</v>
      </c>
      <c r="P124" s="202" t="n">
        <f aca="false">F124</f>
        <v>0</v>
      </c>
      <c r="Q124" s="225" t="n">
        <f aca="false">G124</f>
        <v>0</v>
      </c>
      <c r="R124" s="225" t="n">
        <f aca="false">H124</f>
        <v>6</v>
      </c>
      <c r="S124" s="195" t="n">
        <f aca="false">S125+I124</f>
        <v>7</v>
      </c>
      <c r="T124" s="196" t="n">
        <f aca="false">T125+J124</f>
        <v>0</v>
      </c>
      <c r="U124" s="197" t="n">
        <f aca="false">U125+K124</f>
        <v>7</v>
      </c>
      <c r="V124" s="222"/>
    </row>
    <row r="125" customFormat="false" ht="13.25" hidden="false" customHeight="true" outlineLevel="0" collapsed="false">
      <c r="A125" s="218" t="n">
        <v>43895</v>
      </c>
      <c r="B125" s="184" t="s">
        <v>99</v>
      </c>
      <c r="C125" s="189"/>
      <c r="D125" s="190"/>
      <c r="E125" s="190"/>
      <c r="F125" s="190"/>
      <c r="G125" s="205"/>
      <c r="H125" s="205"/>
      <c r="I125" s="221" t="n">
        <v>2</v>
      </c>
      <c r="J125" s="227"/>
      <c r="K125" s="49" t="n">
        <f aca="false">I125+J125</f>
        <v>2</v>
      </c>
      <c r="L125" s="226"/>
      <c r="M125" s="213"/>
      <c r="N125" s="190"/>
      <c r="O125" s="190"/>
      <c r="P125" s="190"/>
      <c r="Q125" s="205"/>
      <c r="R125" s="205"/>
      <c r="S125" s="195" t="n">
        <f aca="false">S126+I125</f>
        <v>5</v>
      </c>
      <c r="T125" s="196" t="n">
        <f aca="false">T126+J125</f>
        <v>0</v>
      </c>
      <c r="U125" s="197" t="n">
        <f aca="false">U126+K125</f>
        <v>5</v>
      </c>
      <c r="V125" s="222"/>
    </row>
    <row r="126" customFormat="false" ht="13.25" hidden="false" customHeight="true" outlineLevel="0" collapsed="false">
      <c r="A126" s="218" t="n">
        <v>43894</v>
      </c>
      <c r="B126" s="184" t="s">
        <v>99</v>
      </c>
      <c r="C126" s="189"/>
      <c r="D126" s="190"/>
      <c r="E126" s="190"/>
      <c r="F126" s="190"/>
      <c r="G126" s="205"/>
      <c r="H126" s="205"/>
      <c r="I126" s="221" t="n">
        <v>0</v>
      </c>
      <c r="J126" s="227"/>
      <c r="K126" s="49" t="n">
        <f aca="false">I126+J126</f>
        <v>0</v>
      </c>
      <c r="L126" s="226"/>
      <c r="M126" s="213"/>
      <c r="N126" s="190"/>
      <c r="O126" s="190"/>
      <c r="P126" s="190"/>
      <c r="Q126" s="205"/>
      <c r="R126" s="205"/>
      <c r="S126" s="195" t="n">
        <f aca="false">S127+I126</f>
        <v>3</v>
      </c>
      <c r="T126" s="196" t="n">
        <f aca="false">T127+J126</f>
        <v>0</v>
      </c>
      <c r="U126" s="197" t="n">
        <f aca="false">U127+K126</f>
        <v>3</v>
      </c>
      <c r="V126" s="222"/>
    </row>
    <row r="127" customFormat="false" ht="13.25" hidden="false" customHeight="true" outlineLevel="0" collapsed="false">
      <c r="A127" s="218" t="n">
        <v>43893</v>
      </c>
      <c r="B127" s="184" t="s">
        <v>99</v>
      </c>
      <c r="C127" s="189"/>
      <c r="D127" s="190"/>
      <c r="E127" s="190"/>
      <c r="F127" s="190"/>
      <c r="G127" s="205"/>
      <c r="H127" s="205"/>
      <c r="I127" s="221" t="n">
        <v>2</v>
      </c>
      <c r="J127" s="227"/>
      <c r="K127" s="49" t="n">
        <f aca="false">I127+J127</f>
        <v>2</v>
      </c>
      <c r="L127" s="226"/>
      <c r="M127" s="213"/>
      <c r="N127" s="190"/>
      <c r="O127" s="190"/>
      <c r="P127" s="190"/>
      <c r="Q127" s="205"/>
      <c r="R127" s="205"/>
      <c r="S127" s="195" t="n">
        <f aca="false">S128+I127</f>
        <v>3</v>
      </c>
      <c r="T127" s="196" t="n">
        <f aca="false">T128+J127</f>
        <v>0</v>
      </c>
      <c r="U127" s="197" t="n">
        <f aca="false">U128+K127</f>
        <v>3</v>
      </c>
      <c r="V127" s="222"/>
    </row>
    <row r="128" customFormat="false" ht="13.25" hidden="false" customHeight="true" outlineLevel="0" collapsed="false">
      <c r="A128" s="218" t="n">
        <v>43892</v>
      </c>
      <c r="B128" s="184" t="s">
        <v>99</v>
      </c>
      <c r="C128" s="189"/>
      <c r="D128" s="190"/>
      <c r="E128" s="190"/>
      <c r="F128" s="190"/>
      <c r="G128" s="205"/>
      <c r="H128" s="205"/>
      <c r="I128" s="221" t="n">
        <v>1</v>
      </c>
      <c r="J128" s="227"/>
      <c r="K128" s="49" t="n">
        <f aca="false">I128+J128</f>
        <v>1</v>
      </c>
      <c r="L128" s="226"/>
      <c r="M128" s="213"/>
      <c r="N128" s="190"/>
      <c r="O128" s="190"/>
      <c r="P128" s="190"/>
      <c r="Q128" s="205"/>
      <c r="R128" s="205"/>
      <c r="S128" s="195" t="n">
        <f aca="false">S129+I128</f>
        <v>1</v>
      </c>
      <c r="T128" s="196" t="n">
        <f aca="false">T129+J128</f>
        <v>0</v>
      </c>
      <c r="U128" s="197" t="n">
        <f aca="false">U129+K128</f>
        <v>1</v>
      </c>
      <c r="V128" s="222"/>
    </row>
    <row r="129" customFormat="false" ht="13.25" hidden="false" customHeight="true" outlineLevel="0" collapsed="false">
      <c r="A129" s="228" t="n">
        <v>43891</v>
      </c>
      <c r="B129" s="229" t="s">
        <v>99</v>
      </c>
      <c r="C129" s="230"/>
      <c r="D129" s="231"/>
      <c r="E129" s="231"/>
      <c r="F129" s="231"/>
      <c r="G129" s="232"/>
      <c r="H129" s="232"/>
      <c r="I129" s="233" t="n">
        <v>0</v>
      </c>
      <c r="J129" s="234"/>
      <c r="K129" s="235" t="n">
        <f aca="false">I129+J129</f>
        <v>0</v>
      </c>
      <c r="L129" s="236"/>
      <c r="M129" s="237"/>
      <c r="N129" s="231"/>
      <c r="O129" s="231"/>
      <c r="P129" s="231"/>
      <c r="Q129" s="232"/>
      <c r="R129" s="232"/>
      <c r="S129" s="238" t="n">
        <f aca="false">I129</f>
        <v>0</v>
      </c>
      <c r="T129" s="239" t="n">
        <f aca="false">J129</f>
        <v>0</v>
      </c>
      <c r="U129" s="240" t="n">
        <f aca="false">K129</f>
        <v>0</v>
      </c>
      <c r="V129" s="222"/>
    </row>
    <row r="130" customFormat="false" ht="12.8" hidden="false" customHeight="false" outlineLevel="0" collapsed="false">
      <c r="A130" s="241"/>
      <c r="B130" s="242"/>
      <c r="C130" s="242"/>
      <c r="D130" s="242"/>
      <c r="E130" s="242"/>
      <c r="F130" s="242"/>
      <c r="G130" s="243"/>
      <c r="H130" s="241"/>
      <c r="I130" s="241"/>
      <c r="J130" s="241"/>
      <c r="K130" s="241"/>
      <c r="L130" s="241"/>
      <c r="T130" s="222"/>
      <c r="U130" s="222"/>
      <c r="V130" s="222"/>
    </row>
    <row r="131" customFormat="false" ht="12.8" hidden="false" customHeight="false" outlineLevel="0" collapsed="false">
      <c r="A131" s="241"/>
      <c r="B131" s="242"/>
      <c r="C131" s="242"/>
      <c r="D131" s="242"/>
      <c r="E131" s="242"/>
      <c r="F131" s="242"/>
      <c r="G131" s="243"/>
      <c r="H131" s="241"/>
      <c r="I131" s="241"/>
      <c r="J131" s="241"/>
      <c r="K131" s="241"/>
      <c r="L131" s="241"/>
      <c r="T131" s="222"/>
      <c r="U131" s="222"/>
      <c r="V131" s="222"/>
    </row>
    <row r="132" customFormat="false" ht="12.8" hidden="false" customHeight="false" outlineLevel="0" collapsed="false">
      <c r="A132" s="244" t="s">
        <v>100</v>
      </c>
      <c r="B132" s="242"/>
      <c r="C132" s="242"/>
      <c r="D132" s="242"/>
      <c r="E132" s="242"/>
      <c r="F132" s="242"/>
      <c r="G132" s="243"/>
      <c r="H132" s="241"/>
      <c r="I132" s="241"/>
      <c r="J132" s="241"/>
      <c r="K132" s="241"/>
      <c r="L132" s="241"/>
      <c r="T132" s="222"/>
      <c r="U132" s="222"/>
      <c r="V132" s="222"/>
    </row>
    <row r="133" customFormat="false" ht="12.8" hidden="false" customHeight="false" outlineLevel="0" collapsed="false">
      <c r="A133" s="11" t="s">
        <v>101</v>
      </c>
      <c r="C133" s="152"/>
      <c r="D133" s="152"/>
      <c r="E133" s="152"/>
      <c r="F133" s="152"/>
      <c r="G133" s="152"/>
      <c r="H133" s="152"/>
      <c r="I133" s="152"/>
      <c r="J133" s="152"/>
      <c r="K133" s="152"/>
      <c r="L133" s="152"/>
      <c r="T133" s="222"/>
      <c r="U133" s="222"/>
      <c r="V133" s="222"/>
      <c r="W133" s="11"/>
    </row>
    <row r="134" customFormat="false" ht="12.8" hidden="false" customHeight="false" outlineLevel="0" collapsed="false">
      <c r="A134" s="221" t="s">
        <v>57</v>
      </c>
      <c r="B134" s="11" t="s">
        <v>102</v>
      </c>
      <c r="T134" s="222"/>
      <c r="U134" s="222"/>
      <c r="V134" s="222"/>
      <c r="W134" s="11"/>
    </row>
    <row r="135" customFormat="false" ht="12.8" hidden="false" customHeight="false" outlineLevel="0" collapsed="false">
      <c r="A135" s="221" t="s">
        <v>56</v>
      </c>
      <c r="B135" s="245" t="s">
        <v>5</v>
      </c>
      <c r="T135" s="222"/>
      <c r="U135" s="222"/>
      <c r="V135" s="222"/>
      <c r="W135" s="11"/>
    </row>
    <row r="136" customFormat="false" ht="12.8" hidden="false" customHeight="false" outlineLevel="0" collapsed="false">
      <c r="A136" s="11" t="s">
        <v>103</v>
      </c>
      <c r="T136" s="222"/>
      <c r="U136" s="222"/>
      <c r="V136" s="222"/>
      <c r="W136" s="11"/>
    </row>
    <row r="137" customFormat="false" ht="12.8" hidden="false" customHeight="false" outlineLevel="0" collapsed="false">
      <c r="A137" s="246" t="s">
        <v>104</v>
      </c>
      <c r="T137" s="222"/>
      <c r="U137" s="222"/>
      <c r="V137" s="222"/>
    </row>
    <row r="138" customFormat="false" ht="12.8" hidden="false" customHeight="false" outlineLevel="0" collapsed="false">
      <c r="A138" s="221" t="s">
        <v>57</v>
      </c>
      <c r="B138" s="247" t="s">
        <v>75</v>
      </c>
    </row>
    <row r="139" customFormat="false" ht="12.8" hidden="false" customHeight="false" outlineLevel="0" collapsed="false">
      <c r="A139" s="221" t="s">
        <v>56</v>
      </c>
      <c r="B139" s="248" t="s">
        <v>5</v>
      </c>
    </row>
    <row r="140" customFormat="false" ht="12.8" hidden="false" customHeight="false" outlineLevel="0" collapsed="false">
      <c r="A140" s="11" t="s">
        <v>105</v>
      </c>
    </row>
    <row r="141" customFormat="false" ht="12.8" hidden="false" customHeight="false" outlineLevel="0" collapsed="false">
      <c r="A141" s="221" t="s">
        <v>57</v>
      </c>
      <c r="B141" s="11" t="s">
        <v>106</v>
      </c>
      <c r="F141" s="11" t="s">
        <v>107</v>
      </c>
    </row>
    <row r="142" customFormat="false" ht="12.8" hidden="false" customHeight="false" outlineLevel="0" collapsed="false">
      <c r="A142" s="221" t="s">
        <v>56</v>
      </c>
      <c r="B142" s="248" t="s">
        <v>108</v>
      </c>
    </row>
  </sheetData>
  <mergeCells count="20">
    <mergeCell ref="B2:U2"/>
    <mergeCell ref="C6:L6"/>
    <mergeCell ref="M6:U6"/>
    <mergeCell ref="C7:H7"/>
    <mergeCell ref="I7:K7"/>
    <mergeCell ref="M7:R7"/>
    <mergeCell ref="S7:U7"/>
    <mergeCell ref="A8:A9"/>
    <mergeCell ref="B8:B9"/>
    <mergeCell ref="C8:G8"/>
    <mergeCell ref="H8:H9"/>
    <mergeCell ref="I8:I9"/>
    <mergeCell ref="J8:J9"/>
    <mergeCell ref="K8:K9"/>
    <mergeCell ref="L8:L9"/>
    <mergeCell ref="M8:Q8"/>
    <mergeCell ref="R8:R9"/>
    <mergeCell ref="S8:S9"/>
    <mergeCell ref="T8:T9"/>
    <mergeCell ref="U8:U9"/>
  </mergeCells>
  <hyperlinks>
    <hyperlink ref="B135" r:id="rId1" display="https://www.ons.gov.uk/peoplepopulationandcommunity/birthsdeathsandmarriages/deaths/datasets/weeklyprovisionalfiguresondeathsregisteredinenglandandwales "/>
    <hyperlink ref="B139" r:id="rId2" display="https://www.ons.gov.uk/peoplepopulationandcommunity/birthsdeathsandmarriages/deaths/datasets/weeklyprovisionalfiguresondeathsregisteredinenglandandwales "/>
    <hyperlink ref="B142" r:id="rId3" location="!/vizhome/RapidCOVID-19virology-Public/Headlinesummary" display="https://public.tableau.com/profile/public.health.wales.health.protection#!/vizhome/RapidCOVID-19virology-Public/Headlinesummary"/>
  </hyperlinks>
  <printOptions headings="false" gridLines="false" gridLinesSet="true" horizontalCentered="false" verticalCentered="false"/>
  <pageMargins left="0.7875" right="0.7875" top="1.025" bottom="1.025"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3262</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2020-03-25T21:26:52Z</dcterms:created>
  <dc:creator>Arianna CAPORALI</dc:creator>
  <dc:description/>
  <dc:language>en-US</dc:language>
  <cp:lastModifiedBy/>
  <dcterms:modified xsi:type="dcterms:W3CDTF">2020-06-28T22:32:50Z</dcterms:modified>
  <cp:revision>882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