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15140" tabRatio="500" firstSheet="2"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C27" i="4" l="1"/>
  <c r="C28" i="4"/>
  <c r="C29" i="4"/>
  <c r="C30" i="4"/>
  <c r="C32" i="4"/>
  <c r="C33" i="4"/>
  <c r="C26" i="4"/>
  <c r="K100" i="5"/>
  <c r="U100" i="5"/>
  <c r="T100" i="5"/>
  <c r="S100" i="5"/>
  <c r="K99" i="5"/>
  <c r="U99" i="5"/>
  <c r="T99" i="5"/>
  <c r="S99" i="5"/>
  <c r="K98" i="5"/>
  <c r="U98" i="5"/>
  <c r="T98" i="5"/>
  <c r="S98" i="5"/>
  <c r="K97" i="5"/>
  <c r="U97" i="5"/>
  <c r="T97" i="5"/>
  <c r="S97" i="5"/>
  <c r="K96" i="5"/>
  <c r="U96" i="5"/>
  <c r="T96" i="5"/>
  <c r="S96" i="5"/>
  <c r="K95" i="5"/>
  <c r="U95" i="5"/>
  <c r="T95" i="5"/>
  <c r="S95" i="5"/>
  <c r="CE10" i="3"/>
  <c r="CE11" i="3"/>
  <c r="CE12" i="3"/>
  <c r="CE13" i="3"/>
  <c r="CE14" i="3"/>
  <c r="CE15" i="3"/>
  <c r="CE16" i="3"/>
  <c r="CE17" i="3"/>
  <c r="CE18" i="3"/>
  <c r="CE19" i="3"/>
  <c r="CE20" i="3"/>
  <c r="CE21" i="3"/>
  <c r="CE22" i="3"/>
  <c r="CE23" i="3"/>
  <c r="CE24" i="3"/>
  <c r="CE25" i="3"/>
  <c r="CE26" i="3"/>
  <c r="CE27" i="3"/>
  <c r="CE28" i="3"/>
  <c r="CE30" i="3"/>
  <c r="CE33" i="3"/>
  <c r="H95" i="5"/>
  <c r="R95" i="5"/>
  <c r="CE10" i="2"/>
  <c r="CE11" i="2"/>
  <c r="CE12" i="2"/>
  <c r="CE13" i="2"/>
  <c r="CE14" i="2"/>
  <c r="CE15" i="2"/>
  <c r="CE16" i="2"/>
  <c r="CE17" i="2"/>
  <c r="CE18" i="2"/>
  <c r="CE19" i="2"/>
  <c r="CE20" i="2"/>
  <c r="CE21" i="2"/>
  <c r="CE22" i="2"/>
  <c r="CE23" i="2"/>
  <c r="CE24" i="2"/>
  <c r="CE25" i="2"/>
  <c r="CE26" i="2"/>
  <c r="CE27" i="2"/>
  <c r="CE28" i="2"/>
  <c r="CE30" i="2"/>
  <c r="CE33" i="2"/>
  <c r="G95" i="5"/>
  <c r="Q95" i="5"/>
  <c r="P95" i="5"/>
  <c r="O95" i="5"/>
  <c r="M95" i="5"/>
  <c r="L95" i="5"/>
  <c r="K94" i="5"/>
  <c r="U94" i="5"/>
  <c r="T94" i="5"/>
  <c r="S94" i="5"/>
  <c r="K93" i="5"/>
  <c r="U93" i="5"/>
  <c r="T93" i="5"/>
  <c r="S93" i="5"/>
  <c r="K92" i="5"/>
  <c r="U92" i="5"/>
  <c r="T92" i="5"/>
  <c r="S92" i="5"/>
  <c r="K91" i="5"/>
  <c r="U91" i="5"/>
  <c r="T91" i="5"/>
  <c r="S91" i="5"/>
  <c r="K90" i="5"/>
  <c r="U90" i="5"/>
  <c r="T90" i="5"/>
  <c r="S90" i="5"/>
  <c r="K89" i="5"/>
  <c r="U89" i="5"/>
  <c r="T89" i="5"/>
  <c r="S89" i="5"/>
  <c r="K88" i="5"/>
  <c r="U88" i="5"/>
  <c r="T88" i="5"/>
  <c r="S88" i="5"/>
  <c r="BX10" i="3"/>
  <c r="BX11" i="3"/>
  <c r="BX12" i="3"/>
  <c r="BX13" i="3"/>
  <c r="BX14" i="3"/>
  <c r="BX15" i="3"/>
  <c r="BX16" i="3"/>
  <c r="BX17" i="3"/>
  <c r="BX18" i="3"/>
  <c r="BX19" i="3"/>
  <c r="BX20" i="3"/>
  <c r="BX21" i="3"/>
  <c r="BX22" i="3"/>
  <c r="BX23" i="3"/>
  <c r="BX24" i="3"/>
  <c r="BX25" i="3"/>
  <c r="BX26" i="3"/>
  <c r="BX27" i="3"/>
  <c r="BX28" i="3"/>
  <c r="BX30" i="3"/>
  <c r="BX33" i="3"/>
  <c r="H88" i="5"/>
  <c r="R88" i="5"/>
  <c r="BX10" i="2"/>
  <c r="BX11" i="2"/>
  <c r="BX12" i="2"/>
  <c r="BX13" i="2"/>
  <c r="BX14" i="2"/>
  <c r="BX15" i="2"/>
  <c r="BX16" i="2"/>
  <c r="BX17" i="2"/>
  <c r="BX18" i="2"/>
  <c r="BX19" i="2"/>
  <c r="BX20" i="2"/>
  <c r="BX21" i="2"/>
  <c r="BX22" i="2"/>
  <c r="BX23" i="2"/>
  <c r="BX24" i="2"/>
  <c r="BX25" i="2"/>
  <c r="BX26" i="2"/>
  <c r="BX27" i="2"/>
  <c r="BX28" i="2"/>
  <c r="BX30" i="2"/>
  <c r="BX33" i="2"/>
  <c r="G88" i="5"/>
  <c r="Q88" i="5"/>
  <c r="P88" i="5"/>
  <c r="O88" i="5"/>
  <c r="N88" i="5"/>
  <c r="M88" i="5"/>
  <c r="L88" i="5"/>
  <c r="K87" i="5"/>
  <c r="U87" i="5"/>
  <c r="T87" i="5"/>
  <c r="S87" i="5"/>
  <c r="K86" i="5"/>
  <c r="U86" i="5"/>
  <c r="T86" i="5"/>
  <c r="S86" i="5"/>
  <c r="K85" i="5"/>
  <c r="U85" i="5"/>
  <c r="T85" i="5"/>
  <c r="S85" i="5"/>
  <c r="K84" i="5"/>
  <c r="U84" i="5"/>
  <c r="T84" i="5"/>
  <c r="S84" i="5"/>
  <c r="K83" i="5"/>
  <c r="U83" i="5"/>
  <c r="T83" i="5"/>
  <c r="S83" i="5"/>
  <c r="K82" i="5"/>
  <c r="U82" i="5"/>
  <c r="T82" i="5"/>
  <c r="S82" i="5"/>
  <c r="K81" i="5"/>
  <c r="U81" i="5"/>
  <c r="T81" i="5"/>
  <c r="S81" i="5"/>
  <c r="BQ10" i="3"/>
  <c r="BQ11" i="3"/>
  <c r="BQ12" i="3"/>
  <c r="BQ13" i="3"/>
  <c r="BQ14" i="3"/>
  <c r="BQ15" i="3"/>
  <c r="BQ16" i="3"/>
  <c r="BQ17" i="3"/>
  <c r="BQ18" i="3"/>
  <c r="BQ19" i="3"/>
  <c r="BQ20" i="3"/>
  <c r="BQ21" i="3"/>
  <c r="BQ22" i="3"/>
  <c r="BQ23" i="3"/>
  <c r="BQ24" i="3"/>
  <c r="BQ25" i="3"/>
  <c r="BQ26" i="3"/>
  <c r="BQ27" i="3"/>
  <c r="BQ28" i="3"/>
  <c r="BQ30" i="3"/>
  <c r="BQ33" i="3"/>
  <c r="H81" i="5"/>
  <c r="R81" i="5"/>
  <c r="BQ10" i="2"/>
  <c r="BQ11" i="2"/>
  <c r="BQ12" i="2"/>
  <c r="BQ13" i="2"/>
  <c r="BQ14" i="2"/>
  <c r="BQ15" i="2"/>
  <c r="BQ16" i="2"/>
  <c r="BQ17" i="2"/>
  <c r="BQ18" i="2"/>
  <c r="BQ19" i="2"/>
  <c r="BQ20" i="2"/>
  <c r="BQ21" i="2"/>
  <c r="BQ22" i="2"/>
  <c r="BQ23" i="2"/>
  <c r="BQ24" i="2"/>
  <c r="BQ25" i="2"/>
  <c r="BQ26" i="2"/>
  <c r="BQ27" i="2"/>
  <c r="BQ28" i="2"/>
  <c r="BQ30" i="2"/>
  <c r="BQ33" i="2"/>
  <c r="G81" i="5"/>
  <c r="Q81" i="5"/>
  <c r="P81" i="5"/>
  <c r="O81" i="5"/>
  <c r="N81" i="5"/>
  <c r="M81" i="5"/>
  <c r="L81" i="5"/>
  <c r="K80" i="5"/>
  <c r="U80" i="5"/>
  <c r="T80" i="5"/>
  <c r="S80" i="5"/>
  <c r="K79" i="5"/>
  <c r="U79" i="5"/>
  <c r="T79" i="5"/>
  <c r="S79" i="5"/>
  <c r="K78" i="5"/>
  <c r="U78" i="5"/>
  <c r="T78" i="5"/>
  <c r="S78" i="5"/>
  <c r="K77" i="5"/>
  <c r="U77" i="5"/>
  <c r="T77" i="5"/>
  <c r="S77" i="5"/>
  <c r="K76" i="5"/>
  <c r="U76" i="5"/>
  <c r="T76" i="5"/>
  <c r="S76" i="5"/>
  <c r="K75" i="5"/>
  <c r="U75" i="5"/>
  <c r="T75" i="5"/>
  <c r="S75" i="5"/>
  <c r="K74" i="5"/>
  <c r="U74" i="5"/>
  <c r="T74" i="5"/>
  <c r="S74" i="5"/>
  <c r="BJ10" i="3"/>
  <c r="BJ11" i="3"/>
  <c r="BJ12" i="3"/>
  <c r="BJ13" i="3"/>
  <c r="BJ14" i="3"/>
  <c r="BJ15" i="3"/>
  <c r="BJ16" i="3"/>
  <c r="BJ17" i="3"/>
  <c r="BJ18" i="3"/>
  <c r="BJ19" i="3"/>
  <c r="BJ20" i="3"/>
  <c r="BJ21" i="3"/>
  <c r="BJ22" i="3"/>
  <c r="BJ23" i="3"/>
  <c r="BJ24" i="3"/>
  <c r="BJ25" i="3"/>
  <c r="BJ26" i="3"/>
  <c r="BJ27" i="3"/>
  <c r="BJ28" i="3"/>
  <c r="BJ30" i="3"/>
  <c r="BJ33" i="3"/>
  <c r="H74" i="5"/>
  <c r="R74" i="5"/>
  <c r="BJ10" i="2"/>
  <c r="BJ11" i="2"/>
  <c r="BJ12" i="2"/>
  <c r="BJ13" i="2"/>
  <c r="BJ14" i="2"/>
  <c r="BJ15" i="2"/>
  <c r="BJ16" i="2"/>
  <c r="BJ17" i="2"/>
  <c r="BJ18" i="2"/>
  <c r="BJ19" i="2"/>
  <c r="BJ20" i="2"/>
  <c r="BJ21" i="2"/>
  <c r="BJ22" i="2"/>
  <c r="BJ23" i="2"/>
  <c r="BJ24" i="2"/>
  <c r="BJ25" i="2"/>
  <c r="BJ26" i="2"/>
  <c r="BJ27" i="2"/>
  <c r="BJ28" i="2"/>
  <c r="BJ30" i="2"/>
  <c r="BJ33" i="2"/>
  <c r="G74" i="5"/>
  <c r="Q74" i="5"/>
  <c r="P74" i="5"/>
  <c r="O74" i="5"/>
  <c r="N74" i="5"/>
  <c r="M74" i="5"/>
  <c r="L74" i="5"/>
  <c r="K73" i="5"/>
  <c r="U73" i="5"/>
  <c r="T73" i="5"/>
  <c r="S73" i="5"/>
  <c r="K72" i="5"/>
  <c r="U72" i="5"/>
  <c r="T72" i="5"/>
  <c r="S72" i="5"/>
  <c r="K71" i="5"/>
  <c r="U71" i="5"/>
  <c r="T71" i="5"/>
  <c r="S71" i="5"/>
  <c r="K70" i="5"/>
  <c r="U70" i="5"/>
  <c r="T70" i="5"/>
  <c r="S70" i="5"/>
  <c r="K69" i="5"/>
  <c r="U69" i="5"/>
  <c r="T69" i="5"/>
  <c r="S69" i="5"/>
  <c r="K68" i="5"/>
  <c r="U68" i="5"/>
  <c r="T68" i="5"/>
  <c r="S68" i="5"/>
  <c r="K67" i="5"/>
  <c r="U67" i="5"/>
  <c r="T67" i="5"/>
  <c r="S67" i="5"/>
  <c r="BC10" i="3"/>
  <c r="BC11" i="3"/>
  <c r="BC12" i="3"/>
  <c r="BC13" i="3"/>
  <c r="BC14" i="3"/>
  <c r="BC15" i="3"/>
  <c r="BC16" i="3"/>
  <c r="BC17" i="3"/>
  <c r="BC18" i="3"/>
  <c r="BC19" i="3"/>
  <c r="BC20" i="3"/>
  <c r="BC21" i="3"/>
  <c r="BC22" i="3"/>
  <c r="BC23" i="3"/>
  <c r="BC24" i="3"/>
  <c r="BC25" i="3"/>
  <c r="BC26" i="3"/>
  <c r="BC27" i="3"/>
  <c r="BC28" i="3"/>
  <c r="BC30" i="3"/>
  <c r="BC33" i="3"/>
  <c r="H67" i="5"/>
  <c r="R67" i="5"/>
  <c r="BC10" i="2"/>
  <c r="BC11" i="2"/>
  <c r="BC12" i="2"/>
  <c r="BC13" i="2"/>
  <c r="BC14" i="2"/>
  <c r="BC15" i="2"/>
  <c r="BC16" i="2"/>
  <c r="BC17" i="2"/>
  <c r="BC18" i="2"/>
  <c r="BC19" i="2"/>
  <c r="BC20" i="2"/>
  <c r="BC21" i="2"/>
  <c r="BC22" i="2"/>
  <c r="BC23" i="2"/>
  <c r="BC24" i="2"/>
  <c r="BC25" i="2"/>
  <c r="BC26" i="2"/>
  <c r="BC27" i="2"/>
  <c r="BC28" i="2"/>
  <c r="BC30" i="2"/>
  <c r="BC33" i="2"/>
  <c r="G67" i="5"/>
  <c r="Q67" i="5"/>
  <c r="P67" i="5"/>
  <c r="O67" i="5"/>
  <c r="N67" i="5"/>
  <c r="M67" i="5"/>
  <c r="L67" i="5"/>
  <c r="K66" i="5"/>
  <c r="U66" i="5"/>
  <c r="T66" i="5"/>
  <c r="S66" i="5"/>
  <c r="K65" i="5"/>
  <c r="U65" i="5"/>
  <c r="T65" i="5"/>
  <c r="S65" i="5"/>
  <c r="K64" i="5"/>
  <c r="U64" i="5"/>
  <c r="T64" i="5"/>
  <c r="S64" i="5"/>
  <c r="K63" i="5"/>
  <c r="U63" i="5"/>
  <c r="T63" i="5"/>
  <c r="S63" i="5"/>
  <c r="K62" i="5"/>
  <c r="U62" i="5"/>
  <c r="T62" i="5"/>
  <c r="S62" i="5"/>
  <c r="K61" i="5"/>
  <c r="U61" i="5"/>
  <c r="T61" i="5"/>
  <c r="S61" i="5"/>
  <c r="K60" i="5"/>
  <c r="U60" i="5"/>
  <c r="T60" i="5"/>
  <c r="S60" i="5"/>
  <c r="AV10" i="3"/>
  <c r="AV11" i="3"/>
  <c r="AV12" i="3"/>
  <c r="AV13" i="3"/>
  <c r="AV14" i="3"/>
  <c r="AV15" i="3"/>
  <c r="AV16" i="3"/>
  <c r="AV17" i="3"/>
  <c r="AV18" i="3"/>
  <c r="AV19" i="3"/>
  <c r="AV20" i="3"/>
  <c r="AV21" i="3"/>
  <c r="AV22" i="3"/>
  <c r="AV23" i="3"/>
  <c r="AV24" i="3"/>
  <c r="AV25" i="3"/>
  <c r="AV26" i="3"/>
  <c r="AV27" i="3"/>
  <c r="AV28" i="3"/>
  <c r="AV30" i="3"/>
  <c r="AV33" i="3"/>
  <c r="H60" i="5"/>
  <c r="R60" i="5"/>
  <c r="AV10" i="2"/>
  <c r="AV11" i="2"/>
  <c r="AV12" i="2"/>
  <c r="AV13" i="2"/>
  <c r="AV14" i="2"/>
  <c r="AV15" i="2"/>
  <c r="AV16" i="2"/>
  <c r="AV17" i="2"/>
  <c r="AV18" i="2"/>
  <c r="AV19" i="2"/>
  <c r="AV20" i="2"/>
  <c r="AV21" i="2"/>
  <c r="AV22" i="2"/>
  <c r="AV23" i="2"/>
  <c r="AV24" i="2"/>
  <c r="AV25" i="2"/>
  <c r="AV26" i="2"/>
  <c r="AV27" i="2"/>
  <c r="AV28" i="2"/>
  <c r="AV30" i="2"/>
  <c r="AV33" i="2"/>
  <c r="G60" i="5"/>
  <c r="Q60" i="5"/>
  <c r="P60" i="5"/>
  <c r="O60" i="5"/>
  <c r="N60" i="5"/>
  <c r="M60" i="5"/>
  <c r="L60" i="5"/>
  <c r="K59" i="5"/>
  <c r="U59" i="5"/>
  <c r="T59" i="5"/>
  <c r="S59" i="5"/>
  <c r="K58" i="5"/>
  <c r="U58" i="5"/>
  <c r="T58" i="5"/>
  <c r="S58" i="5"/>
  <c r="K57" i="5"/>
  <c r="U57" i="5"/>
  <c r="T57" i="5"/>
  <c r="S57" i="5"/>
  <c r="K56" i="5"/>
  <c r="U56" i="5"/>
  <c r="T56" i="5"/>
  <c r="S56" i="5"/>
  <c r="K55" i="5"/>
  <c r="U55" i="5"/>
  <c r="T55" i="5"/>
  <c r="S55" i="5"/>
  <c r="K54" i="5"/>
  <c r="U54" i="5"/>
  <c r="T54" i="5"/>
  <c r="S54" i="5"/>
  <c r="K53" i="5"/>
  <c r="U53" i="5"/>
  <c r="T53" i="5"/>
  <c r="S53" i="5"/>
  <c r="AO10" i="3"/>
  <c r="AO11" i="3"/>
  <c r="AO12" i="3"/>
  <c r="AO13" i="3"/>
  <c r="AO14" i="3"/>
  <c r="AO15" i="3"/>
  <c r="AO16" i="3"/>
  <c r="AO17" i="3"/>
  <c r="AO18" i="3"/>
  <c r="AO19" i="3"/>
  <c r="AO20" i="3"/>
  <c r="AO21" i="3"/>
  <c r="AO22" i="3"/>
  <c r="AO23" i="3"/>
  <c r="AO24" i="3"/>
  <c r="AO25" i="3"/>
  <c r="AO26" i="3"/>
  <c r="AO27" i="3"/>
  <c r="AO28" i="3"/>
  <c r="AO30" i="3"/>
  <c r="AO33" i="3"/>
  <c r="H53" i="5"/>
  <c r="R53" i="5"/>
  <c r="AO10" i="2"/>
  <c r="AO11" i="2"/>
  <c r="AO12" i="2"/>
  <c r="AO13" i="2"/>
  <c r="AO14" i="2"/>
  <c r="AO15" i="2"/>
  <c r="AO16" i="2"/>
  <c r="AO17" i="2"/>
  <c r="AO18" i="2"/>
  <c r="AO19" i="2"/>
  <c r="AO20" i="2"/>
  <c r="AO21" i="2"/>
  <c r="AO22" i="2"/>
  <c r="AO23" i="2"/>
  <c r="AO24" i="2"/>
  <c r="AO25" i="2"/>
  <c r="AO26" i="2"/>
  <c r="AO27" i="2"/>
  <c r="AO28" i="2"/>
  <c r="AO30" i="2"/>
  <c r="AO33" i="2"/>
  <c r="G53" i="5"/>
  <c r="Q53" i="5"/>
  <c r="P53" i="5"/>
  <c r="O53" i="5"/>
  <c r="N53" i="5"/>
  <c r="M53" i="5"/>
  <c r="L53" i="5"/>
  <c r="K52" i="5"/>
  <c r="U52" i="5"/>
  <c r="T52" i="5"/>
  <c r="S52" i="5"/>
  <c r="K51" i="5"/>
  <c r="U51" i="5"/>
  <c r="T51" i="5"/>
  <c r="S51" i="5"/>
  <c r="K50" i="5"/>
  <c r="U50" i="5"/>
  <c r="T50" i="5"/>
  <c r="S50" i="5"/>
  <c r="K49" i="5"/>
  <c r="U49" i="5"/>
  <c r="T49" i="5"/>
  <c r="S49" i="5"/>
  <c r="K48" i="5"/>
  <c r="U48" i="5"/>
  <c r="T48" i="5"/>
  <c r="S48" i="5"/>
  <c r="K47" i="5"/>
  <c r="U47" i="5"/>
  <c r="T47" i="5"/>
  <c r="S47" i="5"/>
  <c r="K46" i="5"/>
  <c r="U46" i="5"/>
  <c r="T46" i="5"/>
  <c r="S46" i="5"/>
  <c r="AH10" i="3"/>
  <c r="AH11" i="3"/>
  <c r="AH12" i="3"/>
  <c r="AH13" i="3"/>
  <c r="AH14" i="3"/>
  <c r="AH15" i="3"/>
  <c r="AH16" i="3"/>
  <c r="AH17" i="3"/>
  <c r="AH18" i="3"/>
  <c r="AH19" i="3"/>
  <c r="AH20" i="3"/>
  <c r="AH21" i="3"/>
  <c r="AH22" i="3"/>
  <c r="AH23" i="3"/>
  <c r="AH24" i="3"/>
  <c r="AH25" i="3"/>
  <c r="AH26" i="3"/>
  <c r="AH27" i="3"/>
  <c r="AH28" i="3"/>
  <c r="AH30" i="3"/>
  <c r="AH33" i="3"/>
  <c r="H46" i="5"/>
  <c r="R46" i="5"/>
  <c r="AH10" i="2"/>
  <c r="AH11" i="2"/>
  <c r="AH12" i="2"/>
  <c r="AH13" i="2"/>
  <c r="AH14" i="2"/>
  <c r="AH15" i="2"/>
  <c r="AH16" i="2"/>
  <c r="AH17" i="2"/>
  <c r="AH18" i="2"/>
  <c r="AH19" i="2"/>
  <c r="AH20" i="2"/>
  <c r="AH21" i="2"/>
  <c r="AH22" i="2"/>
  <c r="AH23" i="2"/>
  <c r="AH24" i="2"/>
  <c r="AH25" i="2"/>
  <c r="AH26" i="2"/>
  <c r="AH27" i="2"/>
  <c r="AH28" i="2"/>
  <c r="AH30" i="2"/>
  <c r="AH33" i="2"/>
  <c r="G46" i="5"/>
  <c r="Q46" i="5"/>
  <c r="P46" i="5"/>
  <c r="O46" i="5"/>
  <c r="N46" i="5"/>
  <c r="M46" i="5"/>
  <c r="L46" i="5"/>
  <c r="K45" i="5"/>
  <c r="U45" i="5"/>
  <c r="T45" i="5"/>
  <c r="S45" i="5"/>
  <c r="K44" i="5"/>
  <c r="U44" i="5"/>
  <c r="T44" i="5"/>
  <c r="S44" i="5"/>
  <c r="K43" i="5"/>
  <c r="U43" i="5"/>
  <c r="T43" i="5"/>
  <c r="S43" i="5"/>
  <c r="K42" i="5"/>
  <c r="U42" i="5"/>
  <c r="T42" i="5"/>
  <c r="S42" i="5"/>
  <c r="K41" i="5"/>
  <c r="U41" i="5"/>
  <c r="T41" i="5"/>
  <c r="S41" i="5"/>
  <c r="K40" i="5"/>
  <c r="U40" i="5"/>
  <c r="T40" i="5"/>
  <c r="S40" i="5"/>
  <c r="K39" i="5"/>
  <c r="U39" i="5"/>
  <c r="T39" i="5"/>
  <c r="S39" i="5"/>
  <c r="AA10" i="3"/>
  <c r="AA11" i="3"/>
  <c r="AA12" i="3"/>
  <c r="AA13" i="3"/>
  <c r="AA14" i="3"/>
  <c r="AA15" i="3"/>
  <c r="AA16" i="3"/>
  <c r="AA17" i="3"/>
  <c r="AA18" i="3"/>
  <c r="AA19" i="3"/>
  <c r="AA20" i="3"/>
  <c r="AA21" i="3"/>
  <c r="AA22" i="3"/>
  <c r="AA23" i="3"/>
  <c r="AA24" i="3"/>
  <c r="AA25" i="3"/>
  <c r="AA26" i="3"/>
  <c r="AA27" i="3"/>
  <c r="AA28" i="3"/>
  <c r="AA30" i="3"/>
  <c r="AA33" i="3"/>
  <c r="H39" i="5"/>
  <c r="R39" i="5"/>
  <c r="AA10" i="2"/>
  <c r="AA11" i="2"/>
  <c r="AA12" i="2"/>
  <c r="AA13" i="2"/>
  <c r="AA14" i="2"/>
  <c r="AA15" i="2"/>
  <c r="AA16" i="2"/>
  <c r="AA17" i="2"/>
  <c r="AA18" i="2"/>
  <c r="AA19" i="2"/>
  <c r="AA20" i="2"/>
  <c r="AA21" i="2"/>
  <c r="AA22" i="2"/>
  <c r="AA23" i="2"/>
  <c r="AA24" i="2"/>
  <c r="AA25" i="2"/>
  <c r="AA26" i="2"/>
  <c r="AA27" i="2"/>
  <c r="AA28" i="2"/>
  <c r="AA30" i="2"/>
  <c r="AA33" i="2"/>
  <c r="G39" i="5"/>
  <c r="Q39" i="5"/>
  <c r="P39" i="5"/>
  <c r="O39" i="5"/>
  <c r="N39" i="5"/>
  <c r="M39" i="5"/>
  <c r="L39" i="5"/>
  <c r="K38" i="5"/>
  <c r="U38" i="5"/>
  <c r="T38" i="5"/>
  <c r="S38" i="5"/>
  <c r="K37" i="5"/>
  <c r="U37" i="5"/>
  <c r="T37" i="5"/>
  <c r="S37" i="5"/>
  <c r="K36" i="5"/>
  <c r="U36" i="5"/>
  <c r="T36" i="5"/>
  <c r="S36" i="5"/>
  <c r="K35" i="5"/>
  <c r="U35" i="5"/>
  <c r="T35" i="5"/>
  <c r="S35" i="5"/>
  <c r="K34" i="5"/>
  <c r="U34" i="5"/>
  <c r="T34" i="5"/>
  <c r="S34" i="5"/>
  <c r="K33" i="5"/>
  <c r="U33" i="5"/>
  <c r="T33" i="5"/>
  <c r="S33" i="5"/>
  <c r="K32" i="5"/>
  <c r="U32" i="5"/>
  <c r="T32" i="5"/>
  <c r="S32" i="5"/>
  <c r="T10" i="3"/>
  <c r="T11" i="3"/>
  <c r="T12" i="3"/>
  <c r="T13" i="3"/>
  <c r="T14" i="3"/>
  <c r="T15" i="3"/>
  <c r="T16" i="3"/>
  <c r="T17" i="3"/>
  <c r="T18" i="3"/>
  <c r="T19" i="3"/>
  <c r="T20" i="3"/>
  <c r="T21" i="3"/>
  <c r="T22" i="3"/>
  <c r="T23" i="3"/>
  <c r="T24" i="3"/>
  <c r="T25" i="3"/>
  <c r="T26" i="3"/>
  <c r="T27" i="3"/>
  <c r="T28" i="3"/>
  <c r="T30" i="3"/>
  <c r="T33" i="3"/>
  <c r="H32" i="5"/>
  <c r="R32" i="5"/>
  <c r="T10" i="2"/>
  <c r="T11" i="2"/>
  <c r="T12" i="2"/>
  <c r="T13" i="2"/>
  <c r="T14" i="2"/>
  <c r="T15" i="2"/>
  <c r="T16" i="2"/>
  <c r="T17" i="2"/>
  <c r="T18" i="2"/>
  <c r="T19" i="2"/>
  <c r="T20" i="2"/>
  <c r="T21" i="2"/>
  <c r="T22" i="2"/>
  <c r="T23" i="2"/>
  <c r="T24" i="2"/>
  <c r="T25" i="2"/>
  <c r="T26" i="2"/>
  <c r="T27" i="2"/>
  <c r="T28" i="2"/>
  <c r="T30" i="2"/>
  <c r="T33" i="2"/>
  <c r="G32" i="5"/>
  <c r="Q32" i="5"/>
  <c r="P32" i="5"/>
  <c r="O32" i="5"/>
  <c r="N32" i="5"/>
  <c r="M32" i="5"/>
  <c r="L32" i="5"/>
  <c r="K31" i="5"/>
  <c r="U31" i="5"/>
  <c r="T31" i="5"/>
  <c r="S31" i="5"/>
  <c r="K30" i="5"/>
  <c r="U30" i="5"/>
  <c r="T30" i="5"/>
  <c r="S30" i="5"/>
  <c r="K29" i="5"/>
  <c r="U29" i="5"/>
  <c r="T29" i="5"/>
  <c r="S29" i="5"/>
  <c r="K28" i="5"/>
  <c r="U28" i="5"/>
  <c r="T28" i="5"/>
  <c r="S28" i="5"/>
  <c r="K27" i="5"/>
  <c r="U27" i="5"/>
  <c r="T27" i="5"/>
  <c r="S27" i="5"/>
  <c r="K26" i="5"/>
  <c r="U26" i="5"/>
  <c r="T26" i="5"/>
  <c r="S26" i="5"/>
  <c r="K25" i="5"/>
  <c r="U25" i="5"/>
  <c r="T25" i="5"/>
  <c r="S25" i="5"/>
  <c r="M10" i="3"/>
  <c r="M11" i="3"/>
  <c r="M12" i="3"/>
  <c r="M13" i="3"/>
  <c r="M14" i="3"/>
  <c r="M15" i="3"/>
  <c r="M16" i="3"/>
  <c r="M17" i="3"/>
  <c r="M18" i="3"/>
  <c r="M19" i="3"/>
  <c r="M20" i="3"/>
  <c r="M21" i="3"/>
  <c r="M22" i="3"/>
  <c r="M23" i="3"/>
  <c r="M24" i="3"/>
  <c r="M25" i="3"/>
  <c r="M26" i="3"/>
  <c r="M27" i="3"/>
  <c r="M28" i="3"/>
  <c r="M30" i="3"/>
  <c r="M33" i="3"/>
  <c r="H25" i="5"/>
  <c r="R25" i="5"/>
  <c r="M10" i="2"/>
  <c r="M11" i="2"/>
  <c r="M12" i="2"/>
  <c r="M13" i="2"/>
  <c r="M14" i="2"/>
  <c r="M15" i="2"/>
  <c r="M16" i="2"/>
  <c r="M17" i="2"/>
  <c r="M18" i="2"/>
  <c r="M19" i="2"/>
  <c r="M20" i="2"/>
  <c r="M21" i="2"/>
  <c r="M22" i="2"/>
  <c r="M23" i="2"/>
  <c r="M24" i="2"/>
  <c r="M25" i="2"/>
  <c r="M26" i="2"/>
  <c r="M27" i="2"/>
  <c r="M28" i="2"/>
  <c r="M30" i="2"/>
  <c r="M33" i="2"/>
  <c r="G25" i="5"/>
  <c r="Q25" i="5"/>
  <c r="P25" i="5"/>
  <c r="O25" i="5"/>
  <c r="N25" i="5"/>
  <c r="M25" i="5"/>
  <c r="L25" i="5"/>
  <c r="K24" i="5"/>
  <c r="U24" i="5"/>
  <c r="T24" i="5"/>
  <c r="S24" i="5"/>
  <c r="K23" i="5"/>
  <c r="U23" i="5"/>
  <c r="T23" i="5"/>
  <c r="S23" i="5"/>
  <c r="K22" i="5"/>
  <c r="U22" i="5"/>
  <c r="T22" i="5"/>
  <c r="S22" i="5"/>
  <c r="K21" i="5"/>
  <c r="U21" i="5"/>
  <c r="T21" i="5"/>
  <c r="S21" i="5"/>
  <c r="K20" i="5"/>
  <c r="U20" i="5"/>
  <c r="T20" i="5"/>
  <c r="S20" i="5"/>
  <c r="K19" i="5"/>
  <c r="U19" i="5"/>
  <c r="T19" i="5"/>
  <c r="S19" i="5"/>
  <c r="K18" i="5"/>
  <c r="U18" i="5"/>
  <c r="T18" i="5"/>
  <c r="S18" i="5"/>
  <c r="K17" i="5"/>
  <c r="U17" i="5"/>
  <c r="T17" i="5"/>
  <c r="S17" i="5"/>
  <c r="K16" i="5"/>
  <c r="U16" i="5"/>
  <c r="T16" i="5"/>
  <c r="S16" i="5"/>
  <c r="K15" i="5"/>
  <c r="U15" i="5"/>
  <c r="T15" i="5"/>
  <c r="S15" i="5"/>
  <c r="K14" i="5"/>
  <c r="U14" i="5"/>
  <c r="T14" i="5"/>
  <c r="S14" i="5"/>
  <c r="K13" i="5"/>
  <c r="U13" i="5"/>
  <c r="T13" i="5"/>
  <c r="S13" i="5"/>
  <c r="K12" i="5"/>
  <c r="U12" i="5"/>
  <c r="T12" i="5"/>
  <c r="S12" i="5"/>
  <c r="K11" i="5"/>
  <c r="U11" i="5"/>
  <c r="T11" i="5"/>
  <c r="S11" i="5"/>
  <c r="S10" i="5"/>
  <c r="U10" i="5"/>
  <c r="K10" i="5"/>
  <c r="CP32" i="4"/>
  <c r="CP35" i="4"/>
  <c r="CO32" i="4"/>
  <c r="CO35" i="4"/>
  <c r="CN32" i="4"/>
  <c r="CN35" i="4"/>
  <c r="CM32" i="4"/>
  <c r="CM35" i="4"/>
  <c r="CL32" i="4"/>
  <c r="CL35" i="4"/>
  <c r="CK32" i="4"/>
  <c r="CK35" i="4"/>
  <c r="CJ32" i="4"/>
  <c r="CJ35" i="4"/>
  <c r="CI32" i="4"/>
  <c r="CI35" i="4"/>
  <c r="CH32" i="4"/>
  <c r="CH35" i="4"/>
  <c r="CG32" i="4"/>
  <c r="CG35" i="4"/>
  <c r="CF32" i="4"/>
  <c r="CF35" i="4"/>
  <c r="CE32" i="4"/>
  <c r="CE35" i="4"/>
  <c r="CD32" i="4"/>
  <c r="CD35" i="4"/>
  <c r="CC32" i="4"/>
  <c r="CC35" i="4"/>
  <c r="CB32" i="4"/>
  <c r="CB35" i="4"/>
  <c r="CA32" i="4"/>
  <c r="CA35" i="4"/>
  <c r="BZ32" i="4"/>
  <c r="BZ35" i="4"/>
  <c r="BY32" i="4"/>
  <c r="BY35" i="4"/>
  <c r="BX32" i="4"/>
  <c r="BX35" i="4"/>
  <c r="BW32" i="4"/>
  <c r="BW35" i="4"/>
  <c r="BV32" i="4"/>
  <c r="BV35" i="4"/>
  <c r="BU32" i="4"/>
  <c r="BU35" i="4"/>
  <c r="BT32" i="4"/>
  <c r="BT35" i="4"/>
  <c r="BS32" i="4"/>
  <c r="BS35" i="4"/>
  <c r="BR32" i="4"/>
  <c r="BR35" i="4"/>
  <c r="BQ32" i="4"/>
  <c r="BQ35" i="4"/>
  <c r="BP32" i="4"/>
  <c r="BP35" i="4"/>
  <c r="BO32" i="4"/>
  <c r="BO35" i="4"/>
  <c r="BN32" i="4"/>
  <c r="BN35" i="4"/>
  <c r="BM32" i="4"/>
  <c r="BM35" i="4"/>
  <c r="BL32" i="4"/>
  <c r="BL35" i="4"/>
  <c r="BK32" i="4"/>
  <c r="BK35" i="4"/>
  <c r="BJ32" i="4"/>
  <c r="BJ35" i="4"/>
  <c r="BI32" i="4"/>
  <c r="BI35" i="4"/>
  <c r="BH32" i="4"/>
  <c r="BH35" i="4"/>
  <c r="BG32" i="4"/>
  <c r="BG35" i="4"/>
  <c r="BF32" i="4"/>
  <c r="BF35" i="4"/>
  <c r="BE32" i="4"/>
  <c r="BE35" i="4"/>
  <c r="BD32" i="4"/>
  <c r="BD35" i="4"/>
  <c r="BC32" i="4"/>
  <c r="BC35" i="4"/>
  <c r="BB32" i="4"/>
  <c r="BB35" i="4"/>
  <c r="BA32" i="4"/>
  <c r="BA35" i="4"/>
  <c r="AZ32" i="4"/>
  <c r="AZ35" i="4"/>
  <c r="AY32" i="4"/>
  <c r="AY35" i="4"/>
  <c r="AX32" i="4"/>
  <c r="AX35" i="4"/>
  <c r="AW32" i="4"/>
  <c r="AW35" i="4"/>
  <c r="AV32" i="4"/>
  <c r="AV35" i="4"/>
  <c r="AU32" i="4"/>
  <c r="AU35" i="4"/>
  <c r="AT32" i="4"/>
  <c r="AT35" i="4"/>
  <c r="AS32" i="4"/>
  <c r="AS35" i="4"/>
  <c r="AR32" i="4"/>
  <c r="AR35" i="4"/>
  <c r="AQ32" i="4"/>
  <c r="AQ35" i="4"/>
  <c r="AP32" i="4"/>
  <c r="AP35" i="4"/>
  <c r="AO32" i="4"/>
  <c r="AO35" i="4"/>
  <c r="AN32" i="4"/>
  <c r="AN35" i="4"/>
  <c r="AM32" i="4"/>
  <c r="AM35" i="4"/>
  <c r="AL32" i="4"/>
  <c r="AL35" i="4"/>
  <c r="AK32" i="4"/>
  <c r="AK35" i="4"/>
  <c r="AJ32" i="4"/>
  <c r="AJ35" i="4"/>
  <c r="AI32" i="4"/>
  <c r="AI35" i="4"/>
  <c r="AH32" i="4"/>
  <c r="AH35" i="4"/>
  <c r="AG32" i="4"/>
  <c r="AG35" i="4"/>
  <c r="AF32" i="4"/>
  <c r="AF35" i="4"/>
  <c r="AE32" i="4"/>
  <c r="AE35" i="4"/>
  <c r="AD32" i="4"/>
  <c r="AD35" i="4"/>
  <c r="AC32" i="4"/>
  <c r="AC35" i="4"/>
  <c r="AB32" i="4"/>
  <c r="AB35" i="4"/>
  <c r="AA32" i="4"/>
  <c r="AA35" i="4"/>
  <c r="Z32" i="4"/>
  <c r="Z35" i="4"/>
  <c r="Y32" i="4"/>
  <c r="Y35" i="4"/>
  <c r="X32" i="4"/>
  <c r="X35" i="4"/>
  <c r="W32" i="4"/>
  <c r="W35" i="4"/>
  <c r="V32" i="4"/>
  <c r="V35" i="4"/>
  <c r="U32" i="4"/>
  <c r="U35" i="4"/>
  <c r="T32" i="4"/>
  <c r="T35" i="4"/>
  <c r="S32" i="4"/>
  <c r="S35" i="4"/>
  <c r="R32" i="4"/>
  <c r="R35" i="4"/>
  <c r="Q32" i="4"/>
  <c r="Q35" i="4"/>
  <c r="P32" i="4"/>
  <c r="P35" i="4"/>
  <c r="O32" i="4"/>
  <c r="O35" i="4"/>
  <c r="N32" i="4"/>
  <c r="N35" i="4"/>
  <c r="M32" i="4"/>
  <c r="M35" i="4"/>
  <c r="L32" i="4"/>
  <c r="L35" i="4"/>
  <c r="K32" i="4"/>
  <c r="K35" i="4"/>
  <c r="J32" i="4"/>
  <c r="J35" i="4"/>
  <c r="I32" i="4"/>
  <c r="I35" i="4"/>
  <c r="H32" i="4"/>
  <c r="H35" i="4"/>
  <c r="G32" i="4"/>
  <c r="G35" i="4"/>
  <c r="F32" i="4"/>
  <c r="F35" i="4"/>
  <c r="E32" i="4"/>
  <c r="E35" i="4"/>
  <c r="D35" i="4"/>
  <c r="C35" i="4"/>
  <c r="B32" i="4"/>
  <c r="B35" i="4"/>
  <c r="C34" i="4"/>
  <c r="CP19" i="4"/>
  <c r="CO19" i="4"/>
  <c r="CN19" i="4"/>
  <c r="CM19" i="4"/>
  <c r="CL19" i="4"/>
  <c r="CK19" i="4"/>
  <c r="CJ19" i="4"/>
  <c r="CI19" i="4"/>
  <c r="CH19" i="4"/>
  <c r="CG19" i="4"/>
  <c r="CF19" i="4"/>
  <c r="CE19" i="4"/>
  <c r="CD19" i="4"/>
  <c r="CC19" i="4"/>
  <c r="CB19" i="4"/>
  <c r="CA19" i="4"/>
  <c r="BZ19" i="4"/>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E19" i="4"/>
  <c r="D19" i="4"/>
  <c r="C19" i="4"/>
  <c r="C18" i="4"/>
  <c r="CP16" i="4"/>
  <c r="CO16" i="4"/>
  <c r="CN16" i="4"/>
  <c r="CM16" i="4"/>
  <c r="CL16" i="4"/>
  <c r="CK16" i="4"/>
  <c r="CJ16" i="4"/>
  <c r="CI16" i="4"/>
  <c r="CH16" i="4"/>
  <c r="CG16" i="4"/>
  <c r="CF16" i="4"/>
  <c r="CE16" i="4"/>
  <c r="CD16" i="4"/>
  <c r="CC16" i="4"/>
  <c r="CB16" i="4"/>
  <c r="CA16" i="4"/>
  <c r="BZ16"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E16" i="4"/>
  <c r="C16" i="4"/>
  <c r="C15" i="4"/>
  <c r="C14" i="4"/>
  <c r="C13" i="4"/>
  <c r="C12" i="4"/>
  <c r="C11" i="4"/>
  <c r="C10" i="4"/>
  <c r="CZ10" i="3"/>
  <c r="CZ11" i="3"/>
  <c r="CZ12" i="3"/>
  <c r="CZ13" i="3"/>
  <c r="CZ14" i="3"/>
  <c r="CZ15" i="3"/>
  <c r="CZ16" i="3"/>
  <c r="CZ17" i="3"/>
  <c r="CZ18" i="3"/>
  <c r="CZ19" i="3"/>
  <c r="CZ20" i="3"/>
  <c r="CZ21" i="3"/>
  <c r="CZ22" i="3"/>
  <c r="CZ23" i="3"/>
  <c r="CZ24" i="3"/>
  <c r="CZ25" i="3"/>
  <c r="CZ26" i="3"/>
  <c r="CZ27" i="3"/>
  <c r="CZ28" i="3"/>
  <c r="CZ30" i="3"/>
  <c r="CZ33" i="3"/>
  <c r="CY30" i="3"/>
  <c r="CY33" i="3"/>
  <c r="CW30" i="3"/>
  <c r="CW33" i="3"/>
  <c r="CU30" i="3"/>
  <c r="CU33" i="3"/>
  <c r="CS10" i="3"/>
  <c r="CS11" i="3"/>
  <c r="CS12" i="3"/>
  <c r="CS13" i="3"/>
  <c r="CS14" i="3"/>
  <c r="CS15" i="3"/>
  <c r="CS16" i="3"/>
  <c r="CS17" i="3"/>
  <c r="CS18" i="3"/>
  <c r="CS19" i="3"/>
  <c r="CS20" i="3"/>
  <c r="CS21" i="3"/>
  <c r="CS22" i="3"/>
  <c r="CS23" i="3"/>
  <c r="CS24" i="3"/>
  <c r="CS25" i="3"/>
  <c r="CS26" i="3"/>
  <c r="CS27" i="3"/>
  <c r="CS28" i="3"/>
  <c r="CS30" i="3"/>
  <c r="CS33" i="3"/>
  <c r="CR30" i="3"/>
  <c r="CR33" i="3"/>
  <c r="CP30" i="3"/>
  <c r="CP33" i="3"/>
  <c r="CN30" i="3"/>
  <c r="CN33" i="3"/>
  <c r="CL10" i="3"/>
  <c r="CL11" i="3"/>
  <c r="CL12" i="3"/>
  <c r="CL13" i="3"/>
  <c r="CL14" i="3"/>
  <c r="CL15" i="3"/>
  <c r="CL16" i="3"/>
  <c r="CL17" i="3"/>
  <c r="CL18" i="3"/>
  <c r="CL19" i="3"/>
  <c r="CL20" i="3"/>
  <c r="CL21" i="3"/>
  <c r="CL22" i="3"/>
  <c r="CL23" i="3"/>
  <c r="CL24" i="3"/>
  <c r="CL25" i="3"/>
  <c r="CL26" i="3"/>
  <c r="CL27" i="3"/>
  <c r="CL28" i="3"/>
  <c r="CL30" i="3"/>
  <c r="CL33" i="3"/>
  <c r="CK30" i="3"/>
  <c r="CK33" i="3"/>
  <c r="CI30" i="3"/>
  <c r="CI33" i="3"/>
  <c r="CG30" i="3"/>
  <c r="CG33" i="3"/>
  <c r="CD30" i="3"/>
  <c r="CD33" i="3"/>
  <c r="CB30" i="3"/>
  <c r="CB33" i="3"/>
  <c r="BZ30" i="3"/>
  <c r="BZ33" i="3"/>
  <c r="BW30" i="3"/>
  <c r="BW33" i="3"/>
  <c r="BU30" i="3"/>
  <c r="BU33" i="3"/>
  <c r="BS30" i="3"/>
  <c r="BS33" i="3"/>
  <c r="BP30" i="3"/>
  <c r="BP33" i="3"/>
  <c r="BN30" i="3"/>
  <c r="BN33" i="3"/>
  <c r="BL30" i="3"/>
  <c r="BL33" i="3"/>
  <c r="BI30" i="3"/>
  <c r="BI33" i="3"/>
  <c r="BG30" i="3"/>
  <c r="BG33" i="3"/>
  <c r="BE30" i="3"/>
  <c r="BE33" i="3"/>
  <c r="BB30" i="3"/>
  <c r="BB33" i="3"/>
  <c r="AZ30" i="3"/>
  <c r="AZ33" i="3"/>
  <c r="AX30" i="3"/>
  <c r="AX33" i="3"/>
  <c r="AU30" i="3"/>
  <c r="AU33" i="3"/>
  <c r="AS30" i="3"/>
  <c r="AS33" i="3"/>
  <c r="AQ30" i="3"/>
  <c r="AQ33" i="3"/>
  <c r="AN30" i="3"/>
  <c r="AN33" i="3"/>
  <c r="AL30" i="3"/>
  <c r="AL33" i="3"/>
  <c r="AJ30" i="3"/>
  <c r="AJ33" i="3"/>
  <c r="AG30" i="3"/>
  <c r="AG33" i="3"/>
  <c r="AE30" i="3"/>
  <c r="AE33" i="3"/>
  <c r="AC30" i="3"/>
  <c r="AC33" i="3"/>
  <c r="Z30" i="3"/>
  <c r="Z33" i="3"/>
  <c r="X30" i="3"/>
  <c r="X33" i="3"/>
  <c r="V30" i="3"/>
  <c r="V33" i="3"/>
  <c r="S30" i="3"/>
  <c r="S33" i="3"/>
  <c r="Q30" i="3"/>
  <c r="Q33" i="3"/>
  <c r="O30" i="3"/>
  <c r="O33" i="3"/>
  <c r="L30" i="3"/>
  <c r="L33" i="3"/>
  <c r="J30" i="3"/>
  <c r="J33" i="3"/>
  <c r="H30" i="3"/>
  <c r="H33" i="3"/>
  <c r="F10" i="3"/>
  <c r="F11" i="3"/>
  <c r="F12" i="3"/>
  <c r="F13" i="3"/>
  <c r="F14" i="3"/>
  <c r="F15" i="3"/>
  <c r="F16" i="3"/>
  <c r="F17" i="3"/>
  <c r="F18" i="3"/>
  <c r="F19" i="3"/>
  <c r="F20" i="3"/>
  <c r="F21" i="3"/>
  <c r="F22" i="3"/>
  <c r="F23" i="3"/>
  <c r="F24" i="3"/>
  <c r="F25" i="3"/>
  <c r="F26" i="3"/>
  <c r="F27" i="3"/>
  <c r="F28" i="3"/>
  <c r="F30" i="3"/>
  <c r="F33" i="3"/>
  <c r="D30" i="3"/>
  <c r="D33" i="3"/>
  <c r="B30" i="3"/>
  <c r="B33" i="3"/>
  <c r="DA10" i="3"/>
  <c r="DA11" i="3"/>
  <c r="DA12" i="3"/>
  <c r="DA13" i="3"/>
  <c r="DA14" i="3"/>
  <c r="DA15" i="3"/>
  <c r="DA16" i="3"/>
  <c r="DA17" i="3"/>
  <c r="DA18" i="3"/>
  <c r="DA19" i="3"/>
  <c r="DA20" i="3"/>
  <c r="DA21" i="3"/>
  <c r="DA22" i="3"/>
  <c r="DA23" i="3"/>
  <c r="DA24" i="3"/>
  <c r="DA25" i="3"/>
  <c r="DA26" i="3"/>
  <c r="DA27" i="3"/>
  <c r="DA28" i="3"/>
  <c r="DA30" i="3"/>
  <c r="CV10" i="3"/>
  <c r="CV11" i="3"/>
  <c r="CV12" i="3"/>
  <c r="CV13" i="3"/>
  <c r="CV14" i="3"/>
  <c r="CV15" i="3"/>
  <c r="CV16" i="3"/>
  <c r="CV17" i="3"/>
  <c r="CV18" i="3"/>
  <c r="CV19" i="3"/>
  <c r="CV20" i="3"/>
  <c r="CV21" i="3"/>
  <c r="CV22" i="3"/>
  <c r="CV23" i="3"/>
  <c r="CV24" i="3"/>
  <c r="CV25" i="3"/>
  <c r="CV26" i="3"/>
  <c r="CV27" i="3"/>
  <c r="CV28" i="3"/>
  <c r="CV30" i="3"/>
  <c r="CT10" i="3"/>
  <c r="CT11" i="3"/>
  <c r="CT12" i="3"/>
  <c r="CT13" i="3"/>
  <c r="CT14" i="3"/>
  <c r="CT15" i="3"/>
  <c r="CT16" i="3"/>
  <c r="CT17" i="3"/>
  <c r="CT18" i="3"/>
  <c r="CT19" i="3"/>
  <c r="CT20" i="3"/>
  <c r="CT21" i="3"/>
  <c r="CT22" i="3"/>
  <c r="CT23" i="3"/>
  <c r="CT24" i="3"/>
  <c r="CT25" i="3"/>
  <c r="CT26" i="3"/>
  <c r="CT27" i="3"/>
  <c r="CT28" i="3"/>
  <c r="CT30" i="3"/>
  <c r="CO10" i="3"/>
  <c r="CO11" i="3"/>
  <c r="CO12" i="3"/>
  <c r="CO13" i="3"/>
  <c r="CO14" i="3"/>
  <c r="CO15" i="3"/>
  <c r="CO16" i="3"/>
  <c r="CO17" i="3"/>
  <c r="CO18" i="3"/>
  <c r="CO19" i="3"/>
  <c r="CO20" i="3"/>
  <c r="CO21" i="3"/>
  <c r="CO22" i="3"/>
  <c r="CO23" i="3"/>
  <c r="CO24" i="3"/>
  <c r="CO25" i="3"/>
  <c r="CO26" i="3"/>
  <c r="CO27" i="3"/>
  <c r="CO28" i="3"/>
  <c r="CO30" i="3"/>
  <c r="CM10" i="3"/>
  <c r="CM11" i="3"/>
  <c r="CM12" i="3"/>
  <c r="CM13" i="3"/>
  <c r="CM14" i="3"/>
  <c r="CM15" i="3"/>
  <c r="CM16" i="3"/>
  <c r="CM17" i="3"/>
  <c r="CM18" i="3"/>
  <c r="CM19" i="3"/>
  <c r="CM20" i="3"/>
  <c r="CM21" i="3"/>
  <c r="CM22" i="3"/>
  <c r="CM23" i="3"/>
  <c r="CM24" i="3"/>
  <c r="CM25" i="3"/>
  <c r="CM26" i="3"/>
  <c r="CM27" i="3"/>
  <c r="CM28" i="3"/>
  <c r="CM30" i="3"/>
  <c r="CH10" i="3"/>
  <c r="CH11" i="3"/>
  <c r="CH12" i="3"/>
  <c r="CH13" i="3"/>
  <c r="CH14" i="3"/>
  <c r="CH15" i="3"/>
  <c r="CH16" i="3"/>
  <c r="CH17" i="3"/>
  <c r="CH18" i="3"/>
  <c r="CH19" i="3"/>
  <c r="CH20" i="3"/>
  <c r="CH21" i="3"/>
  <c r="CH22" i="3"/>
  <c r="CH23" i="3"/>
  <c r="CH24" i="3"/>
  <c r="CH25" i="3"/>
  <c r="CH26" i="3"/>
  <c r="CH27" i="3"/>
  <c r="CH28" i="3"/>
  <c r="CH30" i="3"/>
  <c r="CF10" i="3"/>
  <c r="CF11" i="3"/>
  <c r="CF12" i="3"/>
  <c r="CF13" i="3"/>
  <c r="CF14" i="3"/>
  <c r="CF15" i="3"/>
  <c r="CF16" i="3"/>
  <c r="CF17" i="3"/>
  <c r="CF18" i="3"/>
  <c r="CF19" i="3"/>
  <c r="CF20" i="3"/>
  <c r="CF21" i="3"/>
  <c r="CF22" i="3"/>
  <c r="CF23" i="3"/>
  <c r="CF24" i="3"/>
  <c r="CF25" i="3"/>
  <c r="CF26" i="3"/>
  <c r="CF27" i="3"/>
  <c r="CF28" i="3"/>
  <c r="CF30" i="3"/>
  <c r="CC10" i="3"/>
  <c r="CC11" i="3"/>
  <c r="CC12" i="3"/>
  <c r="CC13" i="3"/>
  <c r="CC14" i="3"/>
  <c r="CC15" i="3"/>
  <c r="CC16" i="3"/>
  <c r="CC17" i="3"/>
  <c r="CC18" i="3"/>
  <c r="CC19" i="3"/>
  <c r="CC20" i="3"/>
  <c r="CC21" i="3"/>
  <c r="CC22" i="3"/>
  <c r="CC23" i="3"/>
  <c r="CC24" i="3"/>
  <c r="CC25" i="3"/>
  <c r="CC26" i="3"/>
  <c r="CC27" i="3"/>
  <c r="CC28" i="3"/>
  <c r="CC30" i="3"/>
  <c r="CA10" i="3"/>
  <c r="CA11" i="3"/>
  <c r="CA12" i="3"/>
  <c r="CA13" i="3"/>
  <c r="CA14" i="3"/>
  <c r="CA15" i="3"/>
  <c r="CA16" i="3"/>
  <c r="CA17" i="3"/>
  <c r="CA18" i="3"/>
  <c r="CA19" i="3"/>
  <c r="CA20" i="3"/>
  <c r="CA21" i="3"/>
  <c r="CA22" i="3"/>
  <c r="CA23" i="3"/>
  <c r="CA24" i="3"/>
  <c r="CA25" i="3"/>
  <c r="CA26" i="3"/>
  <c r="CA27" i="3"/>
  <c r="CA28" i="3"/>
  <c r="CA30" i="3"/>
  <c r="BY10" i="3"/>
  <c r="BY11" i="3"/>
  <c r="BY12" i="3"/>
  <c r="BY13" i="3"/>
  <c r="BY14" i="3"/>
  <c r="BY15" i="3"/>
  <c r="BY16" i="3"/>
  <c r="BY17" i="3"/>
  <c r="BY18" i="3"/>
  <c r="BY19" i="3"/>
  <c r="BY20" i="3"/>
  <c r="BY21" i="3"/>
  <c r="BY22" i="3"/>
  <c r="BY23" i="3"/>
  <c r="BY24" i="3"/>
  <c r="BY25" i="3"/>
  <c r="BY26" i="3"/>
  <c r="BY27" i="3"/>
  <c r="BY28" i="3"/>
  <c r="BY30" i="3"/>
  <c r="BV10" i="3"/>
  <c r="BV11" i="3"/>
  <c r="BV12" i="3"/>
  <c r="BV13" i="3"/>
  <c r="BV14" i="3"/>
  <c r="BV15" i="3"/>
  <c r="BV16" i="3"/>
  <c r="BV17" i="3"/>
  <c r="BV18" i="3"/>
  <c r="BV19" i="3"/>
  <c r="BV20" i="3"/>
  <c r="BV21" i="3"/>
  <c r="BV22" i="3"/>
  <c r="BV23" i="3"/>
  <c r="BV24" i="3"/>
  <c r="BV25" i="3"/>
  <c r="BV26" i="3"/>
  <c r="BV27" i="3"/>
  <c r="BV28" i="3"/>
  <c r="BV30" i="3"/>
  <c r="BT10" i="3"/>
  <c r="BT11" i="3"/>
  <c r="BT12" i="3"/>
  <c r="BT13" i="3"/>
  <c r="BT14" i="3"/>
  <c r="BT15" i="3"/>
  <c r="BT16" i="3"/>
  <c r="BT17" i="3"/>
  <c r="BT18" i="3"/>
  <c r="BT19" i="3"/>
  <c r="BT20" i="3"/>
  <c r="BT21" i="3"/>
  <c r="BT22" i="3"/>
  <c r="BT23" i="3"/>
  <c r="BT24" i="3"/>
  <c r="BT25" i="3"/>
  <c r="BT26" i="3"/>
  <c r="BT27" i="3"/>
  <c r="BT28" i="3"/>
  <c r="BT30" i="3"/>
  <c r="BR10" i="3"/>
  <c r="BR11" i="3"/>
  <c r="BR12" i="3"/>
  <c r="BR13" i="3"/>
  <c r="BR14" i="3"/>
  <c r="BR15" i="3"/>
  <c r="BR16" i="3"/>
  <c r="BR17" i="3"/>
  <c r="BR18" i="3"/>
  <c r="BR19" i="3"/>
  <c r="BR20" i="3"/>
  <c r="BR21" i="3"/>
  <c r="BR22" i="3"/>
  <c r="BR23" i="3"/>
  <c r="BR24" i="3"/>
  <c r="BR25" i="3"/>
  <c r="BR26" i="3"/>
  <c r="BR27" i="3"/>
  <c r="BR28" i="3"/>
  <c r="BR30" i="3"/>
  <c r="BO10" i="3"/>
  <c r="BO11" i="3"/>
  <c r="BO12" i="3"/>
  <c r="BO13" i="3"/>
  <c r="BO14" i="3"/>
  <c r="BO15" i="3"/>
  <c r="BO16" i="3"/>
  <c r="BO17" i="3"/>
  <c r="BO18" i="3"/>
  <c r="BO19" i="3"/>
  <c r="BO20" i="3"/>
  <c r="BO21" i="3"/>
  <c r="BO22" i="3"/>
  <c r="BO23" i="3"/>
  <c r="BO24" i="3"/>
  <c r="BO25" i="3"/>
  <c r="BO26" i="3"/>
  <c r="BO27" i="3"/>
  <c r="BO28" i="3"/>
  <c r="BO30" i="3"/>
  <c r="BM10" i="3"/>
  <c r="BM11" i="3"/>
  <c r="BM12" i="3"/>
  <c r="BM13" i="3"/>
  <c r="BM14" i="3"/>
  <c r="BM15" i="3"/>
  <c r="BM16" i="3"/>
  <c r="BM17" i="3"/>
  <c r="BM18" i="3"/>
  <c r="BM19" i="3"/>
  <c r="BM20" i="3"/>
  <c r="BM21" i="3"/>
  <c r="BM22" i="3"/>
  <c r="BM23" i="3"/>
  <c r="BM24" i="3"/>
  <c r="BM25" i="3"/>
  <c r="BM26" i="3"/>
  <c r="BM27" i="3"/>
  <c r="BM28" i="3"/>
  <c r="BM30" i="3"/>
  <c r="BK10" i="3"/>
  <c r="BK11" i="3"/>
  <c r="BK12" i="3"/>
  <c r="BK13" i="3"/>
  <c r="BK14" i="3"/>
  <c r="BK15" i="3"/>
  <c r="BK16" i="3"/>
  <c r="BK17" i="3"/>
  <c r="BK18" i="3"/>
  <c r="BK19" i="3"/>
  <c r="BK20" i="3"/>
  <c r="BK21" i="3"/>
  <c r="BK22" i="3"/>
  <c r="BK23" i="3"/>
  <c r="BK24" i="3"/>
  <c r="BK25" i="3"/>
  <c r="BK26" i="3"/>
  <c r="BK27" i="3"/>
  <c r="BK28" i="3"/>
  <c r="BK30" i="3"/>
  <c r="BH10" i="3"/>
  <c r="BH11" i="3"/>
  <c r="BH12" i="3"/>
  <c r="BH13" i="3"/>
  <c r="BH14" i="3"/>
  <c r="BH15" i="3"/>
  <c r="BH16" i="3"/>
  <c r="BH17" i="3"/>
  <c r="BH18" i="3"/>
  <c r="BH19" i="3"/>
  <c r="BH20" i="3"/>
  <c r="BH21" i="3"/>
  <c r="BH22" i="3"/>
  <c r="BH23" i="3"/>
  <c r="BH24" i="3"/>
  <c r="BH25" i="3"/>
  <c r="BH26" i="3"/>
  <c r="BH27" i="3"/>
  <c r="BH28" i="3"/>
  <c r="BH30" i="3"/>
  <c r="BF10" i="3"/>
  <c r="BF11" i="3"/>
  <c r="BF12" i="3"/>
  <c r="BF13" i="3"/>
  <c r="BF14" i="3"/>
  <c r="BF15" i="3"/>
  <c r="BF16" i="3"/>
  <c r="BF17" i="3"/>
  <c r="BF18" i="3"/>
  <c r="BF19" i="3"/>
  <c r="BF20" i="3"/>
  <c r="BF21" i="3"/>
  <c r="BF22" i="3"/>
  <c r="BF23" i="3"/>
  <c r="BF24" i="3"/>
  <c r="BF25" i="3"/>
  <c r="BF26" i="3"/>
  <c r="BF27" i="3"/>
  <c r="BF28" i="3"/>
  <c r="BF30" i="3"/>
  <c r="BD10" i="3"/>
  <c r="BD11" i="3"/>
  <c r="BD12" i="3"/>
  <c r="BD13" i="3"/>
  <c r="BD14" i="3"/>
  <c r="BD15" i="3"/>
  <c r="BD16" i="3"/>
  <c r="BD17" i="3"/>
  <c r="BD18" i="3"/>
  <c r="BD19" i="3"/>
  <c r="BD20" i="3"/>
  <c r="BD21" i="3"/>
  <c r="BD22" i="3"/>
  <c r="BD23" i="3"/>
  <c r="BD24" i="3"/>
  <c r="BD25" i="3"/>
  <c r="BD26" i="3"/>
  <c r="BD27" i="3"/>
  <c r="BD28" i="3"/>
  <c r="BD30" i="3"/>
  <c r="BA10" i="3"/>
  <c r="BA11" i="3"/>
  <c r="BA12" i="3"/>
  <c r="BA13" i="3"/>
  <c r="BA14" i="3"/>
  <c r="BA15" i="3"/>
  <c r="BA16" i="3"/>
  <c r="BA17" i="3"/>
  <c r="BA18" i="3"/>
  <c r="BA19" i="3"/>
  <c r="BA20" i="3"/>
  <c r="BA21" i="3"/>
  <c r="BA22" i="3"/>
  <c r="BA23" i="3"/>
  <c r="BA24" i="3"/>
  <c r="BA25" i="3"/>
  <c r="BA26" i="3"/>
  <c r="BA27" i="3"/>
  <c r="BA28" i="3"/>
  <c r="BA30" i="3"/>
  <c r="AY10" i="3"/>
  <c r="AY11" i="3"/>
  <c r="AY12" i="3"/>
  <c r="AY13" i="3"/>
  <c r="AY14" i="3"/>
  <c r="AY15" i="3"/>
  <c r="AY16" i="3"/>
  <c r="AY17" i="3"/>
  <c r="AY18" i="3"/>
  <c r="AY19" i="3"/>
  <c r="AY20" i="3"/>
  <c r="AY21" i="3"/>
  <c r="AY22" i="3"/>
  <c r="AY23" i="3"/>
  <c r="AY24" i="3"/>
  <c r="AY25" i="3"/>
  <c r="AY26" i="3"/>
  <c r="AY27" i="3"/>
  <c r="AY28" i="3"/>
  <c r="AY30" i="3"/>
  <c r="AW10" i="3"/>
  <c r="AW11" i="3"/>
  <c r="AW12" i="3"/>
  <c r="AW13" i="3"/>
  <c r="AW14" i="3"/>
  <c r="AW15" i="3"/>
  <c r="AW16" i="3"/>
  <c r="AW17" i="3"/>
  <c r="AW18" i="3"/>
  <c r="AW19" i="3"/>
  <c r="AW20" i="3"/>
  <c r="AW21" i="3"/>
  <c r="AW22" i="3"/>
  <c r="AW23" i="3"/>
  <c r="AW24" i="3"/>
  <c r="AW25" i="3"/>
  <c r="AW26" i="3"/>
  <c r="AW27" i="3"/>
  <c r="AW28" i="3"/>
  <c r="AW30" i="3"/>
  <c r="AT10" i="3"/>
  <c r="AT11" i="3"/>
  <c r="AT12" i="3"/>
  <c r="AT13" i="3"/>
  <c r="AT14" i="3"/>
  <c r="AT15" i="3"/>
  <c r="AT16" i="3"/>
  <c r="AT17" i="3"/>
  <c r="AT18" i="3"/>
  <c r="AT19" i="3"/>
  <c r="AT20" i="3"/>
  <c r="AT21" i="3"/>
  <c r="AT22" i="3"/>
  <c r="AT23" i="3"/>
  <c r="AT24" i="3"/>
  <c r="AT25" i="3"/>
  <c r="AT26" i="3"/>
  <c r="AT27" i="3"/>
  <c r="AT28" i="3"/>
  <c r="AT30" i="3"/>
  <c r="AR10" i="3"/>
  <c r="AR11" i="3"/>
  <c r="AR12" i="3"/>
  <c r="AR13" i="3"/>
  <c r="AR14" i="3"/>
  <c r="AR15" i="3"/>
  <c r="AR16" i="3"/>
  <c r="AR17" i="3"/>
  <c r="AR18" i="3"/>
  <c r="AR19" i="3"/>
  <c r="AR20" i="3"/>
  <c r="AR21" i="3"/>
  <c r="AR22" i="3"/>
  <c r="AR23" i="3"/>
  <c r="AR24" i="3"/>
  <c r="AR25" i="3"/>
  <c r="AR26" i="3"/>
  <c r="AR27" i="3"/>
  <c r="AR28" i="3"/>
  <c r="AR30" i="3"/>
  <c r="AP10" i="3"/>
  <c r="AP11" i="3"/>
  <c r="AP12" i="3"/>
  <c r="AP13" i="3"/>
  <c r="AP14" i="3"/>
  <c r="AP15" i="3"/>
  <c r="AP16" i="3"/>
  <c r="AP17" i="3"/>
  <c r="AP18" i="3"/>
  <c r="AP19" i="3"/>
  <c r="AP20" i="3"/>
  <c r="AP21" i="3"/>
  <c r="AP22" i="3"/>
  <c r="AP23" i="3"/>
  <c r="AP24" i="3"/>
  <c r="AP25" i="3"/>
  <c r="AP26" i="3"/>
  <c r="AP27" i="3"/>
  <c r="AP28" i="3"/>
  <c r="AP30" i="3"/>
  <c r="AM10" i="3"/>
  <c r="AM11" i="3"/>
  <c r="AM12" i="3"/>
  <c r="AM13" i="3"/>
  <c r="AM14" i="3"/>
  <c r="AM15" i="3"/>
  <c r="AM16" i="3"/>
  <c r="AM17" i="3"/>
  <c r="AM18" i="3"/>
  <c r="AM19" i="3"/>
  <c r="AM20" i="3"/>
  <c r="AM21" i="3"/>
  <c r="AM22" i="3"/>
  <c r="AM23" i="3"/>
  <c r="AM24" i="3"/>
  <c r="AM25" i="3"/>
  <c r="AM26" i="3"/>
  <c r="AM27" i="3"/>
  <c r="AM28" i="3"/>
  <c r="AM30" i="3"/>
  <c r="AK10" i="3"/>
  <c r="AK11" i="3"/>
  <c r="AK12" i="3"/>
  <c r="AK13" i="3"/>
  <c r="AK14" i="3"/>
  <c r="AK15" i="3"/>
  <c r="AK16" i="3"/>
  <c r="AK17" i="3"/>
  <c r="AK18" i="3"/>
  <c r="AK19" i="3"/>
  <c r="AK20" i="3"/>
  <c r="AK21" i="3"/>
  <c r="AK22" i="3"/>
  <c r="AK23" i="3"/>
  <c r="AK24" i="3"/>
  <c r="AK25" i="3"/>
  <c r="AK26" i="3"/>
  <c r="AK27" i="3"/>
  <c r="AK28" i="3"/>
  <c r="AK30" i="3"/>
  <c r="AI10" i="3"/>
  <c r="AI11" i="3"/>
  <c r="AI12" i="3"/>
  <c r="AI13" i="3"/>
  <c r="AI14" i="3"/>
  <c r="AI15" i="3"/>
  <c r="AI16" i="3"/>
  <c r="AI17" i="3"/>
  <c r="AI18" i="3"/>
  <c r="AI19" i="3"/>
  <c r="AI20" i="3"/>
  <c r="AI21" i="3"/>
  <c r="AI22" i="3"/>
  <c r="AI23" i="3"/>
  <c r="AI24" i="3"/>
  <c r="AI25" i="3"/>
  <c r="AI26" i="3"/>
  <c r="AI27" i="3"/>
  <c r="AI28" i="3"/>
  <c r="AI30" i="3"/>
  <c r="AF10" i="3"/>
  <c r="AF11" i="3"/>
  <c r="AF12" i="3"/>
  <c r="AF13" i="3"/>
  <c r="AF14" i="3"/>
  <c r="AF15" i="3"/>
  <c r="AF16" i="3"/>
  <c r="AF17" i="3"/>
  <c r="AF18" i="3"/>
  <c r="AF19" i="3"/>
  <c r="AF20" i="3"/>
  <c r="AF21" i="3"/>
  <c r="AF22" i="3"/>
  <c r="AF23" i="3"/>
  <c r="AF24" i="3"/>
  <c r="AF25" i="3"/>
  <c r="AF26" i="3"/>
  <c r="AF27" i="3"/>
  <c r="AF28" i="3"/>
  <c r="AF30" i="3"/>
  <c r="AD10" i="3"/>
  <c r="AD11" i="3"/>
  <c r="AD12" i="3"/>
  <c r="AD13" i="3"/>
  <c r="AD14" i="3"/>
  <c r="AD15" i="3"/>
  <c r="AD16" i="3"/>
  <c r="AD17" i="3"/>
  <c r="AD18" i="3"/>
  <c r="AD19" i="3"/>
  <c r="AD20" i="3"/>
  <c r="AD21" i="3"/>
  <c r="AD22" i="3"/>
  <c r="AD23" i="3"/>
  <c r="AD24" i="3"/>
  <c r="AD25" i="3"/>
  <c r="AD26" i="3"/>
  <c r="AD27" i="3"/>
  <c r="AD28" i="3"/>
  <c r="AD30" i="3"/>
  <c r="AB10" i="3"/>
  <c r="AB11" i="3"/>
  <c r="AB12" i="3"/>
  <c r="AB13" i="3"/>
  <c r="AB14" i="3"/>
  <c r="AB15" i="3"/>
  <c r="AB16" i="3"/>
  <c r="AB17" i="3"/>
  <c r="AB18" i="3"/>
  <c r="AB19" i="3"/>
  <c r="AB20" i="3"/>
  <c r="AB21" i="3"/>
  <c r="AB22" i="3"/>
  <c r="AB23" i="3"/>
  <c r="AB24" i="3"/>
  <c r="AB25" i="3"/>
  <c r="AB26" i="3"/>
  <c r="AB27" i="3"/>
  <c r="AB28" i="3"/>
  <c r="AB30" i="3"/>
  <c r="Y10" i="3"/>
  <c r="Y11" i="3"/>
  <c r="Y12" i="3"/>
  <c r="Y13" i="3"/>
  <c r="Y14" i="3"/>
  <c r="Y15" i="3"/>
  <c r="Y16" i="3"/>
  <c r="Y17" i="3"/>
  <c r="Y18" i="3"/>
  <c r="Y19" i="3"/>
  <c r="Y20" i="3"/>
  <c r="Y21" i="3"/>
  <c r="Y22" i="3"/>
  <c r="Y23" i="3"/>
  <c r="Y24" i="3"/>
  <c r="Y25" i="3"/>
  <c r="Y26" i="3"/>
  <c r="Y27" i="3"/>
  <c r="Y28" i="3"/>
  <c r="Y30" i="3"/>
  <c r="W10" i="3"/>
  <c r="W11" i="3"/>
  <c r="W12" i="3"/>
  <c r="W13" i="3"/>
  <c r="W14" i="3"/>
  <c r="W15" i="3"/>
  <c r="W16" i="3"/>
  <c r="W17" i="3"/>
  <c r="W18" i="3"/>
  <c r="W19" i="3"/>
  <c r="W20" i="3"/>
  <c r="W21" i="3"/>
  <c r="W22" i="3"/>
  <c r="W23" i="3"/>
  <c r="W24" i="3"/>
  <c r="W25" i="3"/>
  <c r="W26" i="3"/>
  <c r="W27" i="3"/>
  <c r="W28" i="3"/>
  <c r="W30" i="3"/>
  <c r="U10" i="3"/>
  <c r="U11" i="3"/>
  <c r="U12" i="3"/>
  <c r="U13" i="3"/>
  <c r="U14" i="3"/>
  <c r="U15" i="3"/>
  <c r="U16" i="3"/>
  <c r="U17" i="3"/>
  <c r="U18" i="3"/>
  <c r="U19" i="3"/>
  <c r="U20" i="3"/>
  <c r="U21" i="3"/>
  <c r="U22" i="3"/>
  <c r="U23" i="3"/>
  <c r="U24" i="3"/>
  <c r="U25" i="3"/>
  <c r="U26" i="3"/>
  <c r="U27" i="3"/>
  <c r="U28" i="3"/>
  <c r="U30" i="3"/>
  <c r="R10" i="3"/>
  <c r="R11" i="3"/>
  <c r="R12" i="3"/>
  <c r="R13" i="3"/>
  <c r="R14" i="3"/>
  <c r="R15" i="3"/>
  <c r="R16" i="3"/>
  <c r="R17" i="3"/>
  <c r="R18" i="3"/>
  <c r="R19" i="3"/>
  <c r="R20" i="3"/>
  <c r="R21" i="3"/>
  <c r="R22" i="3"/>
  <c r="R23" i="3"/>
  <c r="R24" i="3"/>
  <c r="R25" i="3"/>
  <c r="R26" i="3"/>
  <c r="R27" i="3"/>
  <c r="R28" i="3"/>
  <c r="R30" i="3"/>
  <c r="P10" i="3"/>
  <c r="P11" i="3"/>
  <c r="P12" i="3"/>
  <c r="P13" i="3"/>
  <c r="P14" i="3"/>
  <c r="P15" i="3"/>
  <c r="P16" i="3"/>
  <c r="P17" i="3"/>
  <c r="P18" i="3"/>
  <c r="P19" i="3"/>
  <c r="P20" i="3"/>
  <c r="P21" i="3"/>
  <c r="P22" i="3"/>
  <c r="P23" i="3"/>
  <c r="P24" i="3"/>
  <c r="P25" i="3"/>
  <c r="P26" i="3"/>
  <c r="P27" i="3"/>
  <c r="P28" i="3"/>
  <c r="P30" i="3"/>
  <c r="N10" i="3"/>
  <c r="N11" i="3"/>
  <c r="N12" i="3"/>
  <c r="N13" i="3"/>
  <c r="N14" i="3"/>
  <c r="N15" i="3"/>
  <c r="N16" i="3"/>
  <c r="N17" i="3"/>
  <c r="N18" i="3"/>
  <c r="N19" i="3"/>
  <c r="N20" i="3"/>
  <c r="N21" i="3"/>
  <c r="N22" i="3"/>
  <c r="N23" i="3"/>
  <c r="N24" i="3"/>
  <c r="N25" i="3"/>
  <c r="N26" i="3"/>
  <c r="N27" i="3"/>
  <c r="N28" i="3"/>
  <c r="N30" i="3"/>
  <c r="K10" i="3"/>
  <c r="K11" i="3"/>
  <c r="K12" i="3"/>
  <c r="K13" i="3"/>
  <c r="K14" i="3"/>
  <c r="K15" i="3"/>
  <c r="K16" i="3"/>
  <c r="K17" i="3"/>
  <c r="K18" i="3"/>
  <c r="K19" i="3"/>
  <c r="K20" i="3"/>
  <c r="K21" i="3"/>
  <c r="K22" i="3"/>
  <c r="K23" i="3"/>
  <c r="K24" i="3"/>
  <c r="K25" i="3"/>
  <c r="K26" i="3"/>
  <c r="K27" i="3"/>
  <c r="K28" i="3"/>
  <c r="K30" i="3"/>
  <c r="I10" i="3"/>
  <c r="I11" i="3"/>
  <c r="I12" i="3"/>
  <c r="I13" i="3"/>
  <c r="I14" i="3"/>
  <c r="I15" i="3"/>
  <c r="I16" i="3"/>
  <c r="I17" i="3"/>
  <c r="I18" i="3"/>
  <c r="I19" i="3"/>
  <c r="I20" i="3"/>
  <c r="I21" i="3"/>
  <c r="I22" i="3"/>
  <c r="I23" i="3"/>
  <c r="I24" i="3"/>
  <c r="I25" i="3"/>
  <c r="I26" i="3"/>
  <c r="I27" i="3"/>
  <c r="I28" i="3"/>
  <c r="I30" i="3"/>
  <c r="G10" i="3"/>
  <c r="G11" i="3"/>
  <c r="G12" i="3"/>
  <c r="G13" i="3"/>
  <c r="G14" i="3"/>
  <c r="G15" i="3"/>
  <c r="G16" i="3"/>
  <c r="G17" i="3"/>
  <c r="G18" i="3"/>
  <c r="G19" i="3"/>
  <c r="G20" i="3"/>
  <c r="G21" i="3"/>
  <c r="G22" i="3"/>
  <c r="G23" i="3"/>
  <c r="G24" i="3"/>
  <c r="G25" i="3"/>
  <c r="G26" i="3"/>
  <c r="G27" i="3"/>
  <c r="G28" i="3"/>
  <c r="G30" i="3"/>
  <c r="E10" i="3"/>
  <c r="E11" i="3"/>
  <c r="E12" i="3"/>
  <c r="E13" i="3"/>
  <c r="E14" i="3"/>
  <c r="E15" i="3"/>
  <c r="E16" i="3"/>
  <c r="E17" i="3"/>
  <c r="E18" i="3"/>
  <c r="E19" i="3"/>
  <c r="E20" i="3"/>
  <c r="E21" i="3"/>
  <c r="E22" i="3"/>
  <c r="E23" i="3"/>
  <c r="E24" i="3"/>
  <c r="E25" i="3"/>
  <c r="E26" i="3"/>
  <c r="E27" i="3"/>
  <c r="E28" i="3"/>
  <c r="E30" i="3"/>
  <c r="C10" i="3"/>
  <c r="C11" i="3"/>
  <c r="C12" i="3"/>
  <c r="C13" i="3"/>
  <c r="C14" i="3"/>
  <c r="C15" i="3"/>
  <c r="C16" i="3"/>
  <c r="C17" i="3"/>
  <c r="C18" i="3"/>
  <c r="C19" i="3"/>
  <c r="C20" i="3"/>
  <c r="C21" i="3"/>
  <c r="C22" i="3"/>
  <c r="C23" i="3"/>
  <c r="C24" i="3"/>
  <c r="C25" i="3"/>
  <c r="C26" i="3"/>
  <c r="C27" i="3"/>
  <c r="C28" i="3"/>
  <c r="C30" i="3"/>
  <c r="CZ10" i="2"/>
  <c r="CZ11" i="2"/>
  <c r="CZ12" i="2"/>
  <c r="CZ13" i="2"/>
  <c r="CZ14" i="2"/>
  <c r="CZ15" i="2"/>
  <c r="CZ16" i="2"/>
  <c r="CZ17" i="2"/>
  <c r="CZ18" i="2"/>
  <c r="CZ19" i="2"/>
  <c r="CZ20" i="2"/>
  <c r="CZ21" i="2"/>
  <c r="CZ22" i="2"/>
  <c r="CZ23" i="2"/>
  <c r="CZ24" i="2"/>
  <c r="CZ25" i="2"/>
  <c r="CZ26" i="2"/>
  <c r="CZ27" i="2"/>
  <c r="CZ28" i="2"/>
  <c r="CZ30" i="2"/>
  <c r="CZ33" i="2"/>
  <c r="CY30" i="2"/>
  <c r="CY33" i="2"/>
  <c r="CW30" i="2"/>
  <c r="CW33" i="2"/>
  <c r="CU30" i="2"/>
  <c r="CU33" i="2"/>
  <c r="CS10" i="2"/>
  <c r="CS11" i="2"/>
  <c r="CS12" i="2"/>
  <c r="CS13" i="2"/>
  <c r="CS14" i="2"/>
  <c r="CS15" i="2"/>
  <c r="CS16" i="2"/>
  <c r="CS17" i="2"/>
  <c r="CS18" i="2"/>
  <c r="CS19" i="2"/>
  <c r="CS20" i="2"/>
  <c r="CS21" i="2"/>
  <c r="CS22" i="2"/>
  <c r="CS23" i="2"/>
  <c r="CS24" i="2"/>
  <c r="CS25" i="2"/>
  <c r="CS26" i="2"/>
  <c r="CS27" i="2"/>
  <c r="CS28" i="2"/>
  <c r="CS30" i="2"/>
  <c r="CS33" i="2"/>
  <c r="CR30" i="2"/>
  <c r="CR33" i="2"/>
  <c r="CP30" i="2"/>
  <c r="CP33" i="2"/>
  <c r="CN30" i="2"/>
  <c r="CN33" i="2"/>
  <c r="CL10" i="2"/>
  <c r="CL11" i="2"/>
  <c r="CL12" i="2"/>
  <c r="CL13" i="2"/>
  <c r="CL14" i="2"/>
  <c r="CL15" i="2"/>
  <c r="CL16" i="2"/>
  <c r="CL17" i="2"/>
  <c r="CL18" i="2"/>
  <c r="CL19" i="2"/>
  <c r="CL20" i="2"/>
  <c r="CL21" i="2"/>
  <c r="CL22" i="2"/>
  <c r="CL23" i="2"/>
  <c r="CL24" i="2"/>
  <c r="CL25" i="2"/>
  <c r="CL26" i="2"/>
  <c r="CL27" i="2"/>
  <c r="CL28" i="2"/>
  <c r="CL30" i="2"/>
  <c r="CL33" i="2"/>
  <c r="CK30" i="2"/>
  <c r="CK33" i="2"/>
  <c r="CI30" i="2"/>
  <c r="CI33" i="2"/>
  <c r="CG30" i="2"/>
  <c r="CG33" i="2"/>
  <c r="CD30" i="2"/>
  <c r="CD33" i="2"/>
  <c r="CB30" i="2"/>
  <c r="CB33" i="2"/>
  <c r="BZ30" i="2"/>
  <c r="BZ33" i="2"/>
  <c r="BW30" i="2"/>
  <c r="BW33" i="2"/>
  <c r="BU30" i="2"/>
  <c r="BU33" i="2"/>
  <c r="BS30" i="2"/>
  <c r="BS33" i="2"/>
  <c r="BP30" i="2"/>
  <c r="BP33" i="2"/>
  <c r="BN30" i="2"/>
  <c r="BN33" i="2"/>
  <c r="BL30" i="2"/>
  <c r="BL33" i="2"/>
  <c r="BI30" i="2"/>
  <c r="BI33" i="2"/>
  <c r="BG30" i="2"/>
  <c r="BG33" i="2"/>
  <c r="BE30" i="2"/>
  <c r="BE33" i="2"/>
  <c r="BB30" i="2"/>
  <c r="BB33" i="2"/>
  <c r="AZ30" i="2"/>
  <c r="AZ33" i="2"/>
  <c r="AX30" i="2"/>
  <c r="AX33" i="2"/>
  <c r="AU30" i="2"/>
  <c r="AU33" i="2"/>
  <c r="AS30" i="2"/>
  <c r="AS33" i="2"/>
  <c r="AQ30" i="2"/>
  <c r="AQ33" i="2"/>
  <c r="AN30" i="2"/>
  <c r="AN33" i="2"/>
  <c r="AL30" i="2"/>
  <c r="AL33" i="2"/>
  <c r="AJ30" i="2"/>
  <c r="AJ33" i="2"/>
  <c r="AG30" i="2"/>
  <c r="AG33" i="2"/>
  <c r="AE30" i="2"/>
  <c r="AE33" i="2"/>
  <c r="AC30" i="2"/>
  <c r="AC33" i="2"/>
  <c r="Z30" i="2"/>
  <c r="Z33" i="2"/>
  <c r="X30" i="2"/>
  <c r="X33" i="2"/>
  <c r="V30" i="2"/>
  <c r="V33" i="2"/>
  <c r="S30" i="2"/>
  <c r="S33" i="2"/>
  <c r="Q30" i="2"/>
  <c r="Q33" i="2"/>
  <c r="O30" i="2"/>
  <c r="O33" i="2"/>
  <c r="L30" i="2"/>
  <c r="L33" i="2"/>
  <c r="J30" i="2"/>
  <c r="J33" i="2"/>
  <c r="H30" i="2"/>
  <c r="H33" i="2"/>
  <c r="F10" i="2"/>
  <c r="F11" i="2"/>
  <c r="F12" i="2"/>
  <c r="F13" i="2"/>
  <c r="F14" i="2"/>
  <c r="F15" i="2"/>
  <c r="F16" i="2"/>
  <c r="F17" i="2"/>
  <c r="F18" i="2"/>
  <c r="F19" i="2"/>
  <c r="F20" i="2"/>
  <c r="F21" i="2"/>
  <c r="F22" i="2"/>
  <c r="F23" i="2"/>
  <c r="F24" i="2"/>
  <c r="F25" i="2"/>
  <c r="F26" i="2"/>
  <c r="F27" i="2"/>
  <c r="F28" i="2"/>
  <c r="F30" i="2"/>
  <c r="F33" i="2"/>
  <c r="D30" i="2"/>
  <c r="D33" i="2"/>
  <c r="B30" i="2"/>
  <c r="B33" i="2"/>
  <c r="BY10" i="2"/>
  <c r="BY11" i="2"/>
  <c r="BY12" i="2"/>
  <c r="BY13" i="2"/>
  <c r="BY14" i="2"/>
  <c r="BY15" i="2"/>
  <c r="BY16" i="2"/>
  <c r="BY17" i="2"/>
  <c r="BY18" i="2"/>
  <c r="BY19" i="2"/>
  <c r="BY20" i="2"/>
  <c r="BY21" i="2"/>
  <c r="BY22" i="2"/>
  <c r="BY23" i="2"/>
  <c r="BY24" i="2"/>
  <c r="BY25" i="2"/>
  <c r="BY26" i="2"/>
  <c r="BY27" i="2"/>
  <c r="BY28" i="2"/>
  <c r="BY30" i="2"/>
  <c r="BV10" i="2"/>
  <c r="BV11" i="2"/>
  <c r="BV12" i="2"/>
  <c r="BV13" i="2"/>
  <c r="BV14" i="2"/>
  <c r="BV15" i="2"/>
  <c r="BV16" i="2"/>
  <c r="BV17" i="2"/>
  <c r="BV18" i="2"/>
  <c r="BV19" i="2"/>
  <c r="BV20" i="2"/>
  <c r="BV21" i="2"/>
  <c r="BV22" i="2"/>
  <c r="BV23" i="2"/>
  <c r="BV24" i="2"/>
  <c r="BV25" i="2"/>
  <c r="BV26" i="2"/>
  <c r="BV27" i="2"/>
  <c r="BV28" i="2"/>
  <c r="BV30" i="2"/>
  <c r="BT10" i="2"/>
  <c r="BT11" i="2"/>
  <c r="BT12" i="2"/>
  <c r="BT13" i="2"/>
  <c r="BT14" i="2"/>
  <c r="BT15" i="2"/>
  <c r="BT16" i="2"/>
  <c r="BT17" i="2"/>
  <c r="BT18" i="2"/>
  <c r="BT19" i="2"/>
  <c r="BT20" i="2"/>
  <c r="BT21" i="2"/>
  <c r="BT22" i="2"/>
  <c r="BT23" i="2"/>
  <c r="BT24" i="2"/>
  <c r="BT25" i="2"/>
  <c r="BT26" i="2"/>
  <c r="BT27" i="2"/>
  <c r="BT28" i="2"/>
  <c r="BT30" i="2"/>
  <c r="BR10" i="2"/>
  <c r="BR11" i="2"/>
  <c r="BR12" i="2"/>
  <c r="BR13" i="2"/>
  <c r="BR14" i="2"/>
  <c r="BR15" i="2"/>
  <c r="BR16" i="2"/>
  <c r="BR17" i="2"/>
  <c r="BR18" i="2"/>
  <c r="BR19" i="2"/>
  <c r="BR20" i="2"/>
  <c r="BR21" i="2"/>
  <c r="BR22" i="2"/>
  <c r="BR23" i="2"/>
  <c r="BR24" i="2"/>
  <c r="BR25" i="2"/>
  <c r="BR26" i="2"/>
  <c r="BR27" i="2"/>
  <c r="BR28" i="2"/>
  <c r="BR30" i="2"/>
  <c r="BO10" i="2"/>
  <c r="BO11" i="2"/>
  <c r="BO12" i="2"/>
  <c r="BO13" i="2"/>
  <c r="BO14" i="2"/>
  <c r="BO15" i="2"/>
  <c r="BO16" i="2"/>
  <c r="BO17" i="2"/>
  <c r="BO18" i="2"/>
  <c r="BO19" i="2"/>
  <c r="BO20" i="2"/>
  <c r="BO21" i="2"/>
  <c r="BO22" i="2"/>
  <c r="BO23" i="2"/>
  <c r="BO24" i="2"/>
  <c r="BO25" i="2"/>
  <c r="BO26" i="2"/>
  <c r="BO27" i="2"/>
  <c r="BO28" i="2"/>
  <c r="BO30" i="2"/>
  <c r="BM10" i="2"/>
  <c r="BM11" i="2"/>
  <c r="BM12" i="2"/>
  <c r="BM13" i="2"/>
  <c r="BM14" i="2"/>
  <c r="BM15" i="2"/>
  <c r="BM16" i="2"/>
  <c r="BM17" i="2"/>
  <c r="BM18" i="2"/>
  <c r="BM19" i="2"/>
  <c r="BM20" i="2"/>
  <c r="BM21" i="2"/>
  <c r="BM22" i="2"/>
  <c r="BM23" i="2"/>
  <c r="BM24" i="2"/>
  <c r="BM25" i="2"/>
  <c r="BM26" i="2"/>
  <c r="BM27" i="2"/>
  <c r="BM28" i="2"/>
  <c r="BM30" i="2"/>
  <c r="BK10" i="2"/>
  <c r="BK11" i="2"/>
  <c r="BK12" i="2"/>
  <c r="BK13" i="2"/>
  <c r="BK14" i="2"/>
  <c r="BK15" i="2"/>
  <c r="BK16" i="2"/>
  <c r="BK17" i="2"/>
  <c r="BK18" i="2"/>
  <c r="BK19" i="2"/>
  <c r="BK20" i="2"/>
  <c r="BK21" i="2"/>
  <c r="BK22" i="2"/>
  <c r="BK23" i="2"/>
  <c r="BK24" i="2"/>
  <c r="BK25" i="2"/>
  <c r="BK26" i="2"/>
  <c r="BK27" i="2"/>
  <c r="BK28" i="2"/>
  <c r="BK30" i="2"/>
  <c r="BH10" i="2"/>
  <c r="BH11" i="2"/>
  <c r="BH12" i="2"/>
  <c r="BH13" i="2"/>
  <c r="BH14" i="2"/>
  <c r="BH15" i="2"/>
  <c r="BH16" i="2"/>
  <c r="BH17" i="2"/>
  <c r="BH18" i="2"/>
  <c r="BH19" i="2"/>
  <c r="BH20" i="2"/>
  <c r="BH21" i="2"/>
  <c r="BH22" i="2"/>
  <c r="BH23" i="2"/>
  <c r="BH24" i="2"/>
  <c r="BH25" i="2"/>
  <c r="BH26" i="2"/>
  <c r="BH27" i="2"/>
  <c r="BH28" i="2"/>
  <c r="BH30" i="2"/>
  <c r="BF10" i="2"/>
  <c r="BF11" i="2"/>
  <c r="BF12" i="2"/>
  <c r="BF13" i="2"/>
  <c r="BF14" i="2"/>
  <c r="BF15" i="2"/>
  <c r="BF16" i="2"/>
  <c r="BF17" i="2"/>
  <c r="BF18" i="2"/>
  <c r="BF19" i="2"/>
  <c r="BF20" i="2"/>
  <c r="BF21" i="2"/>
  <c r="BF22" i="2"/>
  <c r="BF23" i="2"/>
  <c r="BF24" i="2"/>
  <c r="BF25" i="2"/>
  <c r="BF26" i="2"/>
  <c r="BF27" i="2"/>
  <c r="BF28" i="2"/>
  <c r="BF30" i="2"/>
  <c r="BD10" i="2"/>
  <c r="BD11" i="2"/>
  <c r="BD12" i="2"/>
  <c r="BD13" i="2"/>
  <c r="BD14" i="2"/>
  <c r="BD15" i="2"/>
  <c r="BD16" i="2"/>
  <c r="BD17" i="2"/>
  <c r="BD18" i="2"/>
  <c r="BD19" i="2"/>
  <c r="BD20" i="2"/>
  <c r="BD21" i="2"/>
  <c r="BD22" i="2"/>
  <c r="BD23" i="2"/>
  <c r="BD24" i="2"/>
  <c r="BD25" i="2"/>
  <c r="BD26" i="2"/>
  <c r="BD27" i="2"/>
  <c r="BD28" i="2"/>
  <c r="BD30" i="2"/>
  <c r="BA10" i="2"/>
  <c r="BA11" i="2"/>
  <c r="BA12" i="2"/>
  <c r="BA13" i="2"/>
  <c r="BA14" i="2"/>
  <c r="BA15" i="2"/>
  <c r="BA16" i="2"/>
  <c r="BA17" i="2"/>
  <c r="BA18" i="2"/>
  <c r="BA19" i="2"/>
  <c r="BA20" i="2"/>
  <c r="BA21" i="2"/>
  <c r="BA22" i="2"/>
  <c r="BA23" i="2"/>
  <c r="BA24" i="2"/>
  <c r="BA25" i="2"/>
  <c r="BA26" i="2"/>
  <c r="BA27" i="2"/>
  <c r="BA28" i="2"/>
  <c r="BA30" i="2"/>
  <c r="AY10" i="2"/>
  <c r="AY11" i="2"/>
  <c r="AY12" i="2"/>
  <c r="AY13" i="2"/>
  <c r="AY14" i="2"/>
  <c r="AY15" i="2"/>
  <c r="AY16" i="2"/>
  <c r="AY17" i="2"/>
  <c r="AY18" i="2"/>
  <c r="AY19" i="2"/>
  <c r="AY20" i="2"/>
  <c r="AY21" i="2"/>
  <c r="AY22" i="2"/>
  <c r="AY23" i="2"/>
  <c r="AY24" i="2"/>
  <c r="AY25" i="2"/>
  <c r="AY26" i="2"/>
  <c r="AY27" i="2"/>
  <c r="AY28" i="2"/>
  <c r="AY30" i="2"/>
  <c r="AW10" i="2"/>
  <c r="AW11" i="2"/>
  <c r="AW12" i="2"/>
  <c r="AW13" i="2"/>
  <c r="AW14" i="2"/>
  <c r="AW15" i="2"/>
  <c r="AW16" i="2"/>
  <c r="AW17" i="2"/>
  <c r="AW18" i="2"/>
  <c r="AW19" i="2"/>
  <c r="AW20" i="2"/>
  <c r="AW21" i="2"/>
  <c r="AW22" i="2"/>
  <c r="AW23" i="2"/>
  <c r="AW24" i="2"/>
  <c r="AW25" i="2"/>
  <c r="AW26" i="2"/>
  <c r="AW27" i="2"/>
  <c r="AW28" i="2"/>
  <c r="AW30" i="2"/>
  <c r="AT10" i="2"/>
  <c r="AT11" i="2"/>
  <c r="AT12" i="2"/>
  <c r="AT13" i="2"/>
  <c r="AT14" i="2"/>
  <c r="AT15" i="2"/>
  <c r="AT16" i="2"/>
  <c r="AT17" i="2"/>
  <c r="AT18" i="2"/>
  <c r="AT19" i="2"/>
  <c r="AT20" i="2"/>
  <c r="AT21" i="2"/>
  <c r="AT22" i="2"/>
  <c r="AT23" i="2"/>
  <c r="AT24" i="2"/>
  <c r="AT25" i="2"/>
  <c r="AT26" i="2"/>
  <c r="AT27" i="2"/>
  <c r="AT28" i="2"/>
  <c r="AT30" i="2"/>
  <c r="AR10" i="2"/>
  <c r="AR11" i="2"/>
  <c r="AR12" i="2"/>
  <c r="AR13" i="2"/>
  <c r="AR14" i="2"/>
  <c r="AR15" i="2"/>
  <c r="AR16" i="2"/>
  <c r="AR17" i="2"/>
  <c r="AR18" i="2"/>
  <c r="AR19" i="2"/>
  <c r="AR20" i="2"/>
  <c r="AR21" i="2"/>
  <c r="AR22" i="2"/>
  <c r="AR23" i="2"/>
  <c r="AR24" i="2"/>
  <c r="AR25" i="2"/>
  <c r="AR26" i="2"/>
  <c r="AR27" i="2"/>
  <c r="AR28" i="2"/>
  <c r="AR30" i="2"/>
  <c r="AP10" i="2"/>
  <c r="AP11" i="2"/>
  <c r="AP12" i="2"/>
  <c r="AP13" i="2"/>
  <c r="AP14" i="2"/>
  <c r="AP15" i="2"/>
  <c r="AP16" i="2"/>
  <c r="AP17" i="2"/>
  <c r="AP18" i="2"/>
  <c r="AP19" i="2"/>
  <c r="AP20" i="2"/>
  <c r="AP21" i="2"/>
  <c r="AP22" i="2"/>
  <c r="AP23" i="2"/>
  <c r="AP24" i="2"/>
  <c r="AP25" i="2"/>
  <c r="AP26" i="2"/>
  <c r="AP27" i="2"/>
  <c r="AP28" i="2"/>
  <c r="AP30" i="2"/>
  <c r="AM10" i="2"/>
  <c r="AM11" i="2"/>
  <c r="AM12" i="2"/>
  <c r="AM13" i="2"/>
  <c r="AM14" i="2"/>
  <c r="AM15" i="2"/>
  <c r="AM16" i="2"/>
  <c r="AM17" i="2"/>
  <c r="AM18" i="2"/>
  <c r="AM19" i="2"/>
  <c r="AM20" i="2"/>
  <c r="AM21" i="2"/>
  <c r="AM22" i="2"/>
  <c r="AM23" i="2"/>
  <c r="AM24" i="2"/>
  <c r="AM25" i="2"/>
  <c r="AM26" i="2"/>
  <c r="AM27" i="2"/>
  <c r="AM28" i="2"/>
  <c r="AM30" i="2"/>
  <c r="AK10" i="2"/>
  <c r="AK11" i="2"/>
  <c r="AK12" i="2"/>
  <c r="AK13" i="2"/>
  <c r="AK14" i="2"/>
  <c r="AK15" i="2"/>
  <c r="AK16" i="2"/>
  <c r="AK17" i="2"/>
  <c r="AK18" i="2"/>
  <c r="AK19" i="2"/>
  <c r="AK20" i="2"/>
  <c r="AK21" i="2"/>
  <c r="AK22" i="2"/>
  <c r="AK23" i="2"/>
  <c r="AK24" i="2"/>
  <c r="AK25" i="2"/>
  <c r="AK26" i="2"/>
  <c r="AK27" i="2"/>
  <c r="AK28" i="2"/>
  <c r="AK30" i="2"/>
  <c r="AI10" i="2"/>
  <c r="AI11" i="2"/>
  <c r="AI12" i="2"/>
  <c r="AI13" i="2"/>
  <c r="AI14" i="2"/>
  <c r="AI15" i="2"/>
  <c r="AI16" i="2"/>
  <c r="AI17" i="2"/>
  <c r="AI18" i="2"/>
  <c r="AI19" i="2"/>
  <c r="AI20" i="2"/>
  <c r="AI21" i="2"/>
  <c r="AI22" i="2"/>
  <c r="AI23" i="2"/>
  <c r="AI24" i="2"/>
  <c r="AI25" i="2"/>
  <c r="AI26" i="2"/>
  <c r="AI27" i="2"/>
  <c r="AI28" i="2"/>
  <c r="AI30" i="2"/>
  <c r="AF10" i="2"/>
  <c r="AF11" i="2"/>
  <c r="AF12" i="2"/>
  <c r="AF13" i="2"/>
  <c r="AF14" i="2"/>
  <c r="AF15" i="2"/>
  <c r="AF16" i="2"/>
  <c r="AF17" i="2"/>
  <c r="AF18" i="2"/>
  <c r="AF19" i="2"/>
  <c r="AF20" i="2"/>
  <c r="AF21" i="2"/>
  <c r="AF22" i="2"/>
  <c r="AF23" i="2"/>
  <c r="AF24" i="2"/>
  <c r="AF25" i="2"/>
  <c r="AF26" i="2"/>
  <c r="AF27" i="2"/>
  <c r="AF28" i="2"/>
  <c r="AF30" i="2"/>
  <c r="AD10" i="2"/>
  <c r="AD11" i="2"/>
  <c r="AD12" i="2"/>
  <c r="AD13" i="2"/>
  <c r="AD14" i="2"/>
  <c r="AD15" i="2"/>
  <c r="AD16" i="2"/>
  <c r="AD17" i="2"/>
  <c r="AD18" i="2"/>
  <c r="AD19" i="2"/>
  <c r="AD20" i="2"/>
  <c r="AD21" i="2"/>
  <c r="AD22" i="2"/>
  <c r="AD23" i="2"/>
  <c r="AD24" i="2"/>
  <c r="AD25" i="2"/>
  <c r="AD26" i="2"/>
  <c r="AD27" i="2"/>
  <c r="AD28" i="2"/>
  <c r="AD30" i="2"/>
  <c r="AB10" i="2"/>
  <c r="AB11" i="2"/>
  <c r="AB12" i="2"/>
  <c r="AB13" i="2"/>
  <c r="AB14" i="2"/>
  <c r="AB15" i="2"/>
  <c r="AB16" i="2"/>
  <c r="AB17" i="2"/>
  <c r="AB18" i="2"/>
  <c r="AB19" i="2"/>
  <c r="AB20" i="2"/>
  <c r="AB21" i="2"/>
  <c r="AB22" i="2"/>
  <c r="AB23" i="2"/>
  <c r="AB24" i="2"/>
  <c r="AB25" i="2"/>
  <c r="AB26" i="2"/>
  <c r="AB27" i="2"/>
  <c r="AB28" i="2"/>
  <c r="AB30" i="2"/>
  <c r="Y10" i="2"/>
  <c r="Y11" i="2"/>
  <c r="Y12" i="2"/>
  <c r="Y13" i="2"/>
  <c r="Y14" i="2"/>
  <c r="Y15" i="2"/>
  <c r="Y16" i="2"/>
  <c r="Y17" i="2"/>
  <c r="Y18" i="2"/>
  <c r="Y19" i="2"/>
  <c r="Y20" i="2"/>
  <c r="Y21" i="2"/>
  <c r="Y22" i="2"/>
  <c r="Y23" i="2"/>
  <c r="Y24" i="2"/>
  <c r="Y25" i="2"/>
  <c r="Y26" i="2"/>
  <c r="Y27" i="2"/>
  <c r="Y28" i="2"/>
  <c r="Y30" i="2"/>
  <c r="W10" i="2"/>
  <c r="W11" i="2"/>
  <c r="W12" i="2"/>
  <c r="W13" i="2"/>
  <c r="W14" i="2"/>
  <c r="W15" i="2"/>
  <c r="W16" i="2"/>
  <c r="W17" i="2"/>
  <c r="W18" i="2"/>
  <c r="W19" i="2"/>
  <c r="W20" i="2"/>
  <c r="W21" i="2"/>
  <c r="W22" i="2"/>
  <c r="W23" i="2"/>
  <c r="W24" i="2"/>
  <c r="W25" i="2"/>
  <c r="W26" i="2"/>
  <c r="W27" i="2"/>
  <c r="W28" i="2"/>
  <c r="W30" i="2"/>
  <c r="U10" i="2"/>
  <c r="U11" i="2"/>
  <c r="U12" i="2"/>
  <c r="U13" i="2"/>
  <c r="U14" i="2"/>
  <c r="U15" i="2"/>
  <c r="U16" i="2"/>
  <c r="U17" i="2"/>
  <c r="U18" i="2"/>
  <c r="U19" i="2"/>
  <c r="U20" i="2"/>
  <c r="U21" i="2"/>
  <c r="U22" i="2"/>
  <c r="U23" i="2"/>
  <c r="U24" i="2"/>
  <c r="U25" i="2"/>
  <c r="U26" i="2"/>
  <c r="U27" i="2"/>
  <c r="U28" i="2"/>
  <c r="U30" i="2"/>
  <c r="R10" i="2"/>
  <c r="R11" i="2"/>
  <c r="R12" i="2"/>
  <c r="R13" i="2"/>
  <c r="R14" i="2"/>
  <c r="R15" i="2"/>
  <c r="R16" i="2"/>
  <c r="R17" i="2"/>
  <c r="R18" i="2"/>
  <c r="R19" i="2"/>
  <c r="R20" i="2"/>
  <c r="R21" i="2"/>
  <c r="R22" i="2"/>
  <c r="R23" i="2"/>
  <c r="R24" i="2"/>
  <c r="R25" i="2"/>
  <c r="R26" i="2"/>
  <c r="R27" i="2"/>
  <c r="R28" i="2"/>
  <c r="R30" i="2"/>
  <c r="P10" i="2"/>
  <c r="P11" i="2"/>
  <c r="P12" i="2"/>
  <c r="P13" i="2"/>
  <c r="P14" i="2"/>
  <c r="P15" i="2"/>
  <c r="P16" i="2"/>
  <c r="P17" i="2"/>
  <c r="P18" i="2"/>
  <c r="P19" i="2"/>
  <c r="P20" i="2"/>
  <c r="P21" i="2"/>
  <c r="P22" i="2"/>
  <c r="P23" i="2"/>
  <c r="P24" i="2"/>
  <c r="P25" i="2"/>
  <c r="P26" i="2"/>
  <c r="P27" i="2"/>
  <c r="P28" i="2"/>
  <c r="P30" i="2"/>
  <c r="N10" i="2"/>
  <c r="N11" i="2"/>
  <c r="N12" i="2"/>
  <c r="N13" i="2"/>
  <c r="N14" i="2"/>
  <c r="N15" i="2"/>
  <c r="N16" i="2"/>
  <c r="N17" i="2"/>
  <c r="N18" i="2"/>
  <c r="N19" i="2"/>
  <c r="N20" i="2"/>
  <c r="N21" i="2"/>
  <c r="N22" i="2"/>
  <c r="N23" i="2"/>
  <c r="N24" i="2"/>
  <c r="N25" i="2"/>
  <c r="N26" i="2"/>
  <c r="N27" i="2"/>
  <c r="N28" i="2"/>
  <c r="N30" i="2"/>
  <c r="K10" i="2"/>
  <c r="K11" i="2"/>
  <c r="K12" i="2"/>
  <c r="K13" i="2"/>
  <c r="K14" i="2"/>
  <c r="K15" i="2"/>
  <c r="K16" i="2"/>
  <c r="K17" i="2"/>
  <c r="K18" i="2"/>
  <c r="K19" i="2"/>
  <c r="K20" i="2"/>
  <c r="K21" i="2"/>
  <c r="K22" i="2"/>
  <c r="K23" i="2"/>
  <c r="K24" i="2"/>
  <c r="K25" i="2"/>
  <c r="K26" i="2"/>
  <c r="K27" i="2"/>
  <c r="K28" i="2"/>
  <c r="K30" i="2"/>
  <c r="I10" i="2"/>
  <c r="I11" i="2"/>
  <c r="I12" i="2"/>
  <c r="I13" i="2"/>
  <c r="I14" i="2"/>
  <c r="I15" i="2"/>
  <c r="I16" i="2"/>
  <c r="I17" i="2"/>
  <c r="I18" i="2"/>
  <c r="I19" i="2"/>
  <c r="I20" i="2"/>
  <c r="I21" i="2"/>
  <c r="I22" i="2"/>
  <c r="I23" i="2"/>
  <c r="I24" i="2"/>
  <c r="I25" i="2"/>
  <c r="I26" i="2"/>
  <c r="I27" i="2"/>
  <c r="I28" i="2"/>
  <c r="I30" i="2"/>
  <c r="G10" i="2"/>
  <c r="G11" i="2"/>
  <c r="G12" i="2"/>
  <c r="G13" i="2"/>
  <c r="G14" i="2"/>
  <c r="G15" i="2"/>
  <c r="G16" i="2"/>
  <c r="G17" i="2"/>
  <c r="G18" i="2"/>
  <c r="G19" i="2"/>
  <c r="G20" i="2"/>
  <c r="G21" i="2"/>
  <c r="G22" i="2"/>
  <c r="G23" i="2"/>
  <c r="G24" i="2"/>
  <c r="G25" i="2"/>
  <c r="G26" i="2"/>
  <c r="G27" i="2"/>
  <c r="G28" i="2"/>
  <c r="G30" i="2"/>
  <c r="E10" i="2"/>
  <c r="E11" i="2"/>
  <c r="E12" i="2"/>
  <c r="E13" i="2"/>
  <c r="E14" i="2"/>
  <c r="E15" i="2"/>
  <c r="E16" i="2"/>
  <c r="E17" i="2"/>
  <c r="E18" i="2"/>
  <c r="E19" i="2"/>
  <c r="E20" i="2"/>
  <c r="E21" i="2"/>
  <c r="E22" i="2"/>
  <c r="E23" i="2"/>
  <c r="E24" i="2"/>
  <c r="E25" i="2"/>
  <c r="E26" i="2"/>
  <c r="E27" i="2"/>
  <c r="E28" i="2"/>
  <c r="E30" i="2"/>
  <c r="C10" i="2"/>
  <c r="C11" i="2"/>
  <c r="C12" i="2"/>
  <c r="C13" i="2"/>
  <c r="C14" i="2"/>
  <c r="C15" i="2"/>
  <c r="C16" i="2"/>
  <c r="C17" i="2"/>
  <c r="C18" i="2"/>
  <c r="C19" i="2"/>
  <c r="C20" i="2"/>
  <c r="C21" i="2"/>
  <c r="C22" i="2"/>
  <c r="C23" i="2"/>
  <c r="C24" i="2"/>
  <c r="C25" i="2"/>
  <c r="C26" i="2"/>
  <c r="C27" i="2"/>
  <c r="C28" i="2"/>
  <c r="C30" i="2"/>
</calcChain>
</file>

<file path=xl/sharedStrings.xml><?xml version="1.0" encoding="utf-8"?>
<sst xmlns="http://schemas.openxmlformats.org/spreadsheetml/2006/main" count="690" uniqueCount="118">
  <si>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</si>
  <si>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</si>
  <si>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</si>
  <si>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</si>
  <si>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</si>
  <si>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</si>
  <si>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</si>
  <si>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</si>
  <si>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</si>
  <si>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</si>
  <si>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</si>
  <si>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</si>
  <si>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</si>
  <si>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</si>
  <si>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</si>
  <si>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</si>
  <si>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</si>
  <si>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</si>
  <si>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</si>
  <si>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</si>
  <si>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</si>
  <si>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</si>
  <si>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</si>
  <si>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</si>
  <si>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</si>
  <si>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</si>
  <si>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</si>
  <si>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</si>
  <si>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</si>
  <si>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</si>
  <si>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</si>
  <si>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</si>
  <si>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28/02/2020</t>
  </si>
  <si>
    <t>21/02/2020</t>
  </si>
  <si>
    <t>14/02/2020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</si>
  <si>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</si>
  <si>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</si>
  <si>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</si>
  <si>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</si>
  <si>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</si>
  <si>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</si>
  <si>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</si>
  <si>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</si>
  <si>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</si>
  <si>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</si>
  <si>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</si>
  <si>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</si>
  <si>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</si>
  <si>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</si>
  <si>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</si>
  <si>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</si>
  <si>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</si>
  <si>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</si>
  <si>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</si>
  <si>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</si>
  <si>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</si>
  <si>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</si>
  <si>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</si>
  <si>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</si>
  <si>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</si>
  <si>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</si>
  <si>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</si>
  <si>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</si>
  <si>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</si>
  <si>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</si>
  <si>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</si>
  <si>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publishedweek202020.xlsx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</si>
  <si>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</si>
  <si>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</si>
  <si>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15/05/2020</t>
  </si>
  <si>
    <t>publishedweek202020.xlsx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</si>
  <si>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</si>
  <si>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</si>
  <si>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</si>
  <si>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29 May 2020 </t>
  </si>
  <si>
    <t>Total</t>
  </si>
  <si>
    <t>Awaiting verification</t>
  </si>
  <si>
    <t>0-19</t>
  </si>
  <si>
    <t>20-39</t>
  </si>
  <si>
    <t>40-59</t>
  </si>
  <si>
    <t>60-79</t>
  </si>
  <si>
    <t>80+</t>
  </si>
  <si>
    <t xml:space="preserve">Cumulative deaths up to 5pm 29 May 2020 </t>
  </si>
  <si>
    <t>National Health Service (NHS)</t>
  </si>
  <si>
    <t>COVID-19-total-announced-deaths-30-May-2020-1.xlsx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</si>
  <si>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</si>
  <si>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</si>
  <si>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</si>
  <si>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</si>
  <si>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</si>
  <si>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</si>
  <si>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</si>
  <si>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</si>
  <si>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</si>
  <si>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</si>
  <si>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</si>
  <si>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</si>
  <si>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</si>
  <si>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</si>
  <si>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</si>
  <si>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</si>
  <si>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</si>
  <si>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</si>
  <si>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</si>
  <si>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</si>
  <si>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</si>
  <si>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</si>
  <si>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</si>
  <si>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</si>
  <si>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</si>
  <si>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</si>
  <si>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publishedweek202020.xlsx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</si>
  <si>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</si>
  <si>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</si>
  <si>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</si>
  <si>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data_30may.xlsx</t>
  </si>
  <si>
    <t>For 05/05/2020, 19/05/2020 and 20/05/2020 the data were updated from the online plot.</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</si>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</sst>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yy"/>
    <numFmt numFmtId="165" formatCode="0.0"/>
    <numFmt numFmtId="166" formatCode="#"/>
    <numFmt numFmtId="167" formatCode="dd/mm/yy;@"/>
    <numFmt numFmtId="168" formatCode="_-* #,##0.00_-;\-* #,##0.00_-;_-* \-??_-;_-@_-"/>
    <numFmt numFmtId="169"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sz val="10"/>
      <name val="Arial"/>
      <charset val="1"/>
    </font>
    <font>
      <u/>
      <sz val="10"/>
      <color rgb="FF0563C1"/>
      <name val="Calibri"/>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3">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style="hair">
        <color auto="1"/>
      </left>
      <right/>
      <top style="thin">
        <color auto="1"/>
      </top>
      <bottom/>
      <diagonal/>
    </border>
    <border>
      <left/>
      <right style="hair">
        <color auto="1"/>
      </right>
      <top style="thin">
        <color auto="1"/>
      </top>
      <bottom/>
      <diagonal/>
    </border>
    <border>
      <left style="hair">
        <color auto="1"/>
      </left>
      <right style="thin">
        <color auto="1"/>
      </right>
      <top/>
      <bottom/>
      <diagonal/>
    </border>
    <border>
      <left/>
      <right style="hair">
        <color auto="1"/>
      </right>
      <top/>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0" fillId="0" borderId="0" applyBorder="0" applyProtection="0"/>
    <xf numFmtId="0" fontId="4" fillId="0" borderId="0" applyBorder="0" applyProtection="0"/>
  </cellStyleXfs>
  <cellXfs count="246">
    <xf numFmtId="0" fontId="0" fillId="0" borderId="0" xfId="0"/>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4" fontId="23" fillId="2" borderId="3" xfId="0" applyNumberFormat="1" applyFont="1" applyFill="1" applyBorder="1" applyAlignment="1">
      <alignment horizontal="right"/>
    </xf>
    <xf numFmtId="164" fontId="13" fillId="2" borderId="0" xfId="0" applyNumberFormat="1" applyFont="1" applyFill="1"/>
    <xf numFmtId="164" fontId="0" fillId="2" borderId="0" xfId="0" applyNumberFormat="1" applyFill="1"/>
    <xf numFmtId="0" fontId="23" fillId="2" borderId="7" xfId="0" applyFont="1" applyFill="1" applyBorder="1" applyAlignment="1">
      <alignment horizontal="right"/>
    </xf>
    <xf numFmtId="0" fontId="22" fillId="2" borderId="8" xfId="0" applyFont="1" applyFill="1" applyBorder="1" applyAlignment="1">
      <alignment horizontal="center"/>
    </xf>
    <xf numFmtId="0" fontId="24" fillId="2" borderId="9" xfId="0" applyFont="1" applyFill="1" applyBorder="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4" fillId="2" borderId="11" xfId="0" applyFont="1" applyFill="1" applyBorder="1" applyAlignment="1">
      <alignment horizontal="center"/>
    </xf>
    <xf numFmtId="49" fontId="23" fillId="2" borderId="3" xfId="0" applyNumberFormat="1" applyFont="1" applyFill="1" applyBorder="1" applyAlignment="1">
      <alignment horizontal="right"/>
    </xf>
    <xf numFmtId="0" fontId="13" fillId="2" borderId="12" xfId="0" applyFont="1" applyFill="1" applyBorder="1"/>
    <xf numFmtId="165" fontId="24" fillId="2" borderId="0" xfId="0" applyNumberFormat="1" applyFont="1" applyFill="1" applyBorder="1"/>
    <xf numFmtId="0" fontId="13" fillId="2" borderId="0" xfId="0" applyFont="1" applyFill="1" applyBorder="1"/>
    <xf numFmtId="165" fontId="24" fillId="2" borderId="13" xfId="0" applyNumberFormat="1" applyFont="1" applyFill="1" applyBorder="1"/>
    <xf numFmtId="0" fontId="0" fillId="2" borderId="0"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14"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4" fillId="2" borderId="13"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6" fillId="2" borderId="12" xfId="0" applyFont="1" applyFill="1" applyBorder="1"/>
    <xf numFmtId="0" fontId="27" fillId="2" borderId="3" xfId="0" applyFont="1" applyFill="1" applyBorder="1" applyAlignment="1">
      <alignment horizontal="right"/>
    </xf>
    <xf numFmtId="1" fontId="28" fillId="2" borderId="0" xfId="0" applyNumberFormat="1" applyFont="1" applyFill="1" applyBorder="1"/>
    <xf numFmtId="1" fontId="28" fillId="2" borderId="13"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9" fillId="2" borderId="12" xfId="0" applyFont="1" applyFill="1" applyBorder="1"/>
    <xf numFmtId="0" fontId="22" fillId="2" borderId="3" xfId="0" applyFont="1" applyFill="1" applyBorder="1" applyAlignment="1">
      <alignment horizontal="right"/>
    </xf>
    <xf numFmtId="0" fontId="22" fillId="2" borderId="15" xfId="0" applyFont="1" applyFill="1" applyBorder="1"/>
    <xf numFmtId="0" fontId="22" fillId="2" borderId="16" xfId="0" applyFont="1" applyFill="1" applyBorder="1"/>
    <xf numFmtId="0" fontId="22" fillId="2" borderId="17" xfId="0" applyFont="1" applyFill="1" applyBorder="1"/>
    <xf numFmtId="0" fontId="26" fillId="2" borderId="13" xfId="0" applyFont="1" applyFill="1" applyBorder="1"/>
    <xf numFmtId="0" fontId="23" fillId="2" borderId="18" xfId="0" applyFont="1" applyFill="1" applyBorder="1" applyAlignment="1">
      <alignment horizontal="right"/>
    </xf>
    <xf numFmtId="0" fontId="22" fillId="2" borderId="9" xfId="0" applyFont="1" applyFill="1" applyBorder="1"/>
    <xf numFmtId="0" fontId="26" fillId="2" borderId="8" xfId="0" applyFont="1" applyFill="1" applyBorder="1"/>
    <xf numFmtId="0" fontId="26" fillId="2" borderId="9" xfId="0" applyFont="1" applyFill="1" applyBorder="1"/>
    <xf numFmtId="1" fontId="26" fillId="2" borderId="9" xfId="0" applyNumberFormat="1" applyFont="1" applyFill="1" applyBorder="1"/>
    <xf numFmtId="0" fontId="26" fillId="2" borderId="11" xfId="0" applyFont="1" applyFill="1" applyBorder="1"/>
    <xf numFmtId="0" fontId="23" fillId="2" borderId="19" xfId="0" applyFont="1" applyFill="1" applyBorder="1"/>
    <xf numFmtId="1" fontId="23" fillId="2" borderId="19" xfId="0" applyNumberFormat="1" applyFont="1" applyFill="1" applyBorder="1"/>
    <xf numFmtId="0" fontId="31" fillId="2" borderId="20" xfId="0" applyFont="1" applyFill="1" applyBorder="1"/>
    <xf numFmtId="0" fontId="31" fillId="2" borderId="19" xfId="0" applyFont="1" applyFill="1" applyBorder="1"/>
    <xf numFmtId="1" fontId="31" fillId="2" borderId="19" xfId="0" applyNumberFormat="1" applyFont="1" applyFill="1" applyBorder="1"/>
    <xf numFmtId="0" fontId="31" fillId="2" borderId="21"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3" fillId="2" borderId="22" xfId="0" applyFont="1" applyFill="1" applyBorder="1"/>
    <xf numFmtId="0" fontId="23" fillId="2" borderId="23" xfId="0" applyFont="1" applyFill="1" applyBorder="1"/>
    <xf numFmtId="0" fontId="23" fillId="2" borderId="1" xfId="0" applyFont="1" applyFill="1" applyBorder="1"/>
    <xf numFmtId="164" fontId="23" fillId="2" borderId="3" xfId="0" applyNumberFormat="1" applyFont="1" applyFill="1" applyBorder="1" applyAlignment="1">
      <alignment horizontal="right"/>
    </xf>
    <xf numFmtId="164" fontId="0" fillId="2" borderId="0" xfId="0" applyNumberFormat="1" applyFill="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164" fontId="21" fillId="2" borderId="0" xfId="0" applyNumberFormat="1" applyFont="1" applyFill="1" applyAlignment="1">
      <alignment horizontal="right"/>
    </xf>
    <xf numFmtId="0" fontId="21" fillId="2" borderId="2" xfId="0" applyFont="1" applyFill="1" applyBorder="1" applyAlignment="1">
      <alignment horizontal="right"/>
    </xf>
    <xf numFmtId="164" fontId="21" fillId="2" borderId="3" xfId="0" applyNumberFormat="1" applyFont="1" applyFill="1" applyBorder="1" applyAlignment="1">
      <alignment horizontal="right" vertical="center" wrapText="1"/>
    </xf>
    <xf numFmtId="164" fontId="21" fillId="2" borderId="25" xfId="0" applyNumberFormat="1" applyFont="1" applyFill="1" applyBorder="1" applyAlignment="1">
      <alignment horizontal="center"/>
    </xf>
    <xf numFmtId="164" fontId="21" fillId="3" borderId="6" xfId="0" applyNumberFormat="1" applyFont="1" applyFill="1" applyBorder="1" applyAlignment="1">
      <alignment horizontal="center" wrapText="1"/>
    </xf>
    <xf numFmtId="164" fontId="22" fillId="3" borderId="6" xfId="0" applyNumberFormat="1" applyFont="1" applyFill="1" applyBorder="1" applyAlignment="1">
      <alignment horizontal="center"/>
    </xf>
    <xf numFmtId="164" fontId="22" fillId="0" borderId="6" xfId="0" applyNumberFormat="1" applyFont="1" applyBorder="1" applyAlignment="1">
      <alignment horizontal="center"/>
    </xf>
    <xf numFmtId="164" fontId="22" fillId="2" borderId="6" xfId="0" applyNumberFormat="1" applyFont="1" applyFill="1" applyBorder="1" applyAlignment="1">
      <alignment horizontal="center"/>
    </xf>
    <xf numFmtId="164" fontId="0" fillId="0" borderId="0" xfId="0" applyNumberFormat="1"/>
    <xf numFmtId="164" fontId="21" fillId="2" borderId="7" xfId="0" applyNumberFormat="1" applyFont="1" applyFill="1" applyBorder="1" applyAlignment="1">
      <alignment horizontal="right" vertical="center"/>
    </xf>
    <xf numFmtId="164" fontId="21" fillId="2" borderId="7" xfId="0" applyNumberFormat="1" applyFont="1" applyFill="1" applyBorder="1" applyAlignment="1">
      <alignment horizontal="center"/>
    </xf>
    <xf numFmtId="164" fontId="22" fillId="3" borderId="18" xfId="0" applyNumberFormat="1" applyFont="1" applyFill="1" applyBorder="1" applyAlignment="1">
      <alignment horizontal="center"/>
    </xf>
    <xf numFmtId="164" fontId="22" fillId="0" borderId="18" xfId="0" applyNumberFormat="1" applyFont="1" applyBorder="1" applyAlignment="1">
      <alignment horizontal="center"/>
    </xf>
    <xf numFmtId="164" fontId="22" fillId="2" borderId="18"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0" fontId="13" fillId="0" borderId="3" xfId="0" applyFont="1" applyBorder="1"/>
    <xf numFmtId="3" fontId="13" fillId="2" borderId="3" xfId="0" applyNumberFormat="1" applyFont="1" applyFill="1" applyBorder="1"/>
    <xf numFmtId="0" fontId="22"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0" borderId="18" xfId="0" applyFont="1" applyBorder="1"/>
    <xf numFmtId="0" fontId="13" fillId="2" borderId="18" xfId="0" applyFont="1" applyFill="1" applyBorder="1"/>
    <xf numFmtId="49" fontId="21" fillId="2" borderId="7" xfId="0" applyNumberFormat="1" applyFont="1" applyFill="1" applyBorder="1" applyAlignment="1">
      <alignment horizontal="right"/>
    </xf>
    <xf numFmtId="0" fontId="34" fillId="2" borderId="26" xfId="0" applyFont="1" applyFill="1" applyBorder="1" applyAlignment="1">
      <alignment horizontal="right"/>
    </xf>
    <xf numFmtId="0" fontId="21" fillId="2" borderId="27" xfId="0" applyFont="1" applyFill="1" applyBorder="1"/>
    <xf numFmtId="0" fontId="21" fillId="3" borderId="3" xfId="0" applyFont="1" applyFill="1" applyBorder="1"/>
    <xf numFmtId="0" fontId="21" fillId="0" borderId="3" xfId="0" applyFont="1" applyBorder="1"/>
    <xf numFmtId="0" fontId="21" fillId="2" borderId="3" xfId="0" applyFont="1" applyFill="1" applyBorder="1"/>
    <xf numFmtId="0" fontId="21" fillId="2" borderId="7" xfId="0" applyFont="1" applyFill="1" applyBorder="1"/>
    <xf numFmtId="49" fontId="21" fillId="2" borderId="0" xfId="0" applyNumberFormat="1" applyFont="1" applyFill="1" applyBorder="1" applyAlignment="1">
      <alignment horizontal="right"/>
    </xf>
    <xf numFmtId="0" fontId="13" fillId="2" borderId="23" xfId="0" applyFont="1" applyFill="1" applyBorder="1"/>
    <xf numFmtId="3" fontId="35" fillId="0" borderId="23" xfId="0" applyNumberFormat="1" applyFont="1" applyBorder="1" applyAlignment="1">
      <alignment horizontal="right"/>
    </xf>
    <xf numFmtId="3" fontId="35" fillId="2" borderId="23" xfId="0" applyNumberFormat="1" applyFont="1" applyFill="1" applyBorder="1" applyAlignment="1">
      <alignment horizontal="right"/>
    </xf>
    <xf numFmtId="164" fontId="21" fillId="3" borderId="18" xfId="0" applyNumberFormat="1" applyFont="1" applyFill="1" applyBorder="1" applyAlignment="1">
      <alignment horizontal="center" wrapText="1"/>
    </xf>
    <xf numFmtId="164" fontId="22" fillId="2" borderId="18" xfId="0" applyNumberFormat="1" applyFont="1" applyFill="1" applyBorder="1" applyAlignment="1">
      <alignment horizontal="center"/>
    </xf>
    <xf numFmtId="0" fontId="21" fillId="2" borderId="3" xfId="0" applyFont="1" applyFill="1" applyBorder="1" applyAlignment="1">
      <alignment horizontal="right"/>
    </xf>
    <xf numFmtId="166" fontId="13" fillId="2" borderId="3" xfId="0" applyNumberFormat="1" applyFont="1" applyFill="1" applyBorder="1"/>
    <xf numFmtId="0" fontId="21" fillId="2" borderId="7" xfId="0" applyFont="1" applyFill="1" applyBorder="1" applyAlignment="1">
      <alignment horizontal="right"/>
    </xf>
    <xf numFmtId="0" fontId="21" fillId="2" borderId="6" xfId="0" applyFont="1" applyFill="1" applyBorder="1"/>
    <xf numFmtId="0" fontId="21" fillId="3" borderId="7" xfId="0" applyFont="1" applyFill="1" applyBorder="1"/>
    <xf numFmtId="0" fontId="21" fillId="0" borderId="7" xfId="0" applyFont="1" applyBorder="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21" fillId="2" borderId="0" xfId="0" applyFont="1" applyFill="1"/>
    <xf numFmtId="0" fontId="13" fillId="2" borderId="22" xfId="0" applyFont="1" applyFill="1" applyBorder="1"/>
    <xf numFmtId="0" fontId="21"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39" xfId="0" applyNumberFormat="1" applyFont="1" applyFill="1" applyBorder="1" applyAlignment="1">
      <alignment horizontal="center"/>
    </xf>
    <xf numFmtId="49" fontId="13" fillId="2" borderId="27" xfId="0" applyNumberFormat="1" applyFont="1" applyFill="1" applyBorder="1" applyAlignment="1">
      <alignment horizontal="center"/>
    </xf>
    <xf numFmtId="0" fontId="13" fillId="2" borderId="27" xfId="0" applyFont="1" applyFill="1" applyBorder="1" applyAlignment="1">
      <alignment horizontal="center"/>
    </xf>
    <xf numFmtId="49" fontId="13" fillId="2" borderId="40" xfId="0" applyNumberFormat="1" applyFont="1" applyFill="1" applyBorder="1" applyAlignment="1">
      <alignment horizontal="center" vertical="center" wrapText="1"/>
    </xf>
    <xf numFmtId="49" fontId="21" fillId="2" borderId="41" xfId="0" applyNumberFormat="1" applyFont="1" applyFill="1" applyBorder="1" applyAlignment="1">
      <alignment horizontal="center" vertical="center" wrapText="1"/>
    </xf>
    <xf numFmtId="49" fontId="13" fillId="2" borderId="40" xfId="0" applyNumberFormat="1" applyFont="1" applyFill="1" applyBorder="1" applyAlignment="1">
      <alignment horizontal="center"/>
    </xf>
    <xf numFmtId="49" fontId="13" fillId="2" borderId="42" xfId="0" applyNumberFormat="1" applyFont="1" applyFill="1" applyBorder="1" applyAlignment="1">
      <alignment horizontal="center"/>
    </xf>
    <xf numFmtId="0" fontId="13" fillId="2" borderId="42" xfId="0" applyFont="1" applyFill="1" applyBorder="1" applyAlignment="1">
      <alignment horizontal="center"/>
    </xf>
    <xf numFmtId="0" fontId="21" fillId="2" borderId="42" xfId="0" applyFont="1" applyFill="1" applyBorder="1" applyAlignment="1">
      <alignment horizontal="center" vertical="center" wrapText="1"/>
    </xf>
    <xf numFmtId="0" fontId="13" fillId="2" borderId="42" xfId="0" applyFont="1" applyFill="1" applyBorder="1" applyAlignment="1">
      <alignment horizontal="right" vertical="center" wrapText="1"/>
    </xf>
    <xf numFmtId="0" fontId="13" fillId="2" borderId="43" xfId="0" applyFont="1" applyFill="1" applyBorder="1" applyAlignment="1">
      <alignment horizontal="right" vertical="center" wrapText="1"/>
    </xf>
    <xf numFmtId="0" fontId="21" fillId="2" borderId="41" xfId="0" applyFont="1" applyFill="1" applyBorder="1" applyAlignment="1">
      <alignment horizontal="center" vertical="center" wrapText="1"/>
    </xf>
    <xf numFmtId="0" fontId="13" fillId="2" borderId="44" xfId="0" applyFont="1" applyFill="1" applyBorder="1" applyAlignment="1">
      <alignment horizontal="right" vertical="center" wrapText="1"/>
    </xf>
    <xf numFmtId="0" fontId="13" fillId="2" borderId="27" xfId="0" applyFont="1" applyFill="1" applyBorder="1" applyAlignment="1">
      <alignment horizontal="right" vertical="center" wrapText="1"/>
    </xf>
    <xf numFmtId="0" fontId="13" fillId="2" borderId="37" xfId="0" applyFont="1" applyFill="1" applyBorder="1" applyAlignment="1">
      <alignment horizontal="right" vertical="center" wrapText="1"/>
    </xf>
    <xf numFmtId="0" fontId="13" fillId="2" borderId="0" xfId="0" applyFont="1" applyFill="1" applyBorder="1" applyAlignment="1">
      <alignment horizontal="center" vertical="center"/>
    </xf>
    <xf numFmtId="0" fontId="0" fillId="2" borderId="0" xfId="0" applyFill="1" applyBorder="1"/>
    <xf numFmtId="167" fontId="13" fillId="2" borderId="0" xfId="0" applyNumberFormat="1" applyFont="1" applyFill="1" applyBorder="1" applyAlignment="1">
      <alignment horizontal="center"/>
    </xf>
    <xf numFmtId="49" fontId="13" fillId="2" borderId="45" xfId="0" applyNumberFormat="1" applyFont="1" applyFill="1" applyBorder="1" applyAlignment="1">
      <alignment horizontal="center"/>
    </xf>
    <xf numFmtId="0" fontId="13" fillId="2" borderId="46"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7" xfId="0" applyNumberFormat="1" applyFont="1" applyFill="1" applyBorder="1" applyAlignment="1">
      <alignment horizontal="center"/>
    </xf>
    <xf numFmtId="49" fontId="13" fillId="2" borderId="48" xfId="0" applyNumberFormat="1" applyFont="1" applyFill="1" applyBorder="1" applyAlignment="1">
      <alignment horizontal="center"/>
    </xf>
    <xf numFmtId="0" fontId="13" fillId="2" borderId="48" xfId="0" applyFont="1" applyFill="1" applyBorder="1" applyAlignment="1">
      <alignment horizontal="center"/>
    </xf>
    <xf numFmtId="0" fontId="21" fillId="2" borderId="48" xfId="0" applyFont="1" applyFill="1" applyBorder="1" applyAlignment="1">
      <alignment horizontal="center" vertical="center" wrapText="1"/>
    </xf>
    <xf numFmtId="0" fontId="13" fillId="2" borderId="48" xfId="0" applyFont="1" applyFill="1" applyBorder="1" applyAlignment="1">
      <alignment horizontal="right" vertical="center" wrapText="1"/>
    </xf>
    <xf numFmtId="0" fontId="21" fillId="2" borderId="45" xfId="0" applyFont="1" applyFill="1" applyBorder="1" applyAlignment="1">
      <alignment horizontal="center" vertical="center" wrapText="1"/>
    </xf>
    <xf numFmtId="1" fontId="13" fillId="2" borderId="47" xfId="0" applyNumberFormat="1" applyFont="1" applyFill="1" applyBorder="1"/>
    <xf numFmtId="1" fontId="13" fillId="2" borderId="48" xfId="0" applyNumberFormat="1" applyFont="1" applyFill="1" applyBorder="1"/>
    <xf numFmtId="0" fontId="13" fillId="2" borderId="48" xfId="0" applyFont="1" applyFill="1" applyBorder="1" applyAlignment="1">
      <alignment horizontal="right"/>
    </xf>
    <xf numFmtId="1" fontId="13" fillId="2" borderId="45" xfId="0" applyNumberFormat="1" applyFont="1" applyFill="1" applyBorder="1"/>
    <xf numFmtId="1" fontId="13" fillId="2" borderId="46" xfId="0" applyNumberFormat="1" applyFont="1" applyFill="1" applyBorder="1"/>
    <xf numFmtId="0" fontId="13" fillId="2" borderId="48" xfId="0" applyFont="1" applyFill="1" applyBorder="1" applyAlignment="1">
      <alignment horizontal="right" vertical="center"/>
    </xf>
    <xf numFmtId="169" fontId="0" fillId="2" borderId="0" xfId="1" applyNumberFormat="1" applyFont="1" applyFill="1" applyBorder="1" applyAlignment="1" applyProtection="1"/>
    <xf numFmtId="0" fontId="13" fillId="2" borderId="48" xfId="0" applyFont="1" applyFill="1" applyBorder="1"/>
    <xf numFmtId="169" fontId="0" fillId="2" borderId="46" xfId="1" applyNumberFormat="1" applyFont="1" applyFill="1" applyBorder="1" applyAlignment="1" applyProtection="1"/>
    <xf numFmtId="49" fontId="13" fillId="2" borderId="0" xfId="0" applyNumberFormat="1" applyFont="1" applyFill="1" applyBorder="1" applyAlignment="1">
      <alignment horizontal="center"/>
    </xf>
    <xf numFmtId="167" fontId="13" fillId="2" borderId="48" xfId="0" applyNumberFormat="1" applyFont="1" applyFill="1" applyBorder="1" applyAlignment="1">
      <alignment horizontal="center"/>
    </xf>
    <xf numFmtId="49" fontId="13" fillId="2" borderId="47"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8" xfId="0" applyNumberFormat="1" applyFont="1" applyFill="1" applyBorder="1" applyAlignment="1">
      <alignment horizontal="right"/>
    </xf>
    <xf numFmtId="0" fontId="0" fillId="2" borderId="48" xfId="0" applyFill="1" applyBorder="1"/>
    <xf numFmtId="49" fontId="13" fillId="2" borderId="46" xfId="0" applyNumberFormat="1" applyFont="1" applyFill="1" applyBorder="1" applyAlignment="1">
      <alignment horizontal="center"/>
    </xf>
    <xf numFmtId="0" fontId="13" fillId="2" borderId="0" xfId="0" applyFont="1" applyFill="1" applyBorder="1" applyAlignment="1">
      <alignment horizontal="center"/>
    </xf>
    <xf numFmtId="0" fontId="22" fillId="2" borderId="46" xfId="0" applyFont="1" applyFill="1" applyBorder="1"/>
    <xf numFmtId="0" fontId="13" fillId="2" borderId="46" xfId="0" applyFont="1" applyFill="1" applyBorder="1" applyAlignment="1">
      <alignment horizontal="center"/>
    </xf>
    <xf numFmtId="0" fontId="21" fillId="2" borderId="46" xfId="0" applyFont="1" applyFill="1" applyBorder="1" applyAlignment="1">
      <alignment horizontal="center" vertical="center" wrapText="1"/>
    </xf>
    <xf numFmtId="167" fontId="13" fillId="2" borderId="47" xfId="0" applyNumberFormat="1" applyFont="1" applyFill="1" applyBorder="1" applyAlignment="1">
      <alignment horizontal="center"/>
    </xf>
    <xf numFmtId="0" fontId="13" fillId="2" borderId="46" xfId="0" applyFont="1" applyFill="1" applyBorder="1" applyAlignment="1">
      <alignment horizontal="right"/>
    </xf>
    <xf numFmtId="0" fontId="22" fillId="2" borderId="0" xfId="0" applyFont="1" applyFill="1" applyAlignment="1">
      <alignment horizontal="center" vertical="center"/>
    </xf>
    <xf numFmtId="0" fontId="13" fillId="2" borderId="0" xfId="0" applyFont="1" applyFill="1" applyAlignment="1">
      <alignment horizontal="right"/>
    </xf>
    <xf numFmtId="0" fontId="22" fillId="2" borderId="0" xfId="0" applyFont="1" applyFill="1"/>
    <xf numFmtId="0" fontId="13" fillId="2" borderId="45" xfId="0" applyFont="1" applyFill="1" applyBorder="1" applyAlignment="1">
      <alignment horizontal="right"/>
    </xf>
    <xf numFmtId="0" fontId="13" fillId="2" borderId="47" xfId="0" applyFont="1" applyFill="1" applyBorder="1" applyAlignment="1">
      <alignment horizontal="right"/>
    </xf>
    <xf numFmtId="1" fontId="13" fillId="2" borderId="48" xfId="0" applyNumberFormat="1" applyFont="1" applyFill="1" applyBorder="1" applyAlignment="1">
      <alignment horizontal="right"/>
    </xf>
    <xf numFmtId="0" fontId="13" fillId="2" borderId="45" xfId="0" applyFont="1" applyFill="1" applyBorder="1"/>
    <xf numFmtId="0" fontId="22" fillId="2" borderId="48" xfId="0" applyFont="1" applyFill="1" applyBorder="1"/>
    <xf numFmtId="167" fontId="13" fillId="2" borderId="49" xfId="0" applyNumberFormat="1" applyFont="1" applyFill="1" applyBorder="1" applyAlignment="1">
      <alignment horizontal="center"/>
    </xf>
    <xf numFmtId="49" fontId="13" fillId="2" borderId="50" xfId="0" applyNumberFormat="1" applyFont="1" applyFill="1" applyBorder="1" applyAlignment="1">
      <alignment horizontal="center"/>
    </xf>
    <xf numFmtId="49" fontId="13" fillId="2" borderId="49" xfId="0" applyNumberFormat="1" applyFont="1" applyFill="1" applyBorder="1" applyAlignment="1">
      <alignment horizontal="center"/>
    </xf>
    <xf numFmtId="49" fontId="13" fillId="2" borderId="51" xfId="0" applyNumberFormat="1" applyFont="1" applyFill="1" applyBorder="1" applyAlignment="1">
      <alignment horizontal="center"/>
    </xf>
    <xf numFmtId="0" fontId="13" fillId="2" borderId="51" xfId="0" applyFont="1" applyFill="1" applyBorder="1"/>
    <xf numFmtId="0" fontId="13" fillId="2" borderId="51" xfId="0" applyFont="1" applyFill="1" applyBorder="1" applyAlignment="1">
      <alignment horizontal="right"/>
    </xf>
    <xf numFmtId="0" fontId="22" fillId="2" borderId="52" xfId="0" applyFont="1" applyFill="1" applyBorder="1"/>
    <xf numFmtId="0" fontId="22" fillId="2" borderId="19" xfId="0" applyFont="1" applyFill="1" applyBorder="1"/>
    <xf numFmtId="0" fontId="13" fillId="2" borderId="50" xfId="0" applyFont="1" applyFill="1" applyBorder="1"/>
    <xf numFmtId="49" fontId="13" fillId="2" borderId="52" xfId="0" applyNumberFormat="1" applyFont="1" applyFill="1" applyBorder="1" applyAlignment="1">
      <alignment horizontal="center"/>
    </xf>
    <xf numFmtId="0" fontId="13" fillId="2" borderId="51" xfId="0" applyFont="1" applyFill="1" applyBorder="1" applyAlignment="1">
      <alignment horizontal="right" vertical="center"/>
    </xf>
    <xf numFmtId="0" fontId="13" fillId="2" borderId="52" xfId="0" applyFont="1" applyFill="1" applyBorder="1" applyAlignment="1">
      <alignment horizontal="right" vertical="center"/>
    </xf>
    <xf numFmtId="0" fontId="13" fillId="2" borderId="21"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21" fillId="2" borderId="0" xfId="0" applyNumberFormat="1" applyFont="1" applyFill="1" applyAlignment="1">
      <alignment horizontal="left"/>
    </xf>
    <xf numFmtId="0" fontId="41" fillId="2" borderId="0" xfId="2" applyFont="1" applyFill="1" applyBorder="1" applyProtection="1"/>
    <xf numFmtId="164" fontId="13" fillId="2" borderId="0" xfId="0" applyNumberFormat="1" applyFont="1" applyFill="1"/>
    <xf numFmtId="0" fontId="0" fillId="2" borderId="0" xfId="0" applyFont="1" applyFill="1"/>
    <xf numFmtId="0" fontId="4" fillId="2" borderId="0" xfId="2" applyFont="1" applyFill="1" applyBorder="1" applyProtection="1"/>
    <xf numFmtId="0" fontId="5" fillId="2" borderId="0" xfId="0" applyFont="1" applyFill="1" applyBorder="1" applyAlignment="1">
      <alignment wrapText="1"/>
    </xf>
    <xf numFmtId="0" fontId="10" fillId="2" borderId="0" xfId="0" applyFont="1" applyFill="1" applyBorder="1" applyAlignment="1">
      <alignment wrapText="1"/>
    </xf>
    <xf numFmtId="164" fontId="23" fillId="2" borderId="6" xfId="0" applyNumberFormat="1" applyFont="1" applyFill="1" applyBorder="1" applyAlignment="1">
      <alignment horizontal="center"/>
    </xf>
    <xf numFmtId="0" fontId="23" fillId="2" borderId="2" xfId="0" applyFont="1" applyFill="1" applyBorder="1" applyAlignment="1">
      <alignment horizontal="center" vertical="center"/>
    </xf>
    <xf numFmtId="0" fontId="23" fillId="2" borderId="2" xfId="0" applyFont="1" applyFill="1" applyBorder="1" applyAlignment="1">
      <alignment horizontal="left" vertical="center"/>
    </xf>
    <xf numFmtId="164" fontId="23" fillId="2" borderId="4" xfId="0" applyNumberFormat="1" applyFont="1" applyFill="1" applyBorder="1" applyAlignment="1">
      <alignment horizontal="center" vertical="center"/>
    </xf>
    <xf numFmtId="164" fontId="23" fillId="2" borderId="5" xfId="0" applyNumberFormat="1" applyFont="1" applyFill="1" applyBorder="1" applyAlignment="1">
      <alignment horizontal="center"/>
    </xf>
    <xf numFmtId="0" fontId="23" fillId="2" borderId="1" xfId="0" applyFont="1" applyFill="1" applyBorder="1" applyAlignment="1">
      <alignment horizontal="left" vertical="center"/>
    </xf>
    <xf numFmtId="164" fontId="23" fillId="2" borderId="4" xfId="0" applyNumberFormat="1" applyFont="1" applyFill="1" applyBorder="1" applyAlignment="1">
      <alignment horizontal="center"/>
    </xf>
    <xf numFmtId="164" fontId="23" fillId="2" borderId="10" xfId="0" applyNumberFormat="1" applyFont="1" applyFill="1" applyBorder="1" applyAlignment="1">
      <alignment horizontal="center" vertical="center"/>
    </xf>
    <xf numFmtId="0" fontId="21" fillId="2" borderId="24" xfId="0" applyFont="1" applyFill="1" applyBorder="1" applyAlignment="1">
      <alignment horizontal="left" vertical="center"/>
    </xf>
    <xf numFmtId="164" fontId="23" fillId="2" borderId="28" xfId="0" applyNumberFormat="1" applyFont="1" applyFill="1" applyBorder="1" applyAlignment="1">
      <alignment horizontal="center" vertical="center"/>
    </xf>
    <xf numFmtId="164" fontId="1" fillId="2" borderId="0" xfId="0" applyNumberFormat="1" applyFont="1" applyFill="1" applyBorder="1" applyAlignment="1">
      <alignment wrapText="1"/>
    </xf>
    <xf numFmtId="0" fontId="39" fillId="2" borderId="38" xfId="0" applyFont="1" applyFill="1" applyBorder="1" applyAlignment="1">
      <alignment horizontal="center" vertical="center" wrapText="1"/>
    </xf>
    <xf numFmtId="0" fontId="39" fillId="2" borderId="26" xfId="0" applyFont="1" applyFill="1" applyBorder="1" applyAlignment="1">
      <alignment horizontal="center" vertical="center" wrapText="1"/>
    </xf>
    <xf numFmtId="0" fontId="21" fillId="2" borderId="33" xfId="0" applyFont="1" applyFill="1" applyBorder="1" applyAlignment="1">
      <alignment horizontal="center" vertical="center" wrapText="1"/>
    </xf>
    <xf numFmtId="0" fontId="39" fillId="2" borderId="27" xfId="0" applyFont="1" applyFill="1" applyBorder="1" applyAlignment="1">
      <alignment horizontal="center" vertical="center" wrapText="1"/>
    </xf>
    <xf numFmtId="0" fontId="21" fillId="2" borderId="27" xfId="0" applyFont="1" applyFill="1" applyBorder="1" applyAlignment="1">
      <alignment horizontal="center" vertical="center" wrapText="1"/>
    </xf>
    <xf numFmtId="0" fontId="21" fillId="2" borderId="36" xfId="0" applyFont="1" applyFill="1" applyBorder="1" applyAlignment="1">
      <alignment horizontal="center" vertical="center" wrapText="1"/>
    </xf>
    <xf numFmtId="0" fontId="21" fillId="2" borderId="37" xfId="0" applyFont="1" applyFill="1" applyBorder="1" applyAlignment="1">
      <alignment horizontal="center" vertical="center" wrapText="1"/>
    </xf>
    <xf numFmtId="49" fontId="21" fillId="2" borderId="30" xfId="0" applyNumberFormat="1" applyFont="1" applyFill="1" applyBorder="1" applyAlignment="1">
      <alignment horizontal="center" vertical="center" wrapText="1"/>
    </xf>
    <xf numFmtId="49" fontId="21" fillId="2" borderId="34" xfId="0" applyNumberFormat="1" applyFont="1" applyFill="1" applyBorder="1" applyAlignment="1">
      <alignment horizontal="center" vertical="center" wrapText="1"/>
    </xf>
    <xf numFmtId="49" fontId="21" fillId="2" borderId="35" xfId="0" applyNumberFormat="1" applyFont="1" applyFill="1" applyBorder="1" applyAlignment="1">
      <alignment horizontal="center" vertical="center" wrapText="1"/>
    </xf>
    <xf numFmtId="0" fontId="15" fillId="2" borderId="0" xfId="0" applyFont="1" applyFill="1" applyBorder="1" applyAlignment="1">
      <alignment wrapText="1"/>
    </xf>
    <xf numFmtId="0" fontId="21" fillId="2" borderId="24" xfId="0" applyFont="1" applyFill="1" applyBorder="1" applyAlignment="1">
      <alignment horizontal="center" vertical="center"/>
    </xf>
    <xf numFmtId="0" fontId="21" fillId="2" borderId="29" xfId="0" applyFont="1" applyFill="1" applyBorder="1" applyAlignment="1">
      <alignment horizontal="center" vertical="center"/>
    </xf>
    <xf numFmtId="0" fontId="39" fillId="2" borderId="30" xfId="0" applyFont="1" applyFill="1" applyBorder="1" applyAlignment="1">
      <alignment horizontal="center" vertical="center"/>
    </xf>
    <xf numFmtId="0" fontId="21" fillId="2" borderId="31" xfId="0" applyFont="1" applyFill="1" applyBorder="1" applyAlignment="1">
      <alignment horizontal="center" vertical="center"/>
    </xf>
    <xf numFmtId="0" fontId="21" fillId="2" borderId="33" xfId="0" applyFont="1" applyFill="1" applyBorder="1" applyAlignment="1">
      <alignment horizontal="center" vertical="center"/>
    </xf>
  </cellXfs>
  <cellStyles count="3">
    <cellStyle name="Lien hypertexte" xfId="2" builtinId="8"/>
    <cellStyle name="Milliers" xfId="1" builtinId="3"/>
    <cellStyle name="Normal" xfId="0" builtinId="0"/>
  </cellStyles>
  <dxfs count="1">
    <dxf>
      <fill>
        <patternFill>
          <bgColor rgb="FFD0CECE"/>
        </patternFill>
      </fill>
    </dxf>
  </dxfs>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130" zoomScaleNormal="130" zoomScalePageLayoutView="130" workbookViewId="0">
      <selection activeCell="C16" sqref="C16"/>
    </sheetView>
  </sheetViews>
  <sheetFormatPr baseColWidth="10" defaultColWidth="8.81640625" defaultRowHeight="15.5" x14ac:dyDescent="0.35"/>
  <cols>
    <col min="1" max="1" width="10.1796875" style="1" customWidth="1"/>
    <col min="2" max="2" width="10.81640625" style="1" customWidth="1"/>
    <col min="3" max="3" width="9.81640625" style="1" customWidth="1"/>
    <col min="4" max="4" width="14.1796875" style="1" customWidth="1"/>
    <col min="5" max="5" width="9.453125" style="1" customWidth="1"/>
    <col min="6" max="6" width="5.6328125" style="1" customWidth="1"/>
    <col min="7" max="8" width="10.81640625" style="1" customWidth="1"/>
    <col min="9" max="9" width="7.453125" style="1" customWidth="1"/>
    <col min="10" max="1025" width="10.81640625" style="1" customWidth="1"/>
  </cols>
  <sheetData>
    <row r="1" spans="1:15" x14ac:dyDescent="0.35">
      <c r="A1" s="2" t="s">
        <v>0</v>
      </c>
    </row>
    <row r="3" spans="1:15" x14ac:dyDescent="0.35">
      <c r="A3" s="3" t="s">
        <v>1</v>
      </c>
    </row>
    <row r="4" spans="1:15" ht="30.75" customHeight="1" x14ac:dyDescent="0.35">
      <c r="A4" s="217" t="s">
        <v>2</v>
      </c>
      <c r="B4" s="217"/>
      <c r="C4" s="217"/>
      <c r="D4" s="217"/>
      <c r="E4" s="217"/>
      <c r="F4" s="217"/>
      <c r="G4" s="217"/>
      <c r="H4" s="217"/>
      <c r="I4" s="217"/>
      <c r="J4" s="217"/>
      <c r="K4" s="217"/>
      <c r="L4" s="217"/>
      <c r="M4" s="217"/>
      <c r="N4" s="217"/>
      <c r="O4" s="217"/>
    </row>
    <row r="5" spans="1:15" x14ac:dyDescent="0.35">
      <c r="A5" s="4" t="s">
        <v>3</v>
      </c>
    </row>
    <row r="6" spans="1:15" x14ac:dyDescent="0.35">
      <c r="A6" s="1" t="s">
        <v>4</v>
      </c>
      <c r="J6" s="3" t="s">
        <v>5</v>
      </c>
    </row>
    <row r="8" spans="1:15" x14ac:dyDescent="0.35">
      <c r="A8" s="3" t="s">
        <v>6</v>
      </c>
    </row>
    <row r="9" spans="1:15" ht="30" customHeight="1" x14ac:dyDescent="0.35">
      <c r="A9" s="217" t="s">
        <v>7</v>
      </c>
      <c r="B9" s="217"/>
      <c r="C9" s="217"/>
      <c r="D9" s="217"/>
      <c r="E9" s="217"/>
      <c r="F9" s="217"/>
      <c r="G9" s="217"/>
      <c r="H9" s="217"/>
      <c r="I9" s="217"/>
      <c r="J9" s="217"/>
      <c r="K9" s="217"/>
      <c r="L9" s="217"/>
      <c r="M9" s="217"/>
      <c r="N9" s="217"/>
      <c r="O9" s="217"/>
    </row>
    <row r="10" spans="1:15" x14ac:dyDescent="0.35">
      <c r="A10" s="4" t="s">
        <v>3</v>
      </c>
    </row>
    <row r="11" spans="1:15" x14ac:dyDescent="0.35">
      <c r="A11" s="1" t="s">
        <v>4</v>
      </c>
      <c r="J11" s="3" t="s">
        <v>5</v>
      </c>
    </row>
    <row r="12" spans="1:15" s="5" customFormat="1" x14ac:dyDescent="0.35"/>
    <row r="13" spans="1:15" x14ac:dyDescent="0.35">
      <c r="A13" s="3" t="s">
        <v>8</v>
      </c>
    </row>
    <row r="14" spans="1:15" ht="34.5" customHeight="1" x14ac:dyDescent="0.35">
      <c r="A14" s="217" t="s">
        <v>9</v>
      </c>
      <c r="B14" s="217"/>
      <c r="C14" s="217"/>
      <c r="D14" s="217"/>
      <c r="E14" s="217"/>
      <c r="F14" s="217"/>
      <c r="G14" s="217"/>
      <c r="H14" s="217"/>
      <c r="I14" s="217"/>
      <c r="J14" s="217"/>
      <c r="K14" s="217"/>
      <c r="L14" s="217"/>
      <c r="M14" s="217"/>
      <c r="N14" s="217"/>
      <c r="O14" s="217"/>
    </row>
    <row r="15" spans="1:15" x14ac:dyDescent="0.35">
      <c r="A15" s="4" t="s">
        <v>3</v>
      </c>
    </row>
    <row r="16" spans="1:15" x14ac:dyDescent="0.35">
      <c r="A16" s="1" t="s">
        <v>10</v>
      </c>
      <c r="D16" s="3" t="s">
        <v>11</v>
      </c>
    </row>
    <row r="18" spans="1:15" x14ac:dyDescent="0.35">
      <c r="A18" s="3" t="s">
        <v>12</v>
      </c>
    </row>
    <row r="19" spans="1:15" ht="77.5" customHeight="1" x14ac:dyDescent="0.35">
      <c r="A19" s="218" t="s">
        <v>13</v>
      </c>
      <c r="B19" s="218"/>
      <c r="C19" s="218"/>
      <c r="D19" s="218"/>
      <c r="E19" s="218"/>
      <c r="F19" s="218"/>
      <c r="G19" s="218"/>
      <c r="H19" s="218"/>
      <c r="I19" s="218"/>
      <c r="J19" s="218"/>
      <c r="K19" s="218"/>
      <c r="L19" s="218"/>
      <c r="M19" s="218"/>
      <c r="N19" s="218"/>
      <c r="O19" s="218"/>
    </row>
    <row r="20" spans="1:15" x14ac:dyDescent="0.35">
      <c r="A20" s="4" t="s">
        <v>14</v>
      </c>
    </row>
    <row r="21" spans="1:15" x14ac:dyDescent="0.35">
      <c r="A21" s="1" t="s">
        <v>15</v>
      </c>
      <c r="J21" s="3" t="s">
        <v>5</v>
      </c>
    </row>
    <row r="22" spans="1:15" x14ac:dyDescent="0.35">
      <c r="A22" s="1" t="s">
        <v>16</v>
      </c>
      <c r="D22" s="3" t="s">
        <v>11</v>
      </c>
    </row>
    <row r="23" spans="1:15" x14ac:dyDescent="0.35">
      <c r="A23" s="1" t="s">
        <v>17</v>
      </c>
      <c r="D23" s="6"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F4" zoomScale="130" zoomScaleNormal="130" zoomScalePageLayoutView="130" workbookViewId="0">
      <selection activeCell="A8" sqref="A8"/>
    </sheetView>
  </sheetViews>
  <sheetFormatPr baseColWidth="10" defaultColWidth="8.81640625" defaultRowHeight="12.5" x14ac:dyDescent="0.25"/>
  <cols>
    <col min="1" max="1" width="13.453125" style="7" customWidth="1"/>
    <col min="2" max="1025" width="8.81640625" style="7" customWidth="1"/>
  </cols>
  <sheetData>
    <row r="1" spans="1:1024" s="9" customFormat="1" ht="18.5" x14ac:dyDescent="0.45">
      <c r="A1" s="8" t="s">
        <v>19</v>
      </c>
      <c r="AIC1" s="7"/>
      <c r="AID1" s="7"/>
      <c r="AIE1" s="7"/>
      <c r="AIF1" s="7"/>
      <c r="AIG1" s="7"/>
      <c r="AIH1" s="7"/>
      <c r="AII1" s="7"/>
      <c r="AIJ1" s="7"/>
      <c r="AIK1" s="7"/>
      <c r="AIL1" s="7"/>
      <c r="AIM1" s="7"/>
      <c r="AIN1" s="7"/>
      <c r="AIO1" s="7"/>
      <c r="AIP1" s="7"/>
      <c r="AIQ1" s="7"/>
      <c r="AIR1" s="7"/>
      <c r="AIS1" s="7"/>
      <c r="AIT1" s="7"/>
      <c r="AIU1" s="7"/>
      <c r="AIV1" s="7"/>
      <c r="AIW1" s="7"/>
      <c r="AIX1" s="7"/>
      <c r="AIY1" s="7"/>
      <c r="AIZ1" s="7"/>
      <c r="AJA1" s="7"/>
      <c r="AJB1" s="7"/>
      <c r="AJC1" s="7"/>
      <c r="AJD1" s="7"/>
      <c r="AJE1" s="7"/>
      <c r="AJF1" s="7"/>
      <c r="AJG1" s="7"/>
      <c r="AJH1" s="7"/>
      <c r="AJI1" s="7"/>
      <c r="AJJ1" s="7"/>
      <c r="AJK1" s="7"/>
      <c r="AJL1" s="7"/>
      <c r="AJM1" s="7"/>
      <c r="AJN1" s="7"/>
      <c r="AJO1" s="7"/>
      <c r="AJP1" s="7"/>
      <c r="AJQ1" s="7"/>
      <c r="AJR1" s="7"/>
      <c r="AJS1" s="7"/>
      <c r="AJT1" s="7"/>
      <c r="AJU1" s="7"/>
      <c r="AJV1" s="7"/>
      <c r="AJW1" s="7"/>
      <c r="AJX1" s="7"/>
      <c r="AJY1" s="7"/>
      <c r="AJZ1" s="7"/>
      <c r="AKA1" s="7"/>
      <c r="AKB1" s="7"/>
      <c r="AKC1" s="7"/>
      <c r="AKD1" s="7"/>
      <c r="AKE1" s="7"/>
      <c r="AKF1" s="7"/>
      <c r="AKG1" s="7"/>
      <c r="AKH1" s="7"/>
      <c r="AKI1" s="7"/>
      <c r="AKJ1" s="7"/>
      <c r="AKK1" s="7"/>
      <c r="AKL1" s="7"/>
      <c r="AKM1" s="7"/>
      <c r="AKN1" s="7"/>
      <c r="AKO1" s="7"/>
      <c r="AKP1" s="7"/>
      <c r="AKQ1" s="7"/>
      <c r="AKR1" s="7"/>
      <c r="AKS1" s="7"/>
      <c r="AKT1" s="7"/>
      <c r="AKU1" s="7"/>
      <c r="AKV1" s="7"/>
      <c r="AKW1" s="7"/>
      <c r="AKX1" s="7"/>
      <c r="AKY1" s="7"/>
      <c r="AKZ1" s="7"/>
      <c r="ALA1" s="7"/>
      <c r="ALB1" s="7"/>
      <c r="ALC1" s="7"/>
      <c r="ALD1" s="7"/>
      <c r="ALE1" s="7"/>
      <c r="ALF1" s="7"/>
      <c r="ALG1" s="7"/>
      <c r="ALH1" s="7"/>
      <c r="ALI1" s="7"/>
      <c r="ALJ1" s="7"/>
      <c r="ALK1" s="7"/>
      <c r="ALL1" s="7"/>
      <c r="ALM1" s="7"/>
      <c r="ALN1" s="7"/>
      <c r="ALO1" s="7"/>
      <c r="ALP1" s="7"/>
      <c r="ALQ1" s="7"/>
      <c r="ALR1" s="7"/>
      <c r="ALS1" s="7"/>
      <c r="ALT1" s="7"/>
      <c r="ALU1" s="7"/>
      <c r="ALV1" s="7"/>
      <c r="ALW1" s="7"/>
      <c r="ALX1" s="7"/>
      <c r="ALY1" s="7"/>
      <c r="ALZ1" s="7"/>
      <c r="AMA1" s="7"/>
      <c r="AMB1" s="7"/>
      <c r="AMC1" s="7"/>
      <c r="AMD1" s="7"/>
      <c r="AME1" s="7"/>
      <c r="AMF1" s="7"/>
      <c r="AMG1" s="7"/>
      <c r="AMH1" s="7"/>
      <c r="AMI1" s="7"/>
      <c r="AMJ1" s="7"/>
    </row>
    <row r="2" spans="1:1024" s="11" customFormat="1" ht="18.5" x14ac:dyDescent="0.45">
      <c r="A2" s="10" t="s">
        <v>20</v>
      </c>
      <c r="B2" s="11" t="s">
        <v>21</v>
      </c>
      <c r="AIC2" s="12"/>
      <c r="AID2" s="12"/>
      <c r="AIE2" s="12"/>
      <c r="AIF2" s="12"/>
      <c r="AIG2" s="12"/>
      <c r="AIH2" s="12"/>
      <c r="AII2" s="12"/>
      <c r="AIJ2" s="12"/>
      <c r="AIK2" s="12"/>
      <c r="AIL2" s="12"/>
      <c r="AIM2" s="12"/>
      <c r="AIN2" s="12"/>
      <c r="AIO2" s="12"/>
      <c r="AIP2" s="12"/>
      <c r="AIQ2" s="12"/>
      <c r="AIR2" s="12"/>
      <c r="AIS2" s="12"/>
      <c r="AIT2" s="12"/>
      <c r="AIU2" s="12"/>
      <c r="AIV2" s="12"/>
      <c r="AIW2" s="12"/>
      <c r="AIX2" s="12"/>
      <c r="AIY2" s="12"/>
      <c r="AIZ2" s="12"/>
      <c r="AJA2" s="12"/>
      <c r="AJB2" s="12"/>
      <c r="AJC2" s="12"/>
      <c r="AJD2" s="12"/>
      <c r="AJE2" s="12"/>
      <c r="AJF2" s="12"/>
      <c r="AJG2" s="12"/>
      <c r="AJH2" s="12"/>
      <c r="AJI2" s="12"/>
      <c r="AJJ2" s="12"/>
      <c r="AJK2" s="12"/>
      <c r="AJL2" s="12"/>
      <c r="AJM2" s="12"/>
      <c r="AJN2" s="12"/>
      <c r="AJO2" s="12"/>
      <c r="AJP2" s="12"/>
      <c r="AJQ2" s="12"/>
      <c r="AJR2" s="12"/>
      <c r="AJS2" s="12"/>
      <c r="AJT2" s="12"/>
      <c r="AJU2" s="12"/>
      <c r="AJV2" s="12"/>
      <c r="AJW2" s="12"/>
      <c r="AJX2" s="12"/>
      <c r="AJY2" s="12"/>
      <c r="AJZ2" s="12"/>
      <c r="AKA2" s="12"/>
      <c r="AKB2" s="12"/>
      <c r="AKC2" s="12"/>
      <c r="AKD2" s="12"/>
      <c r="AKE2" s="12"/>
      <c r="AKF2" s="12"/>
      <c r="AKG2" s="12"/>
      <c r="AKH2" s="12"/>
      <c r="AKI2" s="12"/>
      <c r="AKJ2" s="12"/>
      <c r="AKK2" s="12"/>
      <c r="AKL2" s="12"/>
      <c r="AKM2" s="12"/>
      <c r="AKN2" s="12"/>
      <c r="AKO2" s="12"/>
      <c r="AKP2" s="12"/>
      <c r="AKQ2" s="12"/>
      <c r="AKR2" s="12"/>
      <c r="AKS2" s="12"/>
      <c r="AKT2" s="12"/>
      <c r="AKU2" s="12"/>
      <c r="AKV2" s="12"/>
      <c r="AKW2" s="12"/>
      <c r="AKX2" s="12"/>
      <c r="AKY2" s="12"/>
      <c r="AKZ2" s="12"/>
      <c r="ALA2" s="12"/>
      <c r="ALB2" s="12"/>
      <c r="ALC2" s="12"/>
      <c r="ALD2" s="12"/>
      <c r="ALE2" s="12"/>
      <c r="ALF2" s="12"/>
      <c r="ALG2" s="12"/>
      <c r="ALH2" s="12"/>
      <c r="ALI2" s="12"/>
      <c r="ALJ2" s="12"/>
      <c r="ALK2" s="12"/>
      <c r="ALL2" s="12"/>
      <c r="ALM2" s="12"/>
      <c r="ALN2" s="12"/>
      <c r="ALO2" s="12"/>
      <c r="ALP2" s="12"/>
      <c r="ALQ2" s="12"/>
      <c r="ALR2" s="12"/>
      <c r="ALS2" s="12"/>
      <c r="ALT2" s="12"/>
      <c r="ALU2" s="12"/>
      <c r="ALV2" s="12"/>
      <c r="ALW2" s="12"/>
      <c r="ALX2" s="12"/>
      <c r="ALY2" s="12"/>
      <c r="ALZ2" s="12"/>
      <c r="AMA2" s="12"/>
      <c r="AMB2" s="12"/>
      <c r="AMC2" s="12"/>
      <c r="AMD2" s="12"/>
      <c r="AME2" s="12"/>
      <c r="AMF2" s="12"/>
      <c r="AMG2" s="12"/>
      <c r="AMH2" s="12"/>
      <c r="AMI2" s="12"/>
      <c r="AMJ2" s="12"/>
    </row>
    <row r="3" spans="1:1024" s="1" customFormat="1" ht="15.5" x14ac:dyDescent="0.35">
      <c r="A3" s="4" t="s">
        <v>22</v>
      </c>
      <c r="AIC3" s="13"/>
      <c r="AID3" s="13"/>
      <c r="AIE3" s="13"/>
      <c r="AIF3" s="13"/>
      <c r="AIG3" s="13"/>
      <c r="AIH3" s="13"/>
      <c r="AII3" s="13"/>
      <c r="AIJ3" s="13"/>
      <c r="AIK3" s="13"/>
      <c r="AIL3" s="13"/>
      <c r="AIM3" s="13"/>
      <c r="AIN3" s="13"/>
      <c r="AIO3" s="13"/>
      <c r="AIP3" s="13"/>
      <c r="AIQ3" s="13"/>
      <c r="AIR3" s="13"/>
      <c r="AIS3" s="13"/>
      <c r="AIT3" s="13"/>
      <c r="AIU3" s="13"/>
      <c r="AIV3" s="13"/>
      <c r="AIW3" s="13"/>
      <c r="AIX3" s="13"/>
      <c r="AIY3" s="13"/>
      <c r="AIZ3" s="13"/>
      <c r="AJA3" s="13"/>
      <c r="AJB3" s="13"/>
      <c r="AJC3" s="13"/>
      <c r="AJD3" s="13"/>
      <c r="AJE3" s="13"/>
      <c r="AJF3" s="13"/>
      <c r="AJG3" s="13"/>
      <c r="AJH3" s="13"/>
      <c r="AJI3" s="13"/>
      <c r="AJJ3" s="13"/>
      <c r="AJK3" s="13"/>
      <c r="AJL3" s="13"/>
      <c r="AJM3" s="13"/>
      <c r="AJN3" s="13"/>
      <c r="AJO3" s="13"/>
      <c r="AJP3" s="13"/>
      <c r="AJQ3" s="13"/>
      <c r="AJR3" s="13"/>
      <c r="AJS3" s="13"/>
      <c r="AJT3" s="13"/>
      <c r="AJU3" s="13"/>
      <c r="AJV3" s="13"/>
      <c r="AJW3" s="13"/>
      <c r="AJX3" s="13"/>
      <c r="AJY3" s="13"/>
      <c r="AJZ3" s="13"/>
      <c r="AKA3" s="13"/>
      <c r="AKB3" s="13"/>
      <c r="AKC3" s="13"/>
      <c r="AKD3" s="13"/>
      <c r="AKE3" s="13"/>
      <c r="AKF3" s="13"/>
      <c r="AKG3" s="13"/>
      <c r="AKH3" s="13"/>
      <c r="AKI3" s="13"/>
      <c r="AKJ3" s="13"/>
      <c r="AKK3" s="13"/>
      <c r="AKL3" s="13"/>
      <c r="AKM3" s="13"/>
      <c r="AKN3" s="13"/>
      <c r="AKO3" s="13"/>
      <c r="AKP3" s="13"/>
      <c r="AKQ3" s="13"/>
      <c r="AKR3" s="13"/>
      <c r="AKS3" s="13"/>
      <c r="AKT3" s="13"/>
      <c r="AKU3" s="13"/>
      <c r="AKV3" s="13"/>
      <c r="AKW3" s="13"/>
      <c r="AKX3" s="13"/>
      <c r="AKY3" s="13"/>
      <c r="AKZ3" s="13"/>
      <c r="ALA3" s="13"/>
      <c r="ALB3" s="13"/>
      <c r="ALC3" s="13"/>
      <c r="ALD3" s="13"/>
      <c r="ALE3" s="13"/>
      <c r="ALF3" s="13"/>
      <c r="ALG3" s="13"/>
      <c r="ALH3" s="13"/>
      <c r="ALI3" s="13"/>
      <c r="ALJ3" s="13"/>
      <c r="ALK3" s="13"/>
      <c r="ALL3" s="13"/>
      <c r="ALM3" s="13"/>
      <c r="ALN3" s="13"/>
      <c r="ALO3" s="13"/>
      <c r="ALP3" s="13"/>
      <c r="ALQ3" s="13"/>
      <c r="ALR3" s="13"/>
      <c r="ALS3" s="13"/>
      <c r="ALT3" s="13"/>
      <c r="ALU3" s="13"/>
      <c r="ALV3" s="13"/>
      <c r="ALW3" s="13"/>
      <c r="ALX3" s="13"/>
      <c r="ALY3" s="13"/>
      <c r="ALZ3" s="13"/>
      <c r="AMA3" s="13"/>
      <c r="AMB3" s="13"/>
      <c r="AMC3" s="13"/>
      <c r="AMD3" s="13"/>
      <c r="AME3" s="13"/>
      <c r="AMF3" s="13"/>
      <c r="AMG3" s="13"/>
      <c r="AMH3" s="13"/>
      <c r="AMI3" s="13"/>
      <c r="AMJ3" s="13"/>
    </row>
    <row r="4" spans="1:1024" s="1" customFormat="1" ht="15.5" x14ac:dyDescent="0.35">
      <c r="A4" s="14" t="s">
        <v>23</v>
      </c>
      <c r="AIC4" s="13"/>
      <c r="AID4" s="13"/>
      <c r="AIE4" s="13"/>
      <c r="AIF4" s="13"/>
      <c r="AIG4" s="13"/>
      <c r="AIH4" s="13"/>
      <c r="AII4" s="13"/>
      <c r="AIJ4" s="13"/>
      <c r="AIK4" s="13"/>
      <c r="AIL4" s="13"/>
      <c r="AIM4" s="13"/>
      <c r="AIN4" s="13"/>
      <c r="AIO4" s="13"/>
      <c r="AIP4" s="13"/>
      <c r="AIQ4" s="13"/>
      <c r="AIR4" s="13"/>
      <c r="AIS4" s="13"/>
      <c r="AIT4" s="13"/>
      <c r="AIU4" s="13"/>
      <c r="AIV4" s="13"/>
      <c r="AIW4" s="13"/>
      <c r="AIX4" s="13"/>
      <c r="AIY4" s="13"/>
      <c r="AIZ4" s="13"/>
      <c r="AJA4" s="13"/>
      <c r="AJB4" s="13"/>
      <c r="AJC4" s="13"/>
      <c r="AJD4" s="13"/>
      <c r="AJE4" s="13"/>
      <c r="AJF4" s="13"/>
      <c r="AJG4" s="13"/>
      <c r="AJH4" s="13"/>
      <c r="AJI4" s="13"/>
      <c r="AJJ4" s="13"/>
      <c r="AJK4" s="13"/>
      <c r="AJL4" s="13"/>
      <c r="AJM4" s="13"/>
      <c r="AJN4" s="13"/>
      <c r="AJO4" s="13"/>
      <c r="AJP4" s="13"/>
      <c r="AJQ4" s="13"/>
      <c r="AJR4" s="13"/>
      <c r="AJS4" s="13"/>
      <c r="AJT4" s="13"/>
      <c r="AJU4" s="13"/>
      <c r="AJV4" s="13"/>
      <c r="AJW4" s="13"/>
      <c r="AJX4" s="13"/>
      <c r="AJY4" s="13"/>
      <c r="AJZ4" s="13"/>
      <c r="AKA4" s="13"/>
      <c r="AKB4" s="13"/>
      <c r="AKC4" s="13"/>
      <c r="AKD4" s="13"/>
      <c r="AKE4" s="13"/>
      <c r="AKF4" s="13"/>
      <c r="AKG4" s="13"/>
      <c r="AKH4" s="13"/>
      <c r="AKI4" s="13"/>
      <c r="AKJ4" s="13"/>
      <c r="AKK4" s="13"/>
      <c r="AKL4" s="13"/>
      <c r="AKM4" s="13"/>
      <c r="AKN4" s="13"/>
      <c r="AKO4" s="13"/>
      <c r="AKP4" s="13"/>
      <c r="AKQ4" s="13"/>
      <c r="AKR4" s="13"/>
      <c r="AKS4" s="13"/>
      <c r="AKT4" s="13"/>
      <c r="AKU4" s="13"/>
      <c r="AKV4" s="13"/>
      <c r="AKW4" s="13"/>
      <c r="AKX4" s="13"/>
      <c r="AKY4" s="13"/>
      <c r="AKZ4" s="13"/>
      <c r="ALA4" s="13"/>
      <c r="ALB4" s="13"/>
      <c r="ALC4" s="13"/>
      <c r="ALD4" s="13"/>
      <c r="ALE4" s="13"/>
      <c r="ALF4" s="13"/>
      <c r="ALG4" s="13"/>
      <c r="ALH4" s="13"/>
      <c r="ALI4" s="13"/>
      <c r="ALJ4" s="13"/>
      <c r="ALK4" s="13"/>
      <c r="ALL4" s="13"/>
      <c r="ALM4" s="13"/>
      <c r="ALN4" s="13"/>
      <c r="ALO4" s="13"/>
      <c r="ALP4" s="13"/>
      <c r="ALQ4" s="13"/>
      <c r="ALR4" s="13"/>
      <c r="ALS4" s="13"/>
      <c r="ALT4" s="13"/>
      <c r="ALU4" s="13"/>
      <c r="ALV4" s="13"/>
      <c r="ALW4" s="13"/>
      <c r="ALX4" s="13"/>
      <c r="ALY4" s="13"/>
      <c r="ALZ4" s="13"/>
      <c r="AMA4" s="13"/>
      <c r="AMB4" s="13"/>
      <c r="AMC4" s="13"/>
      <c r="AMD4" s="13"/>
      <c r="AME4" s="13"/>
      <c r="AMF4" s="13"/>
      <c r="AMG4" s="13"/>
      <c r="AMH4" s="13"/>
      <c r="AMI4" s="13"/>
      <c r="AMJ4" s="13"/>
    </row>
    <row r="5" spans="1:1024" s="9" customFormat="1" ht="13" x14ac:dyDescent="0.3">
      <c r="A5" s="15"/>
      <c r="AIC5" s="7"/>
      <c r="AID5" s="7"/>
      <c r="AIE5" s="7"/>
      <c r="AIF5" s="7"/>
      <c r="AIG5" s="7"/>
      <c r="AIH5" s="7"/>
      <c r="AII5" s="7"/>
      <c r="AIJ5" s="7"/>
      <c r="AIK5" s="7"/>
      <c r="AIL5" s="7"/>
      <c r="AIM5" s="7"/>
      <c r="AIN5" s="7"/>
      <c r="AIO5" s="7"/>
      <c r="AIP5" s="7"/>
      <c r="AIQ5" s="7"/>
      <c r="AIR5" s="7"/>
      <c r="AIS5" s="7"/>
      <c r="AIT5" s="7"/>
      <c r="AIU5" s="7"/>
      <c r="AIV5" s="7"/>
      <c r="AIW5" s="7"/>
      <c r="AIX5" s="7"/>
      <c r="AIY5" s="7"/>
      <c r="AIZ5" s="7"/>
      <c r="AJA5" s="7"/>
      <c r="AJB5" s="7"/>
      <c r="AJC5" s="7"/>
      <c r="AJD5" s="7"/>
      <c r="AJE5" s="7"/>
      <c r="AJF5" s="7"/>
      <c r="AJG5" s="7"/>
      <c r="AJH5" s="7"/>
      <c r="AJI5" s="7"/>
      <c r="AJJ5" s="7"/>
      <c r="AJK5" s="7"/>
      <c r="AJL5" s="7"/>
      <c r="AJM5" s="7"/>
      <c r="AJN5" s="7"/>
      <c r="AJO5" s="7"/>
      <c r="AJP5" s="7"/>
      <c r="AJQ5" s="7"/>
      <c r="AJR5" s="7"/>
      <c r="AJS5" s="7"/>
      <c r="AJT5" s="7"/>
      <c r="AJU5" s="7"/>
      <c r="AJV5" s="7"/>
      <c r="AJW5" s="7"/>
      <c r="AJX5" s="7"/>
      <c r="AJY5" s="7"/>
      <c r="AJZ5" s="7"/>
      <c r="AKA5" s="7"/>
      <c r="AKB5" s="7"/>
      <c r="AKC5" s="7"/>
      <c r="AKD5" s="7"/>
      <c r="AKE5" s="7"/>
      <c r="AKF5" s="7"/>
      <c r="AKG5" s="7"/>
      <c r="AKH5" s="7"/>
      <c r="AKI5" s="7"/>
      <c r="AKJ5" s="7"/>
      <c r="AKK5" s="7"/>
      <c r="AKL5" s="7"/>
      <c r="AKM5" s="7"/>
      <c r="AKN5" s="7"/>
      <c r="AKO5" s="7"/>
      <c r="AKP5" s="7"/>
      <c r="AKQ5" s="7"/>
      <c r="AKR5" s="7"/>
      <c r="AKS5" s="7"/>
      <c r="AKT5" s="7"/>
      <c r="AKU5" s="7"/>
      <c r="AKV5" s="7"/>
      <c r="AKW5" s="7"/>
      <c r="AKX5" s="7"/>
      <c r="AKY5" s="7"/>
      <c r="AKZ5" s="7"/>
      <c r="ALA5" s="7"/>
      <c r="ALB5" s="7"/>
      <c r="ALC5" s="7"/>
      <c r="ALD5" s="7"/>
      <c r="ALE5" s="7"/>
      <c r="ALF5" s="7"/>
      <c r="ALG5" s="7"/>
      <c r="ALH5" s="7"/>
      <c r="ALI5" s="7"/>
      <c r="ALJ5" s="7"/>
      <c r="ALK5" s="7"/>
      <c r="ALL5" s="7"/>
      <c r="ALM5" s="7"/>
      <c r="ALN5" s="7"/>
      <c r="ALO5" s="7"/>
      <c r="ALP5" s="7"/>
      <c r="ALQ5" s="7"/>
      <c r="ALR5" s="7"/>
      <c r="ALS5" s="7"/>
      <c r="ALT5" s="7"/>
      <c r="ALU5" s="7"/>
      <c r="ALV5" s="7"/>
      <c r="ALW5" s="7"/>
      <c r="ALX5" s="7"/>
      <c r="ALY5" s="7"/>
      <c r="ALZ5" s="7"/>
      <c r="AMA5" s="7"/>
      <c r="AMB5" s="7"/>
      <c r="AMC5" s="7"/>
      <c r="AMD5" s="7"/>
      <c r="AME5" s="7"/>
      <c r="AMF5" s="7"/>
      <c r="AMG5" s="7"/>
      <c r="AMH5" s="7"/>
      <c r="AMI5" s="7"/>
      <c r="AMJ5" s="7"/>
    </row>
    <row r="6" spans="1:1024" s="9" customFormat="1" ht="13" x14ac:dyDescent="0.3">
      <c r="AIC6" s="7"/>
      <c r="AID6" s="7"/>
      <c r="AIE6" s="7"/>
      <c r="AIF6" s="7"/>
      <c r="AIG6" s="7"/>
      <c r="AIH6" s="7"/>
      <c r="AII6" s="7"/>
      <c r="AIJ6" s="7"/>
      <c r="AIK6" s="7"/>
      <c r="AIL6" s="7"/>
      <c r="AIM6" s="7"/>
      <c r="AIN6" s="7"/>
      <c r="AIO6" s="7"/>
      <c r="AIP6" s="7"/>
      <c r="AIQ6" s="7"/>
      <c r="AIR6" s="7"/>
      <c r="AIS6" s="7"/>
      <c r="AIT6" s="7"/>
      <c r="AIU6" s="7"/>
      <c r="AIV6" s="7"/>
      <c r="AIW6" s="7"/>
      <c r="AIX6" s="7"/>
      <c r="AIY6" s="7"/>
      <c r="AIZ6" s="7"/>
      <c r="AJA6" s="7"/>
      <c r="AJB6" s="7"/>
      <c r="AJC6" s="7"/>
      <c r="AJD6" s="7"/>
      <c r="AJE6" s="7"/>
      <c r="AJF6" s="7"/>
      <c r="AJG6" s="7"/>
      <c r="AJH6" s="7"/>
      <c r="AJI6" s="7"/>
      <c r="AJJ6" s="7"/>
      <c r="AJK6" s="7"/>
      <c r="AJL6" s="7"/>
      <c r="AJM6" s="7"/>
      <c r="AJN6" s="7"/>
      <c r="AJO6" s="7"/>
      <c r="AJP6" s="7"/>
      <c r="AJQ6" s="7"/>
      <c r="AJR6" s="7"/>
      <c r="AJS6" s="7"/>
      <c r="AJT6" s="7"/>
      <c r="AJU6" s="7"/>
      <c r="AJV6" s="7"/>
      <c r="AJW6" s="7"/>
      <c r="AJX6" s="7"/>
      <c r="AJY6" s="7"/>
      <c r="AJZ6" s="7"/>
      <c r="AKA6" s="7"/>
      <c r="AKB6" s="7"/>
      <c r="AKC6" s="7"/>
      <c r="AKD6" s="7"/>
      <c r="AKE6" s="7"/>
      <c r="AKF6" s="7"/>
      <c r="AKG6" s="7"/>
      <c r="AKH6" s="7"/>
      <c r="AKI6" s="7"/>
      <c r="AKJ6" s="7"/>
      <c r="AKK6" s="7"/>
      <c r="AKL6" s="7"/>
      <c r="AKM6" s="7"/>
      <c r="AKN6" s="7"/>
      <c r="AKO6" s="7"/>
      <c r="AKP6" s="7"/>
      <c r="AKQ6" s="7"/>
      <c r="AKR6" s="7"/>
      <c r="AKS6" s="7"/>
      <c r="AKT6" s="7"/>
      <c r="AKU6" s="7"/>
      <c r="AKV6" s="7"/>
      <c r="AKW6" s="7"/>
      <c r="AKX6" s="7"/>
      <c r="AKY6" s="7"/>
      <c r="AKZ6" s="7"/>
      <c r="ALA6" s="7"/>
      <c r="ALB6" s="7"/>
      <c r="ALC6" s="7"/>
      <c r="ALD6" s="7"/>
      <c r="ALE6" s="7"/>
      <c r="ALF6" s="7"/>
      <c r="ALG6" s="7"/>
      <c r="ALH6" s="7"/>
      <c r="ALI6" s="7"/>
      <c r="ALJ6" s="7"/>
      <c r="ALK6" s="7"/>
      <c r="ALL6" s="7"/>
      <c r="ALM6" s="7"/>
      <c r="ALN6" s="7"/>
      <c r="ALO6" s="7"/>
      <c r="ALP6" s="7"/>
      <c r="ALQ6" s="7"/>
      <c r="ALR6" s="7"/>
      <c r="ALS6" s="7"/>
      <c r="ALT6" s="7"/>
      <c r="ALU6" s="7"/>
      <c r="ALV6" s="7"/>
      <c r="ALW6" s="7"/>
      <c r="ALX6" s="7"/>
      <c r="ALY6" s="7"/>
      <c r="ALZ6" s="7"/>
      <c r="AMA6" s="7"/>
      <c r="AMB6" s="7"/>
      <c r="AMC6" s="7"/>
      <c r="AMD6" s="7"/>
      <c r="AME6" s="7"/>
      <c r="AMF6" s="7"/>
      <c r="AMG6" s="7"/>
      <c r="AMH6" s="7"/>
      <c r="AMI6" s="7"/>
      <c r="AMJ6" s="7"/>
    </row>
    <row r="7" spans="1:1024" s="9" customFormat="1" ht="13" x14ac:dyDescent="0.3">
      <c r="A7" s="16"/>
      <c r="B7" s="220"/>
      <c r="C7" s="220"/>
      <c r="D7" s="220"/>
      <c r="E7" s="220"/>
      <c r="F7" s="220"/>
      <c r="G7" s="220"/>
      <c r="H7" s="221" t="s">
        <v>24</v>
      </c>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1"/>
      <c r="AM7" s="221"/>
      <c r="AN7" s="221"/>
      <c r="AO7" s="221"/>
      <c r="AP7" s="221"/>
      <c r="AQ7" s="221"/>
      <c r="AR7" s="221"/>
      <c r="AS7" s="221"/>
      <c r="AT7" s="221"/>
      <c r="AU7" s="221"/>
      <c r="AV7" s="221"/>
      <c r="AW7" s="221"/>
      <c r="AX7" s="221"/>
      <c r="AY7" s="221"/>
      <c r="AZ7" s="221"/>
      <c r="BA7" s="221"/>
      <c r="BB7" s="221"/>
      <c r="BC7" s="221"/>
      <c r="BD7" s="221"/>
      <c r="BE7" s="221"/>
      <c r="BF7" s="221"/>
      <c r="BG7" s="221"/>
      <c r="BH7" s="221"/>
      <c r="BI7" s="221"/>
      <c r="BJ7" s="221"/>
      <c r="BK7" s="221"/>
      <c r="BL7" s="221"/>
      <c r="BM7" s="221"/>
      <c r="BN7" s="221"/>
      <c r="BO7" s="221"/>
      <c r="BP7" s="221"/>
      <c r="BQ7" s="221"/>
      <c r="BR7" s="221"/>
      <c r="BS7" s="221"/>
      <c r="BT7" s="221"/>
      <c r="BU7" s="221"/>
      <c r="BV7" s="221"/>
      <c r="BW7" s="221"/>
      <c r="BX7" s="221"/>
      <c r="BY7" s="221"/>
      <c r="BZ7" s="221"/>
      <c r="CA7" s="221"/>
      <c r="CB7" s="221"/>
      <c r="CC7" s="221"/>
      <c r="CD7" s="221"/>
      <c r="CE7" s="221"/>
      <c r="CF7" s="221"/>
      <c r="CG7" s="221"/>
      <c r="CH7" s="221"/>
      <c r="CI7" s="221"/>
      <c r="CJ7" s="221"/>
      <c r="CK7" s="221"/>
      <c r="CL7" s="221"/>
      <c r="CM7" s="221"/>
      <c r="CN7" s="221"/>
      <c r="CO7" s="221"/>
      <c r="CP7" s="221"/>
      <c r="CQ7" s="221"/>
      <c r="CR7" s="221"/>
      <c r="CS7" s="221"/>
      <c r="CT7" s="221"/>
      <c r="CU7" s="221"/>
      <c r="CV7" s="221"/>
      <c r="CW7" s="221"/>
      <c r="CX7" s="221"/>
      <c r="CY7" s="221"/>
      <c r="CZ7" s="221"/>
      <c r="DA7" s="221"/>
      <c r="DB7" s="17"/>
      <c r="DC7" s="17"/>
      <c r="DD7" s="17"/>
      <c r="DE7" s="17"/>
      <c r="DF7" s="17"/>
      <c r="DG7" s="17"/>
      <c r="DH7" s="17"/>
      <c r="DI7" s="17"/>
      <c r="DJ7" s="17"/>
      <c r="DK7" s="17"/>
      <c r="DL7" s="17"/>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EY7" s="18"/>
      <c r="EZ7" s="18"/>
      <c r="FA7" s="18"/>
      <c r="FB7" s="18"/>
      <c r="FC7" s="18"/>
      <c r="FD7" s="18"/>
      <c r="FE7" s="18"/>
      <c r="FF7" s="18"/>
      <c r="FG7" s="18"/>
      <c r="FH7" s="18"/>
      <c r="FI7" s="18"/>
      <c r="FJ7" s="18"/>
      <c r="FK7" s="18"/>
      <c r="FL7" s="18"/>
      <c r="AIC7" s="7"/>
      <c r="AID7" s="7"/>
      <c r="AIE7" s="7"/>
      <c r="AIF7" s="7"/>
      <c r="AIG7" s="7"/>
      <c r="AIH7" s="7"/>
      <c r="AII7" s="7"/>
      <c r="AIJ7" s="7"/>
      <c r="AIK7" s="7"/>
      <c r="AIL7" s="7"/>
      <c r="AIM7" s="7"/>
      <c r="AIN7" s="7"/>
      <c r="AIO7" s="7"/>
      <c r="AIP7" s="7"/>
      <c r="AIQ7" s="7"/>
      <c r="AIR7" s="7"/>
      <c r="AIS7" s="7"/>
      <c r="AIT7" s="7"/>
      <c r="AIU7" s="7"/>
      <c r="AIV7" s="7"/>
      <c r="AIW7" s="7"/>
      <c r="AIX7" s="7"/>
      <c r="AIY7" s="7"/>
      <c r="AIZ7" s="7"/>
      <c r="AJA7" s="7"/>
      <c r="AJB7" s="7"/>
      <c r="AJC7" s="7"/>
      <c r="AJD7" s="7"/>
      <c r="AJE7" s="7"/>
      <c r="AJF7" s="7"/>
      <c r="AJG7" s="7"/>
      <c r="AJH7" s="7"/>
      <c r="AJI7" s="7"/>
      <c r="AJJ7" s="7"/>
      <c r="AJK7" s="7"/>
      <c r="AJL7" s="7"/>
      <c r="AJM7" s="7"/>
      <c r="AJN7" s="7"/>
      <c r="AJO7" s="7"/>
      <c r="AJP7" s="7"/>
      <c r="AJQ7" s="7"/>
      <c r="AJR7" s="7"/>
      <c r="AJS7" s="7"/>
      <c r="AJT7" s="7"/>
      <c r="AJU7" s="7"/>
      <c r="AJV7" s="7"/>
      <c r="AJW7" s="7"/>
      <c r="AJX7" s="7"/>
      <c r="AJY7" s="7"/>
      <c r="AJZ7" s="7"/>
      <c r="AKA7" s="7"/>
      <c r="AKB7" s="7"/>
      <c r="AKC7" s="7"/>
      <c r="AKD7" s="7"/>
      <c r="AKE7" s="7"/>
      <c r="AKF7" s="7"/>
      <c r="AKG7" s="7"/>
      <c r="AKH7" s="7"/>
      <c r="AKI7" s="7"/>
      <c r="AKJ7" s="7"/>
      <c r="AKK7" s="7"/>
      <c r="AKL7" s="7"/>
      <c r="AKM7" s="7"/>
      <c r="AKN7" s="7"/>
      <c r="AKO7" s="7"/>
      <c r="AKP7" s="7"/>
      <c r="AKQ7" s="7"/>
      <c r="AKR7" s="7"/>
      <c r="AKS7" s="7"/>
      <c r="AKT7" s="7"/>
      <c r="AKU7" s="7"/>
      <c r="AKV7" s="7"/>
      <c r="AKW7" s="7"/>
      <c r="AKX7" s="7"/>
      <c r="AKY7" s="7"/>
      <c r="AKZ7" s="7"/>
      <c r="ALA7" s="7"/>
      <c r="ALB7" s="7"/>
      <c r="ALC7" s="7"/>
      <c r="ALD7" s="7"/>
      <c r="ALE7" s="7"/>
      <c r="ALF7" s="7"/>
      <c r="ALG7" s="7"/>
      <c r="ALH7" s="7"/>
      <c r="ALI7" s="7"/>
      <c r="ALJ7" s="7"/>
      <c r="ALK7" s="7"/>
      <c r="ALL7" s="7"/>
      <c r="ALM7" s="7"/>
      <c r="ALN7" s="7"/>
      <c r="ALO7" s="7"/>
      <c r="ALP7" s="7"/>
      <c r="ALQ7" s="7"/>
      <c r="ALR7" s="7"/>
      <c r="ALS7" s="7"/>
      <c r="ALT7" s="7"/>
      <c r="ALU7" s="7"/>
      <c r="ALV7" s="7"/>
      <c r="ALW7" s="7"/>
      <c r="ALX7" s="7"/>
      <c r="ALY7" s="7"/>
      <c r="ALZ7" s="7"/>
      <c r="AMA7" s="7"/>
      <c r="AMB7" s="7"/>
      <c r="AMC7" s="7"/>
      <c r="AMD7" s="7"/>
      <c r="AME7" s="7"/>
      <c r="AMF7" s="7"/>
      <c r="AMG7" s="7"/>
      <c r="AMH7" s="7"/>
      <c r="AMI7" s="7"/>
      <c r="AMJ7" s="7"/>
    </row>
    <row r="8" spans="1:1024" s="20" customFormat="1" ht="13" x14ac:dyDescent="0.3">
      <c r="A8" s="19" t="s">
        <v>25</v>
      </c>
      <c r="B8" s="222" t="s">
        <v>26</v>
      </c>
      <c r="C8" s="222"/>
      <c r="D8" s="222"/>
      <c r="E8" s="222"/>
      <c r="F8" s="222"/>
      <c r="G8" s="222"/>
      <c r="H8" s="223">
        <v>43966</v>
      </c>
      <c r="I8" s="223"/>
      <c r="J8" s="223"/>
      <c r="K8" s="223"/>
      <c r="L8" s="223"/>
      <c r="M8" s="223"/>
      <c r="N8" s="223"/>
      <c r="O8" s="223">
        <v>43959</v>
      </c>
      <c r="P8" s="223"/>
      <c r="Q8" s="223"/>
      <c r="R8" s="223"/>
      <c r="S8" s="223"/>
      <c r="T8" s="223"/>
      <c r="U8" s="223"/>
      <c r="V8" s="223">
        <v>43952</v>
      </c>
      <c r="W8" s="223"/>
      <c r="X8" s="223"/>
      <c r="Y8" s="223"/>
      <c r="Z8" s="223"/>
      <c r="AA8" s="223"/>
      <c r="AB8" s="223"/>
      <c r="AC8" s="219" t="s">
        <v>27</v>
      </c>
      <c r="AD8" s="219"/>
      <c r="AE8" s="219"/>
      <c r="AF8" s="219"/>
      <c r="AG8" s="219"/>
      <c r="AH8" s="219"/>
      <c r="AI8" s="219"/>
      <c r="AJ8" s="219" t="s">
        <v>28</v>
      </c>
      <c r="AK8" s="219"/>
      <c r="AL8" s="219"/>
      <c r="AM8" s="219"/>
      <c r="AN8" s="219"/>
      <c r="AO8" s="219"/>
      <c r="AP8" s="219"/>
      <c r="AQ8" s="219">
        <v>44108</v>
      </c>
      <c r="AR8" s="219"/>
      <c r="AS8" s="219"/>
      <c r="AT8" s="219"/>
      <c r="AU8" s="219"/>
      <c r="AV8" s="219"/>
      <c r="AW8" s="219"/>
      <c r="AX8" s="219">
        <v>43894</v>
      </c>
      <c r="AY8" s="219"/>
      <c r="AZ8" s="219"/>
      <c r="BA8" s="219"/>
      <c r="BB8" s="219"/>
      <c r="BC8" s="219"/>
      <c r="BD8" s="219"/>
      <c r="BE8" s="219" t="s">
        <v>29</v>
      </c>
      <c r="BF8" s="219"/>
      <c r="BG8" s="219"/>
      <c r="BH8" s="219"/>
      <c r="BI8" s="219"/>
      <c r="BJ8" s="219"/>
      <c r="BK8" s="219"/>
      <c r="BL8" s="219" t="s">
        <v>30</v>
      </c>
      <c r="BM8" s="219"/>
      <c r="BN8" s="219"/>
      <c r="BO8" s="219"/>
      <c r="BP8" s="219"/>
      <c r="BQ8" s="219"/>
      <c r="BR8" s="219"/>
      <c r="BS8" s="219" t="s">
        <v>31</v>
      </c>
      <c r="BT8" s="219"/>
      <c r="BU8" s="219"/>
      <c r="BV8" s="219"/>
      <c r="BW8" s="219"/>
      <c r="BX8" s="219"/>
      <c r="BY8" s="219"/>
      <c r="BZ8" s="219">
        <v>43985</v>
      </c>
      <c r="CA8" s="219"/>
      <c r="CB8" s="219"/>
      <c r="CC8" s="219"/>
      <c r="CD8" s="219"/>
      <c r="CE8" s="219"/>
      <c r="CF8" s="219"/>
      <c r="CG8" s="219" t="s">
        <v>32</v>
      </c>
      <c r="CH8" s="219"/>
      <c r="CI8" s="219"/>
      <c r="CJ8" s="219"/>
      <c r="CK8" s="219"/>
      <c r="CL8" s="219"/>
      <c r="CM8" s="219"/>
      <c r="CN8" s="219" t="s">
        <v>33</v>
      </c>
      <c r="CO8" s="219"/>
      <c r="CP8" s="219"/>
      <c r="CQ8" s="219"/>
      <c r="CR8" s="219"/>
      <c r="CS8" s="219"/>
      <c r="CT8" s="219"/>
      <c r="CU8" s="219" t="s">
        <v>34</v>
      </c>
      <c r="CV8" s="219"/>
      <c r="CW8" s="219"/>
      <c r="CX8" s="219"/>
      <c r="CY8" s="219"/>
      <c r="CZ8" s="219"/>
      <c r="DA8" s="219"/>
      <c r="AIC8" s="21"/>
      <c r="AID8" s="21"/>
      <c r="AIE8" s="21"/>
      <c r="AIF8" s="21"/>
      <c r="AIG8" s="21"/>
      <c r="AIH8" s="21"/>
      <c r="AII8" s="21"/>
      <c r="AIJ8" s="21"/>
      <c r="AIK8" s="21"/>
      <c r="AIL8" s="21"/>
      <c r="AIM8" s="21"/>
      <c r="AIN8" s="21"/>
      <c r="AIO8" s="21"/>
      <c r="AIP8" s="21"/>
      <c r="AIQ8" s="21"/>
      <c r="AIR8" s="21"/>
      <c r="AIS8" s="21"/>
      <c r="AIT8" s="21"/>
      <c r="AIU8" s="21"/>
      <c r="AIV8" s="21"/>
      <c r="AIW8" s="21"/>
      <c r="AIX8" s="21"/>
      <c r="AIY8" s="21"/>
      <c r="AIZ8" s="21"/>
      <c r="AJA8" s="21"/>
      <c r="AJB8" s="21"/>
      <c r="AJC8" s="21"/>
      <c r="AJD8" s="21"/>
      <c r="AJE8" s="21"/>
      <c r="AJF8" s="21"/>
      <c r="AJG8" s="21"/>
      <c r="AJH8" s="21"/>
      <c r="AJI8" s="21"/>
      <c r="AJJ8" s="21"/>
      <c r="AJK8" s="21"/>
      <c r="AJL8" s="21"/>
      <c r="AJM8" s="21"/>
      <c r="AJN8" s="21"/>
      <c r="AJO8" s="21"/>
      <c r="AJP8" s="21"/>
      <c r="AJQ8" s="21"/>
      <c r="AJR8" s="21"/>
      <c r="AJS8" s="21"/>
      <c r="AJT8" s="21"/>
      <c r="AJU8" s="21"/>
      <c r="AJV8" s="21"/>
      <c r="AJW8" s="21"/>
      <c r="AJX8" s="21"/>
      <c r="AJY8" s="21"/>
      <c r="AJZ8" s="21"/>
      <c r="AKA8" s="21"/>
      <c r="AKB8" s="21"/>
      <c r="AKC8" s="21"/>
      <c r="AKD8" s="21"/>
      <c r="AKE8" s="21"/>
      <c r="AKF8" s="21"/>
      <c r="AKG8" s="21"/>
      <c r="AKH8" s="21"/>
      <c r="AKI8" s="21"/>
      <c r="AKJ8" s="21"/>
      <c r="AKK8" s="21"/>
      <c r="AKL8" s="21"/>
      <c r="AKM8" s="21"/>
      <c r="AKN8" s="21"/>
      <c r="AKO8" s="21"/>
      <c r="AKP8" s="21"/>
      <c r="AKQ8" s="21"/>
      <c r="AKR8" s="21"/>
      <c r="AKS8" s="21"/>
      <c r="AKT8" s="21"/>
      <c r="AKU8" s="21"/>
      <c r="AKV8" s="21"/>
      <c r="AKW8" s="21"/>
      <c r="AKX8" s="21"/>
      <c r="AKY8" s="21"/>
      <c r="AKZ8" s="21"/>
      <c r="ALA8" s="21"/>
      <c r="ALB8" s="21"/>
      <c r="ALC8" s="21"/>
      <c r="ALD8" s="21"/>
      <c r="ALE8" s="21"/>
      <c r="ALF8" s="21"/>
      <c r="ALG8" s="21"/>
      <c r="ALH8" s="21"/>
      <c r="ALI8" s="21"/>
      <c r="ALJ8" s="21"/>
      <c r="ALK8" s="21"/>
      <c r="ALL8" s="21"/>
      <c r="ALM8" s="21"/>
      <c r="ALN8" s="21"/>
      <c r="ALO8" s="21"/>
      <c r="ALP8" s="21"/>
      <c r="ALQ8" s="21"/>
      <c r="ALR8" s="21"/>
      <c r="ALS8" s="21"/>
      <c r="ALT8" s="21"/>
      <c r="ALU8" s="21"/>
      <c r="ALV8" s="21"/>
      <c r="ALW8" s="21"/>
      <c r="ALX8" s="21"/>
      <c r="ALY8" s="21"/>
      <c r="ALZ8" s="21"/>
      <c r="AMA8" s="21"/>
      <c r="AMB8" s="21"/>
      <c r="AMC8" s="21"/>
      <c r="AMD8" s="21"/>
      <c r="AME8" s="21"/>
      <c r="AMF8" s="21"/>
      <c r="AMG8" s="21"/>
      <c r="AMH8" s="21"/>
      <c r="AMI8" s="21"/>
      <c r="AMJ8" s="21"/>
    </row>
    <row r="9" spans="1:1024" s="9" customFormat="1" ht="13" x14ac:dyDescent="0.3">
      <c r="A9" s="22"/>
      <c r="B9" s="23" t="s">
        <v>35</v>
      </c>
      <c r="C9" s="24" t="s">
        <v>36</v>
      </c>
      <c r="D9" s="25" t="s">
        <v>37</v>
      </c>
      <c r="E9" s="24" t="s">
        <v>36</v>
      </c>
      <c r="F9" s="26" t="s">
        <v>38</v>
      </c>
      <c r="G9" s="27" t="s">
        <v>36</v>
      </c>
      <c r="H9" s="25" t="s">
        <v>35</v>
      </c>
      <c r="I9" s="24" t="s">
        <v>36</v>
      </c>
      <c r="J9" s="25" t="s">
        <v>37</v>
      </c>
      <c r="K9" s="24" t="s">
        <v>36</v>
      </c>
      <c r="L9" s="25" t="s">
        <v>39</v>
      </c>
      <c r="M9" s="25" t="s">
        <v>38</v>
      </c>
      <c r="N9" s="27" t="s">
        <v>36</v>
      </c>
      <c r="O9" s="25" t="s">
        <v>35</v>
      </c>
      <c r="P9" s="24" t="s">
        <v>36</v>
      </c>
      <c r="Q9" s="25" t="s">
        <v>37</v>
      </c>
      <c r="R9" s="24" t="s">
        <v>36</v>
      </c>
      <c r="S9" s="25" t="s">
        <v>39</v>
      </c>
      <c r="T9" s="25" t="s">
        <v>38</v>
      </c>
      <c r="U9" s="27" t="s">
        <v>36</v>
      </c>
      <c r="V9" s="25" t="s">
        <v>35</v>
      </c>
      <c r="W9" s="24" t="s">
        <v>36</v>
      </c>
      <c r="X9" s="25" t="s">
        <v>37</v>
      </c>
      <c r="Y9" s="24" t="s">
        <v>36</v>
      </c>
      <c r="Z9" s="25" t="s">
        <v>39</v>
      </c>
      <c r="AA9" s="25" t="s">
        <v>38</v>
      </c>
      <c r="AB9" s="27" t="s">
        <v>36</v>
      </c>
      <c r="AC9" s="23" t="s">
        <v>35</v>
      </c>
      <c r="AD9" s="24" t="s">
        <v>36</v>
      </c>
      <c r="AE9" s="25" t="s">
        <v>37</v>
      </c>
      <c r="AF9" s="24" t="s">
        <v>36</v>
      </c>
      <c r="AG9" s="25" t="s">
        <v>39</v>
      </c>
      <c r="AH9" s="25" t="s">
        <v>38</v>
      </c>
      <c r="AI9" s="27" t="s">
        <v>36</v>
      </c>
      <c r="AJ9" s="23" t="s">
        <v>35</v>
      </c>
      <c r="AK9" s="24" t="s">
        <v>36</v>
      </c>
      <c r="AL9" s="25" t="s">
        <v>37</v>
      </c>
      <c r="AM9" s="24" t="s">
        <v>36</v>
      </c>
      <c r="AN9" s="25" t="s">
        <v>39</v>
      </c>
      <c r="AO9" s="25" t="s">
        <v>38</v>
      </c>
      <c r="AP9" s="27" t="s">
        <v>36</v>
      </c>
      <c r="AQ9" s="23" t="s">
        <v>35</v>
      </c>
      <c r="AR9" s="24" t="s">
        <v>36</v>
      </c>
      <c r="AS9" s="25" t="s">
        <v>37</v>
      </c>
      <c r="AT9" s="24" t="s">
        <v>36</v>
      </c>
      <c r="AU9" s="25" t="s">
        <v>39</v>
      </c>
      <c r="AV9" s="25" t="s">
        <v>38</v>
      </c>
      <c r="AW9" s="27" t="s">
        <v>36</v>
      </c>
      <c r="AX9" s="23" t="s">
        <v>35</v>
      </c>
      <c r="AY9" s="24" t="s">
        <v>36</v>
      </c>
      <c r="AZ9" s="25" t="s">
        <v>37</v>
      </c>
      <c r="BA9" s="24" t="s">
        <v>36</v>
      </c>
      <c r="BB9" s="25" t="s">
        <v>39</v>
      </c>
      <c r="BC9" s="25" t="s">
        <v>38</v>
      </c>
      <c r="BD9" s="27" t="s">
        <v>36</v>
      </c>
      <c r="BE9" s="23" t="s">
        <v>35</v>
      </c>
      <c r="BF9" s="24" t="s">
        <v>36</v>
      </c>
      <c r="BG9" s="25" t="s">
        <v>37</v>
      </c>
      <c r="BH9" s="24" t="s">
        <v>36</v>
      </c>
      <c r="BI9" s="25" t="s">
        <v>39</v>
      </c>
      <c r="BJ9" s="25" t="s">
        <v>38</v>
      </c>
      <c r="BK9" s="27" t="s">
        <v>36</v>
      </c>
      <c r="BL9" s="23" t="s">
        <v>35</v>
      </c>
      <c r="BM9" s="24" t="s">
        <v>36</v>
      </c>
      <c r="BN9" s="25" t="s">
        <v>37</v>
      </c>
      <c r="BO9" s="24" t="s">
        <v>36</v>
      </c>
      <c r="BP9" s="25" t="s">
        <v>39</v>
      </c>
      <c r="BQ9" s="25" t="s">
        <v>38</v>
      </c>
      <c r="BR9" s="27" t="s">
        <v>36</v>
      </c>
      <c r="BS9" s="23" t="s">
        <v>35</v>
      </c>
      <c r="BT9" s="24" t="s">
        <v>36</v>
      </c>
      <c r="BU9" s="25" t="s">
        <v>37</v>
      </c>
      <c r="BV9" s="24" t="s">
        <v>36</v>
      </c>
      <c r="BW9" s="25" t="s">
        <v>39</v>
      </c>
      <c r="BX9" s="25" t="s">
        <v>38</v>
      </c>
      <c r="BY9" s="27" t="s">
        <v>36</v>
      </c>
      <c r="BZ9" s="23" t="s">
        <v>35</v>
      </c>
      <c r="CA9" s="24" t="s">
        <v>36</v>
      </c>
      <c r="CB9" s="25" t="s">
        <v>37</v>
      </c>
      <c r="CC9" s="24" t="s">
        <v>36</v>
      </c>
      <c r="CD9" s="25" t="s">
        <v>39</v>
      </c>
      <c r="CE9" s="25" t="s">
        <v>38</v>
      </c>
      <c r="CF9" s="27" t="s">
        <v>36</v>
      </c>
      <c r="CG9" s="23" t="s">
        <v>35</v>
      </c>
      <c r="CH9" s="24" t="s">
        <v>36</v>
      </c>
      <c r="CI9" s="25" t="s">
        <v>37</v>
      </c>
      <c r="CJ9" s="24" t="s">
        <v>36</v>
      </c>
      <c r="CK9" s="25" t="s">
        <v>39</v>
      </c>
      <c r="CL9" s="25" t="s">
        <v>38</v>
      </c>
      <c r="CM9" s="27" t="s">
        <v>36</v>
      </c>
      <c r="CN9" s="23" t="s">
        <v>35</v>
      </c>
      <c r="CO9" s="24" t="s">
        <v>36</v>
      </c>
      <c r="CP9" s="25" t="s">
        <v>37</v>
      </c>
      <c r="CQ9" s="24" t="s">
        <v>36</v>
      </c>
      <c r="CR9" s="25" t="s">
        <v>39</v>
      </c>
      <c r="CS9" s="25" t="s">
        <v>38</v>
      </c>
      <c r="CT9" s="27" t="s">
        <v>36</v>
      </c>
      <c r="CU9" s="23" t="s">
        <v>35</v>
      </c>
      <c r="CV9" s="24" t="s">
        <v>36</v>
      </c>
      <c r="CW9" s="25" t="s">
        <v>37</v>
      </c>
      <c r="CX9" s="24" t="s">
        <v>36</v>
      </c>
      <c r="CY9" s="25" t="s">
        <v>39</v>
      </c>
      <c r="CZ9" s="25" t="s">
        <v>38</v>
      </c>
      <c r="DA9" s="27" t="s">
        <v>36</v>
      </c>
      <c r="AIC9" s="7"/>
      <c r="AID9" s="7"/>
      <c r="AIE9" s="7"/>
      <c r="AIF9" s="7"/>
      <c r="AIG9" s="7"/>
      <c r="AIH9" s="7"/>
      <c r="AII9" s="7"/>
      <c r="AIJ9" s="7"/>
      <c r="AIK9" s="7"/>
      <c r="AIL9" s="7"/>
      <c r="AIM9" s="7"/>
      <c r="AIN9" s="7"/>
      <c r="AIO9" s="7"/>
      <c r="AIP9" s="7"/>
      <c r="AIQ9" s="7"/>
      <c r="AIR9" s="7"/>
      <c r="AIS9" s="7"/>
      <c r="AIT9" s="7"/>
      <c r="AIU9" s="7"/>
      <c r="AIV9" s="7"/>
      <c r="AIW9" s="7"/>
      <c r="AIX9" s="7"/>
      <c r="AIY9" s="7"/>
      <c r="AIZ9" s="7"/>
      <c r="AJA9" s="7"/>
      <c r="AJB9" s="7"/>
      <c r="AJC9" s="7"/>
      <c r="AJD9" s="7"/>
      <c r="AJE9" s="7"/>
      <c r="AJF9" s="7"/>
      <c r="AJG9" s="7"/>
      <c r="AJH9" s="7"/>
      <c r="AJI9" s="7"/>
      <c r="AJJ9" s="7"/>
      <c r="AJK9" s="7"/>
      <c r="AJL9" s="7"/>
      <c r="AJM9" s="7"/>
      <c r="AJN9" s="7"/>
      <c r="AJO9" s="7"/>
      <c r="AJP9" s="7"/>
      <c r="AJQ9" s="7"/>
      <c r="AJR9" s="7"/>
      <c r="AJS9" s="7"/>
      <c r="AJT9" s="7"/>
      <c r="AJU9" s="7"/>
      <c r="AJV9" s="7"/>
      <c r="AJW9" s="7"/>
      <c r="AJX9" s="7"/>
      <c r="AJY9" s="7"/>
      <c r="AJZ9" s="7"/>
      <c r="AKA9" s="7"/>
      <c r="AKB9" s="7"/>
      <c r="AKC9" s="7"/>
      <c r="AKD9" s="7"/>
      <c r="AKE9" s="7"/>
      <c r="AKF9" s="7"/>
      <c r="AKG9" s="7"/>
      <c r="AKH9" s="7"/>
      <c r="AKI9" s="7"/>
      <c r="AKJ9" s="7"/>
      <c r="AKK9" s="7"/>
      <c r="AKL9" s="7"/>
      <c r="AKM9" s="7"/>
      <c r="AKN9" s="7"/>
      <c r="AKO9" s="7"/>
      <c r="AKP9" s="7"/>
      <c r="AKQ9" s="7"/>
      <c r="AKR9" s="7"/>
      <c r="AKS9" s="7"/>
      <c r="AKT9" s="7"/>
      <c r="AKU9" s="7"/>
      <c r="AKV9" s="7"/>
      <c r="AKW9" s="7"/>
      <c r="AKX9" s="7"/>
      <c r="AKY9" s="7"/>
      <c r="AKZ9" s="7"/>
      <c r="ALA9" s="7"/>
      <c r="ALB9" s="7"/>
      <c r="ALC9" s="7"/>
      <c r="ALD9" s="7"/>
      <c r="ALE9" s="7"/>
      <c r="ALF9" s="7"/>
      <c r="ALG9" s="7"/>
      <c r="ALH9" s="7"/>
      <c r="ALI9" s="7"/>
      <c r="ALJ9" s="7"/>
      <c r="ALK9" s="7"/>
      <c r="ALL9" s="7"/>
      <c r="ALM9" s="7"/>
      <c r="ALN9" s="7"/>
      <c r="ALO9" s="7"/>
      <c r="ALP9" s="7"/>
      <c r="ALQ9" s="7"/>
      <c r="ALR9" s="7"/>
      <c r="ALS9" s="7"/>
      <c r="ALT9" s="7"/>
      <c r="ALU9" s="7"/>
      <c r="ALV9" s="7"/>
      <c r="ALW9" s="7"/>
      <c r="ALX9" s="7"/>
      <c r="ALY9" s="7"/>
      <c r="ALZ9" s="7"/>
      <c r="AMA9" s="7"/>
      <c r="AMB9" s="7"/>
      <c r="AMC9" s="7"/>
      <c r="AMD9" s="7"/>
      <c r="AME9" s="7"/>
      <c r="AMF9" s="7"/>
      <c r="AMG9" s="7"/>
      <c r="AMH9" s="7"/>
      <c r="AMI9" s="7"/>
      <c r="AMJ9" s="7"/>
    </row>
    <row r="10" spans="1:1024" s="9" customFormat="1" ht="13" x14ac:dyDescent="0.3">
      <c r="A10" s="28" t="s">
        <v>40</v>
      </c>
      <c r="B10" s="29">
        <v>1802527</v>
      </c>
      <c r="C10" s="30">
        <f t="shared" ref="C10:C28" si="0">B10/B$30*100</f>
        <v>6.1698152105556101</v>
      </c>
      <c r="D10" s="31">
        <v>1712903</v>
      </c>
      <c r="E10" s="30">
        <f t="shared" ref="E10:E28" si="1">D10/D$30*100</f>
        <v>5.7286656657042991</v>
      </c>
      <c r="F10" s="31">
        <f t="shared" ref="F10:F28" si="2">B10+D10</f>
        <v>3515430</v>
      </c>
      <c r="G10" s="32">
        <f t="shared" ref="G10:G28" si="3">F10/F$30*100</f>
        <v>5.9466833990210644</v>
      </c>
      <c r="H10" s="33">
        <v>2</v>
      </c>
      <c r="I10" s="34">
        <f t="shared" ref="I10:I28" si="4">H10/H$30*100</f>
        <v>8.6798021005121077E-3</v>
      </c>
      <c r="J10" s="35">
        <v>1</v>
      </c>
      <c r="K10" s="34">
        <f t="shared" ref="K10:K28" si="5">J10/J$30*100</f>
        <v>5.5361789293029949E-3</v>
      </c>
      <c r="L10" s="36">
        <v>0</v>
      </c>
      <c r="M10" s="37">
        <f t="shared" ref="M10:M28" si="6">H10+J10</f>
        <v>3</v>
      </c>
      <c r="N10" s="38">
        <f t="shared" ref="N10:N28" si="7">M10/M$30*100</f>
        <v>7.2983821919474509E-3</v>
      </c>
      <c r="O10" s="33">
        <v>1</v>
      </c>
      <c r="P10" s="34">
        <f t="shared" ref="P10:P28" si="8">O10/O$30*100</f>
        <v>4.7395611166405997E-3</v>
      </c>
      <c r="Q10" s="35">
        <v>1</v>
      </c>
      <c r="R10" s="34">
        <f t="shared" ref="R10:R28" si="9">Q10/Q$30*100</f>
        <v>6.1743640405038276E-3</v>
      </c>
      <c r="S10" s="36">
        <v>0</v>
      </c>
      <c r="T10" s="37">
        <f t="shared" ref="T10:T28" si="10">O10+Q10</f>
        <v>2</v>
      </c>
      <c r="U10" s="38">
        <f t="shared" ref="U10:U28" si="11">T10/T$30*100</f>
        <v>5.3626491486794478E-3</v>
      </c>
      <c r="V10" s="33">
        <v>0</v>
      </c>
      <c r="W10" s="34">
        <f t="shared" ref="W10:W28" si="12">V10/V$30*100</f>
        <v>0</v>
      </c>
      <c r="X10" s="35">
        <v>1</v>
      </c>
      <c r="Y10" s="34">
        <f t="shared" ref="Y10:Y28" si="13">X10/X$30*100</f>
        <v>7.0136063964090336E-3</v>
      </c>
      <c r="Z10" s="36">
        <v>0</v>
      </c>
      <c r="AA10" s="37">
        <f t="shared" ref="AA10:AA28" si="14">V10+X10</f>
        <v>1</v>
      </c>
      <c r="AB10" s="38">
        <f t="shared" ref="AB10:AB28" si="15">AA10/AA$30*100</f>
        <v>2.9971527049303163E-3</v>
      </c>
      <c r="AC10" s="39">
        <v>0</v>
      </c>
      <c r="AD10" s="34">
        <f t="shared" ref="AD10:AD28" si="16">AC10/AC$30*100</f>
        <v>0</v>
      </c>
      <c r="AE10" s="35">
        <v>1</v>
      </c>
      <c r="AF10" s="34">
        <f t="shared" ref="AF10:AF28" si="17">AE10/AE$30*100</f>
        <v>8.7896633558934706E-3</v>
      </c>
      <c r="AG10" s="36">
        <v>0</v>
      </c>
      <c r="AH10" s="37">
        <f t="shared" ref="AH10:AH28" si="18">AC10+AE10</f>
        <v>1</v>
      </c>
      <c r="AI10" s="38">
        <f t="shared" ref="AI10:AI28" si="19">AH10/AH$30*100</f>
        <v>3.6589828027808269E-3</v>
      </c>
      <c r="AJ10" s="39">
        <v>0</v>
      </c>
      <c r="AK10" s="34">
        <f t="shared" ref="AK10:AK28" si="20">AJ10/AJ$30*100</f>
        <v>0</v>
      </c>
      <c r="AL10" s="35">
        <v>1</v>
      </c>
      <c r="AM10" s="34">
        <f t="shared" ref="AM10:AM28" si="21">AL10/AL$30*100</f>
        <v>1.2997140629061606E-2</v>
      </c>
      <c r="AN10" s="36">
        <v>0</v>
      </c>
      <c r="AO10" s="37">
        <f t="shared" ref="AO10:AO28" si="22">AJ10+AL10</f>
        <v>1</v>
      </c>
      <c r="AP10" s="38">
        <f t="shared" ref="AP10:AP28" si="23">AO10/AO$30*100</f>
        <v>5.2375216047766196E-3</v>
      </c>
      <c r="AQ10" s="39">
        <v>0</v>
      </c>
      <c r="AR10" s="34">
        <f t="shared" ref="AR10:AR28" si="24">AQ10/AQ$30*100</f>
        <v>0</v>
      </c>
      <c r="AS10" s="35">
        <v>0</v>
      </c>
      <c r="AT10" s="34">
        <f t="shared" ref="AT10:AT28" si="25">AS10/AS$30*100</f>
        <v>0</v>
      </c>
      <c r="AU10" s="36">
        <v>0</v>
      </c>
      <c r="AV10" s="37">
        <f t="shared" ref="AV10:AV28" si="26">AQ10+AS10</f>
        <v>0</v>
      </c>
      <c r="AW10" s="38">
        <f t="shared" ref="AW10:AW28" si="27">AV10/AV$30*100</f>
        <v>0</v>
      </c>
      <c r="AX10" s="39">
        <v>0</v>
      </c>
      <c r="AY10" s="34">
        <f t="shared" ref="AY10:AY28" si="28">AX10/AX$30*100</f>
        <v>0</v>
      </c>
      <c r="AZ10" s="35">
        <v>0</v>
      </c>
      <c r="BA10" s="34">
        <f t="shared" ref="BA10:BA28" si="29">AZ10/AZ$30*100</f>
        <v>0</v>
      </c>
      <c r="BB10" s="36">
        <v>0</v>
      </c>
      <c r="BC10" s="37">
        <f t="shared" ref="BC10:BC28" si="30">AX10+AZ10</f>
        <v>0</v>
      </c>
      <c r="BD10" s="38">
        <f t="shared" ref="BD10:BD28" si="31">BC10/BC$30*100</f>
        <v>0</v>
      </c>
      <c r="BE10" s="39">
        <v>0</v>
      </c>
      <c r="BF10" s="34">
        <f t="shared" ref="BF10:BF28" si="32">BE10/BE$30*100</f>
        <v>0</v>
      </c>
      <c r="BG10" s="35">
        <v>0</v>
      </c>
      <c r="BH10" s="34">
        <f t="shared" ref="BH10:BH28" si="33">BG10/BG$30*100</f>
        <v>0</v>
      </c>
      <c r="BI10" s="36">
        <v>0</v>
      </c>
      <c r="BJ10" s="37">
        <f t="shared" ref="BJ10:BJ28" si="34">BE10+BG10</f>
        <v>0</v>
      </c>
      <c r="BK10" s="38">
        <f t="shared" ref="BK10:BK28" si="35">BJ10/BJ$30*100</f>
        <v>0</v>
      </c>
      <c r="BL10" s="39">
        <v>0</v>
      </c>
      <c r="BM10" s="34">
        <f t="shared" ref="BM10:BM28" si="36">BL10/BL$30*100</f>
        <v>0</v>
      </c>
      <c r="BN10" s="35">
        <v>0</v>
      </c>
      <c r="BO10" s="34">
        <f t="shared" ref="BO10:BO28" si="37">BN10/BN$30*100</f>
        <v>0</v>
      </c>
      <c r="BP10" s="36">
        <v>0</v>
      </c>
      <c r="BQ10" s="37">
        <f t="shared" ref="BQ10:BQ28" si="38">BL10+BN10</f>
        <v>0</v>
      </c>
      <c r="BR10" s="38">
        <f t="shared" ref="BR10:BR28" si="39">BQ10/BQ$30*100</f>
        <v>0</v>
      </c>
      <c r="BS10" s="39">
        <v>0</v>
      </c>
      <c r="BT10" s="34">
        <f t="shared" ref="BT10:BT28" si="40">BS10/BS$30*100</f>
        <v>0</v>
      </c>
      <c r="BU10" s="39">
        <v>0</v>
      </c>
      <c r="BV10" s="34">
        <f t="shared" ref="BV10:BV28" si="41">BU10/BU$30*100</f>
        <v>0</v>
      </c>
      <c r="BW10" s="36">
        <v>0</v>
      </c>
      <c r="BX10" s="37">
        <f t="shared" ref="BX10:BX28" si="42">BS10+BU10</f>
        <v>0</v>
      </c>
      <c r="BY10" s="38">
        <f t="shared" ref="BY10:BY28" si="43">BX10/BX$30*100</f>
        <v>0</v>
      </c>
      <c r="BZ10" s="39">
        <v>0</v>
      </c>
      <c r="CA10" s="34"/>
      <c r="CB10" s="35">
        <v>0</v>
      </c>
      <c r="CC10" s="34"/>
      <c r="CD10" s="36">
        <v>0</v>
      </c>
      <c r="CE10" s="37">
        <f t="shared" ref="CE10:CE28" si="44">BZ10+CB10</f>
        <v>0</v>
      </c>
      <c r="CF10" s="38"/>
      <c r="CG10" s="39">
        <v>0</v>
      </c>
      <c r="CH10" s="34"/>
      <c r="CI10" s="35">
        <v>0</v>
      </c>
      <c r="CJ10" s="34"/>
      <c r="CK10" s="36">
        <v>0</v>
      </c>
      <c r="CL10" s="37">
        <f t="shared" ref="CL10:CL28" si="45">CG10+CI10</f>
        <v>0</v>
      </c>
      <c r="CM10" s="38"/>
      <c r="CN10" s="39">
        <v>0</v>
      </c>
      <c r="CO10" s="34"/>
      <c r="CP10" s="35">
        <v>0</v>
      </c>
      <c r="CQ10" s="34"/>
      <c r="CR10" s="36">
        <v>0</v>
      </c>
      <c r="CS10" s="37">
        <f t="shared" ref="CS10:CS28" si="46">CN10+CP10</f>
        <v>0</v>
      </c>
      <c r="CT10" s="38"/>
      <c r="CU10" s="39">
        <v>0</v>
      </c>
      <c r="CV10" s="34"/>
      <c r="CW10" s="35">
        <v>0</v>
      </c>
      <c r="CX10" s="34"/>
      <c r="CY10" s="36">
        <v>0</v>
      </c>
      <c r="CZ10" s="37">
        <f t="shared" ref="CZ10:CZ28" si="47">CU10+CW10</f>
        <v>0</v>
      </c>
      <c r="DA10" s="38"/>
      <c r="AIC10" s="7"/>
      <c r="AID10" s="7"/>
      <c r="AIE10" s="7"/>
      <c r="AIF10" s="7"/>
      <c r="AIG10" s="7"/>
      <c r="AIH10" s="7"/>
      <c r="AII10" s="7"/>
      <c r="AIJ10" s="7"/>
      <c r="AIK10" s="7"/>
      <c r="AIL10" s="7"/>
      <c r="AIM10" s="7"/>
      <c r="AIN10" s="7"/>
      <c r="AIO10" s="7"/>
      <c r="AIP10" s="7"/>
      <c r="AIQ10" s="7"/>
      <c r="AIR10" s="7"/>
      <c r="AIS10" s="7"/>
      <c r="AIT10" s="7"/>
      <c r="AIU10" s="7"/>
      <c r="AIV10" s="7"/>
      <c r="AIW10" s="7"/>
      <c r="AIX10" s="7"/>
      <c r="AIY10" s="7"/>
      <c r="AIZ10" s="7"/>
      <c r="AJA10" s="7"/>
      <c r="AJB10" s="7"/>
      <c r="AJC10" s="7"/>
      <c r="AJD10" s="7"/>
      <c r="AJE10" s="7"/>
      <c r="AJF10" s="7"/>
      <c r="AJG10" s="7"/>
      <c r="AJH10" s="7"/>
      <c r="AJI10" s="7"/>
      <c r="AJJ10" s="7"/>
      <c r="AJK10" s="7"/>
      <c r="AJL10" s="7"/>
      <c r="AJM10" s="7"/>
      <c r="AJN10" s="7"/>
      <c r="AJO10" s="7"/>
      <c r="AJP10" s="7"/>
      <c r="AJQ10" s="7"/>
      <c r="AJR10" s="7"/>
      <c r="AJS10" s="7"/>
      <c r="AJT10" s="7"/>
      <c r="AJU10" s="7"/>
      <c r="AJV10" s="7"/>
      <c r="AJW10" s="7"/>
      <c r="AJX10" s="7"/>
      <c r="AJY10" s="7"/>
      <c r="AJZ10" s="7"/>
      <c r="AKA10" s="7"/>
      <c r="AKB10" s="7"/>
      <c r="AKC10" s="7"/>
      <c r="AKD10" s="7"/>
      <c r="AKE10" s="7"/>
      <c r="AKF10" s="7"/>
      <c r="AKG10" s="7"/>
      <c r="AKH10" s="7"/>
      <c r="AKI10" s="7"/>
      <c r="AKJ10" s="7"/>
      <c r="AKK10" s="7"/>
      <c r="AKL10" s="7"/>
      <c r="AKM10" s="7"/>
      <c r="AKN10" s="7"/>
      <c r="AKO10" s="7"/>
      <c r="AKP10" s="7"/>
      <c r="AKQ10" s="7"/>
      <c r="AKR10" s="7"/>
      <c r="AKS10" s="7"/>
      <c r="AKT10" s="7"/>
      <c r="AKU10" s="7"/>
      <c r="AKV10" s="7"/>
      <c r="AKW10" s="7"/>
      <c r="AKX10" s="7"/>
      <c r="AKY10" s="7"/>
      <c r="AKZ10" s="7"/>
      <c r="ALA10" s="7"/>
      <c r="ALB10" s="7"/>
      <c r="ALC10" s="7"/>
      <c r="ALD10" s="7"/>
      <c r="ALE10" s="7"/>
      <c r="ALF10" s="7"/>
      <c r="ALG10" s="7"/>
      <c r="ALH10" s="7"/>
      <c r="ALI10" s="7"/>
      <c r="ALJ10" s="7"/>
      <c r="ALK10" s="7"/>
      <c r="ALL10" s="7"/>
      <c r="ALM10" s="7"/>
      <c r="ALN10" s="7"/>
      <c r="ALO10" s="7"/>
      <c r="ALP10" s="7"/>
      <c r="ALQ10" s="7"/>
      <c r="ALR10" s="7"/>
      <c r="ALS10" s="7"/>
      <c r="ALT10" s="7"/>
      <c r="ALU10" s="7"/>
      <c r="ALV10" s="7"/>
      <c r="ALW10" s="7"/>
      <c r="ALX10" s="7"/>
      <c r="ALY10" s="7"/>
      <c r="ALZ10" s="7"/>
      <c r="AMA10" s="7"/>
      <c r="AMB10" s="7"/>
      <c r="AMC10" s="7"/>
      <c r="AMD10" s="7"/>
      <c r="AME10" s="7"/>
      <c r="AMF10" s="7"/>
      <c r="AMG10" s="7"/>
      <c r="AMH10" s="7"/>
      <c r="AMI10" s="7"/>
      <c r="AMJ10" s="7"/>
    </row>
    <row r="11" spans="1:1024" s="9" customFormat="1" ht="13" x14ac:dyDescent="0.3">
      <c r="A11" s="28" t="s">
        <v>41</v>
      </c>
      <c r="B11" s="29">
        <v>1898484</v>
      </c>
      <c r="C11" s="30">
        <f t="shared" si="0"/>
        <v>6.4982635268134441</v>
      </c>
      <c r="D11" s="31">
        <v>1809836</v>
      </c>
      <c r="E11" s="30">
        <f t="shared" si="1"/>
        <v>6.0528502511558484</v>
      </c>
      <c r="F11" s="31">
        <f t="shared" si="2"/>
        <v>3708320</v>
      </c>
      <c r="G11" s="32">
        <f t="shared" si="3"/>
        <v>6.2729751359742032</v>
      </c>
      <c r="H11" s="33">
        <v>0</v>
      </c>
      <c r="I11" s="34">
        <f t="shared" si="4"/>
        <v>0</v>
      </c>
      <c r="J11" s="35">
        <v>0</v>
      </c>
      <c r="K11" s="34">
        <f t="shared" si="5"/>
        <v>0</v>
      </c>
      <c r="L11" s="36">
        <v>0</v>
      </c>
      <c r="M11" s="37">
        <f t="shared" si="6"/>
        <v>0</v>
      </c>
      <c r="N11" s="38">
        <f t="shared" si="7"/>
        <v>0</v>
      </c>
      <c r="O11" s="33">
        <v>0</v>
      </c>
      <c r="P11" s="34">
        <f t="shared" si="8"/>
        <v>0</v>
      </c>
      <c r="Q11" s="35">
        <v>0</v>
      </c>
      <c r="R11" s="34">
        <f t="shared" si="9"/>
        <v>0</v>
      </c>
      <c r="S11" s="36">
        <v>0</v>
      </c>
      <c r="T11" s="37">
        <f t="shared" si="10"/>
        <v>0</v>
      </c>
      <c r="U11" s="38">
        <f t="shared" si="11"/>
        <v>0</v>
      </c>
      <c r="V11" s="33">
        <v>0</v>
      </c>
      <c r="W11" s="34">
        <f t="shared" si="12"/>
        <v>0</v>
      </c>
      <c r="X11" s="35">
        <v>0</v>
      </c>
      <c r="Y11" s="34">
        <f t="shared" si="13"/>
        <v>0</v>
      </c>
      <c r="Z11" s="36">
        <v>0</v>
      </c>
      <c r="AA11" s="37">
        <f t="shared" si="14"/>
        <v>0</v>
      </c>
      <c r="AB11" s="38">
        <f t="shared" si="15"/>
        <v>0</v>
      </c>
      <c r="AC11" s="39">
        <v>0</v>
      </c>
      <c r="AD11" s="34">
        <f t="shared" si="16"/>
        <v>0</v>
      </c>
      <c r="AE11" s="35">
        <v>0</v>
      </c>
      <c r="AF11" s="34">
        <f t="shared" si="17"/>
        <v>0</v>
      </c>
      <c r="AG11" s="36">
        <v>0</v>
      </c>
      <c r="AH11" s="37">
        <f t="shared" si="18"/>
        <v>0</v>
      </c>
      <c r="AI11" s="38">
        <f t="shared" si="19"/>
        <v>0</v>
      </c>
      <c r="AJ11" s="39">
        <v>0</v>
      </c>
      <c r="AK11" s="34">
        <f t="shared" si="20"/>
        <v>0</v>
      </c>
      <c r="AL11" s="35">
        <v>0</v>
      </c>
      <c r="AM11" s="34">
        <f t="shared" si="21"/>
        <v>0</v>
      </c>
      <c r="AN11" s="36">
        <v>0</v>
      </c>
      <c r="AO11" s="37">
        <f t="shared" si="22"/>
        <v>0</v>
      </c>
      <c r="AP11" s="38">
        <f t="shared" si="23"/>
        <v>0</v>
      </c>
      <c r="AQ11" s="39">
        <v>0</v>
      </c>
      <c r="AR11" s="34">
        <f t="shared" si="24"/>
        <v>0</v>
      </c>
      <c r="AS11" s="35">
        <v>0</v>
      </c>
      <c r="AT11" s="34">
        <f t="shared" si="25"/>
        <v>0</v>
      </c>
      <c r="AU11" s="36">
        <v>0</v>
      </c>
      <c r="AV11" s="37">
        <f t="shared" si="26"/>
        <v>0</v>
      </c>
      <c r="AW11" s="38">
        <f t="shared" si="27"/>
        <v>0</v>
      </c>
      <c r="AX11" s="39">
        <v>0</v>
      </c>
      <c r="AY11" s="34">
        <f t="shared" si="28"/>
        <v>0</v>
      </c>
      <c r="AZ11" s="35">
        <v>0</v>
      </c>
      <c r="BA11" s="34">
        <f t="shared" si="29"/>
        <v>0</v>
      </c>
      <c r="BB11" s="36">
        <v>0</v>
      </c>
      <c r="BC11" s="37">
        <f t="shared" si="30"/>
        <v>0</v>
      </c>
      <c r="BD11" s="38">
        <f t="shared" si="31"/>
        <v>0</v>
      </c>
      <c r="BE11" s="39">
        <v>0</v>
      </c>
      <c r="BF11" s="34">
        <f t="shared" si="32"/>
        <v>0</v>
      </c>
      <c r="BG11" s="35">
        <v>0</v>
      </c>
      <c r="BH11" s="34">
        <f t="shared" si="33"/>
        <v>0</v>
      </c>
      <c r="BI11" s="36">
        <v>0</v>
      </c>
      <c r="BJ11" s="37">
        <f t="shared" si="34"/>
        <v>0</v>
      </c>
      <c r="BK11" s="38">
        <f t="shared" si="35"/>
        <v>0</v>
      </c>
      <c r="BL11" s="39">
        <v>0</v>
      </c>
      <c r="BM11" s="34">
        <f t="shared" si="36"/>
        <v>0</v>
      </c>
      <c r="BN11" s="35">
        <v>0</v>
      </c>
      <c r="BO11" s="34">
        <f t="shared" si="37"/>
        <v>0</v>
      </c>
      <c r="BP11" s="36">
        <v>0</v>
      </c>
      <c r="BQ11" s="37">
        <f t="shared" si="38"/>
        <v>0</v>
      </c>
      <c r="BR11" s="38">
        <f t="shared" si="39"/>
        <v>0</v>
      </c>
      <c r="BS11" s="39">
        <v>0</v>
      </c>
      <c r="BT11" s="34">
        <f t="shared" si="40"/>
        <v>0</v>
      </c>
      <c r="BU11" s="39">
        <v>0</v>
      </c>
      <c r="BV11" s="34">
        <f t="shared" si="41"/>
        <v>0</v>
      </c>
      <c r="BW11" s="36">
        <v>0</v>
      </c>
      <c r="BX11" s="37">
        <f t="shared" si="42"/>
        <v>0</v>
      </c>
      <c r="BY11" s="38">
        <f t="shared" si="43"/>
        <v>0</v>
      </c>
      <c r="BZ11" s="39">
        <v>0</v>
      </c>
      <c r="CA11" s="34"/>
      <c r="CB11" s="33">
        <v>0</v>
      </c>
      <c r="CC11" s="34"/>
      <c r="CD11" s="36">
        <v>0</v>
      </c>
      <c r="CE11" s="37">
        <f t="shared" si="44"/>
        <v>0</v>
      </c>
      <c r="CF11" s="38"/>
      <c r="CG11" s="39">
        <v>0</v>
      </c>
      <c r="CH11" s="34"/>
      <c r="CI11" s="33">
        <v>0</v>
      </c>
      <c r="CJ11" s="34"/>
      <c r="CK11" s="36">
        <v>0</v>
      </c>
      <c r="CL11" s="37">
        <f t="shared" si="45"/>
        <v>0</v>
      </c>
      <c r="CM11" s="38"/>
      <c r="CN11" s="39">
        <v>0</v>
      </c>
      <c r="CO11" s="34"/>
      <c r="CP11" s="33">
        <v>0</v>
      </c>
      <c r="CQ11" s="34"/>
      <c r="CR11" s="36">
        <v>0</v>
      </c>
      <c r="CS11" s="37">
        <f t="shared" si="46"/>
        <v>0</v>
      </c>
      <c r="CT11" s="38"/>
      <c r="CU11" s="39">
        <v>0</v>
      </c>
      <c r="CV11" s="34"/>
      <c r="CW11" s="33">
        <v>0</v>
      </c>
      <c r="CX11" s="34"/>
      <c r="CY11" s="36">
        <v>0</v>
      </c>
      <c r="CZ11" s="37">
        <f t="shared" si="47"/>
        <v>0</v>
      </c>
      <c r="DA11" s="38"/>
      <c r="AIC11" s="7"/>
      <c r="AID11" s="7"/>
      <c r="AIE11" s="7"/>
      <c r="AIF11" s="7"/>
      <c r="AIG11" s="7"/>
      <c r="AIH11" s="7"/>
      <c r="AII11" s="7"/>
      <c r="AIJ11" s="7"/>
      <c r="AIK11" s="7"/>
      <c r="AIL11" s="7"/>
      <c r="AIM11" s="7"/>
      <c r="AIN11" s="7"/>
      <c r="AIO11" s="7"/>
      <c r="AIP11" s="7"/>
      <c r="AIQ11" s="7"/>
      <c r="AIR11" s="7"/>
      <c r="AIS11" s="7"/>
      <c r="AIT11" s="7"/>
      <c r="AIU11" s="7"/>
      <c r="AIV11" s="7"/>
      <c r="AIW11" s="7"/>
      <c r="AIX11" s="7"/>
      <c r="AIY11" s="7"/>
      <c r="AIZ11" s="7"/>
      <c r="AJA11" s="7"/>
      <c r="AJB11" s="7"/>
      <c r="AJC11" s="7"/>
      <c r="AJD11" s="7"/>
      <c r="AJE11" s="7"/>
      <c r="AJF11" s="7"/>
      <c r="AJG11" s="7"/>
      <c r="AJH11" s="7"/>
      <c r="AJI11" s="7"/>
      <c r="AJJ11" s="7"/>
      <c r="AJK11" s="7"/>
      <c r="AJL11" s="7"/>
      <c r="AJM11" s="7"/>
      <c r="AJN11" s="7"/>
      <c r="AJO11" s="7"/>
      <c r="AJP11" s="7"/>
      <c r="AJQ11" s="7"/>
      <c r="AJR11" s="7"/>
      <c r="AJS11" s="7"/>
      <c r="AJT11" s="7"/>
      <c r="AJU11" s="7"/>
      <c r="AJV11" s="7"/>
      <c r="AJW11" s="7"/>
      <c r="AJX11" s="7"/>
      <c r="AJY11" s="7"/>
      <c r="AJZ11" s="7"/>
      <c r="AKA11" s="7"/>
      <c r="AKB11" s="7"/>
      <c r="AKC11" s="7"/>
      <c r="AKD11" s="7"/>
      <c r="AKE11" s="7"/>
      <c r="AKF11" s="7"/>
      <c r="AKG11" s="7"/>
      <c r="AKH11" s="7"/>
      <c r="AKI11" s="7"/>
      <c r="AKJ11" s="7"/>
      <c r="AKK11" s="7"/>
      <c r="AKL11" s="7"/>
      <c r="AKM11" s="7"/>
      <c r="AKN11" s="7"/>
      <c r="AKO11" s="7"/>
      <c r="AKP11" s="7"/>
      <c r="AKQ11" s="7"/>
      <c r="AKR11" s="7"/>
      <c r="AKS11" s="7"/>
      <c r="AKT11" s="7"/>
      <c r="AKU11" s="7"/>
      <c r="AKV11" s="7"/>
      <c r="AKW11" s="7"/>
      <c r="AKX11" s="7"/>
      <c r="AKY11" s="7"/>
      <c r="AKZ11" s="7"/>
      <c r="ALA11" s="7"/>
      <c r="ALB11" s="7"/>
      <c r="ALC11" s="7"/>
      <c r="ALD11" s="7"/>
      <c r="ALE11" s="7"/>
      <c r="ALF11" s="7"/>
      <c r="ALG11" s="7"/>
      <c r="ALH11" s="7"/>
      <c r="ALI11" s="7"/>
      <c r="ALJ11" s="7"/>
      <c r="ALK11" s="7"/>
      <c r="ALL11" s="7"/>
      <c r="ALM11" s="7"/>
      <c r="ALN11" s="7"/>
      <c r="ALO11" s="7"/>
      <c r="ALP11" s="7"/>
      <c r="ALQ11" s="7"/>
      <c r="ALR11" s="7"/>
      <c r="ALS11" s="7"/>
      <c r="ALT11" s="7"/>
      <c r="ALU11" s="7"/>
      <c r="ALV11" s="7"/>
      <c r="ALW11" s="7"/>
      <c r="ALX11" s="7"/>
      <c r="ALY11" s="7"/>
      <c r="ALZ11" s="7"/>
      <c r="AMA11" s="7"/>
      <c r="AMB11" s="7"/>
      <c r="AMC11" s="7"/>
      <c r="AMD11" s="7"/>
      <c r="AME11" s="7"/>
      <c r="AMF11" s="7"/>
      <c r="AMG11" s="7"/>
      <c r="AMH11" s="7"/>
      <c r="AMI11" s="7"/>
      <c r="AMJ11" s="7"/>
    </row>
    <row r="12" spans="1:1024" s="9" customFormat="1" ht="13" x14ac:dyDescent="0.3">
      <c r="A12" s="28" t="s">
        <v>42</v>
      </c>
      <c r="B12" s="29">
        <v>1768144</v>
      </c>
      <c r="C12" s="30">
        <f t="shared" si="0"/>
        <v>6.052126678630966</v>
      </c>
      <c r="D12" s="31">
        <v>1682638</v>
      </c>
      <c r="E12" s="30">
        <f t="shared" si="1"/>
        <v>5.6274468188854536</v>
      </c>
      <c r="F12" s="31">
        <f t="shared" si="2"/>
        <v>3450782</v>
      </c>
      <c r="G12" s="32">
        <f t="shared" si="3"/>
        <v>5.8373251730345093</v>
      </c>
      <c r="H12" s="33">
        <v>0</v>
      </c>
      <c r="I12" s="34">
        <f t="shared" si="4"/>
        <v>0</v>
      </c>
      <c r="J12" s="35">
        <v>1</v>
      </c>
      <c r="K12" s="34">
        <f t="shared" si="5"/>
        <v>5.5361789293029949E-3</v>
      </c>
      <c r="L12" s="36">
        <v>0</v>
      </c>
      <c r="M12" s="37">
        <f t="shared" si="6"/>
        <v>1</v>
      </c>
      <c r="N12" s="38">
        <f t="shared" si="7"/>
        <v>2.4327940639824841E-3</v>
      </c>
      <c r="O12" s="33">
        <v>0</v>
      </c>
      <c r="P12" s="34">
        <f t="shared" si="8"/>
        <v>0</v>
      </c>
      <c r="Q12" s="35">
        <v>1</v>
      </c>
      <c r="R12" s="34">
        <f t="shared" si="9"/>
        <v>6.1743640405038276E-3</v>
      </c>
      <c r="S12" s="36">
        <v>0</v>
      </c>
      <c r="T12" s="37">
        <f t="shared" si="10"/>
        <v>1</v>
      </c>
      <c r="U12" s="38">
        <f t="shared" si="11"/>
        <v>2.6813245743397239E-3</v>
      </c>
      <c r="V12" s="33">
        <v>0</v>
      </c>
      <c r="W12" s="34">
        <f t="shared" si="12"/>
        <v>0</v>
      </c>
      <c r="X12" s="35">
        <v>1</v>
      </c>
      <c r="Y12" s="34">
        <f t="shared" si="13"/>
        <v>7.0136063964090336E-3</v>
      </c>
      <c r="Z12" s="36">
        <v>0</v>
      </c>
      <c r="AA12" s="37">
        <f t="shared" si="14"/>
        <v>1</v>
      </c>
      <c r="AB12" s="38">
        <f t="shared" si="15"/>
        <v>2.9971527049303163E-3</v>
      </c>
      <c r="AC12" s="39">
        <v>0</v>
      </c>
      <c r="AD12" s="34">
        <f t="shared" si="16"/>
        <v>0</v>
      </c>
      <c r="AE12" s="35">
        <v>1</v>
      </c>
      <c r="AF12" s="34">
        <f t="shared" si="17"/>
        <v>8.7896633558934706E-3</v>
      </c>
      <c r="AG12" s="36">
        <v>0</v>
      </c>
      <c r="AH12" s="37">
        <f t="shared" si="18"/>
        <v>1</v>
      </c>
      <c r="AI12" s="38">
        <f t="shared" si="19"/>
        <v>3.6589828027808269E-3</v>
      </c>
      <c r="AJ12" s="39">
        <v>0</v>
      </c>
      <c r="AK12" s="34">
        <f t="shared" si="20"/>
        <v>0</v>
      </c>
      <c r="AL12" s="35">
        <v>1</v>
      </c>
      <c r="AM12" s="34">
        <f t="shared" si="21"/>
        <v>1.2997140629061606E-2</v>
      </c>
      <c r="AN12" s="36">
        <v>0</v>
      </c>
      <c r="AO12" s="37">
        <f t="shared" si="22"/>
        <v>1</v>
      </c>
      <c r="AP12" s="38">
        <f t="shared" si="23"/>
        <v>5.2375216047766196E-3</v>
      </c>
      <c r="AQ12" s="39">
        <v>0</v>
      </c>
      <c r="AR12" s="34">
        <f t="shared" si="24"/>
        <v>0</v>
      </c>
      <c r="AS12" s="35">
        <v>0</v>
      </c>
      <c r="AT12" s="34">
        <f t="shared" si="25"/>
        <v>0</v>
      </c>
      <c r="AU12" s="36">
        <v>0</v>
      </c>
      <c r="AV12" s="37">
        <f t="shared" si="26"/>
        <v>0</v>
      </c>
      <c r="AW12" s="38">
        <f t="shared" si="27"/>
        <v>0</v>
      </c>
      <c r="AX12" s="39">
        <v>0</v>
      </c>
      <c r="AY12" s="34">
        <f t="shared" si="28"/>
        <v>0</v>
      </c>
      <c r="AZ12" s="35">
        <v>0</v>
      </c>
      <c r="BA12" s="34">
        <f t="shared" si="29"/>
        <v>0</v>
      </c>
      <c r="BB12" s="36">
        <v>0</v>
      </c>
      <c r="BC12" s="37">
        <f t="shared" si="30"/>
        <v>0</v>
      </c>
      <c r="BD12" s="38">
        <f t="shared" si="31"/>
        <v>0</v>
      </c>
      <c r="BE12" s="39">
        <v>0</v>
      </c>
      <c r="BF12" s="34">
        <f t="shared" si="32"/>
        <v>0</v>
      </c>
      <c r="BG12" s="35">
        <v>0</v>
      </c>
      <c r="BH12" s="34">
        <f t="shared" si="33"/>
        <v>0</v>
      </c>
      <c r="BI12" s="36">
        <v>0</v>
      </c>
      <c r="BJ12" s="37">
        <f t="shared" si="34"/>
        <v>0</v>
      </c>
      <c r="BK12" s="38">
        <f t="shared" si="35"/>
        <v>0</v>
      </c>
      <c r="BL12" s="39">
        <v>0</v>
      </c>
      <c r="BM12" s="34">
        <f t="shared" si="36"/>
        <v>0</v>
      </c>
      <c r="BN12" s="35">
        <v>0</v>
      </c>
      <c r="BO12" s="34">
        <f t="shared" si="37"/>
        <v>0</v>
      </c>
      <c r="BP12" s="36">
        <v>0</v>
      </c>
      <c r="BQ12" s="37">
        <f t="shared" si="38"/>
        <v>0</v>
      </c>
      <c r="BR12" s="38">
        <f t="shared" si="39"/>
        <v>0</v>
      </c>
      <c r="BS12" s="39">
        <v>0</v>
      </c>
      <c r="BT12" s="34">
        <f t="shared" si="40"/>
        <v>0</v>
      </c>
      <c r="BU12" s="39">
        <v>0</v>
      </c>
      <c r="BV12" s="34">
        <f t="shared" si="41"/>
        <v>0</v>
      </c>
      <c r="BW12" s="36">
        <v>0</v>
      </c>
      <c r="BX12" s="37">
        <f t="shared" si="42"/>
        <v>0</v>
      </c>
      <c r="BY12" s="38">
        <f t="shared" si="43"/>
        <v>0</v>
      </c>
      <c r="BZ12" s="39">
        <v>0</v>
      </c>
      <c r="CA12" s="34"/>
      <c r="CB12" s="33">
        <v>0</v>
      </c>
      <c r="CC12" s="34"/>
      <c r="CD12" s="36">
        <v>0</v>
      </c>
      <c r="CE12" s="37">
        <f t="shared" si="44"/>
        <v>0</v>
      </c>
      <c r="CF12" s="38"/>
      <c r="CG12" s="39">
        <v>0</v>
      </c>
      <c r="CH12" s="34"/>
      <c r="CI12" s="33">
        <v>0</v>
      </c>
      <c r="CJ12" s="34"/>
      <c r="CK12" s="36">
        <v>0</v>
      </c>
      <c r="CL12" s="37">
        <f t="shared" si="45"/>
        <v>0</v>
      </c>
      <c r="CM12" s="38"/>
      <c r="CN12" s="39">
        <v>0</v>
      </c>
      <c r="CO12" s="34"/>
      <c r="CP12" s="33">
        <v>0</v>
      </c>
      <c r="CQ12" s="34"/>
      <c r="CR12" s="36">
        <v>0</v>
      </c>
      <c r="CS12" s="37">
        <f t="shared" si="46"/>
        <v>0</v>
      </c>
      <c r="CT12" s="38"/>
      <c r="CU12" s="39">
        <v>0</v>
      </c>
      <c r="CV12" s="34"/>
      <c r="CW12" s="33">
        <v>0</v>
      </c>
      <c r="CX12" s="34"/>
      <c r="CY12" s="36">
        <v>0</v>
      </c>
      <c r="CZ12" s="37">
        <f t="shared" si="47"/>
        <v>0</v>
      </c>
      <c r="DA12" s="38"/>
      <c r="AIC12" s="7"/>
      <c r="AID12" s="7"/>
      <c r="AIE12" s="7"/>
      <c r="AIF12" s="7"/>
      <c r="AIG12" s="7"/>
      <c r="AIH12" s="7"/>
      <c r="AII12" s="7"/>
      <c r="AIJ12" s="7"/>
      <c r="AIK12" s="7"/>
      <c r="AIL12" s="7"/>
      <c r="AIM12" s="7"/>
      <c r="AIN12" s="7"/>
      <c r="AIO12" s="7"/>
      <c r="AIP12" s="7"/>
      <c r="AIQ12" s="7"/>
      <c r="AIR12" s="7"/>
      <c r="AIS12" s="7"/>
      <c r="AIT12" s="7"/>
      <c r="AIU12" s="7"/>
      <c r="AIV12" s="7"/>
      <c r="AIW12" s="7"/>
      <c r="AIX12" s="7"/>
      <c r="AIY12" s="7"/>
      <c r="AIZ12" s="7"/>
      <c r="AJA12" s="7"/>
      <c r="AJB12" s="7"/>
      <c r="AJC12" s="7"/>
      <c r="AJD12" s="7"/>
      <c r="AJE12" s="7"/>
      <c r="AJF12" s="7"/>
      <c r="AJG12" s="7"/>
      <c r="AJH12" s="7"/>
      <c r="AJI12" s="7"/>
      <c r="AJJ12" s="7"/>
      <c r="AJK12" s="7"/>
      <c r="AJL12" s="7"/>
      <c r="AJM12" s="7"/>
      <c r="AJN12" s="7"/>
      <c r="AJO12" s="7"/>
      <c r="AJP12" s="7"/>
      <c r="AJQ12" s="7"/>
      <c r="AJR12" s="7"/>
      <c r="AJS12" s="7"/>
      <c r="AJT12" s="7"/>
      <c r="AJU12" s="7"/>
      <c r="AJV12" s="7"/>
      <c r="AJW12" s="7"/>
      <c r="AJX12" s="7"/>
      <c r="AJY12" s="7"/>
      <c r="AJZ12" s="7"/>
      <c r="AKA12" s="7"/>
      <c r="AKB12" s="7"/>
      <c r="AKC12" s="7"/>
      <c r="AKD12" s="7"/>
      <c r="AKE12" s="7"/>
      <c r="AKF12" s="7"/>
      <c r="AKG12" s="7"/>
      <c r="AKH12" s="7"/>
      <c r="AKI12" s="7"/>
      <c r="AKJ12" s="7"/>
      <c r="AKK12" s="7"/>
      <c r="AKL12" s="7"/>
      <c r="AKM12" s="7"/>
      <c r="AKN12" s="7"/>
      <c r="AKO12" s="7"/>
      <c r="AKP12" s="7"/>
      <c r="AKQ12" s="7"/>
      <c r="AKR12" s="7"/>
      <c r="AKS12" s="7"/>
      <c r="AKT12" s="7"/>
      <c r="AKU12" s="7"/>
      <c r="AKV12" s="7"/>
      <c r="AKW12" s="7"/>
      <c r="AKX12" s="7"/>
      <c r="AKY12" s="7"/>
      <c r="AKZ12" s="7"/>
      <c r="ALA12" s="7"/>
      <c r="ALB12" s="7"/>
      <c r="ALC12" s="7"/>
      <c r="ALD12" s="7"/>
      <c r="ALE12" s="7"/>
      <c r="ALF12" s="7"/>
      <c r="ALG12" s="7"/>
      <c r="ALH12" s="7"/>
      <c r="ALI12" s="7"/>
      <c r="ALJ12" s="7"/>
      <c r="ALK12" s="7"/>
      <c r="ALL12" s="7"/>
      <c r="ALM12" s="7"/>
      <c r="ALN12" s="7"/>
      <c r="ALO12" s="7"/>
      <c r="ALP12" s="7"/>
      <c r="ALQ12" s="7"/>
      <c r="ALR12" s="7"/>
      <c r="ALS12" s="7"/>
      <c r="ALT12" s="7"/>
      <c r="ALU12" s="7"/>
      <c r="ALV12" s="7"/>
      <c r="ALW12" s="7"/>
      <c r="ALX12" s="7"/>
      <c r="ALY12" s="7"/>
      <c r="ALZ12" s="7"/>
      <c r="AMA12" s="7"/>
      <c r="AMB12" s="7"/>
      <c r="AMC12" s="7"/>
      <c r="AMD12" s="7"/>
      <c r="AME12" s="7"/>
      <c r="AMF12" s="7"/>
      <c r="AMG12" s="7"/>
      <c r="AMH12" s="7"/>
      <c r="AMI12" s="7"/>
      <c r="AMJ12" s="7"/>
    </row>
    <row r="13" spans="1:1024" s="9" customFormat="1" ht="13" x14ac:dyDescent="0.3">
      <c r="A13" s="28" t="s">
        <v>43</v>
      </c>
      <c r="B13" s="29">
        <v>1680191</v>
      </c>
      <c r="C13" s="30">
        <f t="shared" si="0"/>
        <v>5.7510750121571776</v>
      </c>
      <c r="D13" s="31">
        <v>1590604</v>
      </c>
      <c r="E13" s="30">
        <f t="shared" si="1"/>
        <v>5.3196465430511362</v>
      </c>
      <c r="F13" s="31">
        <f t="shared" si="2"/>
        <v>3270795</v>
      </c>
      <c r="G13" s="32">
        <f t="shared" si="3"/>
        <v>5.5328600848547973</v>
      </c>
      <c r="H13" s="33">
        <v>5</v>
      </c>
      <c r="I13" s="34">
        <f t="shared" si="4"/>
        <v>2.1699505251280272E-2</v>
      </c>
      <c r="J13" s="35">
        <v>4</v>
      </c>
      <c r="K13" s="34">
        <f t="shared" si="5"/>
        <v>2.214471571721198E-2</v>
      </c>
      <c r="L13" s="36">
        <v>0</v>
      </c>
      <c r="M13" s="37">
        <f t="shared" si="6"/>
        <v>9</v>
      </c>
      <c r="N13" s="38">
        <f t="shared" si="7"/>
        <v>2.1895146575842354E-2</v>
      </c>
      <c r="O13" s="33">
        <v>5</v>
      </c>
      <c r="P13" s="34">
        <f t="shared" si="8"/>
        <v>2.3697805583202995E-2</v>
      </c>
      <c r="Q13" s="35">
        <v>3</v>
      </c>
      <c r="R13" s="34">
        <f t="shared" si="9"/>
        <v>1.8523092121511483E-2</v>
      </c>
      <c r="S13" s="36">
        <v>0</v>
      </c>
      <c r="T13" s="37">
        <f t="shared" si="10"/>
        <v>8</v>
      </c>
      <c r="U13" s="38">
        <f t="shared" si="11"/>
        <v>2.1450596594717791E-2</v>
      </c>
      <c r="V13" s="33">
        <v>5</v>
      </c>
      <c r="W13" s="34">
        <f t="shared" si="12"/>
        <v>2.6168419950803372E-2</v>
      </c>
      <c r="X13" s="35">
        <v>3</v>
      </c>
      <c r="Y13" s="34">
        <f t="shared" si="13"/>
        <v>2.1040819189227102E-2</v>
      </c>
      <c r="Z13" s="36">
        <v>0</v>
      </c>
      <c r="AA13" s="37">
        <f t="shared" si="14"/>
        <v>8</v>
      </c>
      <c r="AB13" s="38">
        <f t="shared" si="15"/>
        <v>2.397722163944253E-2</v>
      </c>
      <c r="AC13" s="39">
        <v>4</v>
      </c>
      <c r="AD13" s="34">
        <f t="shared" si="16"/>
        <v>2.5073653858208485E-2</v>
      </c>
      <c r="AE13" s="35">
        <v>3</v>
      </c>
      <c r="AF13" s="34">
        <f t="shared" si="17"/>
        <v>2.6368990067680408E-2</v>
      </c>
      <c r="AG13" s="36">
        <v>0</v>
      </c>
      <c r="AH13" s="37">
        <f t="shared" si="18"/>
        <v>7</v>
      </c>
      <c r="AI13" s="38">
        <f t="shared" si="19"/>
        <v>2.5612879619465789E-2</v>
      </c>
      <c r="AJ13" s="39">
        <v>4</v>
      </c>
      <c r="AK13" s="34">
        <f t="shared" si="20"/>
        <v>3.509079743837179E-2</v>
      </c>
      <c r="AL13" s="35">
        <v>3</v>
      </c>
      <c r="AM13" s="34">
        <f t="shared" si="21"/>
        <v>3.8991421887184824E-2</v>
      </c>
      <c r="AN13" s="36">
        <v>0</v>
      </c>
      <c r="AO13" s="37">
        <f t="shared" si="22"/>
        <v>7</v>
      </c>
      <c r="AP13" s="38">
        <f t="shared" si="23"/>
        <v>3.6662651233436337E-2</v>
      </c>
      <c r="AQ13" s="39">
        <v>3</v>
      </c>
      <c r="AR13" s="34">
        <f t="shared" si="24"/>
        <v>4.730368968779565E-2</v>
      </c>
      <c r="AS13" s="35">
        <v>3</v>
      </c>
      <c r="AT13" s="34">
        <f t="shared" si="25"/>
        <v>7.5131480090157785E-2</v>
      </c>
      <c r="AU13" s="36">
        <v>0</v>
      </c>
      <c r="AV13" s="37">
        <f t="shared" si="26"/>
        <v>6</v>
      </c>
      <c r="AW13" s="38">
        <f t="shared" si="27"/>
        <v>5.8055152394775031E-2</v>
      </c>
      <c r="AX13" s="39">
        <v>1</v>
      </c>
      <c r="AY13" s="34">
        <f t="shared" si="28"/>
        <v>3.9635354736424891E-2</v>
      </c>
      <c r="AZ13" s="35">
        <v>2</v>
      </c>
      <c r="BA13" s="34">
        <f t="shared" si="29"/>
        <v>0.12507817385866166</v>
      </c>
      <c r="BB13" s="36">
        <v>0</v>
      </c>
      <c r="BC13" s="37">
        <f t="shared" si="30"/>
        <v>3</v>
      </c>
      <c r="BD13" s="38">
        <f t="shared" si="31"/>
        <v>7.2780203784570605E-2</v>
      </c>
      <c r="BE13" s="39">
        <v>0</v>
      </c>
      <c r="BF13" s="34">
        <f t="shared" si="32"/>
        <v>0</v>
      </c>
      <c r="BG13" s="35">
        <v>0</v>
      </c>
      <c r="BH13" s="34">
        <f t="shared" si="33"/>
        <v>0</v>
      </c>
      <c r="BI13" s="36">
        <v>0</v>
      </c>
      <c r="BJ13" s="37">
        <f t="shared" si="34"/>
        <v>0</v>
      </c>
      <c r="BK13" s="38">
        <f t="shared" si="35"/>
        <v>0</v>
      </c>
      <c r="BL13" s="39">
        <v>0</v>
      </c>
      <c r="BM13" s="34">
        <f t="shared" si="36"/>
        <v>0</v>
      </c>
      <c r="BN13" s="35">
        <v>0</v>
      </c>
      <c r="BO13" s="34">
        <f t="shared" si="37"/>
        <v>0</v>
      </c>
      <c r="BP13" s="36">
        <v>0</v>
      </c>
      <c r="BQ13" s="37">
        <f t="shared" si="38"/>
        <v>0</v>
      </c>
      <c r="BR13" s="38">
        <f t="shared" si="39"/>
        <v>0</v>
      </c>
      <c r="BS13" s="39">
        <v>0</v>
      </c>
      <c r="BT13" s="34">
        <f t="shared" si="40"/>
        <v>0</v>
      </c>
      <c r="BU13" s="39">
        <v>0</v>
      </c>
      <c r="BV13" s="34">
        <f t="shared" si="41"/>
        <v>0</v>
      </c>
      <c r="BW13" s="36">
        <v>0</v>
      </c>
      <c r="BX13" s="37">
        <f t="shared" si="42"/>
        <v>0</v>
      </c>
      <c r="BY13" s="38">
        <f t="shared" si="43"/>
        <v>0</v>
      </c>
      <c r="BZ13" s="39">
        <v>0</v>
      </c>
      <c r="CA13" s="34"/>
      <c r="CB13" s="33">
        <v>0</v>
      </c>
      <c r="CC13" s="34"/>
      <c r="CD13" s="36">
        <v>0</v>
      </c>
      <c r="CE13" s="37">
        <f t="shared" si="44"/>
        <v>0</v>
      </c>
      <c r="CF13" s="38"/>
      <c r="CG13" s="39">
        <v>0</v>
      </c>
      <c r="CH13" s="34"/>
      <c r="CI13" s="33">
        <v>0</v>
      </c>
      <c r="CJ13" s="34"/>
      <c r="CK13" s="36">
        <v>0</v>
      </c>
      <c r="CL13" s="37">
        <f t="shared" si="45"/>
        <v>0</v>
      </c>
      <c r="CM13" s="38"/>
      <c r="CN13" s="39">
        <v>0</v>
      </c>
      <c r="CO13" s="34"/>
      <c r="CP13" s="33">
        <v>0</v>
      </c>
      <c r="CQ13" s="34"/>
      <c r="CR13" s="36">
        <v>0</v>
      </c>
      <c r="CS13" s="37">
        <f t="shared" si="46"/>
        <v>0</v>
      </c>
      <c r="CT13" s="38"/>
      <c r="CU13" s="39">
        <v>0</v>
      </c>
      <c r="CV13" s="34"/>
      <c r="CW13" s="33">
        <v>0</v>
      </c>
      <c r="CX13" s="34"/>
      <c r="CY13" s="36">
        <v>0</v>
      </c>
      <c r="CZ13" s="37">
        <f t="shared" si="47"/>
        <v>0</v>
      </c>
      <c r="DA13" s="38"/>
      <c r="AIC13" s="7"/>
      <c r="AID13" s="7"/>
      <c r="AIE13" s="7"/>
      <c r="AIF13" s="7"/>
      <c r="AIG13" s="7"/>
      <c r="AIH13" s="7"/>
      <c r="AII13" s="7"/>
      <c r="AIJ13" s="7"/>
      <c r="AIK13" s="7"/>
      <c r="AIL13" s="7"/>
      <c r="AIM13" s="7"/>
      <c r="AIN13" s="7"/>
      <c r="AIO13" s="7"/>
      <c r="AIP13" s="7"/>
      <c r="AIQ13" s="7"/>
      <c r="AIR13" s="7"/>
      <c r="AIS13" s="7"/>
      <c r="AIT13" s="7"/>
      <c r="AIU13" s="7"/>
      <c r="AIV13" s="7"/>
      <c r="AIW13" s="7"/>
      <c r="AIX13" s="7"/>
      <c r="AIY13" s="7"/>
      <c r="AIZ13" s="7"/>
      <c r="AJA13" s="7"/>
      <c r="AJB13" s="7"/>
      <c r="AJC13" s="7"/>
      <c r="AJD13" s="7"/>
      <c r="AJE13" s="7"/>
      <c r="AJF13" s="7"/>
      <c r="AJG13" s="7"/>
      <c r="AJH13" s="7"/>
      <c r="AJI13" s="7"/>
      <c r="AJJ13" s="7"/>
      <c r="AJK13" s="7"/>
      <c r="AJL13" s="7"/>
      <c r="AJM13" s="7"/>
      <c r="AJN13" s="7"/>
      <c r="AJO13" s="7"/>
      <c r="AJP13" s="7"/>
      <c r="AJQ13" s="7"/>
      <c r="AJR13" s="7"/>
      <c r="AJS13" s="7"/>
      <c r="AJT13" s="7"/>
      <c r="AJU13" s="7"/>
      <c r="AJV13" s="7"/>
      <c r="AJW13" s="7"/>
      <c r="AJX13" s="7"/>
      <c r="AJY13" s="7"/>
      <c r="AJZ13" s="7"/>
      <c r="AKA13" s="7"/>
      <c r="AKB13" s="7"/>
      <c r="AKC13" s="7"/>
      <c r="AKD13" s="7"/>
      <c r="AKE13" s="7"/>
      <c r="AKF13" s="7"/>
      <c r="AKG13" s="7"/>
      <c r="AKH13" s="7"/>
      <c r="AKI13" s="7"/>
      <c r="AKJ13" s="7"/>
      <c r="AKK13" s="7"/>
      <c r="AKL13" s="7"/>
      <c r="AKM13" s="7"/>
      <c r="AKN13" s="7"/>
      <c r="AKO13" s="7"/>
      <c r="AKP13" s="7"/>
      <c r="AKQ13" s="7"/>
      <c r="AKR13" s="7"/>
      <c r="AKS13" s="7"/>
      <c r="AKT13" s="7"/>
      <c r="AKU13" s="7"/>
      <c r="AKV13" s="7"/>
      <c r="AKW13" s="7"/>
      <c r="AKX13" s="7"/>
      <c r="AKY13" s="7"/>
      <c r="AKZ13" s="7"/>
      <c r="ALA13" s="7"/>
      <c r="ALB13" s="7"/>
      <c r="ALC13" s="7"/>
      <c r="ALD13" s="7"/>
      <c r="ALE13" s="7"/>
      <c r="ALF13" s="7"/>
      <c r="ALG13" s="7"/>
      <c r="ALH13" s="7"/>
      <c r="ALI13" s="7"/>
      <c r="ALJ13" s="7"/>
      <c r="ALK13" s="7"/>
      <c r="ALL13" s="7"/>
      <c r="ALM13" s="7"/>
      <c r="ALN13" s="7"/>
      <c r="ALO13" s="7"/>
      <c r="ALP13" s="7"/>
      <c r="ALQ13" s="7"/>
      <c r="ALR13" s="7"/>
      <c r="ALS13" s="7"/>
      <c r="ALT13" s="7"/>
      <c r="ALU13" s="7"/>
      <c r="ALV13" s="7"/>
      <c r="ALW13" s="7"/>
      <c r="ALX13" s="7"/>
      <c r="ALY13" s="7"/>
      <c r="ALZ13" s="7"/>
      <c r="AMA13" s="7"/>
      <c r="AMB13" s="7"/>
      <c r="AMC13" s="7"/>
      <c r="AMD13" s="7"/>
      <c r="AME13" s="7"/>
      <c r="AMF13" s="7"/>
      <c r="AMG13" s="7"/>
      <c r="AMH13" s="7"/>
      <c r="AMI13" s="7"/>
      <c r="AMJ13" s="7"/>
    </row>
    <row r="14" spans="1:1024" s="9" customFormat="1" ht="13" x14ac:dyDescent="0.3">
      <c r="A14" s="28" t="s">
        <v>44</v>
      </c>
      <c r="B14" s="29">
        <v>1913637</v>
      </c>
      <c r="C14" s="30">
        <f t="shared" si="0"/>
        <v>6.5501302727127007</v>
      </c>
      <c r="D14" s="31">
        <v>1804323</v>
      </c>
      <c r="E14" s="30">
        <f t="shared" si="1"/>
        <v>6.0344124681552769</v>
      </c>
      <c r="F14" s="31">
        <f t="shared" si="2"/>
        <v>3717960</v>
      </c>
      <c r="G14" s="32">
        <f t="shared" si="3"/>
        <v>6.2892821106448862</v>
      </c>
      <c r="H14" s="33">
        <v>12</v>
      </c>
      <c r="I14" s="34">
        <f t="shared" si="4"/>
        <v>5.2078812603072656E-2</v>
      </c>
      <c r="J14" s="35">
        <v>9</v>
      </c>
      <c r="K14" s="34">
        <f t="shared" si="5"/>
        <v>4.9825610363726951E-2</v>
      </c>
      <c r="L14" s="36">
        <v>0</v>
      </c>
      <c r="M14" s="37">
        <f t="shared" si="6"/>
        <v>21</v>
      </c>
      <c r="N14" s="38">
        <f t="shared" si="7"/>
        <v>5.1088675343632158E-2</v>
      </c>
      <c r="O14" s="33">
        <v>11</v>
      </c>
      <c r="P14" s="34">
        <f t="shared" si="8"/>
        <v>5.2135172283046594E-2</v>
      </c>
      <c r="Q14" s="35">
        <v>9</v>
      </c>
      <c r="R14" s="34">
        <f t="shared" si="9"/>
        <v>5.5569276364534452E-2</v>
      </c>
      <c r="S14" s="36">
        <v>0</v>
      </c>
      <c r="T14" s="37">
        <f t="shared" si="10"/>
        <v>20</v>
      </c>
      <c r="U14" s="38">
        <f t="shared" si="11"/>
        <v>5.3626491486794478E-2</v>
      </c>
      <c r="V14" s="33">
        <v>10</v>
      </c>
      <c r="W14" s="34">
        <f t="shared" si="12"/>
        <v>5.2336839901606744E-2</v>
      </c>
      <c r="X14" s="35">
        <v>7</v>
      </c>
      <c r="Y14" s="34">
        <f t="shared" si="13"/>
        <v>4.9095244774863232E-2</v>
      </c>
      <c r="Z14" s="36">
        <v>0</v>
      </c>
      <c r="AA14" s="37">
        <f t="shared" si="14"/>
        <v>17</v>
      </c>
      <c r="AB14" s="38">
        <f t="shared" si="15"/>
        <v>5.0951595983815372E-2</v>
      </c>
      <c r="AC14" s="39">
        <v>8</v>
      </c>
      <c r="AD14" s="34">
        <f t="shared" si="16"/>
        <v>5.0147307716416969E-2</v>
      </c>
      <c r="AE14" s="35">
        <v>7</v>
      </c>
      <c r="AF14" s="34">
        <f t="shared" si="17"/>
        <v>6.152764349125428E-2</v>
      </c>
      <c r="AG14" s="36">
        <v>0</v>
      </c>
      <c r="AH14" s="37">
        <f t="shared" si="18"/>
        <v>15</v>
      </c>
      <c r="AI14" s="38">
        <f t="shared" si="19"/>
        <v>5.4884742041712405E-2</v>
      </c>
      <c r="AJ14" s="39">
        <v>6</v>
      </c>
      <c r="AK14" s="34">
        <f t="shared" si="20"/>
        <v>5.2636196157557678E-2</v>
      </c>
      <c r="AL14" s="35">
        <v>5</v>
      </c>
      <c r="AM14" s="34">
        <f t="shared" si="21"/>
        <v>6.4985703145308035E-2</v>
      </c>
      <c r="AN14" s="36">
        <v>0</v>
      </c>
      <c r="AO14" s="37">
        <f t="shared" si="22"/>
        <v>11</v>
      </c>
      <c r="AP14" s="38">
        <f t="shared" si="23"/>
        <v>5.7612737652542823E-2</v>
      </c>
      <c r="AQ14" s="39">
        <v>4</v>
      </c>
      <c r="AR14" s="34">
        <f t="shared" si="24"/>
        <v>6.307158625039419E-2</v>
      </c>
      <c r="AS14" s="35">
        <v>4</v>
      </c>
      <c r="AT14" s="34">
        <f t="shared" si="25"/>
        <v>0.10017530678687703</v>
      </c>
      <c r="AU14" s="36">
        <v>0</v>
      </c>
      <c r="AV14" s="37">
        <f t="shared" si="26"/>
        <v>8</v>
      </c>
      <c r="AW14" s="38">
        <f t="shared" si="27"/>
        <v>7.740686985970005E-2</v>
      </c>
      <c r="AX14" s="39">
        <v>0</v>
      </c>
      <c r="AY14" s="34">
        <f t="shared" si="28"/>
        <v>0</v>
      </c>
      <c r="AZ14" s="35">
        <v>3</v>
      </c>
      <c r="BA14" s="34">
        <f t="shared" si="29"/>
        <v>0.18761726078799248</v>
      </c>
      <c r="BB14" s="36">
        <v>0</v>
      </c>
      <c r="BC14" s="37">
        <f t="shared" si="30"/>
        <v>3</v>
      </c>
      <c r="BD14" s="38">
        <f t="shared" si="31"/>
        <v>7.2780203784570605E-2</v>
      </c>
      <c r="BE14" s="39">
        <v>0</v>
      </c>
      <c r="BF14" s="34">
        <f t="shared" si="32"/>
        <v>0</v>
      </c>
      <c r="BG14" s="35">
        <v>0</v>
      </c>
      <c r="BH14" s="34">
        <f t="shared" si="33"/>
        <v>0</v>
      </c>
      <c r="BI14" s="36">
        <v>0</v>
      </c>
      <c r="BJ14" s="37">
        <f t="shared" si="34"/>
        <v>0</v>
      </c>
      <c r="BK14" s="38">
        <f t="shared" si="35"/>
        <v>0</v>
      </c>
      <c r="BL14" s="39">
        <v>0</v>
      </c>
      <c r="BM14" s="34">
        <f t="shared" si="36"/>
        <v>0</v>
      </c>
      <c r="BN14" s="35">
        <v>0</v>
      </c>
      <c r="BO14" s="34">
        <f t="shared" si="37"/>
        <v>0</v>
      </c>
      <c r="BP14" s="36">
        <v>0</v>
      </c>
      <c r="BQ14" s="37">
        <f t="shared" si="38"/>
        <v>0</v>
      </c>
      <c r="BR14" s="38">
        <f t="shared" si="39"/>
        <v>0</v>
      </c>
      <c r="BS14" s="39">
        <v>0</v>
      </c>
      <c r="BT14" s="34">
        <f t="shared" si="40"/>
        <v>0</v>
      </c>
      <c r="BU14" s="39">
        <v>0</v>
      </c>
      <c r="BV14" s="34">
        <f t="shared" si="41"/>
        <v>0</v>
      </c>
      <c r="BW14" s="36">
        <v>0</v>
      </c>
      <c r="BX14" s="37">
        <f t="shared" si="42"/>
        <v>0</v>
      </c>
      <c r="BY14" s="38">
        <f t="shared" si="43"/>
        <v>0</v>
      </c>
      <c r="BZ14" s="39">
        <v>0</v>
      </c>
      <c r="CA14" s="34"/>
      <c r="CB14" s="33">
        <v>0</v>
      </c>
      <c r="CC14" s="34"/>
      <c r="CD14" s="36">
        <v>0</v>
      </c>
      <c r="CE14" s="37">
        <f t="shared" si="44"/>
        <v>0</v>
      </c>
      <c r="CF14" s="38"/>
      <c r="CG14" s="39">
        <v>0</v>
      </c>
      <c r="CH14" s="34"/>
      <c r="CI14" s="33">
        <v>0</v>
      </c>
      <c r="CJ14" s="34"/>
      <c r="CK14" s="36">
        <v>0</v>
      </c>
      <c r="CL14" s="37">
        <f t="shared" si="45"/>
        <v>0</v>
      </c>
      <c r="CM14" s="38"/>
      <c r="CN14" s="39">
        <v>0</v>
      </c>
      <c r="CO14" s="34"/>
      <c r="CP14" s="33">
        <v>0</v>
      </c>
      <c r="CQ14" s="34"/>
      <c r="CR14" s="36">
        <v>0</v>
      </c>
      <c r="CS14" s="37">
        <f t="shared" si="46"/>
        <v>0</v>
      </c>
      <c r="CT14" s="38"/>
      <c r="CU14" s="39">
        <v>0</v>
      </c>
      <c r="CV14" s="34"/>
      <c r="CW14" s="33">
        <v>0</v>
      </c>
      <c r="CX14" s="34"/>
      <c r="CY14" s="36">
        <v>0</v>
      </c>
      <c r="CZ14" s="37">
        <f t="shared" si="47"/>
        <v>0</v>
      </c>
      <c r="DA14" s="38"/>
      <c r="AIC14" s="7"/>
      <c r="AID14" s="7"/>
      <c r="AIE14" s="7"/>
      <c r="AIF14" s="7"/>
      <c r="AIG14" s="7"/>
      <c r="AIH14" s="7"/>
      <c r="AII14" s="7"/>
      <c r="AIJ14" s="7"/>
      <c r="AIK14" s="7"/>
      <c r="AIL14" s="7"/>
      <c r="AIM14" s="7"/>
      <c r="AIN14" s="7"/>
      <c r="AIO14" s="7"/>
      <c r="AIP14" s="7"/>
      <c r="AIQ14" s="7"/>
      <c r="AIR14" s="7"/>
      <c r="AIS14" s="7"/>
      <c r="AIT14" s="7"/>
      <c r="AIU14" s="7"/>
      <c r="AIV14" s="7"/>
      <c r="AIW14" s="7"/>
      <c r="AIX14" s="7"/>
      <c r="AIY14" s="7"/>
      <c r="AIZ14" s="7"/>
      <c r="AJA14" s="7"/>
      <c r="AJB14" s="7"/>
      <c r="AJC14" s="7"/>
      <c r="AJD14" s="7"/>
      <c r="AJE14" s="7"/>
      <c r="AJF14" s="7"/>
      <c r="AJG14" s="7"/>
      <c r="AJH14" s="7"/>
      <c r="AJI14" s="7"/>
      <c r="AJJ14" s="7"/>
      <c r="AJK14" s="7"/>
      <c r="AJL14" s="7"/>
      <c r="AJM14" s="7"/>
      <c r="AJN14" s="7"/>
      <c r="AJO14" s="7"/>
      <c r="AJP14" s="7"/>
      <c r="AJQ14" s="7"/>
      <c r="AJR14" s="7"/>
      <c r="AJS14" s="7"/>
      <c r="AJT14" s="7"/>
      <c r="AJU14" s="7"/>
      <c r="AJV14" s="7"/>
      <c r="AJW14" s="7"/>
      <c r="AJX14" s="7"/>
      <c r="AJY14" s="7"/>
      <c r="AJZ14" s="7"/>
      <c r="AKA14" s="7"/>
      <c r="AKB14" s="7"/>
      <c r="AKC14" s="7"/>
      <c r="AKD14" s="7"/>
      <c r="AKE14" s="7"/>
      <c r="AKF14" s="7"/>
      <c r="AKG14" s="7"/>
      <c r="AKH14" s="7"/>
      <c r="AKI14" s="7"/>
      <c r="AKJ14" s="7"/>
      <c r="AKK14" s="7"/>
      <c r="AKL14" s="7"/>
      <c r="AKM14" s="7"/>
      <c r="AKN14" s="7"/>
      <c r="AKO14" s="7"/>
      <c r="AKP14" s="7"/>
      <c r="AKQ14" s="7"/>
      <c r="AKR14" s="7"/>
      <c r="AKS14" s="7"/>
      <c r="AKT14" s="7"/>
      <c r="AKU14" s="7"/>
      <c r="AKV14" s="7"/>
      <c r="AKW14" s="7"/>
      <c r="AKX14" s="7"/>
      <c r="AKY14" s="7"/>
      <c r="AKZ14" s="7"/>
      <c r="ALA14" s="7"/>
      <c r="ALB14" s="7"/>
      <c r="ALC14" s="7"/>
      <c r="ALD14" s="7"/>
      <c r="ALE14" s="7"/>
      <c r="ALF14" s="7"/>
      <c r="ALG14" s="7"/>
      <c r="ALH14" s="7"/>
      <c r="ALI14" s="7"/>
      <c r="ALJ14" s="7"/>
      <c r="ALK14" s="7"/>
      <c r="ALL14" s="7"/>
      <c r="ALM14" s="7"/>
      <c r="ALN14" s="7"/>
      <c r="ALO14" s="7"/>
      <c r="ALP14" s="7"/>
      <c r="ALQ14" s="7"/>
      <c r="ALR14" s="7"/>
      <c r="ALS14" s="7"/>
      <c r="ALT14" s="7"/>
      <c r="ALU14" s="7"/>
      <c r="ALV14" s="7"/>
      <c r="ALW14" s="7"/>
      <c r="ALX14" s="7"/>
      <c r="ALY14" s="7"/>
      <c r="ALZ14" s="7"/>
      <c r="AMA14" s="7"/>
      <c r="AMB14" s="7"/>
      <c r="AMC14" s="7"/>
      <c r="AMD14" s="7"/>
      <c r="AME14" s="7"/>
      <c r="AMF14" s="7"/>
      <c r="AMG14" s="7"/>
      <c r="AMH14" s="7"/>
      <c r="AMI14" s="7"/>
      <c r="AMJ14" s="7"/>
    </row>
    <row r="15" spans="1:1024" s="9" customFormat="1" ht="13" x14ac:dyDescent="0.3">
      <c r="A15" s="28" t="s">
        <v>45</v>
      </c>
      <c r="B15" s="29">
        <v>2040911</v>
      </c>
      <c r="C15" s="30">
        <f t="shared" si="0"/>
        <v>6.985772602124829</v>
      </c>
      <c r="D15" s="31">
        <v>1981361</v>
      </c>
      <c r="E15" s="30">
        <f t="shared" si="1"/>
        <v>6.6265017529104311</v>
      </c>
      <c r="F15" s="31">
        <f t="shared" si="2"/>
        <v>4022272</v>
      </c>
      <c r="G15" s="32">
        <f t="shared" si="3"/>
        <v>6.8040547326350547</v>
      </c>
      <c r="H15" s="33">
        <v>27</v>
      </c>
      <c r="I15" s="34">
        <f t="shared" si="4"/>
        <v>0.11717732835691347</v>
      </c>
      <c r="J15" s="35">
        <v>16</v>
      </c>
      <c r="K15" s="34">
        <f t="shared" si="5"/>
        <v>8.8578862868847918E-2</v>
      </c>
      <c r="L15" s="36">
        <v>0</v>
      </c>
      <c r="M15" s="37">
        <f t="shared" si="6"/>
        <v>43</v>
      </c>
      <c r="N15" s="38">
        <f t="shared" si="7"/>
        <v>0.1046101447512468</v>
      </c>
      <c r="O15" s="33">
        <v>22</v>
      </c>
      <c r="P15" s="34">
        <f t="shared" si="8"/>
        <v>0.10427034456609319</v>
      </c>
      <c r="Q15" s="35">
        <v>15</v>
      </c>
      <c r="R15" s="34">
        <f t="shared" si="9"/>
        <v>9.2615460607557418E-2</v>
      </c>
      <c r="S15" s="36">
        <v>0</v>
      </c>
      <c r="T15" s="37">
        <f t="shared" si="10"/>
        <v>37</v>
      </c>
      <c r="U15" s="38">
        <f t="shared" si="11"/>
        <v>9.9209009250569788E-2</v>
      </c>
      <c r="V15" s="33">
        <v>18</v>
      </c>
      <c r="W15" s="34">
        <f t="shared" si="12"/>
        <v>9.420631182289213E-2</v>
      </c>
      <c r="X15" s="35">
        <v>15</v>
      </c>
      <c r="Y15" s="34">
        <f t="shared" si="13"/>
        <v>0.1052040959461355</v>
      </c>
      <c r="Z15" s="36">
        <v>0</v>
      </c>
      <c r="AA15" s="37">
        <f t="shared" si="14"/>
        <v>33</v>
      </c>
      <c r="AB15" s="38">
        <f t="shared" si="15"/>
        <v>9.8906039262700446E-2</v>
      </c>
      <c r="AC15" s="39">
        <v>17</v>
      </c>
      <c r="AD15" s="34">
        <f t="shared" si="16"/>
        <v>0.10656302889738609</v>
      </c>
      <c r="AE15" s="35">
        <v>14</v>
      </c>
      <c r="AF15" s="34">
        <f t="shared" si="17"/>
        <v>0.12305528698250856</v>
      </c>
      <c r="AG15" s="36">
        <v>0</v>
      </c>
      <c r="AH15" s="37">
        <f t="shared" si="18"/>
        <v>31</v>
      </c>
      <c r="AI15" s="38">
        <f t="shared" si="19"/>
        <v>0.11342846688620564</v>
      </c>
      <c r="AJ15" s="39">
        <v>12</v>
      </c>
      <c r="AK15" s="34">
        <f t="shared" si="20"/>
        <v>0.10527239231511536</v>
      </c>
      <c r="AL15" s="35">
        <v>10</v>
      </c>
      <c r="AM15" s="34">
        <f t="shared" si="21"/>
        <v>0.12997140629061607</v>
      </c>
      <c r="AN15" s="36">
        <v>0</v>
      </c>
      <c r="AO15" s="37">
        <f t="shared" si="22"/>
        <v>22</v>
      </c>
      <c r="AP15" s="38">
        <f t="shared" si="23"/>
        <v>0.11522547530508565</v>
      </c>
      <c r="AQ15" s="39">
        <v>7</v>
      </c>
      <c r="AR15" s="34">
        <f t="shared" si="24"/>
        <v>0.11037527593818984</v>
      </c>
      <c r="AS15" s="35">
        <v>7</v>
      </c>
      <c r="AT15" s="34">
        <f t="shared" si="25"/>
        <v>0.1753067868770348</v>
      </c>
      <c r="AU15" s="36">
        <v>0</v>
      </c>
      <c r="AV15" s="37">
        <f t="shared" si="26"/>
        <v>14</v>
      </c>
      <c r="AW15" s="38">
        <f t="shared" si="27"/>
        <v>0.13546202225447507</v>
      </c>
      <c r="AX15" s="39">
        <v>2</v>
      </c>
      <c r="AY15" s="34">
        <f t="shared" si="28"/>
        <v>7.9270709472849782E-2</v>
      </c>
      <c r="AZ15" s="35">
        <v>4</v>
      </c>
      <c r="BA15" s="34">
        <f t="shared" si="29"/>
        <v>0.25015634771732331</v>
      </c>
      <c r="BB15" s="36">
        <v>0</v>
      </c>
      <c r="BC15" s="37">
        <f t="shared" si="30"/>
        <v>6</v>
      </c>
      <c r="BD15" s="38">
        <f t="shared" si="31"/>
        <v>0.14556040756914121</v>
      </c>
      <c r="BE15" s="39">
        <v>0</v>
      </c>
      <c r="BF15" s="34">
        <f t="shared" si="32"/>
        <v>0</v>
      </c>
      <c r="BG15" s="35">
        <v>1</v>
      </c>
      <c r="BH15" s="34">
        <f t="shared" si="33"/>
        <v>0.4</v>
      </c>
      <c r="BI15" s="36">
        <v>0</v>
      </c>
      <c r="BJ15" s="37">
        <f t="shared" si="34"/>
        <v>1</v>
      </c>
      <c r="BK15" s="38">
        <f t="shared" si="35"/>
        <v>0.15455950540958269</v>
      </c>
      <c r="BL15" s="39">
        <v>0</v>
      </c>
      <c r="BM15" s="34">
        <f t="shared" si="36"/>
        <v>0</v>
      </c>
      <c r="BN15" s="35">
        <v>0</v>
      </c>
      <c r="BO15" s="34">
        <f t="shared" si="37"/>
        <v>0</v>
      </c>
      <c r="BP15" s="36">
        <v>0</v>
      </c>
      <c r="BQ15" s="37">
        <f t="shared" si="38"/>
        <v>0</v>
      </c>
      <c r="BR15" s="38">
        <f t="shared" si="39"/>
        <v>0</v>
      </c>
      <c r="BS15" s="39">
        <v>0</v>
      </c>
      <c r="BT15" s="34">
        <f t="shared" si="40"/>
        <v>0</v>
      </c>
      <c r="BU15" s="39">
        <v>0</v>
      </c>
      <c r="BV15" s="34">
        <f t="shared" si="41"/>
        <v>0</v>
      </c>
      <c r="BW15" s="36">
        <v>0</v>
      </c>
      <c r="BX15" s="37">
        <f t="shared" si="42"/>
        <v>0</v>
      </c>
      <c r="BY15" s="38">
        <f t="shared" si="43"/>
        <v>0</v>
      </c>
      <c r="BZ15" s="39">
        <v>0</v>
      </c>
      <c r="CA15" s="34"/>
      <c r="CB15" s="33">
        <v>0</v>
      </c>
      <c r="CC15" s="34"/>
      <c r="CD15" s="36">
        <v>0</v>
      </c>
      <c r="CE15" s="37">
        <f t="shared" si="44"/>
        <v>0</v>
      </c>
      <c r="CF15" s="38"/>
      <c r="CG15" s="39">
        <v>0</v>
      </c>
      <c r="CH15" s="34"/>
      <c r="CI15" s="33">
        <v>0</v>
      </c>
      <c r="CJ15" s="34"/>
      <c r="CK15" s="36">
        <v>0</v>
      </c>
      <c r="CL15" s="37">
        <f t="shared" si="45"/>
        <v>0</v>
      </c>
      <c r="CM15" s="38"/>
      <c r="CN15" s="39">
        <v>0</v>
      </c>
      <c r="CO15" s="34"/>
      <c r="CP15" s="33">
        <v>0</v>
      </c>
      <c r="CQ15" s="34"/>
      <c r="CR15" s="36">
        <v>0</v>
      </c>
      <c r="CS15" s="37">
        <f t="shared" si="46"/>
        <v>0</v>
      </c>
      <c r="CT15" s="38"/>
      <c r="CU15" s="39">
        <v>0</v>
      </c>
      <c r="CV15" s="34"/>
      <c r="CW15" s="33">
        <v>0</v>
      </c>
      <c r="CX15" s="34"/>
      <c r="CY15" s="36">
        <v>0</v>
      </c>
      <c r="CZ15" s="37">
        <f t="shared" si="47"/>
        <v>0</v>
      </c>
      <c r="DA15" s="38"/>
      <c r="AIC15" s="7"/>
      <c r="AID15" s="7"/>
      <c r="AIE15" s="7"/>
      <c r="AIF15" s="7"/>
      <c r="AIG15" s="7"/>
      <c r="AIH15" s="7"/>
      <c r="AII15" s="7"/>
      <c r="AIJ15" s="7"/>
      <c r="AIK15" s="7"/>
      <c r="AIL15" s="7"/>
      <c r="AIM15" s="7"/>
      <c r="AIN15" s="7"/>
      <c r="AIO15" s="7"/>
      <c r="AIP15" s="7"/>
      <c r="AIQ15" s="7"/>
      <c r="AIR15" s="7"/>
      <c r="AIS15" s="7"/>
      <c r="AIT15" s="7"/>
      <c r="AIU15" s="7"/>
      <c r="AIV15" s="7"/>
      <c r="AIW15" s="7"/>
      <c r="AIX15" s="7"/>
      <c r="AIY15" s="7"/>
      <c r="AIZ15" s="7"/>
      <c r="AJA15" s="7"/>
      <c r="AJB15" s="7"/>
      <c r="AJC15" s="7"/>
      <c r="AJD15" s="7"/>
      <c r="AJE15" s="7"/>
      <c r="AJF15" s="7"/>
      <c r="AJG15" s="7"/>
      <c r="AJH15" s="7"/>
      <c r="AJI15" s="7"/>
      <c r="AJJ15" s="7"/>
      <c r="AJK15" s="7"/>
      <c r="AJL15" s="7"/>
      <c r="AJM15" s="7"/>
      <c r="AJN15" s="7"/>
      <c r="AJO15" s="7"/>
      <c r="AJP15" s="7"/>
      <c r="AJQ15" s="7"/>
      <c r="AJR15" s="7"/>
      <c r="AJS15" s="7"/>
      <c r="AJT15" s="7"/>
      <c r="AJU15" s="7"/>
      <c r="AJV15" s="7"/>
      <c r="AJW15" s="7"/>
      <c r="AJX15" s="7"/>
      <c r="AJY15" s="7"/>
      <c r="AJZ15" s="7"/>
      <c r="AKA15" s="7"/>
      <c r="AKB15" s="7"/>
      <c r="AKC15" s="7"/>
      <c r="AKD15" s="7"/>
      <c r="AKE15" s="7"/>
      <c r="AKF15" s="7"/>
      <c r="AKG15" s="7"/>
      <c r="AKH15" s="7"/>
      <c r="AKI15" s="7"/>
      <c r="AKJ15" s="7"/>
      <c r="AKK15" s="7"/>
      <c r="AKL15" s="7"/>
      <c r="AKM15" s="7"/>
      <c r="AKN15" s="7"/>
      <c r="AKO15" s="7"/>
      <c r="AKP15" s="7"/>
      <c r="AKQ15" s="7"/>
      <c r="AKR15" s="7"/>
      <c r="AKS15" s="7"/>
      <c r="AKT15" s="7"/>
      <c r="AKU15" s="7"/>
      <c r="AKV15" s="7"/>
      <c r="AKW15" s="7"/>
      <c r="AKX15" s="7"/>
      <c r="AKY15" s="7"/>
      <c r="AKZ15" s="7"/>
      <c r="ALA15" s="7"/>
      <c r="ALB15" s="7"/>
      <c r="ALC15" s="7"/>
      <c r="ALD15" s="7"/>
      <c r="ALE15" s="7"/>
      <c r="ALF15" s="7"/>
      <c r="ALG15" s="7"/>
      <c r="ALH15" s="7"/>
      <c r="ALI15" s="7"/>
      <c r="ALJ15" s="7"/>
      <c r="ALK15" s="7"/>
      <c r="ALL15" s="7"/>
      <c r="ALM15" s="7"/>
      <c r="ALN15" s="7"/>
      <c r="ALO15" s="7"/>
      <c r="ALP15" s="7"/>
      <c r="ALQ15" s="7"/>
      <c r="ALR15" s="7"/>
      <c r="ALS15" s="7"/>
      <c r="ALT15" s="7"/>
      <c r="ALU15" s="7"/>
      <c r="ALV15" s="7"/>
      <c r="ALW15" s="7"/>
      <c r="ALX15" s="7"/>
      <c r="ALY15" s="7"/>
      <c r="ALZ15" s="7"/>
      <c r="AMA15" s="7"/>
      <c r="AMB15" s="7"/>
      <c r="AMC15" s="7"/>
      <c r="AMD15" s="7"/>
      <c r="AME15" s="7"/>
      <c r="AMF15" s="7"/>
      <c r="AMG15" s="7"/>
      <c r="AMH15" s="7"/>
      <c r="AMI15" s="7"/>
      <c r="AMJ15" s="7"/>
    </row>
    <row r="16" spans="1:1024" s="9" customFormat="1" ht="13" x14ac:dyDescent="0.3">
      <c r="A16" s="28" t="s">
        <v>46</v>
      </c>
      <c r="B16" s="29">
        <v>1983871</v>
      </c>
      <c r="C16" s="30">
        <f t="shared" si="0"/>
        <v>6.7905321094109379</v>
      </c>
      <c r="D16" s="31">
        <v>1992159</v>
      </c>
      <c r="E16" s="30">
        <f t="shared" si="1"/>
        <v>6.6626147913360008</v>
      </c>
      <c r="F16" s="31">
        <f t="shared" si="2"/>
        <v>3976030</v>
      </c>
      <c r="G16" s="32">
        <f t="shared" si="3"/>
        <v>6.7258320020622566</v>
      </c>
      <c r="H16" s="33">
        <v>43</v>
      </c>
      <c r="I16" s="34">
        <f t="shared" si="4"/>
        <v>0.18661574516101032</v>
      </c>
      <c r="J16" s="35">
        <v>28</v>
      </c>
      <c r="K16" s="34">
        <f t="shared" si="5"/>
        <v>0.15501301002048387</v>
      </c>
      <c r="L16" s="36">
        <v>0</v>
      </c>
      <c r="M16" s="37">
        <f t="shared" si="6"/>
        <v>71</v>
      </c>
      <c r="N16" s="38">
        <f t="shared" si="7"/>
        <v>0.17272837854275636</v>
      </c>
      <c r="O16" s="33">
        <v>41</v>
      </c>
      <c r="P16" s="34">
        <f t="shared" si="8"/>
        <v>0.19432200578226455</v>
      </c>
      <c r="Q16" s="35">
        <v>26</v>
      </c>
      <c r="R16" s="34">
        <f t="shared" si="9"/>
        <v>0.16053346505309954</v>
      </c>
      <c r="S16" s="36">
        <v>0</v>
      </c>
      <c r="T16" s="37">
        <f t="shared" si="10"/>
        <v>67</v>
      </c>
      <c r="U16" s="38">
        <f t="shared" si="11"/>
        <v>0.17964874648076148</v>
      </c>
      <c r="V16" s="33">
        <v>38</v>
      </c>
      <c r="W16" s="34">
        <f t="shared" si="12"/>
        <v>0.19887999162610559</v>
      </c>
      <c r="X16" s="35">
        <v>21</v>
      </c>
      <c r="Y16" s="34">
        <f t="shared" si="13"/>
        <v>0.14728573432458972</v>
      </c>
      <c r="Z16" s="36">
        <v>0</v>
      </c>
      <c r="AA16" s="37">
        <f t="shared" si="14"/>
        <v>59</v>
      </c>
      <c r="AB16" s="38">
        <f t="shared" si="15"/>
        <v>0.17683200959088866</v>
      </c>
      <c r="AC16" s="39">
        <v>33</v>
      </c>
      <c r="AD16" s="34">
        <f t="shared" si="16"/>
        <v>0.20685764433022005</v>
      </c>
      <c r="AE16" s="35">
        <v>20</v>
      </c>
      <c r="AF16" s="34">
        <f t="shared" si="17"/>
        <v>0.17579326711786938</v>
      </c>
      <c r="AG16" s="36">
        <v>0</v>
      </c>
      <c r="AH16" s="37">
        <f t="shared" si="18"/>
        <v>53</v>
      </c>
      <c r="AI16" s="38">
        <f t="shared" si="19"/>
        <v>0.19392608854738383</v>
      </c>
      <c r="AJ16" s="39">
        <v>21</v>
      </c>
      <c r="AK16" s="34">
        <f t="shared" si="20"/>
        <v>0.18422668655145188</v>
      </c>
      <c r="AL16" s="35">
        <v>12</v>
      </c>
      <c r="AM16" s="34">
        <f t="shared" si="21"/>
        <v>0.1559656875487393</v>
      </c>
      <c r="AN16" s="36">
        <v>0</v>
      </c>
      <c r="AO16" s="37">
        <f t="shared" si="22"/>
        <v>33</v>
      </c>
      <c r="AP16" s="38">
        <f t="shared" si="23"/>
        <v>0.17283821295762844</v>
      </c>
      <c r="AQ16" s="39">
        <v>14</v>
      </c>
      <c r="AR16" s="34">
        <f t="shared" si="24"/>
        <v>0.22075055187637968</v>
      </c>
      <c r="AS16" s="35">
        <v>6</v>
      </c>
      <c r="AT16" s="34">
        <f t="shared" si="25"/>
        <v>0.15026296018031557</v>
      </c>
      <c r="AU16" s="36">
        <v>0</v>
      </c>
      <c r="AV16" s="37">
        <f t="shared" si="26"/>
        <v>20</v>
      </c>
      <c r="AW16" s="38">
        <f t="shared" si="27"/>
        <v>0.19351717464925011</v>
      </c>
      <c r="AX16" s="39">
        <v>10</v>
      </c>
      <c r="AY16" s="34">
        <f t="shared" si="28"/>
        <v>0.39635354736424888</v>
      </c>
      <c r="AZ16" s="35">
        <v>3</v>
      </c>
      <c r="BA16" s="34">
        <f t="shared" si="29"/>
        <v>0.18761726078799248</v>
      </c>
      <c r="BB16" s="36">
        <v>0</v>
      </c>
      <c r="BC16" s="37">
        <f t="shared" si="30"/>
        <v>13</v>
      </c>
      <c r="BD16" s="38">
        <f t="shared" si="31"/>
        <v>0.31538088306647261</v>
      </c>
      <c r="BE16" s="39">
        <v>4</v>
      </c>
      <c r="BF16" s="34">
        <f t="shared" si="32"/>
        <v>1.0075566750629723</v>
      </c>
      <c r="BG16" s="35">
        <v>0</v>
      </c>
      <c r="BH16" s="34">
        <f t="shared" si="33"/>
        <v>0</v>
      </c>
      <c r="BI16" s="36">
        <v>0</v>
      </c>
      <c r="BJ16" s="37">
        <f t="shared" si="34"/>
        <v>4</v>
      </c>
      <c r="BK16" s="38">
        <f t="shared" si="35"/>
        <v>0.61823802163833075</v>
      </c>
      <c r="BL16" s="39">
        <v>0</v>
      </c>
      <c r="BM16" s="34">
        <f t="shared" si="36"/>
        <v>0</v>
      </c>
      <c r="BN16" s="35">
        <v>0</v>
      </c>
      <c r="BO16" s="34">
        <f t="shared" si="37"/>
        <v>0</v>
      </c>
      <c r="BP16" s="36">
        <v>0</v>
      </c>
      <c r="BQ16" s="37">
        <f t="shared" si="38"/>
        <v>0</v>
      </c>
      <c r="BR16" s="38">
        <f t="shared" si="39"/>
        <v>0</v>
      </c>
      <c r="BS16" s="39">
        <v>0</v>
      </c>
      <c r="BT16" s="34">
        <f t="shared" si="40"/>
        <v>0</v>
      </c>
      <c r="BU16" s="39">
        <v>0</v>
      </c>
      <c r="BV16" s="34">
        <f t="shared" si="41"/>
        <v>0</v>
      </c>
      <c r="BW16" s="36">
        <v>0</v>
      </c>
      <c r="BX16" s="37">
        <f t="shared" si="42"/>
        <v>0</v>
      </c>
      <c r="BY16" s="38">
        <f t="shared" si="43"/>
        <v>0</v>
      </c>
      <c r="BZ16" s="39">
        <v>0</v>
      </c>
      <c r="CA16" s="34"/>
      <c r="CB16" s="33">
        <v>0</v>
      </c>
      <c r="CC16" s="34"/>
      <c r="CD16" s="36">
        <v>0</v>
      </c>
      <c r="CE16" s="37">
        <f t="shared" si="44"/>
        <v>0</v>
      </c>
      <c r="CF16" s="38"/>
      <c r="CG16" s="39">
        <v>0</v>
      </c>
      <c r="CH16" s="34"/>
      <c r="CI16" s="33">
        <v>0</v>
      </c>
      <c r="CJ16" s="34"/>
      <c r="CK16" s="36">
        <v>0</v>
      </c>
      <c r="CL16" s="37">
        <f t="shared" si="45"/>
        <v>0</v>
      </c>
      <c r="CM16" s="38"/>
      <c r="CN16" s="39">
        <v>0</v>
      </c>
      <c r="CO16" s="34"/>
      <c r="CP16" s="33">
        <v>0</v>
      </c>
      <c r="CQ16" s="34"/>
      <c r="CR16" s="36">
        <v>0</v>
      </c>
      <c r="CS16" s="37">
        <f t="shared" si="46"/>
        <v>0</v>
      </c>
      <c r="CT16" s="38"/>
      <c r="CU16" s="39">
        <v>0</v>
      </c>
      <c r="CV16" s="34"/>
      <c r="CW16" s="33">
        <v>0</v>
      </c>
      <c r="CX16" s="34"/>
      <c r="CY16" s="36">
        <v>0</v>
      </c>
      <c r="CZ16" s="37">
        <f t="shared" si="47"/>
        <v>0</v>
      </c>
      <c r="DA16" s="38"/>
      <c r="AIC16" s="7"/>
      <c r="AID16" s="7"/>
      <c r="AIE16" s="7"/>
      <c r="AIF16" s="7"/>
      <c r="AIG16" s="7"/>
      <c r="AIH16" s="7"/>
      <c r="AII16" s="7"/>
      <c r="AIJ16" s="7"/>
      <c r="AIK16" s="7"/>
      <c r="AIL16" s="7"/>
      <c r="AIM16" s="7"/>
      <c r="AIN16" s="7"/>
      <c r="AIO16" s="7"/>
      <c r="AIP16" s="7"/>
      <c r="AIQ16" s="7"/>
      <c r="AIR16" s="7"/>
      <c r="AIS16" s="7"/>
      <c r="AIT16" s="7"/>
      <c r="AIU16" s="7"/>
      <c r="AIV16" s="7"/>
      <c r="AIW16" s="7"/>
      <c r="AIX16" s="7"/>
      <c r="AIY16" s="7"/>
      <c r="AIZ16" s="7"/>
      <c r="AJA16" s="7"/>
      <c r="AJB16" s="7"/>
      <c r="AJC16" s="7"/>
      <c r="AJD16" s="7"/>
      <c r="AJE16" s="7"/>
      <c r="AJF16" s="7"/>
      <c r="AJG16" s="7"/>
      <c r="AJH16" s="7"/>
      <c r="AJI16" s="7"/>
      <c r="AJJ16" s="7"/>
      <c r="AJK16" s="7"/>
      <c r="AJL16" s="7"/>
      <c r="AJM16" s="7"/>
      <c r="AJN16" s="7"/>
      <c r="AJO16" s="7"/>
      <c r="AJP16" s="7"/>
      <c r="AJQ16" s="7"/>
      <c r="AJR16" s="7"/>
      <c r="AJS16" s="7"/>
      <c r="AJT16" s="7"/>
      <c r="AJU16" s="7"/>
      <c r="AJV16" s="7"/>
      <c r="AJW16" s="7"/>
      <c r="AJX16" s="7"/>
      <c r="AJY16" s="7"/>
      <c r="AJZ16" s="7"/>
      <c r="AKA16" s="7"/>
      <c r="AKB16" s="7"/>
      <c r="AKC16" s="7"/>
      <c r="AKD16" s="7"/>
      <c r="AKE16" s="7"/>
      <c r="AKF16" s="7"/>
      <c r="AKG16" s="7"/>
      <c r="AKH16" s="7"/>
      <c r="AKI16" s="7"/>
      <c r="AKJ16" s="7"/>
      <c r="AKK16" s="7"/>
      <c r="AKL16" s="7"/>
      <c r="AKM16" s="7"/>
      <c r="AKN16" s="7"/>
      <c r="AKO16" s="7"/>
      <c r="AKP16" s="7"/>
      <c r="AKQ16" s="7"/>
      <c r="AKR16" s="7"/>
      <c r="AKS16" s="7"/>
      <c r="AKT16" s="7"/>
      <c r="AKU16" s="7"/>
      <c r="AKV16" s="7"/>
      <c r="AKW16" s="7"/>
      <c r="AKX16" s="7"/>
      <c r="AKY16" s="7"/>
      <c r="AKZ16" s="7"/>
      <c r="ALA16" s="7"/>
      <c r="ALB16" s="7"/>
      <c r="ALC16" s="7"/>
      <c r="ALD16" s="7"/>
      <c r="ALE16" s="7"/>
      <c r="ALF16" s="7"/>
      <c r="ALG16" s="7"/>
      <c r="ALH16" s="7"/>
      <c r="ALI16" s="7"/>
      <c r="ALJ16" s="7"/>
      <c r="ALK16" s="7"/>
      <c r="ALL16" s="7"/>
      <c r="ALM16" s="7"/>
      <c r="ALN16" s="7"/>
      <c r="ALO16" s="7"/>
      <c r="ALP16" s="7"/>
      <c r="ALQ16" s="7"/>
      <c r="ALR16" s="7"/>
      <c r="ALS16" s="7"/>
      <c r="ALT16" s="7"/>
      <c r="ALU16" s="7"/>
      <c r="ALV16" s="7"/>
      <c r="ALW16" s="7"/>
      <c r="ALX16" s="7"/>
      <c r="ALY16" s="7"/>
      <c r="ALZ16" s="7"/>
      <c r="AMA16" s="7"/>
      <c r="AMB16" s="7"/>
      <c r="AMC16" s="7"/>
      <c r="AMD16" s="7"/>
      <c r="AME16" s="7"/>
      <c r="AMF16" s="7"/>
      <c r="AMG16" s="7"/>
      <c r="AMH16" s="7"/>
      <c r="AMI16" s="7"/>
      <c r="AMJ16" s="7"/>
    </row>
    <row r="17" spans="1:1024" s="9" customFormat="1" ht="13" x14ac:dyDescent="0.3">
      <c r="A17" s="28" t="s">
        <v>47</v>
      </c>
      <c r="B17" s="29">
        <v>1936734</v>
      </c>
      <c r="C17" s="30">
        <f t="shared" si="0"/>
        <v>6.6291882962087172</v>
      </c>
      <c r="D17" s="31">
        <v>1964167</v>
      </c>
      <c r="E17" s="30">
        <f t="shared" si="1"/>
        <v>6.5689978093385424</v>
      </c>
      <c r="F17" s="31">
        <f t="shared" si="2"/>
        <v>3900901</v>
      </c>
      <c r="G17" s="32">
        <f t="shared" si="3"/>
        <v>6.5987441701085405</v>
      </c>
      <c r="H17" s="33">
        <v>61</v>
      </c>
      <c r="I17" s="34">
        <f t="shared" si="4"/>
        <v>0.26473396406561928</v>
      </c>
      <c r="J17" s="35">
        <v>49</v>
      </c>
      <c r="K17" s="34">
        <f t="shared" si="5"/>
        <v>0.27127276753584678</v>
      </c>
      <c r="L17" s="36">
        <v>0</v>
      </c>
      <c r="M17" s="37">
        <f t="shared" si="6"/>
        <v>110</v>
      </c>
      <c r="N17" s="38">
        <f t="shared" si="7"/>
        <v>0.26760734703807326</v>
      </c>
      <c r="O17" s="33">
        <v>56</v>
      </c>
      <c r="P17" s="34">
        <f t="shared" si="8"/>
        <v>0.26541542253187356</v>
      </c>
      <c r="Q17" s="35">
        <v>47</v>
      </c>
      <c r="R17" s="34">
        <f t="shared" si="9"/>
        <v>0.29019510990367992</v>
      </c>
      <c r="S17" s="36">
        <v>0</v>
      </c>
      <c r="T17" s="37">
        <f t="shared" si="10"/>
        <v>103</v>
      </c>
      <c r="U17" s="38">
        <f t="shared" si="11"/>
        <v>0.27617643115699153</v>
      </c>
      <c r="V17" s="33">
        <v>54</v>
      </c>
      <c r="W17" s="34">
        <f t="shared" si="12"/>
        <v>0.28261893546867639</v>
      </c>
      <c r="X17" s="35">
        <v>42</v>
      </c>
      <c r="Y17" s="34">
        <f t="shared" si="13"/>
        <v>0.29457146864917944</v>
      </c>
      <c r="Z17" s="36">
        <v>0</v>
      </c>
      <c r="AA17" s="37">
        <f t="shared" si="14"/>
        <v>96</v>
      </c>
      <c r="AB17" s="38">
        <f t="shared" si="15"/>
        <v>0.28772665967331035</v>
      </c>
      <c r="AC17" s="39">
        <v>44</v>
      </c>
      <c r="AD17" s="34">
        <f t="shared" si="16"/>
        <v>0.27581019244029337</v>
      </c>
      <c r="AE17" s="35">
        <v>34</v>
      </c>
      <c r="AF17" s="34">
        <f t="shared" si="17"/>
        <v>0.29884855410037797</v>
      </c>
      <c r="AG17" s="36">
        <v>0</v>
      </c>
      <c r="AH17" s="37">
        <f t="shared" si="18"/>
        <v>78</v>
      </c>
      <c r="AI17" s="38">
        <f t="shared" si="19"/>
        <v>0.2854006586169045</v>
      </c>
      <c r="AJ17" s="39">
        <v>37</v>
      </c>
      <c r="AK17" s="34">
        <f t="shared" si="20"/>
        <v>0.32458987630493902</v>
      </c>
      <c r="AL17" s="35">
        <v>24</v>
      </c>
      <c r="AM17" s="34">
        <f t="shared" si="21"/>
        <v>0.31193137509747859</v>
      </c>
      <c r="AN17" s="36">
        <v>0</v>
      </c>
      <c r="AO17" s="37">
        <f t="shared" si="22"/>
        <v>61</v>
      </c>
      <c r="AP17" s="38">
        <f t="shared" si="23"/>
        <v>0.31948881789137379</v>
      </c>
      <c r="AQ17" s="39">
        <v>22</v>
      </c>
      <c r="AR17" s="34">
        <f t="shared" si="24"/>
        <v>0.34689372437716809</v>
      </c>
      <c r="AS17" s="35">
        <v>12</v>
      </c>
      <c r="AT17" s="34">
        <f t="shared" si="25"/>
        <v>0.30052592036063114</v>
      </c>
      <c r="AU17" s="36">
        <v>0</v>
      </c>
      <c r="AV17" s="37">
        <f t="shared" si="26"/>
        <v>34</v>
      </c>
      <c r="AW17" s="38">
        <f t="shared" si="27"/>
        <v>0.32897919690372524</v>
      </c>
      <c r="AX17" s="39">
        <v>9</v>
      </c>
      <c r="AY17" s="34">
        <f t="shared" si="28"/>
        <v>0.356718192627824</v>
      </c>
      <c r="AZ17" s="35">
        <v>6</v>
      </c>
      <c r="BA17" s="34">
        <f t="shared" si="29"/>
        <v>0.37523452157598497</v>
      </c>
      <c r="BB17" s="36">
        <v>0</v>
      </c>
      <c r="BC17" s="37">
        <f t="shared" si="30"/>
        <v>15</v>
      </c>
      <c r="BD17" s="38">
        <f t="shared" si="31"/>
        <v>0.36390101892285298</v>
      </c>
      <c r="BE17" s="39">
        <v>2</v>
      </c>
      <c r="BF17" s="34">
        <f t="shared" si="32"/>
        <v>0.50377833753148615</v>
      </c>
      <c r="BG17" s="35">
        <v>1</v>
      </c>
      <c r="BH17" s="34">
        <f t="shared" si="33"/>
        <v>0.4</v>
      </c>
      <c r="BI17" s="36">
        <v>0</v>
      </c>
      <c r="BJ17" s="37">
        <f t="shared" si="34"/>
        <v>3</v>
      </c>
      <c r="BK17" s="38">
        <f t="shared" si="35"/>
        <v>0.46367851622874806</v>
      </c>
      <c r="BL17" s="39">
        <v>0</v>
      </c>
      <c r="BM17" s="34">
        <f t="shared" si="36"/>
        <v>0</v>
      </c>
      <c r="BN17" s="35">
        <v>0</v>
      </c>
      <c r="BO17" s="34">
        <f t="shared" si="37"/>
        <v>0</v>
      </c>
      <c r="BP17" s="36">
        <v>0</v>
      </c>
      <c r="BQ17" s="37">
        <f t="shared" si="38"/>
        <v>0</v>
      </c>
      <c r="BR17" s="38">
        <f t="shared" si="39"/>
        <v>0</v>
      </c>
      <c r="BS17" s="39">
        <v>0</v>
      </c>
      <c r="BT17" s="34">
        <f t="shared" si="40"/>
        <v>0</v>
      </c>
      <c r="BU17" s="39">
        <v>0</v>
      </c>
      <c r="BV17" s="34">
        <f t="shared" si="41"/>
        <v>0</v>
      </c>
      <c r="BW17" s="36">
        <v>0</v>
      </c>
      <c r="BX17" s="37">
        <f t="shared" si="42"/>
        <v>0</v>
      </c>
      <c r="BY17" s="38">
        <f t="shared" si="43"/>
        <v>0</v>
      </c>
      <c r="BZ17" s="39">
        <v>0</v>
      </c>
      <c r="CA17" s="34"/>
      <c r="CB17" s="33">
        <v>0</v>
      </c>
      <c r="CC17" s="34"/>
      <c r="CD17" s="36">
        <v>0</v>
      </c>
      <c r="CE17" s="37">
        <f t="shared" si="44"/>
        <v>0</v>
      </c>
      <c r="CF17" s="38"/>
      <c r="CG17" s="39">
        <v>0</v>
      </c>
      <c r="CH17" s="34"/>
      <c r="CI17" s="33">
        <v>0</v>
      </c>
      <c r="CJ17" s="34"/>
      <c r="CK17" s="36">
        <v>0</v>
      </c>
      <c r="CL17" s="37">
        <f t="shared" si="45"/>
        <v>0</v>
      </c>
      <c r="CM17" s="38"/>
      <c r="CN17" s="39">
        <v>0</v>
      </c>
      <c r="CO17" s="34"/>
      <c r="CP17" s="33">
        <v>0</v>
      </c>
      <c r="CQ17" s="34"/>
      <c r="CR17" s="36">
        <v>0</v>
      </c>
      <c r="CS17" s="37">
        <f t="shared" si="46"/>
        <v>0</v>
      </c>
      <c r="CT17" s="38"/>
      <c r="CU17" s="39">
        <v>0</v>
      </c>
      <c r="CV17" s="34"/>
      <c r="CW17" s="33">
        <v>0</v>
      </c>
      <c r="CX17" s="34"/>
      <c r="CY17" s="36">
        <v>0</v>
      </c>
      <c r="CZ17" s="37">
        <f t="shared" si="47"/>
        <v>0</v>
      </c>
      <c r="DA17" s="38"/>
      <c r="AIC17" s="7"/>
      <c r="AID17" s="7"/>
      <c r="AIE17" s="7"/>
      <c r="AIF17" s="7"/>
      <c r="AIG17" s="7"/>
      <c r="AIH17" s="7"/>
      <c r="AII17" s="7"/>
      <c r="AIJ17" s="7"/>
      <c r="AIK17" s="7"/>
      <c r="AIL17" s="7"/>
      <c r="AIM17" s="7"/>
      <c r="AIN17" s="7"/>
      <c r="AIO17" s="7"/>
      <c r="AIP17" s="7"/>
      <c r="AIQ17" s="7"/>
      <c r="AIR17" s="7"/>
      <c r="AIS17" s="7"/>
      <c r="AIT17" s="7"/>
      <c r="AIU17" s="7"/>
      <c r="AIV17" s="7"/>
      <c r="AIW17" s="7"/>
      <c r="AIX17" s="7"/>
      <c r="AIY17" s="7"/>
      <c r="AIZ17" s="7"/>
      <c r="AJA17" s="7"/>
      <c r="AJB17" s="7"/>
      <c r="AJC17" s="7"/>
      <c r="AJD17" s="7"/>
      <c r="AJE17" s="7"/>
      <c r="AJF17" s="7"/>
      <c r="AJG17" s="7"/>
      <c r="AJH17" s="7"/>
      <c r="AJI17" s="7"/>
      <c r="AJJ17" s="7"/>
      <c r="AJK17" s="7"/>
      <c r="AJL17" s="7"/>
      <c r="AJM17" s="7"/>
      <c r="AJN17" s="7"/>
      <c r="AJO17" s="7"/>
      <c r="AJP17" s="7"/>
      <c r="AJQ17" s="7"/>
      <c r="AJR17" s="7"/>
      <c r="AJS17" s="7"/>
      <c r="AJT17" s="7"/>
      <c r="AJU17" s="7"/>
      <c r="AJV17" s="7"/>
      <c r="AJW17" s="7"/>
      <c r="AJX17" s="7"/>
      <c r="AJY17" s="7"/>
      <c r="AJZ17" s="7"/>
      <c r="AKA17" s="7"/>
      <c r="AKB17" s="7"/>
      <c r="AKC17" s="7"/>
      <c r="AKD17" s="7"/>
      <c r="AKE17" s="7"/>
      <c r="AKF17" s="7"/>
      <c r="AKG17" s="7"/>
      <c r="AKH17" s="7"/>
      <c r="AKI17" s="7"/>
      <c r="AKJ17" s="7"/>
      <c r="AKK17" s="7"/>
      <c r="AKL17" s="7"/>
      <c r="AKM17" s="7"/>
      <c r="AKN17" s="7"/>
      <c r="AKO17" s="7"/>
      <c r="AKP17" s="7"/>
      <c r="AKQ17" s="7"/>
      <c r="AKR17" s="7"/>
      <c r="AKS17" s="7"/>
      <c r="AKT17" s="7"/>
      <c r="AKU17" s="7"/>
      <c r="AKV17" s="7"/>
      <c r="AKW17" s="7"/>
      <c r="AKX17" s="7"/>
      <c r="AKY17" s="7"/>
      <c r="AKZ17" s="7"/>
      <c r="ALA17" s="7"/>
      <c r="ALB17" s="7"/>
      <c r="ALC17" s="7"/>
      <c r="ALD17" s="7"/>
      <c r="ALE17" s="7"/>
      <c r="ALF17" s="7"/>
      <c r="ALG17" s="7"/>
      <c r="ALH17" s="7"/>
      <c r="ALI17" s="7"/>
      <c r="ALJ17" s="7"/>
      <c r="ALK17" s="7"/>
      <c r="ALL17" s="7"/>
      <c r="ALM17" s="7"/>
      <c r="ALN17" s="7"/>
      <c r="ALO17" s="7"/>
      <c r="ALP17" s="7"/>
      <c r="ALQ17" s="7"/>
      <c r="ALR17" s="7"/>
      <c r="ALS17" s="7"/>
      <c r="ALT17" s="7"/>
      <c r="ALU17" s="7"/>
      <c r="ALV17" s="7"/>
      <c r="ALW17" s="7"/>
      <c r="ALX17" s="7"/>
      <c r="ALY17" s="7"/>
      <c r="ALZ17" s="7"/>
      <c r="AMA17" s="7"/>
      <c r="AMB17" s="7"/>
      <c r="AMC17" s="7"/>
      <c r="AMD17" s="7"/>
      <c r="AME17" s="7"/>
      <c r="AMF17" s="7"/>
      <c r="AMG17" s="7"/>
      <c r="AMH17" s="7"/>
      <c r="AMI17" s="7"/>
      <c r="AMJ17" s="7"/>
    </row>
    <row r="18" spans="1:1024" s="9" customFormat="1" ht="13" x14ac:dyDescent="0.3">
      <c r="A18" s="28" t="s">
        <v>48</v>
      </c>
      <c r="B18" s="29">
        <v>1769761</v>
      </c>
      <c r="C18" s="30">
        <f t="shared" si="0"/>
        <v>6.057661459078342</v>
      </c>
      <c r="D18" s="31">
        <v>1790194</v>
      </c>
      <c r="E18" s="30">
        <f t="shared" si="1"/>
        <v>5.98715916940413</v>
      </c>
      <c r="F18" s="31">
        <f t="shared" si="2"/>
        <v>3559955</v>
      </c>
      <c r="G18" s="32">
        <f t="shared" si="3"/>
        <v>6.0220016611800071</v>
      </c>
      <c r="H18" s="33">
        <v>128</v>
      </c>
      <c r="I18" s="34">
        <f t="shared" si="4"/>
        <v>0.55550733443277489</v>
      </c>
      <c r="J18" s="35">
        <v>73</v>
      </c>
      <c r="K18" s="34">
        <f t="shared" si="5"/>
        <v>0.40414106183911869</v>
      </c>
      <c r="L18" s="36">
        <v>0</v>
      </c>
      <c r="M18" s="37">
        <f t="shared" si="6"/>
        <v>201</v>
      </c>
      <c r="N18" s="38">
        <f t="shared" si="7"/>
        <v>0.48899160686047921</v>
      </c>
      <c r="O18" s="33">
        <v>121</v>
      </c>
      <c r="P18" s="34">
        <f t="shared" si="8"/>
        <v>0.57348689511351247</v>
      </c>
      <c r="Q18" s="35">
        <v>66</v>
      </c>
      <c r="R18" s="34">
        <f t="shared" si="9"/>
        <v>0.4075080266732527</v>
      </c>
      <c r="S18" s="36">
        <v>0</v>
      </c>
      <c r="T18" s="37">
        <f t="shared" si="10"/>
        <v>187</v>
      </c>
      <c r="U18" s="38">
        <f t="shared" si="11"/>
        <v>0.50140769540152841</v>
      </c>
      <c r="V18" s="33">
        <v>111</v>
      </c>
      <c r="W18" s="34">
        <f t="shared" si="12"/>
        <v>0.58093892290783478</v>
      </c>
      <c r="X18" s="35">
        <v>58</v>
      </c>
      <c r="Y18" s="34">
        <f t="shared" si="13"/>
        <v>0.4067891709917239</v>
      </c>
      <c r="Z18" s="36">
        <v>0</v>
      </c>
      <c r="AA18" s="37">
        <f t="shared" si="14"/>
        <v>169</v>
      </c>
      <c r="AB18" s="38">
        <f t="shared" si="15"/>
        <v>0.50651880713322339</v>
      </c>
      <c r="AC18" s="39">
        <v>95</v>
      </c>
      <c r="AD18" s="34">
        <f t="shared" si="16"/>
        <v>0.5954992791324516</v>
      </c>
      <c r="AE18" s="35">
        <v>51</v>
      </c>
      <c r="AF18" s="34">
        <f t="shared" si="17"/>
        <v>0.44827283115056693</v>
      </c>
      <c r="AG18" s="36">
        <v>0</v>
      </c>
      <c r="AH18" s="37">
        <f t="shared" si="18"/>
        <v>146</v>
      </c>
      <c r="AI18" s="38">
        <f t="shared" si="19"/>
        <v>0.53421148920600081</v>
      </c>
      <c r="AJ18" s="39">
        <v>57</v>
      </c>
      <c r="AK18" s="34">
        <f t="shared" si="20"/>
        <v>0.50004386349679797</v>
      </c>
      <c r="AL18" s="35">
        <v>36</v>
      </c>
      <c r="AM18" s="34">
        <f t="shared" si="21"/>
        <v>0.46789706264621783</v>
      </c>
      <c r="AN18" s="36">
        <v>0</v>
      </c>
      <c r="AO18" s="37">
        <f t="shared" si="22"/>
        <v>93</v>
      </c>
      <c r="AP18" s="38">
        <f t="shared" si="23"/>
        <v>0.48708950924422562</v>
      </c>
      <c r="AQ18" s="39">
        <v>26</v>
      </c>
      <c r="AR18" s="34">
        <f t="shared" si="24"/>
        <v>0.40996531062756231</v>
      </c>
      <c r="AS18" s="35">
        <v>18</v>
      </c>
      <c r="AT18" s="34">
        <f t="shared" si="25"/>
        <v>0.45078888054094662</v>
      </c>
      <c r="AU18" s="36">
        <v>0</v>
      </c>
      <c r="AV18" s="37">
        <f t="shared" si="26"/>
        <v>44</v>
      </c>
      <c r="AW18" s="38">
        <f t="shared" si="27"/>
        <v>0.42573778422835029</v>
      </c>
      <c r="AX18" s="39">
        <v>7</v>
      </c>
      <c r="AY18" s="34">
        <f t="shared" si="28"/>
        <v>0.27744748315497425</v>
      </c>
      <c r="AZ18" s="35">
        <v>5</v>
      </c>
      <c r="BA18" s="34">
        <f t="shared" si="29"/>
        <v>0.31269543464665417</v>
      </c>
      <c r="BB18" s="36">
        <v>0</v>
      </c>
      <c r="BC18" s="37">
        <f t="shared" si="30"/>
        <v>12</v>
      </c>
      <c r="BD18" s="38">
        <f t="shared" si="31"/>
        <v>0.29112081513828242</v>
      </c>
      <c r="BE18" s="39">
        <v>0</v>
      </c>
      <c r="BF18" s="34">
        <f t="shared" si="32"/>
        <v>0</v>
      </c>
      <c r="BG18" s="35">
        <v>1</v>
      </c>
      <c r="BH18" s="34">
        <f t="shared" si="33"/>
        <v>0.4</v>
      </c>
      <c r="BI18" s="36">
        <v>0</v>
      </c>
      <c r="BJ18" s="37">
        <f t="shared" si="34"/>
        <v>1</v>
      </c>
      <c r="BK18" s="38">
        <f t="shared" si="35"/>
        <v>0.15455950540958269</v>
      </c>
      <c r="BL18" s="39">
        <v>0</v>
      </c>
      <c r="BM18" s="34">
        <f t="shared" si="36"/>
        <v>0</v>
      </c>
      <c r="BN18" s="35">
        <v>1</v>
      </c>
      <c r="BO18" s="34">
        <f t="shared" si="37"/>
        <v>2.2727272727272729</v>
      </c>
      <c r="BP18" s="36">
        <v>0</v>
      </c>
      <c r="BQ18" s="37">
        <f t="shared" si="38"/>
        <v>1</v>
      </c>
      <c r="BR18" s="38">
        <f t="shared" si="39"/>
        <v>0.92592592592592582</v>
      </c>
      <c r="BS18" s="39">
        <v>0</v>
      </c>
      <c r="BT18" s="34">
        <f t="shared" si="40"/>
        <v>0</v>
      </c>
      <c r="BU18" s="39">
        <v>0</v>
      </c>
      <c r="BV18" s="34">
        <f t="shared" si="41"/>
        <v>0</v>
      </c>
      <c r="BW18" s="36">
        <v>0</v>
      </c>
      <c r="BX18" s="37">
        <f t="shared" si="42"/>
        <v>0</v>
      </c>
      <c r="BY18" s="38">
        <f t="shared" si="43"/>
        <v>0</v>
      </c>
      <c r="BZ18" s="39">
        <v>0</v>
      </c>
      <c r="CA18" s="34"/>
      <c r="CB18" s="33">
        <v>0</v>
      </c>
      <c r="CC18" s="34"/>
      <c r="CD18" s="36">
        <v>0</v>
      </c>
      <c r="CE18" s="37">
        <f t="shared" si="44"/>
        <v>0</v>
      </c>
      <c r="CF18" s="38"/>
      <c r="CG18" s="39">
        <v>0</v>
      </c>
      <c r="CH18" s="34"/>
      <c r="CI18" s="33">
        <v>0</v>
      </c>
      <c r="CJ18" s="34"/>
      <c r="CK18" s="36">
        <v>0</v>
      </c>
      <c r="CL18" s="37">
        <f t="shared" si="45"/>
        <v>0</v>
      </c>
      <c r="CM18" s="38"/>
      <c r="CN18" s="39">
        <v>0</v>
      </c>
      <c r="CO18" s="34"/>
      <c r="CP18" s="33">
        <v>0</v>
      </c>
      <c r="CQ18" s="34"/>
      <c r="CR18" s="36">
        <v>0</v>
      </c>
      <c r="CS18" s="37">
        <f t="shared" si="46"/>
        <v>0</v>
      </c>
      <c r="CT18" s="38"/>
      <c r="CU18" s="39">
        <v>0</v>
      </c>
      <c r="CV18" s="34"/>
      <c r="CW18" s="33">
        <v>0</v>
      </c>
      <c r="CX18" s="34"/>
      <c r="CY18" s="36">
        <v>0</v>
      </c>
      <c r="CZ18" s="37">
        <f t="shared" si="47"/>
        <v>0</v>
      </c>
      <c r="DA18" s="38"/>
      <c r="AIC18" s="7"/>
      <c r="AID18" s="7"/>
      <c r="AIE18" s="7"/>
      <c r="AIF18" s="7"/>
      <c r="AIG18" s="7"/>
      <c r="AIH18" s="7"/>
      <c r="AII18" s="7"/>
      <c r="AIJ18" s="7"/>
      <c r="AIK18" s="7"/>
      <c r="AIL18" s="7"/>
      <c r="AIM18" s="7"/>
      <c r="AIN18" s="7"/>
      <c r="AIO18" s="7"/>
      <c r="AIP18" s="7"/>
      <c r="AIQ18" s="7"/>
      <c r="AIR18" s="7"/>
      <c r="AIS18" s="7"/>
      <c r="AIT18" s="7"/>
      <c r="AIU18" s="7"/>
      <c r="AIV18" s="7"/>
      <c r="AIW18" s="7"/>
      <c r="AIX18" s="7"/>
      <c r="AIY18" s="7"/>
      <c r="AIZ18" s="7"/>
      <c r="AJA18" s="7"/>
      <c r="AJB18" s="7"/>
      <c r="AJC18" s="7"/>
      <c r="AJD18" s="7"/>
      <c r="AJE18" s="7"/>
      <c r="AJF18" s="7"/>
      <c r="AJG18" s="7"/>
      <c r="AJH18" s="7"/>
      <c r="AJI18" s="7"/>
      <c r="AJJ18" s="7"/>
      <c r="AJK18" s="7"/>
      <c r="AJL18" s="7"/>
      <c r="AJM18" s="7"/>
      <c r="AJN18" s="7"/>
      <c r="AJO18" s="7"/>
      <c r="AJP18" s="7"/>
      <c r="AJQ18" s="7"/>
      <c r="AJR18" s="7"/>
      <c r="AJS18" s="7"/>
      <c r="AJT18" s="7"/>
      <c r="AJU18" s="7"/>
      <c r="AJV18" s="7"/>
      <c r="AJW18" s="7"/>
      <c r="AJX18" s="7"/>
      <c r="AJY18" s="7"/>
      <c r="AJZ18" s="7"/>
      <c r="AKA18" s="7"/>
      <c r="AKB18" s="7"/>
      <c r="AKC18" s="7"/>
      <c r="AKD18" s="7"/>
      <c r="AKE18" s="7"/>
      <c r="AKF18" s="7"/>
      <c r="AKG18" s="7"/>
      <c r="AKH18" s="7"/>
      <c r="AKI18" s="7"/>
      <c r="AKJ18" s="7"/>
      <c r="AKK18" s="7"/>
      <c r="AKL18" s="7"/>
      <c r="AKM18" s="7"/>
      <c r="AKN18" s="7"/>
      <c r="AKO18" s="7"/>
      <c r="AKP18" s="7"/>
      <c r="AKQ18" s="7"/>
      <c r="AKR18" s="7"/>
      <c r="AKS18" s="7"/>
      <c r="AKT18" s="7"/>
      <c r="AKU18" s="7"/>
      <c r="AKV18" s="7"/>
      <c r="AKW18" s="7"/>
      <c r="AKX18" s="7"/>
      <c r="AKY18" s="7"/>
      <c r="AKZ18" s="7"/>
      <c r="ALA18" s="7"/>
      <c r="ALB18" s="7"/>
      <c r="ALC18" s="7"/>
      <c r="ALD18" s="7"/>
      <c r="ALE18" s="7"/>
      <c r="ALF18" s="7"/>
      <c r="ALG18" s="7"/>
      <c r="ALH18" s="7"/>
      <c r="ALI18" s="7"/>
      <c r="ALJ18" s="7"/>
      <c r="ALK18" s="7"/>
      <c r="ALL18" s="7"/>
      <c r="ALM18" s="7"/>
      <c r="ALN18" s="7"/>
      <c r="ALO18" s="7"/>
      <c r="ALP18" s="7"/>
      <c r="ALQ18" s="7"/>
      <c r="ALR18" s="7"/>
      <c r="ALS18" s="7"/>
      <c r="ALT18" s="7"/>
      <c r="ALU18" s="7"/>
      <c r="ALV18" s="7"/>
      <c r="ALW18" s="7"/>
      <c r="ALX18" s="7"/>
      <c r="ALY18" s="7"/>
      <c r="ALZ18" s="7"/>
      <c r="AMA18" s="7"/>
      <c r="AMB18" s="7"/>
      <c r="AMC18" s="7"/>
      <c r="AMD18" s="7"/>
      <c r="AME18" s="7"/>
      <c r="AMF18" s="7"/>
      <c r="AMG18" s="7"/>
      <c r="AMH18" s="7"/>
      <c r="AMI18" s="7"/>
      <c r="AMJ18" s="7"/>
    </row>
    <row r="19" spans="1:1024" s="9" customFormat="1" ht="13" x14ac:dyDescent="0.3">
      <c r="A19" s="28" t="s">
        <v>49</v>
      </c>
      <c r="B19" s="29">
        <v>1980181</v>
      </c>
      <c r="C19" s="30">
        <f t="shared" si="0"/>
        <v>6.7779017198928049</v>
      </c>
      <c r="D19" s="31">
        <v>2025216</v>
      </c>
      <c r="E19" s="30">
        <f t="shared" si="1"/>
        <v>6.7731712565364175</v>
      </c>
      <c r="F19" s="31">
        <f t="shared" si="2"/>
        <v>4005397</v>
      </c>
      <c r="G19" s="32">
        <f t="shared" si="3"/>
        <v>6.7755090689869446</v>
      </c>
      <c r="H19" s="33">
        <v>244</v>
      </c>
      <c r="I19" s="34">
        <f t="shared" si="4"/>
        <v>1.0589358562624771</v>
      </c>
      <c r="J19" s="35">
        <v>146</v>
      </c>
      <c r="K19" s="34">
        <f t="shared" si="5"/>
        <v>0.80828212367823737</v>
      </c>
      <c r="L19" s="36">
        <v>0</v>
      </c>
      <c r="M19" s="37">
        <f t="shared" si="6"/>
        <v>390</v>
      </c>
      <c r="N19" s="38">
        <f t="shared" si="7"/>
        <v>0.94878968495316873</v>
      </c>
      <c r="O19" s="33">
        <v>231</v>
      </c>
      <c r="P19" s="34">
        <f t="shared" si="8"/>
        <v>1.0948386179439784</v>
      </c>
      <c r="Q19" s="35">
        <v>134</v>
      </c>
      <c r="R19" s="34">
        <f t="shared" si="9"/>
        <v>0.82736478142751302</v>
      </c>
      <c r="S19" s="36">
        <v>0</v>
      </c>
      <c r="T19" s="37">
        <f t="shared" si="10"/>
        <v>365</v>
      </c>
      <c r="U19" s="38">
        <f t="shared" si="11"/>
        <v>0.97868346963399921</v>
      </c>
      <c r="V19" s="33">
        <v>212</v>
      </c>
      <c r="W19" s="34">
        <f t="shared" si="12"/>
        <v>1.1095410059140629</v>
      </c>
      <c r="X19" s="35">
        <v>127</v>
      </c>
      <c r="Y19" s="34">
        <f t="shared" si="13"/>
        <v>0.89072801234394727</v>
      </c>
      <c r="Z19" s="36">
        <v>0</v>
      </c>
      <c r="AA19" s="37">
        <f t="shared" si="14"/>
        <v>339</v>
      </c>
      <c r="AB19" s="38">
        <f t="shared" si="15"/>
        <v>1.0160347669713772</v>
      </c>
      <c r="AC19" s="39">
        <v>179</v>
      </c>
      <c r="AD19" s="34">
        <f t="shared" si="16"/>
        <v>1.1220460101548297</v>
      </c>
      <c r="AE19" s="35">
        <v>104</v>
      </c>
      <c r="AF19" s="34">
        <f t="shared" si="17"/>
        <v>0.91412498901292083</v>
      </c>
      <c r="AG19" s="36">
        <v>0</v>
      </c>
      <c r="AH19" s="37">
        <f t="shared" si="18"/>
        <v>283</v>
      </c>
      <c r="AI19" s="38">
        <f t="shared" si="19"/>
        <v>1.035492133186974</v>
      </c>
      <c r="AJ19" s="39">
        <v>122</v>
      </c>
      <c r="AK19" s="34">
        <f t="shared" si="20"/>
        <v>1.0702693218703394</v>
      </c>
      <c r="AL19" s="35">
        <v>79</v>
      </c>
      <c r="AM19" s="34">
        <f t="shared" si="21"/>
        <v>1.0267741096958669</v>
      </c>
      <c r="AN19" s="36">
        <v>0</v>
      </c>
      <c r="AO19" s="37">
        <f t="shared" si="22"/>
        <v>201</v>
      </c>
      <c r="AP19" s="38">
        <f t="shared" si="23"/>
        <v>1.0527418425601005</v>
      </c>
      <c r="AQ19" s="39">
        <v>68</v>
      </c>
      <c r="AR19" s="34">
        <f t="shared" si="24"/>
        <v>1.0722169662567014</v>
      </c>
      <c r="AS19" s="35">
        <v>57</v>
      </c>
      <c r="AT19" s="34">
        <f t="shared" si="25"/>
        <v>1.4274981217129978</v>
      </c>
      <c r="AU19" s="36">
        <v>0</v>
      </c>
      <c r="AV19" s="37">
        <f t="shared" si="26"/>
        <v>125</v>
      </c>
      <c r="AW19" s="38">
        <f t="shared" si="27"/>
        <v>1.2094823415578131</v>
      </c>
      <c r="AX19" s="39">
        <v>22</v>
      </c>
      <c r="AY19" s="34">
        <f t="shared" si="28"/>
        <v>0.87197780420134752</v>
      </c>
      <c r="AZ19" s="35">
        <v>28</v>
      </c>
      <c r="BA19" s="34">
        <f t="shared" si="29"/>
        <v>1.7510944340212633</v>
      </c>
      <c r="BB19" s="36">
        <v>0</v>
      </c>
      <c r="BC19" s="37">
        <f t="shared" si="30"/>
        <v>50</v>
      </c>
      <c r="BD19" s="38">
        <f t="shared" si="31"/>
        <v>1.2130033964095099</v>
      </c>
      <c r="BE19" s="39">
        <v>4</v>
      </c>
      <c r="BF19" s="34">
        <f t="shared" si="32"/>
        <v>1.0075566750629723</v>
      </c>
      <c r="BG19" s="35">
        <v>4</v>
      </c>
      <c r="BH19" s="34">
        <f t="shared" si="33"/>
        <v>1.6</v>
      </c>
      <c r="BI19" s="36">
        <v>0</v>
      </c>
      <c r="BJ19" s="37">
        <f t="shared" si="34"/>
        <v>8</v>
      </c>
      <c r="BK19" s="38">
        <f t="shared" si="35"/>
        <v>1.2364760432766615</v>
      </c>
      <c r="BL19" s="39">
        <v>0</v>
      </c>
      <c r="BM19" s="34">
        <f t="shared" si="36"/>
        <v>0</v>
      </c>
      <c r="BN19" s="35">
        <v>0</v>
      </c>
      <c r="BO19" s="34">
        <f t="shared" si="37"/>
        <v>0</v>
      </c>
      <c r="BP19" s="36">
        <v>0</v>
      </c>
      <c r="BQ19" s="37">
        <f t="shared" si="38"/>
        <v>0</v>
      </c>
      <c r="BR19" s="38">
        <f t="shared" si="39"/>
        <v>0</v>
      </c>
      <c r="BS19" s="39">
        <v>0</v>
      </c>
      <c r="BT19" s="34">
        <f t="shared" si="40"/>
        <v>0</v>
      </c>
      <c r="BU19" s="39">
        <v>0</v>
      </c>
      <c r="BV19" s="34">
        <f t="shared" si="41"/>
        <v>0</v>
      </c>
      <c r="BW19" s="36">
        <v>0</v>
      </c>
      <c r="BX19" s="37">
        <f t="shared" si="42"/>
        <v>0</v>
      </c>
      <c r="BY19" s="38">
        <f t="shared" si="43"/>
        <v>0</v>
      </c>
      <c r="BZ19" s="39">
        <v>0</v>
      </c>
      <c r="CA19" s="34"/>
      <c r="CB19" s="33">
        <v>0</v>
      </c>
      <c r="CC19" s="34"/>
      <c r="CD19" s="36">
        <v>0</v>
      </c>
      <c r="CE19" s="37">
        <f t="shared" si="44"/>
        <v>0</v>
      </c>
      <c r="CF19" s="38"/>
      <c r="CG19" s="39">
        <v>0</v>
      </c>
      <c r="CH19" s="34"/>
      <c r="CI19" s="33">
        <v>0</v>
      </c>
      <c r="CJ19" s="34"/>
      <c r="CK19" s="36">
        <v>0</v>
      </c>
      <c r="CL19" s="37">
        <f t="shared" si="45"/>
        <v>0</v>
      </c>
      <c r="CM19" s="38"/>
      <c r="CN19" s="39">
        <v>0</v>
      </c>
      <c r="CO19" s="34"/>
      <c r="CP19" s="33">
        <v>0</v>
      </c>
      <c r="CQ19" s="34"/>
      <c r="CR19" s="36">
        <v>0</v>
      </c>
      <c r="CS19" s="37">
        <f t="shared" si="46"/>
        <v>0</v>
      </c>
      <c r="CT19" s="38"/>
      <c r="CU19" s="39">
        <v>0</v>
      </c>
      <c r="CV19" s="34"/>
      <c r="CW19" s="33">
        <v>0</v>
      </c>
      <c r="CX19" s="34"/>
      <c r="CY19" s="36">
        <v>0</v>
      </c>
      <c r="CZ19" s="37">
        <f t="shared" si="47"/>
        <v>0</v>
      </c>
      <c r="DA19" s="38"/>
      <c r="AIC19" s="7"/>
      <c r="AID19" s="7"/>
      <c r="AIE19" s="7"/>
      <c r="AIF19" s="7"/>
      <c r="AIG19" s="7"/>
      <c r="AIH19" s="7"/>
      <c r="AII19" s="7"/>
      <c r="AIJ19" s="7"/>
      <c r="AIK19" s="7"/>
      <c r="AIL19" s="7"/>
      <c r="AIM19" s="7"/>
      <c r="AIN19" s="7"/>
      <c r="AIO19" s="7"/>
      <c r="AIP19" s="7"/>
      <c r="AIQ19" s="7"/>
      <c r="AIR19" s="7"/>
      <c r="AIS19" s="7"/>
      <c r="AIT19" s="7"/>
      <c r="AIU19" s="7"/>
      <c r="AIV19" s="7"/>
      <c r="AIW19" s="7"/>
      <c r="AIX19" s="7"/>
      <c r="AIY19" s="7"/>
      <c r="AIZ19" s="7"/>
      <c r="AJA19" s="7"/>
      <c r="AJB19" s="7"/>
      <c r="AJC19" s="7"/>
      <c r="AJD19" s="7"/>
      <c r="AJE19" s="7"/>
      <c r="AJF19" s="7"/>
      <c r="AJG19" s="7"/>
      <c r="AJH19" s="7"/>
      <c r="AJI19" s="7"/>
      <c r="AJJ19" s="7"/>
      <c r="AJK19" s="7"/>
      <c r="AJL19" s="7"/>
      <c r="AJM19" s="7"/>
      <c r="AJN19" s="7"/>
      <c r="AJO19" s="7"/>
      <c r="AJP19" s="7"/>
      <c r="AJQ19" s="7"/>
      <c r="AJR19" s="7"/>
      <c r="AJS19" s="7"/>
      <c r="AJT19" s="7"/>
      <c r="AJU19" s="7"/>
      <c r="AJV19" s="7"/>
      <c r="AJW19" s="7"/>
      <c r="AJX19" s="7"/>
      <c r="AJY19" s="7"/>
      <c r="AJZ19" s="7"/>
      <c r="AKA19" s="7"/>
      <c r="AKB19" s="7"/>
      <c r="AKC19" s="7"/>
      <c r="AKD19" s="7"/>
      <c r="AKE19" s="7"/>
      <c r="AKF19" s="7"/>
      <c r="AKG19" s="7"/>
      <c r="AKH19" s="7"/>
      <c r="AKI19" s="7"/>
      <c r="AKJ19" s="7"/>
      <c r="AKK19" s="7"/>
      <c r="AKL19" s="7"/>
      <c r="AKM19" s="7"/>
      <c r="AKN19" s="7"/>
      <c r="AKO19" s="7"/>
      <c r="AKP19" s="7"/>
      <c r="AKQ19" s="7"/>
      <c r="AKR19" s="7"/>
      <c r="AKS19" s="7"/>
      <c r="AKT19" s="7"/>
      <c r="AKU19" s="7"/>
      <c r="AKV19" s="7"/>
      <c r="AKW19" s="7"/>
      <c r="AKX19" s="7"/>
      <c r="AKY19" s="7"/>
      <c r="AKZ19" s="7"/>
      <c r="ALA19" s="7"/>
      <c r="ALB19" s="7"/>
      <c r="ALC19" s="7"/>
      <c r="ALD19" s="7"/>
      <c r="ALE19" s="7"/>
      <c r="ALF19" s="7"/>
      <c r="ALG19" s="7"/>
      <c r="ALH19" s="7"/>
      <c r="ALI19" s="7"/>
      <c r="ALJ19" s="7"/>
      <c r="ALK19" s="7"/>
      <c r="ALL19" s="7"/>
      <c r="ALM19" s="7"/>
      <c r="ALN19" s="7"/>
      <c r="ALO19" s="7"/>
      <c r="ALP19" s="7"/>
      <c r="ALQ19" s="7"/>
      <c r="ALR19" s="7"/>
      <c r="ALS19" s="7"/>
      <c r="ALT19" s="7"/>
      <c r="ALU19" s="7"/>
      <c r="ALV19" s="7"/>
      <c r="ALW19" s="7"/>
      <c r="ALX19" s="7"/>
      <c r="ALY19" s="7"/>
      <c r="ALZ19" s="7"/>
      <c r="AMA19" s="7"/>
      <c r="AMB19" s="7"/>
      <c r="AMC19" s="7"/>
      <c r="AMD19" s="7"/>
      <c r="AME19" s="7"/>
      <c r="AMF19" s="7"/>
      <c r="AMG19" s="7"/>
      <c r="AMH19" s="7"/>
      <c r="AMI19" s="7"/>
      <c r="AMJ19" s="7"/>
    </row>
    <row r="20" spans="1:1024" s="9" customFormat="1" ht="13" x14ac:dyDescent="0.3">
      <c r="A20" s="28" t="s">
        <v>50</v>
      </c>
      <c r="B20" s="29">
        <v>2039373</v>
      </c>
      <c r="C20" s="30">
        <f t="shared" si="0"/>
        <v>6.9805082283907121</v>
      </c>
      <c r="D20" s="31">
        <v>2097758</v>
      </c>
      <c r="E20" s="30">
        <f t="shared" si="1"/>
        <v>7.0157821134976821</v>
      </c>
      <c r="F20" s="31">
        <f t="shared" si="2"/>
        <v>4137131</v>
      </c>
      <c r="G20" s="32">
        <f t="shared" si="3"/>
        <v>6.9983496292844434</v>
      </c>
      <c r="H20" s="33">
        <v>452</v>
      </c>
      <c r="I20" s="34">
        <f t="shared" si="4"/>
        <v>1.9616352747157364</v>
      </c>
      <c r="J20" s="35">
        <v>270</v>
      </c>
      <c r="K20" s="34">
        <f t="shared" si="5"/>
        <v>1.4947683109118086</v>
      </c>
      <c r="L20" s="36">
        <v>0</v>
      </c>
      <c r="M20" s="37">
        <f t="shared" si="6"/>
        <v>722</v>
      </c>
      <c r="N20" s="38">
        <f t="shared" si="7"/>
        <v>1.7564773141953534</v>
      </c>
      <c r="O20" s="33">
        <v>428</v>
      </c>
      <c r="P20" s="34">
        <f t="shared" si="8"/>
        <v>2.0285321579221764</v>
      </c>
      <c r="Q20" s="35">
        <v>255</v>
      </c>
      <c r="R20" s="34">
        <f t="shared" si="9"/>
        <v>1.5744628303284762</v>
      </c>
      <c r="S20" s="36">
        <v>0</v>
      </c>
      <c r="T20" s="37">
        <f t="shared" si="10"/>
        <v>683</v>
      </c>
      <c r="U20" s="38">
        <f t="shared" si="11"/>
        <v>1.8313446842740313</v>
      </c>
      <c r="V20" s="33">
        <v>394</v>
      </c>
      <c r="W20" s="34">
        <f t="shared" si="12"/>
        <v>2.0620714921233056</v>
      </c>
      <c r="X20" s="35">
        <v>230</v>
      </c>
      <c r="Y20" s="34">
        <f t="shared" si="13"/>
        <v>1.6131294711740778</v>
      </c>
      <c r="Z20" s="36">
        <v>0</v>
      </c>
      <c r="AA20" s="37">
        <f t="shared" si="14"/>
        <v>624</v>
      </c>
      <c r="AB20" s="38">
        <f t="shared" si="15"/>
        <v>1.8702232878765175</v>
      </c>
      <c r="AC20" s="39">
        <v>332</v>
      </c>
      <c r="AD20" s="34">
        <f t="shared" si="16"/>
        <v>2.0811132702313042</v>
      </c>
      <c r="AE20" s="35">
        <v>198</v>
      </c>
      <c r="AF20" s="34">
        <f t="shared" si="17"/>
        <v>1.7403533444669068</v>
      </c>
      <c r="AG20" s="36">
        <v>0</v>
      </c>
      <c r="AH20" s="37">
        <f t="shared" si="18"/>
        <v>530</v>
      </c>
      <c r="AI20" s="38">
        <f t="shared" si="19"/>
        <v>1.9392608854738382</v>
      </c>
      <c r="AJ20" s="39">
        <v>237</v>
      </c>
      <c r="AK20" s="34">
        <f t="shared" si="20"/>
        <v>2.0791297482235285</v>
      </c>
      <c r="AL20" s="35">
        <v>154</v>
      </c>
      <c r="AM20" s="34">
        <f t="shared" si="21"/>
        <v>2.0015596568754872</v>
      </c>
      <c r="AN20" s="36">
        <v>0</v>
      </c>
      <c r="AO20" s="37">
        <f t="shared" si="22"/>
        <v>391</v>
      </c>
      <c r="AP20" s="38">
        <f t="shared" si="23"/>
        <v>2.0478709474676582</v>
      </c>
      <c r="AQ20" s="39">
        <v>126</v>
      </c>
      <c r="AR20" s="34">
        <f t="shared" si="24"/>
        <v>1.9867549668874174</v>
      </c>
      <c r="AS20" s="35">
        <v>75</v>
      </c>
      <c r="AT20" s="34">
        <f t="shared" si="25"/>
        <v>1.8782870022539442</v>
      </c>
      <c r="AU20" s="36">
        <v>0</v>
      </c>
      <c r="AV20" s="37">
        <f t="shared" si="26"/>
        <v>201</v>
      </c>
      <c r="AW20" s="38">
        <f t="shared" si="27"/>
        <v>1.9448476052249637</v>
      </c>
      <c r="AX20" s="39">
        <v>50</v>
      </c>
      <c r="AY20" s="34">
        <f t="shared" si="28"/>
        <v>1.9817677368212445</v>
      </c>
      <c r="AZ20" s="35">
        <v>25</v>
      </c>
      <c r="BA20" s="34">
        <f t="shared" si="29"/>
        <v>1.5634771732332706</v>
      </c>
      <c r="BB20" s="36">
        <v>0</v>
      </c>
      <c r="BC20" s="37">
        <f t="shared" si="30"/>
        <v>75</v>
      </c>
      <c r="BD20" s="38">
        <f t="shared" si="31"/>
        <v>1.8195050946142648</v>
      </c>
      <c r="BE20" s="39">
        <v>7</v>
      </c>
      <c r="BF20" s="34">
        <f t="shared" si="32"/>
        <v>1.7632241813602016</v>
      </c>
      <c r="BG20" s="35">
        <v>4</v>
      </c>
      <c r="BH20" s="34">
        <f t="shared" si="33"/>
        <v>1.6</v>
      </c>
      <c r="BI20" s="36">
        <v>0</v>
      </c>
      <c r="BJ20" s="37">
        <f t="shared" si="34"/>
        <v>11</v>
      </c>
      <c r="BK20" s="38">
        <f t="shared" si="35"/>
        <v>1.7001545595054095</v>
      </c>
      <c r="BL20" s="39">
        <v>2</v>
      </c>
      <c r="BM20" s="34">
        <f t="shared" si="36"/>
        <v>3.125</v>
      </c>
      <c r="BN20" s="35">
        <v>0</v>
      </c>
      <c r="BO20" s="34">
        <f t="shared" si="37"/>
        <v>0</v>
      </c>
      <c r="BP20" s="36">
        <v>0</v>
      </c>
      <c r="BQ20" s="37">
        <f t="shared" si="38"/>
        <v>2</v>
      </c>
      <c r="BR20" s="38">
        <f t="shared" si="39"/>
        <v>1.8518518518518516</v>
      </c>
      <c r="BS20" s="39">
        <v>0</v>
      </c>
      <c r="BT20" s="34">
        <f t="shared" si="40"/>
        <v>0</v>
      </c>
      <c r="BU20" s="39">
        <v>0</v>
      </c>
      <c r="BV20" s="34">
        <f t="shared" si="41"/>
        <v>0</v>
      </c>
      <c r="BW20" s="36">
        <v>0</v>
      </c>
      <c r="BX20" s="37">
        <f t="shared" si="42"/>
        <v>0</v>
      </c>
      <c r="BY20" s="38">
        <f t="shared" si="43"/>
        <v>0</v>
      </c>
      <c r="BZ20" s="39">
        <v>0</v>
      </c>
      <c r="CA20" s="34"/>
      <c r="CB20" s="33">
        <v>0</v>
      </c>
      <c r="CC20" s="34"/>
      <c r="CD20" s="36">
        <v>0</v>
      </c>
      <c r="CE20" s="37">
        <f t="shared" si="44"/>
        <v>0</v>
      </c>
      <c r="CF20" s="38"/>
      <c r="CG20" s="39">
        <v>0</v>
      </c>
      <c r="CH20" s="34"/>
      <c r="CI20" s="33">
        <v>0</v>
      </c>
      <c r="CJ20" s="34"/>
      <c r="CK20" s="36">
        <v>0</v>
      </c>
      <c r="CL20" s="37">
        <f t="shared" si="45"/>
        <v>0</v>
      </c>
      <c r="CM20" s="38"/>
      <c r="CN20" s="39">
        <v>0</v>
      </c>
      <c r="CO20" s="34"/>
      <c r="CP20" s="33">
        <v>0</v>
      </c>
      <c r="CQ20" s="34"/>
      <c r="CR20" s="36">
        <v>0</v>
      </c>
      <c r="CS20" s="37">
        <f t="shared" si="46"/>
        <v>0</v>
      </c>
      <c r="CT20" s="38"/>
      <c r="CU20" s="39">
        <v>0</v>
      </c>
      <c r="CV20" s="34"/>
      <c r="CW20" s="33">
        <v>0</v>
      </c>
      <c r="CX20" s="34"/>
      <c r="CY20" s="36">
        <v>0</v>
      </c>
      <c r="CZ20" s="37">
        <f t="shared" si="47"/>
        <v>0</v>
      </c>
      <c r="DA20" s="38"/>
      <c r="AIC20" s="7"/>
      <c r="AID20" s="7"/>
      <c r="AIE20" s="7"/>
      <c r="AIF20" s="7"/>
      <c r="AIG20" s="7"/>
      <c r="AIH20" s="7"/>
      <c r="AII20" s="7"/>
      <c r="AIJ20" s="7"/>
      <c r="AIK20" s="7"/>
      <c r="AIL20" s="7"/>
      <c r="AIM20" s="7"/>
      <c r="AIN20" s="7"/>
      <c r="AIO20" s="7"/>
      <c r="AIP20" s="7"/>
      <c r="AIQ20" s="7"/>
      <c r="AIR20" s="7"/>
      <c r="AIS20" s="7"/>
      <c r="AIT20" s="7"/>
      <c r="AIU20" s="7"/>
      <c r="AIV20" s="7"/>
      <c r="AIW20" s="7"/>
      <c r="AIX20" s="7"/>
      <c r="AIY20" s="7"/>
      <c r="AIZ20" s="7"/>
      <c r="AJA20" s="7"/>
      <c r="AJB20" s="7"/>
      <c r="AJC20" s="7"/>
      <c r="AJD20" s="7"/>
      <c r="AJE20" s="7"/>
      <c r="AJF20" s="7"/>
      <c r="AJG20" s="7"/>
      <c r="AJH20" s="7"/>
      <c r="AJI20" s="7"/>
      <c r="AJJ20" s="7"/>
      <c r="AJK20" s="7"/>
      <c r="AJL20" s="7"/>
      <c r="AJM20" s="7"/>
      <c r="AJN20" s="7"/>
      <c r="AJO20" s="7"/>
      <c r="AJP20" s="7"/>
      <c r="AJQ20" s="7"/>
      <c r="AJR20" s="7"/>
      <c r="AJS20" s="7"/>
      <c r="AJT20" s="7"/>
      <c r="AJU20" s="7"/>
      <c r="AJV20" s="7"/>
      <c r="AJW20" s="7"/>
      <c r="AJX20" s="7"/>
      <c r="AJY20" s="7"/>
      <c r="AJZ20" s="7"/>
      <c r="AKA20" s="7"/>
      <c r="AKB20" s="7"/>
      <c r="AKC20" s="7"/>
      <c r="AKD20" s="7"/>
      <c r="AKE20" s="7"/>
      <c r="AKF20" s="7"/>
      <c r="AKG20" s="7"/>
      <c r="AKH20" s="7"/>
      <c r="AKI20" s="7"/>
      <c r="AKJ20" s="7"/>
      <c r="AKK20" s="7"/>
      <c r="AKL20" s="7"/>
      <c r="AKM20" s="7"/>
      <c r="AKN20" s="7"/>
      <c r="AKO20" s="7"/>
      <c r="AKP20" s="7"/>
      <c r="AKQ20" s="7"/>
      <c r="AKR20" s="7"/>
      <c r="AKS20" s="7"/>
      <c r="AKT20" s="7"/>
      <c r="AKU20" s="7"/>
      <c r="AKV20" s="7"/>
      <c r="AKW20" s="7"/>
      <c r="AKX20" s="7"/>
      <c r="AKY20" s="7"/>
      <c r="AKZ20" s="7"/>
      <c r="ALA20" s="7"/>
      <c r="ALB20" s="7"/>
      <c r="ALC20" s="7"/>
      <c r="ALD20" s="7"/>
      <c r="ALE20" s="7"/>
      <c r="ALF20" s="7"/>
      <c r="ALG20" s="7"/>
      <c r="ALH20" s="7"/>
      <c r="ALI20" s="7"/>
      <c r="ALJ20" s="7"/>
      <c r="ALK20" s="7"/>
      <c r="ALL20" s="7"/>
      <c r="ALM20" s="7"/>
      <c r="ALN20" s="7"/>
      <c r="ALO20" s="7"/>
      <c r="ALP20" s="7"/>
      <c r="ALQ20" s="7"/>
      <c r="ALR20" s="7"/>
      <c r="ALS20" s="7"/>
      <c r="ALT20" s="7"/>
      <c r="ALU20" s="7"/>
      <c r="ALV20" s="7"/>
      <c r="ALW20" s="7"/>
      <c r="ALX20" s="7"/>
      <c r="ALY20" s="7"/>
      <c r="ALZ20" s="7"/>
      <c r="AMA20" s="7"/>
      <c r="AMB20" s="7"/>
      <c r="AMC20" s="7"/>
      <c r="AMD20" s="7"/>
      <c r="AME20" s="7"/>
      <c r="AMF20" s="7"/>
      <c r="AMG20" s="7"/>
      <c r="AMH20" s="7"/>
      <c r="AMI20" s="7"/>
      <c r="AMJ20" s="7"/>
    </row>
    <row r="21" spans="1:1024" s="9" customFormat="1" ht="13" x14ac:dyDescent="0.3">
      <c r="A21" s="28" t="s">
        <v>51</v>
      </c>
      <c r="B21" s="29">
        <v>1866897</v>
      </c>
      <c r="C21" s="30">
        <f t="shared" si="0"/>
        <v>6.3901453388163594</v>
      </c>
      <c r="D21" s="31">
        <v>1918667</v>
      </c>
      <c r="E21" s="30">
        <f t="shared" si="1"/>
        <v>6.4168267361431841</v>
      </c>
      <c r="F21" s="31">
        <f t="shared" si="2"/>
        <v>3785564</v>
      </c>
      <c r="G21" s="32">
        <f t="shared" si="3"/>
        <v>6.4036406911051484</v>
      </c>
      <c r="H21" s="33">
        <v>835</v>
      </c>
      <c r="I21" s="34">
        <f t="shared" si="4"/>
        <v>3.6238173769638053</v>
      </c>
      <c r="J21" s="35">
        <v>396</v>
      </c>
      <c r="K21" s="34">
        <f t="shared" si="5"/>
        <v>2.1923268560039859</v>
      </c>
      <c r="L21" s="36">
        <v>0</v>
      </c>
      <c r="M21" s="37">
        <f t="shared" si="6"/>
        <v>1231</v>
      </c>
      <c r="N21" s="38">
        <f t="shared" si="7"/>
        <v>2.9947694927624378</v>
      </c>
      <c r="O21" s="33">
        <v>780</v>
      </c>
      <c r="P21" s="34">
        <f t="shared" si="8"/>
        <v>3.6968576709796674</v>
      </c>
      <c r="Q21" s="35">
        <v>371</v>
      </c>
      <c r="R21" s="34">
        <f t="shared" si="9"/>
        <v>2.2906890590269202</v>
      </c>
      <c r="S21" s="36">
        <v>0</v>
      </c>
      <c r="T21" s="37">
        <f t="shared" si="10"/>
        <v>1151</v>
      </c>
      <c r="U21" s="38">
        <f t="shared" si="11"/>
        <v>3.0862045850650222</v>
      </c>
      <c r="V21" s="33">
        <v>711</v>
      </c>
      <c r="W21" s="34">
        <f t="shared" si="12"/>
        <v>3.7211493170042393</v>
      </c>
      <c r="X21" s="35">
        <v>343</v>
      </c>
      <c r="Y21" s="34">
        <f t="shared" si="13"/>
        <v>2.4056669939682984</v>
      </c>
      <c r="Z21" s="36">
        <v>0</v>
      </c>
      <c r="AA21" s="37">
        <f t="shared" si="14"/>
        <v>1054</v>
      </c>
      <c r="AB21" s="38">
        <f t="shared" si="15"/>
        <v>3.1589989509965535</v>
      </c>
      <c r="AC21" s="39">
        <v>599</v>
      </c>
      <c r="AD21" s="34">
        <f t="shared" si="16"/>
        <v>3.7547796652667214</v>
      </c>
      <c r="AE21" s="35">
        <v>291</v>
      </c>
      <c r="AF21" s="34">
        <f t="shared" si="17"/>
        <v>2.5577920365649995</v>
      </c>
      <c r="AG21" s="36">
        <v>0</v>
      </c>
      <c r="AH21" s="37">
        <f t="shared" si="18"/>
        <v>890</v>
      </c>
      <c r="AI21" s="38">
        <f t="shared" si="19"/>
        <v>3.2564946944749358</v>
      </c>
      <c r="AJ21" s="39">
        <v>437</v>
      </c>
      <c r="AK21" s="34">
        <f t="shared" si="20"/>
        <v>3.8336696201421177</v>
      </c>
      <c r="AL21" s="35">
        <v>213</v>
      </c>
      <c r="AM21" s="34">
        <f t="shared" si="21"/>
        <v>2.7683909539901221</v>
      </c>
      <c r="AN21" s="36">
        <v>0</v>
      </c>
      <c r="AO21" s="37">
        <f t="shared" si="22"/>
        <v>650</v>
      </c>
      <c r="AP21" s="38">
        <f t="shared" si="23"/>
        <v>3.4043890431048029</v>
      </c>
      <c r="AQ21" s="39">
        <v>234</v>
      </c>
      <c r="AR21" s="34">
        <f t="shared" si="24"/>
        <v>3.6896877956480605</v>
      </c>
      <c r="AS21" s="35">
        <v>129</v>
      </c>
      <c r="AT21" s="34">
        <f t="shared" si="25"/>
        <v>3.2306536438767846</v>
      </c>
      <c r="AU21" s="36">
        <v>0</v>
      </c>
      <c r="AV21" s="37">
        <f t="shared" si="26"/>
        <v>363</v>
      </c>
      <c r="AW21" s="38">
        <f t="shared" si="27"/>
        <v>3.5123367198838897</v>
      </c>
      <c r="AX21" s="39">
        <v>99</v>
      </c>
      <c r="AY21" s="34">
        <f t="shared" si="28"/>
        <v>3.9239001189060643</v>
      </c>
      <c r="AZ21" s="35">
        <v>56</v>
      </c>
      <c r="BA21" s="34">
        <f t="shared" si="29"/>
        <v>3.5021888680425266</v>
      </c>
      <c r="BB21" s="36">
        <v>0</v>
      </c>
      <c r="BC21" s="37">
        <f t="shared" si="30"/>
        <v>155</v>
      </c>
      <c r="BD21" s="38">
        <f t="shared" si="31"/>
        <v>3.7603105288694807</v>
      </c>
      <c r="BE21" s="39">
        <v>13</v>
      </c>
      <c r="BF21" s="34">
        <f t="shared" si="32"/>
        <v>3.2745591939546599</v>
      </c>
      <c r="BG21" s="35">
        <v>5</v>
      </c>
      <c r="BH21" s="34">
        <f t="shared" si="33"/>
        <v>2</v>
      </c>
      <c r="BI21" s="36">
        <v>0</v>
      </c>
      <c r="BJ21" s="37">
        <f t="shared" si="34"/>
        <v>18</v>
      </c>
      <c r="BK21" s="38">
        <f t="shared" si="35"/>
        <v>2.7820710973724885</v>
      </c>
      <c r="BL21" s="39">
        <v>1</v>
      </c>
      <c r="BM21" s="34">
        <f t="shared" si="36"/>
        <v>1.5625</v>
      </c>
      <c r="BN21" s="35">
        <v>1</v>
      </c>
      <c r="BO21" s="34">
        <f t="shared" si="37"/>
        <v>2.2727272727272729</v>
      </c>
      <c r="BP21" s="36">
        <v>0</v>
      </c>
      <c r="BQ21" s="37">
        <f t="shared" si="38"/>
        <v>2</v>
      </c>
      <c r="BR21" s="38">
        <f t="shared" si="39"/>
        <v>1.8518518518518516</v>
      </c>
      <c r="BS21" s="39">
        <v>0</v>
      </c>
      <c r="BT21" s="34">
        <f t="shared" si="40"/>
        <v>0</v>
      </c>
      <c r="BU21" s="39">
        <v>0</v>
      </c>
      <c r="BV21" s="34">
        <f t="shared" si="41"/>
        <v>0</v>
      </c>
      <c r="BW21" s="36">
        <v>0</v>
      </c>
      <c r="BX21" s="37">
        <f t="shared" si="42"/>
        <v>0</v>
      </c>
      <c r="BY21" s="38">
        <f t="shared" si="43"/>
        <v>0</v>
      </c>
      <c r="BZ21" s="39">
        <v>0</v>
      </c>
      <c r="CA21" s="34"/>
      <c r="CB21" s="33">
        <v>0</v>
      </c>
      <c r="CC21" s="34"/>
      <c r="CD21" s="36">
        <v>0</v>
      </c>
      <c r="CE21" s="37">
        <f t="shared" si="44"/>
        <v>0</v>
      </c>
      <c r="CF21" s="38"/>
      <c r="CG21" s="39">
        <v>0</v>
      </c>
      <c r="CH21" s="34"/>
      <c r="CI21" s="33">
        <v>0</v>
      </c>
      <c r="CJ21" s="34"/>
      <c r="CK21" s="36">
        <v>0</v>
      </c>
      <c r="CL21" s="37">
        <f t="shared" si="45"/>
        <v>0</v>
      </c>
      <c r="CM21" s="38"/>
      <c r="CN21" s="39">
        <v>0</v>
      </c>
      <c r="CO21" s="34"/>
      <c r="CP21" s="33">
        <v>0</v>
      </c>
      <c r="CQ21" s="34"/>
      <c r="CR21" s="36">
        <v>0</v>
      </c>
      <c r="CS21" s="37">
        <f t="shared" si="46"/>
        <v>0</v>
      </c>
      <c r="CT21" s="38"/>
      <c r="CU21" s="39">
        <v>0</v>
      </c>
      <c r="CV21" s="34"/>
      <c r="CW21" s="33">
        <v>0</v>
      </c>
      <c r="CX21" s="34"/>
      <c r="CY21" s="36">
        <v>0</v>
      </c>
      <c r="CZ21" s="37">
        <f t="shared" si="47"/>
        <v>0</v>
      </c>
      <c r="DA21" s="38"/>
      <c r="AIC21" s="7"/>
      <c r="AID21" s="7"/>
      <c r="AIE21" s="7"/>
      <c r="AIF21" s="7"/>
      <c r="AIG21" s="7"/>
      <c r="AIH21" s="7"/>
      <c r="AII21" s="7"/>
      <c r="AIJ21" s="7"/>
      <c r="AIK21" s="7"/>
      <c r="AIL21" s="7"/>
      <c r="AIM21" s="7"/>
      <c r="AIN21" s="7"/>
      <c r="AIO21" s="7"/>
      <c r="AIP21" s="7"/>
      <c r="AIQ21" s="7"/>
      <c r="AIR21" s="7"/>
      <c r="AIS21" s="7"/>
      <c r="AIT21" s="7"/>
      <c r="AIU21" s="7"/>
      <c r="AIV21" s="7"/>
      <c r="AIW21" s="7"/>
      <c r="AIX21" s="7"/>
      <c r="AIY21" s="7"/>
      <c r="AIZ21" s="7"/>
      <c r="AJA21" s="7"/>
      <c r="AJB21" s="7"/>
      <c r="AJC21" s="7"/>
      <c r="AJD21" s="7"/>
      <c r="AJE21" s="7"/>
      <c r="AJF21" s="7"/>
      <c r="AJG21" s="7"/>
      <c r="AJH21" s="7"/>
      <c r="AJI21" s="7"/>
      <c r="AJJ21" s="7"/>
      <c r="AJK21" s="7"/>
      <c r="AJL21" s="7"/>
      <c r="AJM21" s="7"/>
      <c r="AJN21" s="7"/>
      <c r="AJO21" s="7"/>
      <c r="AJP21" s="7"/>
      <c r="AJQ21" s="7"/>
      <c r="AJR21" s="7"/>
      <c r="AJS21" s="7"/>
      <c r="AJT21" s="7"/>
      <c r="AJU21" s="7"/>
      <c r="AJV21" s="7"/>
      <c r="AJW21" s="7"/>
      <c r="AJX21" s="7"/>
      <c r="AJY21" s="7"/>
      <c r="AJZ21" s="7"/>
      <c r="AKA21" s="7"/>
      <c r="AKB21" s="7"/>
      <c r="AKC21" s="7"/>
      <c r="AKD21" s="7"/>
      <c r="AKE21" s="7"/>
      <c r="AKF21" s="7"/>
      <c r="AKG21" s="7"/>
      <c r="AKH21" s="7"/>
      <c r="AKI21" s="7"/>
      <c r="AKJ21" s="7"/>
      <c r="AKK21" s="7"/>
      <c r="AKL21" s="7"/>
      <c r="AKM21" s="7"/>
      <c r="AKN21" s="7"/>
      <c r="AKO21" s="7"/>
      <c r="AKP21" s="7"/>
      <c r="AKQ21" s="7"/>
      <c r="AKR21" s="7"/>
      <c r="AKS21" s="7"/>
      <c r="AKT21" s="7"/>
      <c r="AKU21" s="7"/>
      <c r="AKV21" s="7"/>
      <c r="AKW21" s="7"/>
      <c r="AKX21" s="7"/>
      <c r="AKY21" s="7"/>
      <c r="AKZ21" s="7"/>
      <c r="ALA21" s="7"/>
      <c r="ALB21" s="7"/>
      <c r="ALC21" s="7"/>
      <c r="ALD21" s="7"/>
      <c r="ALE21" s="7"/>
      <c r="ALF21" s="7"/>
      <c r="ALG21" s="7"/>
      <c r="ALH21" s="7"/>
      <c r="ALI21" s="7"/>
      <c r="ALJ21" s="7"/>
      <c r="ALK21" s="7"/>
      <c r="ALL21" s="7"/>
      <c r="ALM21" s="7"/>
      <c r="ALN21" s="7"/>
      <c r="ALO21" s="7"/>
      <c r="ALP21" s="7"/>
      <c r="ALQ21" s="7"/>
      <c r="ALR21" s="7"/>
      <c r="ALS21" s="7"/>
      <c r="ALT21" s="7"/>
      <c r="ALU21" s="7"/>
      <c r="ALV21" s="7"/>
      <c r="ALW21" s="7"/>
      <c r="ALX21" s="7"/>
      <c r="ALY21" s="7"/>
      <c r="ALZ21" s="7"/>
      <c r="AMA21" s="7"/>
      <c r="AMB21" s="7"/>
      <c r="AMC21" s="7"/>
      <c r="AMD21" s="7"/>
      <c r="AME21" s="7"/>
      <c r="AMF21" s="7"/>
      <c r="AMG21" s="7"/>
      <c r="AMH21" s="7"/>
      <c r="AMI21" s="7"/>
      <c r="AMJ21" s="7"/>
    </row>
    <row r="22" spans="1:1024" s="9" customFormat="1" ht="13" x14ac:dyDescent="0.3">
      <c r="A22" s="28" t="s">
        <v>52</v>
      </c>
      <c r="B22" s="29">
        <v>1585580</v>
      </c>
      <c r="C22" s="30">
        <f t="shared" si="0"/>
        <v>5.4272338786341416</v>
      </c>
      <c r="D22" s="31">
        <v>1648446</v>
      </c>
      <c r="E22" s="30">
        <f t="shared" si="1"/>
        <v>5.5130944379031321</v>
      </c>
      <c r="F22" s="31">
        <f t="shared" si="2"/>
        <v>3234026</v>
      </c>
      <c r="G22" s="32">
        <f t="shared" si="3"/>
        <v>5.4706618326072469</v>
      </c>
      <c r="H22" s="33">
        <v>1181</v>
      </c>
      <c r="I22" s="34">
        <f t="shared" si="4"/>
        <v>5.1254231403523995</v>
      </c>
      <c r="J22" s="35">
        <v>584</v>
      </c>
      <c r="K22" s="34">
        <f t="shared" si="5"/>
        <v>3.2331284947129495</v>
      </c>
      <c r="L22" s="36">
        <v>0</v>
      </c>
      <c r="M22" s="37">
        <f t="shared" si="6"/>
        <v>1765</v>
      </c>
      <c r="N22" s="38">
        <f t="shared" si="7"/>
        <v>4.2938815229290839</v>
      </c>
      <c r="O22" s="33">
        <v>1102</v>
      </c>
      <c r="P22" s="34">
        <f t="shared" si="8"/>
        <v>5.2229963505379402</v>
      </c>
      <c r="Q22" s="35">
        <v>541</v>
      </c>
      <c r="R22" s="34">
        <f t="shared" si="9"/>
        <v>3.3403309459125707</v>
      </c>
      <c r="S22" s="36">
        <v>0</v>
      </c>
      <c r="T22" s="37">
        <f t="shared" si="10"/>
        <v>1643</v>
      </c>
      <c r="U22" s="38">
        <f t="shared" si="11"/>
        <v>4.4054162756401665</v>
      </c>
      <c r="V22" s="33">
        <v>1011</v>
      </c>
      <c r="W22" s="34">
        <f t="shared" si="12"/>
        <v>5.2912545140524418</v>
      </c>
      <c r="X22" s="35">
        <v>497</v>
      </c>
      <c r="Y22" s="34">
        <f t="shared" si="13"/>
        <v>3.4857623790152901</v>
      </c>
      <c r="Z22" s="36">
        <v>0</v>
      </c>
      <c r="AA22" s="37">
        <f t="shared" si="14"/>
        <v>1508</v>
      </c>
      <c r="AB22" s="38">
        <f t="shared" si="15"/>
        <v>4.5197062790349172</v>
      </c>
      <c r="AC22" s="39">
        <v>874</v>
      </c>
      <c r="AD22" s="34">
        <f t="shared" si="16"/>
        <v>5.4785933680185543</v>
      </c>
      <c r="AE22" s="35">
        <v>436</v>
      </c>
      <c r="AF22" s="34">
        <f t="shared" si="17"/>
        <v>3.832293223169553</v>
      </c>
      <c r="AG22" s="36">
        <v>0</v>
      </c>
      <c r="AH22" s="37">
        <f t="shared" si="18"/>
        <v>1310</v>
      </c>
      <c r="AI22" s="38">
        <f t="shared" si="19"/>
        <v>4.7932674716428831</v>
      </c>
      <c r="AJ22" s="39">
        <v>635</v>
      </c>
      <c r="AK22" s="34">
        <f t="shared" si="20"/>
        <v>5.5706640933415219</v>
      </c>
      <c r="AL22" s="35">
        <v>313</v>
      </c>
      <c r="AM22" s="34">
        <f t="shared" si="21"/>
        <v>4.0681050168962827</v>
      </c>
      <c r="AN22" s="36">
        <v>0</v>
      </c>
      <c r="AO22" s="37">
        <f t="shared" si="22"/>
        <v>948</v>
      </c>
      <c r="AP22" s="38">
        <f t="shared" si="23"/>
        <v>4.9651704813282356</v>
      </c>
      <c r="AQ22" s="39">
        <v>363</v>
      </c>
      <c r="AR22" s="34">
        <f t="shared" si="24"/>
        <v>5.7237464522232733</v>
      </c>
      <c r="AS22" s="35">
        <v>172</v>
      </c>
      <c r="AT22" s="34">
        <f t="shared" si="25"/>
        <v>4.3075381918357118</v>
      </c>
      <c r="AU22" s="36">
        <v>0</v>
      </c>
      <c r="AV22" s="37">
        <f t="shared" si="26"/>
        <v>535</v>
      </c>
      <c r="AW22" s="38">
        <f t="shared" si="27"/>
        <v>5.1765844218674406</v>
      </c>
      <c r="AX22" s="39">
        <v>138</v>
      </c>
      <c r="AY22" s="34">
        <f t="shared" si="28"/>
        <v>5.4696789536266346</v>
      </c>
      <c r="AZ22" s="35">
        <v>64</v>
      </c>
      <c r="BA22" s="34">
        <f t="shared" si="29"/>
        <v>4.002501563477173</v>
      </c>
      <c r="BB22" s="36">
        <v>0</v>
      </c>
      <c r="BC22" s="37">
        <f t="shared" si="30"/>
        <v>202</v>
      </c>
      <c r="BD22" s="38">
        <f t="shared" si="31"/>
        <v>4.90053372149442</v>
      </c>
      <c r="BE22" s="39">
        <v>20</v>
      </c>
      <c r="BF22" s="34">
        <f t="shared" si="32"/>
        <v>5.037783375314862</v>
      </c>
      <c r="BG22" s="35">
        <v>13</v>
      </c>
      <c r="BH22" s="34">
        <f t="shared" si="33"/>
        <v>5.2</v>
      </c>
      <c r="BI22" s="36">
        <v>0</v>
      </c>
      <c r="BJ22" s="37">
        <f t="shared" si="34"/>
        <v>33</v>
      </c>
      <c r="BK22" s="38">
        <f t="shared" si="35"/>
        <v>5.1004636785162285</v>
      </c>
      <c r="BL22" s="39">
        <v>1</v>
      </c>
      <c r="BM22" s="34">
        <f t="shared" si="36"/>
        <v>1.5625</v>
      </c>
      <c r="BN22" s="35">
        <v>2</v>
      </c>
      <c r="BO22" s="34">
        <f t="shared" si="37"/>
        <v>4.5454545454545459</v>
      </c>
      <c r="BP22" s="36">
        <v>0</v>
      </c>
      <c r="BQ22" s="37">
        <f t="shared" si="38"/>
        <v>3</v>
      </c>
      <c r="BR22" s="38">
        <f t="shared" si="39"/>
        <v>2.7777777777777777</v>
      </c>
      <c r="BS22" s="39">
        <v>1</v>
      </c>
      <c r="BT22" s="34">
        <f t="shared" si="40"/>
        <v>50</v>
      </c>
      <c r="BU22" s="39">
        <v>0</v>
      </c>
      <c r="BV22" s="34">
        <f t="shared" si="41"/>
        <v>0</v>
      </c>
      <c r="BW22" s="36">
        <v>0</v>
      </c>
      <c r="BX22" s="37">
        <f t="shared" si="42"/>
        <v>1</v>
      </c>
      <c r="BY22" s="38">
        <f t="shared" si="43"/>
        <v>20</v>
      </c>
      <c r="BZ22" s="39">
        <v>0</v>
      </c>
      <c r="CA22" s="34"/>
      <c r="CB22" s="33">
        <v>0</v>
      </c>
      <c r="CC22" s="34"/>
      <c r="CD22" s="36">
        <v>0</v>
      </c>
      <c r="CE22" s="37">
        <f t="shared" si="44"/>
        <v>0</v>
      </c>
      <c r="CF22" s="38"/>
      <c r="CG22" s="39">
        <v>0</v>
      </c>
      <c r="CH22" s="34"/>
      <c r="CI22" s="33">
        <v>0</v>
      </c>
      <c r="CJ22" s="34"/>
      <c r="CK22" s="36">
        <v>0</v>
      </c>
      <c r="CL22" s="37">
        <f t="shared" si="45"/>
        <v>0</v>
      </c>
      <c r="CM22" s="38"/>
      <c r="CN22" s="39">
        <v>0</v>
      </c>
      <c r="CO22" s="34"/>
      <c r="CP22" s="33">
        <v>0</v>
      </c>
      <c r="CQ22" s="34"/>
      <c r="CR22" s="36">
        <v>0</v>
      </c>
      <c r="CS22" s="37">
        <f t="shared" si="46"/>
        <v>0</v>
      </c>
      <c r="CT22" s="38"/>
      <c r="CU22" s="39">
        <v>0</v>
      </c>
      <c r="CV22" s="34"/>
      <c r="CW22" s="33">
        <v>0</v>
      </c>
      <c r="CX22" s="34"/>
      <c r="CY22" s="36">
        <v>0</v>
      </c>
      <c r="CZ22" s="37">
        <f t="shared" si="47"/>
        <v>0</v>
      </c>
      <c r="DA22" s="38"/>
      <c r="AIC22" s="7"/>
      <c r="AID22" s="7"/>
      <c r="AIE22" s="7"/>
      <c r="AIF22" s="7"/>
      <c r="AIG22" s="7"/>
      <c r="AIH22" s="7"/>
      <c r="AII22" s="7"/>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row>
    <row r="23" spans="1:1024" s="9" customFormat="1" ht="13" x14ac:dyDescent="0.3">
      <c r="A23" s="28" t="s">
        <v>53</v>
      </c>
      <c r="B23" s="29">
        <v>1455983</v>
      </c>
      <c r="C23" s="30">
        <f t="shared" si="0"/>
        <v>4.9836402227042313</v>
      </c>
      <c r="D23" s="31">
        <v>1550793</v>
      </c>
      <c r="E23" s="30">
        <f t="shared" si="1"/>
        <v>5.186501870633986</v>
      </c>
      <c r="F23" s="31">
        <f t="shared" si="2"/>
        <v>3006776</v>
      </c>
      <c r="G23" s="32">
        <f t="shared" si="3"/>
        <v>5.0862468954793458</v>
      </c>
      <c r="H23" s="33">
        <v>1577</v>
      </c>
      <c r="I23" s="34">
        <f t="shared" si="4"/>
        <v>6.8440239562537979</v>
      </c>
      <c r="J23" s="35">
        <v>808</v>
      </c>
      <c r="K23" s="34">
        <f t="shared" si="5"/>
        <v>4.4732325748768202</v>
      </c>
      <c r="L23" s="36">
        <v>0</v>
      </c>
      <c r="M23" s="37">
        <f t="shared" si="6"/>
        <v>2385</v>
      </c>
      <c r="N23" s="38">
        <f t="shared" si="7"/>
        <v>5.8022138425982241</v>
      </c>
      <c r="O23" s="33">
        <v>1466</v>
      </c>
      <c r="P23" s="34">
        <f t="shared" si="8"/>
        <v>6.9481965969951185</v>
      </c>
      <c r="Q23" s="35">
        <v>738</v>
      </c>
      <c r="R23" s="34">
        <f t="shared" si="9"/>
        <v>4.556680661891825</v>
      </c>
      <c r="S23" s="36">
        <v>0</v>
      </c>
      <c r="T23" s="37">
        <f t="shared" si="10"/>
        <v>2204</v>
      </c>
      <c r="U23" s="38">
        <f t="shared" si="11"/>
        <v>5.9096393618447509</v>
      </c>
      <c r="V23" s="33">
        <v>1355</v>
      </c>
      <c r="W23" s="34">
        <f t="shared" si="12"/>
        <v>7.0916418066677132</v>
      </c>
      <c r="X23" s="35">
        <v>670</v>
      </c>
      <c r="Y23" s="34">
        <f t="shared" si="13"/>
        <v>4.6991162855940525</v>
      </c>
      <c r="Z23" s="36">
        <v>0</v>
      </c>
      <c r="AA23" s="37">
        <f t="shared" si="14"/>
        <v>2025</v>
      </c>
      <c r="AB23" s="38">
        <f t="shared" si="15"/>
        <v>6.0692342274838902</v>
      </c>
      <c r="AC23" s="39">
        <v>1146</v>
      </c>
      <c r="AD23" s="34">
        <f t="shared" si="16"/>
        <v>7.1836018303767322</v>
      </c>
      <c r="AE23" s="35">
        <v>569</v>
      </c>
      <c r="AF23" s="34">
        <f t="shared" si="17"/>
        <v>5.0013184495033842</v>
      </c>
      <c r="AG23" s="36">
        <v>0</v>
      </c>
      <c r="AH23" s="37">
        <f t="shared" si="18"/>
        <v>1715</v>
      </c>
      <c r="AI23" s="38">
        <f t="shared" si="19"/>
        <v>6.2751555067691189</v>
      </c>
      <c r="AJ23" s="39">
        <v>839</v>
      </c>
      <c r="AK23" s="34">
        <f t="shared" si="20"/>
        <v>7.3602947626984827</v>
      </c>
      <c r="AL23" s="35">
        <v>418</v>
      </c>
      <c r="AM23" s="34">
        <f t="shared" si="21"/>
        <v>5.432804782947751</v>
      </c>
      <c r="AN23" s="36">
        <v>0</v>
      </c>
      <c r="AO23" s="37">
        <f t="shared" si="22"/>
        <v>1257</v>
      </c>
      <c r="AP23" s="38">
        <f t="shared" si="23"/>
        <v>6.5835646572042101</v>
      </c>
      <c r="AQ23" s="39">
        <v>469</v>
      </c>
      <c r="AR23" s="34">
        <f t="shared" si="24"/>
        <v>7.3951434878587197</v>
      </c>
      <c r="AS23" s="35">
        <v>235</v>
      </c>
      <c r="AT23" s="34">
        <f t="shared" si="25"/>
        <v>5.8852992737290259</v>
      </c>
      <c r="AU23" s="36">
        <v>0</v>
      </c>
      <c r="AV23" s="37">
        <f t="shared" si="26"/>
        <v>704</v>
      </c>
      <c r="AW23" s="38">
        <f t="shared" si="27"/>
        <v>6.8118045476536047</v>
      </c>
      <c r="AX23" s="39">
        <v>190</v>
      </c>
      <c r="AY23" s="34">
        <f t="shared" si="28"/>
        <v>7.5307173999207295</v>
      </c>
      <c r="AZ23" s="35">
        <v>87</v>
      </c>
      <c r="BA23" s="34">
        <f t="shared" si="29"/>
        <v>5.4409005628517821</v>
      </c>
      <c r="BB23" s="36">
        <v>0</v>
      </c>
      <c r="BC23" s="37">
        <f t="shared" si="30"/>
        <v>277</v>
      </c>
      <c r="BD23" s="38">
        <f t="shared" si="31"/>
        <v>6.7200388161086853</v>
      </c>
      <c r="BE23" s="39">
        <v>37</v>
      </c>
      <c r="BF23" s="34">
        <f t="shared" si="32"/>
        <v>9.3198992443324933</v>
      </c>
      <c r="BG23" s="35">
        <v>16</v>
      </c>
      <c r="BH23" s="34">
        <f t="shared" si="33"/>
        <v>6.4</v>
      </c>
      <c r="BI23" s="36">
        <v>0</v>
      </c>
      <c r="BJ23" s="37">
        <f t="shared" si="34"/>
        <v>53</v>
      </c>
      <c r="BK23" s="38">
        <f t="shared" si="35"/>
        <v>8.1916537867078816</v>
      </c>
      <c r="BL23" s="39">
        <v>7</v>
      </c>
      <c r="BM23" s="34">
        <f t="shared" si="36"/>
        <v>10.9375</v>
      </c>
      <c r="BN23" s="35">
        <v>4</v>
      </c>
      <c r="BO23" s="34">
        <f t="shared" si="37"/>
        <v>9.0909090909090917</v>
      </c>
      <c r="BP23" s="36">
        <v>0</v>
      </c>
      <c r="BQ23" s="37">
        <f t="shared" si="38"/>
        <v>11</v>
      </c>
      <c r="BR23" s="38">
        <f t="shared" si="39"/>
        <v>10.185185185185185</v>
      </c>
      <c r="BS23" s="39">
        <v>0</v>
      </c>
      <c r="BT23" s="34">
        <f t="shared" si="40"/>
        <v>0</v>
      </c>
      <c r="BU23" s="39">
        <v>0</v>
      </c>
      <c r="BV23" s="34">
        <f t="shared" si="41"/>
        <v>0</v>
      </c>
      <c r="BW23" s="36">
        <v>0</v>
      </c>
      <c r="BX23" s="37">
        <f t="shared" si="42"/>
        <v>0</v>
      </c>
      <c r="BY23" s="38">
        <f t="shared" si="43"/>
        <v>0</v>
      </c>
      <c r="BZ23" s="39">
        <v>0</v>
      </c>
      <c r="CA23" s="34"/>
      <c r="CB23" s="33">
        <v>0</v>
      </c>
      <c r="CC23" s="34"/>
      <c r="CD23" s="36">
        <v>0</v>
      </c>
      <c r="CE23" s="37">
        <f t="shared" si="44"/>
        <v>0</v>
      </c>
      <c r="CF23" s="38"/>
      <c r="CG23" s="39">
        <v>0</v>
      </c>
      <c r="CH23" s="34"/>
      <c r="CI23" s="33">
        <v>0</v>
      </c>
      <c r="CJ23" s="34"/>
      <c r="CK23" s="36">
        <v>0</v>
      </c>
      <c r="CL23" s="37">
        <f t="shared" si="45"/>
        <v>0</v>
      </c>
      <c r="CM23" s="38"/>
      <c r="CN23" s="39">
        <v>0</v>
      </c>
      <c r="CO23" s="34"/>
      <c r="CP23" s="33">
        <v>0</v>
      </c>
      <c r="CQ23" s="34"/>
      <c r="CR23" s="36">
        <v>0</v>
      </c>
      <c r="CS23" s="37">
        <f t="shared" si="46"/>
        <v>0</v>
      </c>
      <c r="CT23" s="38"/>
      <c r="CU23" s="39">
        <v>0</v>
      </c>
      <c r="CV23" s="34"/>
      <c r="CW23" s="33">
        <v>0</v>
      </c>
      <c r="CX23" s="34"/>
      <c r="CY23" s="36">
        <v>0</v>
      </c>
      <c r="CZ23" s="37">
        <f t="shared" si="47"/>
        <v>0</v>
      </c>
      <c r="DA23" s="38"/>
      <c r="AIC23" s="7"/>
      <c r="AID23" s="7"/>
      <c r="AIE23" s="7"/>
      <c r="AIF23" s="7"/>
      <c r="AIG23" s="7"/>
      <c r="AIH23" s="7"/>
      <c r="AII23" s="7"/>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row>
    <row r="24" spans="1:1024" s="9" customFormat="1" ht="13" x14ac:dyDescent="0.3">
      <c r="A24" s="28" t="s">
        <v>54</v>
      </c>
      <c r="B24" s="29">
        <v>1389405</v>
      </c>
      <c r="C24" s="30">
        <f t="shared" si="0"/>
        <v>4.7557523979513299</v>
      </c>
      <c r="D24" s="31">
        <v>1510747</v>
      </c>
      <c r="E24" s="30">
        <f t="shared" si="1"/>
        <v>5.0525712597069257</v>
      </c>
      <c r="F24" s="31">
        <f t="shared" si="2"/>
        <v>2900152</v>
      </c>
      <c r="G24" s="32">
        <f t="shared" si="3"/>
        <v>4.9058822826902357</v>
      </c>
      <c r="H24" s="33">
        <v>2527</v>
      </c>
      <c r="I24" s="34">
        <f t="shared" si="4"/>
        <v>10.966929953997049</v>
      </c>
      <c r="J24" s="35">
        <v>1345</v>
      </c>
      <c r="K24" s="34">
        <f t="shared" si="5"/>
        <v>7.4461606599125281</v>
      </c>
      <c r="L24" s="36">
        <v>0</v>
      </c>
      <c r="M24" s="37">
        <f t="shared" si="6"/>
        <v>3872</v>
      </c>
      <c r="N24" s="38">
        <f t="shared" si="7"/>
        <v>9.4197786157401779</v>
      </c>
      <c r="O24" s="33">
        <v>2333</v>
      </c>
      <c r="P24" s="34">
        <f t="shared" si="8"/>
        <v>11.057396085122518</v>
      </c>
      <c r="Q24" s="35">
        <v>1235</v>
      </c>
      <c r="R24" s="34">
        <f t="shared" si="9"/>
        <v>7.6253395900222269</v>
      </c>
      <c r="S24" s="36">
        <v>0</v>
      </c>
      <c r="T24" s="37">
        <f t="shared" si="10"/>
        <v>3568</v>
      </c>
      <c r="U24" s="38">
        <f t="shared" si="11"/>
        <v>9.5669660812441339</v>
      </c>
      <c r="V24" s="33">
        <v>2144</v>
      </c>
      <c r="W24" s="34">
        <f t="shared" si="12"/>
        <v>11.221018474904486</v>
      </c>
      <c r="X24" s="35">
        <v>1117</v>
      </c>
      <c r="Y24" s="34">
        <f t="shared" si="13"/>
        <v>7.8341983447888914</v>
      </c>
      <c r="Z24" s="36">
        <v>0</v>
      </c>
      <c r="AA24" s="37">
        <f t="shared" si="14"/>
        <v>3261</v>
      </c>
      <c r="AB24" s="38">
        <f t="shared" si="15"/>
        <v>9.7737149707777604</v>
      </c>
      <c r="AC24" s="39">
        <v>1817</v>
      </c>
      <c r="AD24" s="34">
        <f t="shared" si="16"/>
        <v>11.389707265091205</v>
      </c>
      <c r="AE24" s="35">
        <v>949</v>
      </c>
      <c r="AF24" s="34">
        <f t="shared" si="17"/>
        <v>8.3413905247429021</v>
      </c>
      <c r="AG24" s="36">
        <v>0</v>
      </c>
      <c r="AH24" s="37">
        <f t="shared" si="18"/>
        <v>2766</v>
      </c>
      <c r="AI24" s="38">
        <f t="shared" si="19"/>
        <v>10.120746432491767</v>
      </c>
      <c r="AJ24" s="39">
        <v>1347</v>
      </c>
      <c r="AK24" s="34">
        <f t="shared" si="20"/>
        <v>11.816826037371699</v>
      </c>
      <c r="AL24" s="35">
        <v>688</v>
      </c>
      <c r="AM24" s="34">
        <f t="shared" si="21"/>
        <v>8.9420327527943844</v>
      </c>
      <c r="AN24" s="36">
        <v>0</v>
      </c>
      <c r="AO24" s="37">
        <f t="shared" si="22"/>
        <v>2035</v>
      </c>
      <c r="AP24" s="38">
        <f t="shared" si="23"/>
        <v>10.658356465720422</v>
      </c>
      <c r="AQ24" s="39">
        <v>756</v>
      </c>
      <c r="AR24" s="34">
        <f t="shared" si="24"/>
        <v>11.920529801324504</v>
      </c>
      <c r="AS24" s="35">
        <v>390</v>
      </c>
      <c r="AT24" s="34">
        <f t="shared" si="25"/>
        <v>9.7670924117205118</v>
      </c>
      <c r="AU24" s="36">
        <v>0</v>
      </c>
      <c r="AV24" s="37">
        <f t="shared" si="26"/>
        <v>1146</v>
      </c>
      <c r="AW24" s="38">
        <f t="shared" si="27"/>
        <v>11.088534107402031</v>
      </c>
      <c r="AX24" s="39">
        <v>310</v>
      </c>
      <c r="AY24" s="34">
        <f t="shared" si="28"/>
        <v>12.286959968291717</v>
      </c>
      <c r="AZ24" s="35">
        <v>159</v>
      </c>
      <c r="BA24" s="34">
        <f t="shared" si="29"/>
        <v>9.9437148217636029</v>
      </c>
      <c r="BB24" s="36">
        <v>0</v>
      </c>
      <c r="BC24" s="37">
        <f t="shared" si="30"/>
        <v>469</v>
      </c>
      <c r="BD24" s="38">
        <f t="shared" si="31"/>
        <v>11.377971858321203</v>
      </c>
      <c r="BE24" s="39">
        <v>44</v>
      </c>
      <c r="BF24" s="34">
        <f t="shared" si="32"/>
        <v>11.083123425692696</v>
      </c>
      <c r="BG24" s="35">
        <v>23</v>
      </c>
      <c r="BH24" s="34">
        <f t="shared" si="33"/>
        <v>9.1999999999999993</v>
      </c>
      <c r="BI24" s="36">
        <v>0</v>
      </c>
      <c r="BJ24" s="37">
        <f t="shared" si="34"/>
        <v>67</v>
      </c>
      <c r="BK24" s="38">
        <f t="shared" si="35"/>
        <v>10.35548686244204</v>
      </c>
      <c r="BL24" s="39">
        <v>6</v>
      </c>
      <c r="BM24" s="34">
        <f t="shared" si="36"/>
        <v>9.375</v>
      </c>
      <c r="BN24" s="35">
        <v>4</v>
      </c>
      <c r="BO24" s="34">
        <f t="shared" si="37"/>
        <v>9.0909090909090917</v>
      </c>
      <c r="BP24" s="36">
        <v>0</v>
      </c>
      <c r="BQ24" s="37">
        <f t="shared" si="38"/>
        <v>10</v>
      </c>
      <c r="BR24" s="38">
        <f t="shared" si="39"/>
        <v>9.2592592592592595</v>
      </c>
      <c r="BS24" s="39">
        <v>0</v>
      </c>
      <c r="BT24" s="34">
        <f t="shared" si="40"/>
        <v>0</v>
      </c>
      <c r="BU24" s="39">
        <v>1</v>
      </c>
      <c r="BV24" s="34">
        <f t="shared" si="41"/>
        <v>33.333333333333329</v>
      </c>
      <c r="BW24" s="36">
        <v>0</v>
      </c>
      <c r="BX24" s="37">
        <f t="shared" si="42"/>
        <v>1</v>
      </c>
      <c r="BY24" s="38">
        <f t="shared" si="43"/>
        <v>20</v>
      </c>
      <c r="BZ24" s="39">
        <v>0</v>
      </c>
      <c r="CA24" s="34"/>
      <c r="CB24" s="33">
        <v>0</v>
      </c>
      <c r="CC24" s="34"/>
      <c r="CD24" s="36">
        <v>0</v>
      </c>
      <c r="CE24" s="37">
        <f t="shared" si="44"/>
        <v>0</v>
      </c>
      <c r="CF24" s="38"/>
      <c r="CG24" s="39">
        <v>0</v>
      </c>
      <c r="CH24" s="34"/>
      <c r="CI24" s="33">
        <v>0</v>
      </c>
      <c r="CJ24" s="34"/>
      <c r="CK24" s="36">
        <v>0</v>
      </c>
      <c r="CL24" s="37">
        <f t="shared" si="45"/>
        <v>0</v>
      </c>
      <c r="CM24" s="38"/>
      <c r="CN24" s="39">
        <v>0</v>
      </c>
      <c r="CO24" s="34"/>
      <c r="CP24" s="33">
        <v>0</v>
      </c>
      <c r="CQ24" s="34"/>
      <c r="CR24" s="36">
        <v>0</v>
      </c>
      <c r="CS24" s="37">
        <f t="shared" si="46"/>
        <v>0</v>
      </c>
      <c r="CT24" s="38"/>
      <c r="CU24" s="39">
        <v>0</v>
      </c>
      <c r="CV24" s="34"/>
      <c r="CW24" s="33">
        <v>0</v>
      </c>
      <c r="CX24" s="34"/>
      <c r="CY24" s="36">
        <v>0</v>
      </c>
      <c r="CZ24" s="37">
        <f t="shared" si="47"/>
        <v>0</v>
      </c>
      <c r="DA24" s="38"/>
      <c r="AIC24" s="7"/>
      <c r="AID24" s="7"/>
      <c r="AIE24" s="7"/>
      <c r="AIF24" s="7"/>
      <c r="AIG24" s="7"/>
      <c r="AIH24" s="7"/>
      <c r="AII24" s="7"/>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row>
    <row r="25" spans="1:1024" s="9" customFormat="1" ht="13" x14ac:dyDescent="0.3">
      <c r="A25" s="28" t="s">
        <v>55</v>
      </c>
      <c r="B25" s="29">
        <v>918891</v>
      </c>
      <c r="C25" s="30">
        <f t="shared" si="0"/>
        <v>3.1452442424677445</v>
      </c>
      <c r="D25" s="31">
        <v>1066234</v>
      </c>
      <c r="E25" s="30">
        <f t="shared" si="1"/>
        <v>3.5659334518104977</v>
      </c>
      <c r="F25" s="31">
        <f t="shared" si="2"/>
        <v>1985125</v>
      </c>
      <c r="G25" s="32">
        <f t="shared" si="3"/>
        <v>3.3580272918196887</v>
      </c>
      <c r="H25" s="33">
        <v>3466</v>
      </c>
      <c r="I25" s="34">
        <f t="shared" si="4"/>
        <v>15.042097040187482</v>
      </c>
      <c r="J25" s="35">
        <v>2093</v>
      </c>
      <c r="K25" s="34">
        <f t="shared" si="5"/>
        <v>11.587222499031169</v>
      </c>
      <c r="L25" s="36">
        <v>0</v>
      </c>
      <c r="M25" s="37">
        <f t="shared" si="6"/>
        <v>5559</v>
      </c>
      <c r="N25" s="38">
        <f t="shared" si="7"/>
        <v>13.523902201678627</v>
      </c>
      <c r="O25" s="33">
        <v>3165</v>
      </c>
      <c r="P25" s="34">
        <f t="shared" si="8"/>
        <v>15.000710934167497</v>
      </c>
      <c r="Q25" s="35">
        <v>1925</v>
      </c>
      <c r="R25" s="34">
        <f t="shared" si="9"/>
        <v>11.88565077796987</v>
      </c>
      <c r="S25" s="36">
        <v>0</v>
      </c>
      <c r="T25" s="37">
        <f t="shared" si="10"/>
        <v>5090</v>
      </c>
      <c r="U25" s="38">
        <f t="shared" si="11"/>
        <v>13.647942083389195</v>
      </c>
      <c r="V25" s="33">
        <v>2889</v>
      </c>
      <c r="W25" s="34">
        <f t="shared" si="12"/>
        <v>15.120113047574188</v>
      </c>
      <c r="X25" s="35">
        <v>1737</v>
      </c>
      <c r="Y25" s="34">
        <f t="shared" si="13"/>
        <v>12.182634310562491</v>
      </c>
      <c r="Z25" s="36">
        <v>0</v>
      </c>
      <c r="AA25" s="37">
        <f t="shared" si="14"/>
        <v>4626</v>
      </c>
      <c r="AB25" s="38">
        <f t="shared" si="15"/>
        <v>13.864828413007643</v>
      </c>
      <c r="AC25" s="39">
        <v>2451</v>
      </c>
      <c r="AD25" s="34">
        <f t="shared" si="16"/>
        <v>15.363881401617252</v>
      </c>
      <c r="AE25" s="35">
        <v>1405</v>
      </c>
      <c r="AF25" s="34">
        <f t="shared" si="17"/>
        <v>12.349477015030324</v>
      </c>
      <c r="AG25" s="36">
        <v>0</v>
      </c>
      <c r="AH25" s="37">
        <f t="shared" si="18"/>
        <v>3856</v>
      </c>
      <c r="AI25" s="38">
        <f t="shared" si="19"/>
        <v>14.109037687522868</v>
      </c>
      <c r="AJ25" s="39">
        <v>1794</v>
      </c>
      <c r="AK25" s="34">
        <f t="shared" si="20"/>
        <v>15.738222651109746</v>
      </c>
      <c r="AL25" s="35">
        <v>1022</v>
      </c>
      <c r="AM25" s="34">
        <f t="shared" si="21"/>
        <v>13.283077722900963</v>
      </c>
      <c r="AN25" s="36">
        <v>0</v>
      </c>
      <c r="AO25" s="37">
        <f t="shared" si="22"/>
        <v>2816</v>
      </c>
      <c r="AP25" s="38">
        <f t="shared" si="23"/>
        <v>14.748860839050963</v>
      </c>
      <c r="AQ25" s="39">
        <v>1062</v>
      </c>
      <c r="AR25" s="34">
        <f t="shared" si="24"/>
        <v>16.74550614947966</v>
      </c>
      <c r="AS25" s="35">
        <v>557</v>
      </c>
      <c r="AT25" s="34">
        <f t="shared" si="25"/>
        <v>13.949411470072626</v>
      </c>
      <c r="AU25" s="36">
        <v>0</v>
      </c>
      <c r="AV25" s="37">
        <f t="shared" si="26"/>
        <v>1619</v>
      </c>
      <c r="AW25" s="38">
        <f t="shared" si="27"/>
        <v>15.665215287856798</v>
      </c>
      <c r="AX25" s="39">
        <v>421</v>
      </c>
      <c r="AY25" s="34">
        <f t="shared" si="28"/>
        <v>16.686484344034881</v>
      </c>
      <c r="AZ25" s="35">
        <v>225</v>
      </c>
      <c r="BA25" s="34">
        <f t="shared" si="29"/>
        <v>14.071294559099437</v>
      </c>
      <c r="BB25" s="36">
        <v>0</v>
      </c>
      <c r="BC25" s="37">
        <f t="shared" si="30"/>
        <v>646</v>
      </c>
      <c r="BD25" s="38">
        <f t="shared" si="31"/>
        <v>15.672003881610868</v>
      </c>
      <c r="BE25" s="39">
        <v>69</v>
      </c>
      <c r="BF25" s="34">
        <f t="shared" si="32"/>
        <v>17.380352644836272</v>
      </c>
      <c r="BG25" s="35">
        <v>28</v>
      </c>
      <c r="BH25" s="34">
        <f t="shared" si="33"/>
        <v>11.200000000000001</v>
      </c>
      <c r="BI25" s="36">
        <v>0</v>
      </c>
      <c r="BJ25" s="37">
        <f t="shared" si="34"/>
        <v>97</v>
      </c>
      <c r="BK25" s="38">
        <f t="shared" si="35"/>
        <v>14.992272024729521</v>
      </c>
      <c r="BL25" s="39">
        <v>6</v>
      </c>
      <c r="BM25" s="34">
        <f t="shared" si="36"/>
        <v>9.375</v>
      </c>
      <c r="BN25" s="35">
        <v>7</v>
      </c>
      <c r="BO25" s="34">
        <f t="shared" si="37"/>
        <v>15.909090909090908</v>
      </c>
      <c r="BP25" s="36">
        <v>0</v>
      </c>
      <c r="BQ25" s="37">
        <f t="shared" si="38"/>
        <v>13</v>
      </c>
      <c r="BR25" s="38">
        <f t="shared" si="39"/>
        <v>12.037037037037036</v>
      </c>
      <c r="BS25" s="39">
        <v>0</v>
      </c>
      <c r="BT25" s="34">
        <f t="shared" si="40"/>
        <v>0</v>
      </c>
      <c r="BU25" s="39">
        <v>2</v>
      </c>
      <c r="BV25" s="34">
        <f t="shared" si="41"/>
        <v>66.666666666666657</v>
      </c>
      <c r="BW25" s="36">
        <v>0</v>
      </c>
      <c r="BX25" s="37">
        <f t="shared" si="42"/>
        <v>2</v>
      </c>
      <c r="BY25" s="38">
        <f t="shared" si="43"/>
        <v>40</v>
      </c>
      <c r="BZ25" s="39">
        <v>0</v>
      </c>
      <c r="CA25" s="34"/>
      <c r="CB25" s="33">
        <v>0</v>
      </c>
      <c r="CC25" s="34"/>
      <c r="CD25" s="36">
        <v>0</v>
      </c>
      <c r="CE25" s="37">
        <f t="shared" si="44"/>
        <v>0</v>
      </c>
      <c r="CF25" s="38"/>
      <c r="CG25" s="39">
        <v>0</v>
      </c>
      <c r="CH25" s="34"/>
      <c r="CI25" s="33">
        <v>0</v>
      </c>
      <c r="CJ25" s="34"/>
      <c r="CK25" s="36">
        <v>0</v>
      </c>
      <c r="CL25" s="37">
        <f t="shared" si="45"/>
        <v>0</v>
      </c>
      <c r="CM25" s="38"/>
      <c r="CN25" s="39">
        <v>0</v>
      </c>
      <c r="CO25" s="34"/>
      <c r="CP25" s="33">
        <v>0</v>
      </c>
      <c r="CQ25" s="34"/>
      <c r="CR25" s="36">
        <v>0</v>
      </c>
      <c r="CS25" s="37">
        <f t="shared" si="46"/>
        <v>0</v>
      </c>
      <c r="CT25" s="38"/>
      <c r="CU25" s="39">
        <v>0</v>
      </c>
      <c r="CV25" s="34"/>
      <c r="CW25" s="33">
        <v>0</v>
      </c>
      <c r="CX25" s="34"/>
      <c r="CY25" s="36">
        <v>0</v>
      </c>
      <c r="CZ25" s="37">
        <f t="shared" si="47"/>
        <v>0</v>
      </c>
      <c r="DA25" s="38"/>
      <c r="AIC25" s="7"/>
      <c r="AID25" s="7"/>
      <c r="AIE25" s="7"/>
      <c r="AIF25" s="7"/>
      <c r="AIG25" s="7"/>
      <c r="AIH25" s="7"/>
      <c r="AII25" s="7"/>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row>
    <row r="26" spans="1:1024" s="9" customFormat="1" ht="13" x14ac:dyDescent="0.3">
      <c r="A26" s="28" t="s">
        <v>56</v>
      </c>
      <c r="B26" s="29">
        <v>655504</v>
      </c>
      <c r="C26" s="30">
        <f t="shared" si="0"/>
        <v>2.2437048375863688</v>
      </c>
      <c r="D26" s="31">
        <v>836293</v>
      </c>
      <c r="E26" s="30">
        <f t="shared" si="1"/>
        <v>2.7969143585882246</v>
      </c>
      <c r="F26" s="31">
        <f t="shared" si="2"/>
        <v>1491797</v>
      </c>
      <c r="G26" s="32">
        <f t="shared" si="3"/>
        <v>2.5235161714525467</v>
      </c>
      <c r="H26" s="33">
        <v>4536</v>
      </c>
      <c r="I26" s="34">
        <f t="shared" si="4"/>
        <v>19.685791163961461</v>
      </c>
      <c r="J26" s="35">
        <v>3267</v>
      </c>
      <c r="K26" s="34">
        <f t="shared" si="5"/>
        <v>18.086696562032888</v>
      </c>
      <c r="L26" s="36">
        <v>0</v>
      </c>
      <c r="M26" s="37">
        <f t="shared" si="6"/>
        <v>7803</v>
      </c>
      <c r="N26" s="38">
        <f t="shared" si="7"/>
        <v>18.983092081255322</v>
      </c>
      <c r="O26" s="33">
        <v>4161</v>
      </c>
      <c r="P26" s="34">
        <f t="shared" si="8"/>
        <v>19.721313806341534</v>
      </c>
      <c r="Q26" s="35">
        <v>2956</v>
      </c>
      <c r="R26" s="34">
        <f t="shared" si="9"/>
        <v>18.251420103729316</v>
      </c>
      <c r="S26" s="36">
        <v>0</v>
      </c>
      <c r="T26" s="37">
        <f t="shared" si="10"/>
        <v>7117</v>
      </c>
      <c r="U26" s="38">
        <f t="shared" si="11"/>
        <v>19.082986995575816</v>
      </c>
      <c r="V26" s="33">
        <v>3728</v>
      </c>
      <c r="W26" s="34">
        <f t="shared" si="12"/>
        <v>19.511173915318995</v>
      </c>
      <c r="X26" s="35">
        <v>2617</v>
      </c>
      <c r="Y26" s="34">
        <f t="shared" si="13"/>
        <v>18.354607939402438</v>
      </c>
      <c r="Z26" s="36">
        <v>0</v>
      </c>
      <c r="AA26" s="37">
        <f t="shared" si="14"/>
        <v>6345</v>
      </c>
      <c r="AB26" s="38">
        <f t="shared" si="15"/>
        <v>19.016933912782857</v>
      </c>
      <c r="AC26" s="39">
        <v>3149</v>
      </c>
      <c r="AD26" s="34">
        <f t="shared" si="16"/>
        <v>19.739233999874632</v>
      </c>
      <c r="AE26" s="35">
        <v>2100</v>
      </c>
      <c r="AF26" s="34">
        <f t="shared" si="17"/>
        <v>18.458293047376287</v>
      </c>
      <c r="AG26" s="36">
        <v>0</v>
      </c>
      <c r="AH26" s="37">
        <f t="shared" si="18"/>
        <v>5249</v>
      </c>
      <c r="AI26" s="38">
        <f t="shared" si="19"/>
        <v>19.206000731796561</v>
      </c>
      <c r="AJ26" s="39">
        <v>2267</v>
      </c>
      <c r="AK26" s="34">
        <f t="shared" si="20"/>
        <v>19.88770944819721</v>
      </c>
      <c r="AL26" s="35">
        <v>1407</v>
      </c>
      <c r="AM26" s="34">
        <f t="shared" si="21"/>
        <v>18.286976865089681</v>
      </c>
      <c r="AN26" s="36">
        <v>0</v>
      </c>
      <c r="AO26" s="37">
        <f t="shared" si="22"/>
        <v>3674</v>
      </c>
      <c r="AP26" s="38">
        <f t="shared" si="23"/>
        <v>19.2426543759493</v>
      </c>
      <c r="AQ26" s="39">
        <v>1282</v>
      </c>
      <c r="AR26" s="34">
        <f t="shared" si="24"/>
        <v>20.21444339325134</v>
      </c>
      <c r="AS26" s="35">
        <v>755</v>
      </c>
      <c r="AT26" s="34">
        <f t="shared" si="25"/>
        <v>18.908089156023038</v>
      </c>
      <c r="AU26" s="36">
        <v>0</v>
      </c>
      <c r="AV26" s="37">
        <f t="shared" si="26"/>
        <v>2037</v>
      </c>
      <c r="AW26" s="38">
        <f t="shared" si="27"/>
        <v>19.709724238026123</v>
      </c>
      <c r="AX26" s="39">
        <v>510</v>
      </c>
      <c r="AY26" s="34">
        <f t="shared" si="28"/>
        <v>20.214030915576693</v>
      </c>
      <c r="AZ26" s="35">
        <v>290</v>
      </c>
      <c r="BA26" s="34">
        <f t="shared" si="29"/>
        <v>18.13633520950594</v>
      </c>
      <c r="BB26" s="36">
        <v>0</v>
      </c>
      <c r="BC26" s="37">
        <f t="shared" si="30"/>
        <v>800</v>
      </c>
      <c r="BD26" s="38">
        <f t="shared" si="31"/>
        <v>19.408054342552159</v>
      </c>
      <c r="BE26" s="39">
        <v>69</v>
      </c>
      <c r="BF26" s="34">
        <f t="shared" si="32"/>
        <v>17.380352644836272</v>
      </c>
      <c r="BG26" s="35">
        <v>49</v>
      </c>
      <c r="BH26" s="34">
        <f t="shared" si="33"/>
        <v>19.600000000000001</v>
      </c>
      <c r="BI26" s="36">
        <v>0</v>
      </c>
      <c r="BJ26" s="37">
        <f t="shared" si="34"/>
        <v>118</v>
      </c>
      <c r="BK26" s="38">
        <f t="shared" si="35"/>
        <v>18.238021638330757</v>
      </c>
      <c r="BL26" s="39">
        <v>14</v>
      </c>
      <c r="BM26" s="34">
        <f t="shared" si="36"/>
        <v>21.875</v>
      </c>
      <c r="BN26" s="35">
        <v>7</v>
      </c>
      <c r="BO26" s="34">
        <f t="shared" si="37"/>
        <v>15.909090909090908</v>
      </c>
      <c r="BP26" s="36">
        <v>0</v>
      </c>
      <c r="BQ26" s="37">
        <f t="shared" si="38"/>
        <v>21</v>
      </c>
      <c r="BR26" s="38">
        <f t="shared" si="39"/>
        <v>19.444444444444446</v>
      </c>
      <c r="BS26" s="39">
        <v>1</v>
      </c>
      <c r="BT26" s="34">
        <f t="shared" si="40"/>
        <v>50</v>
      </c>
      <c r="BU26" s="39">
        <v>0</v>
      </c>
      <c r="BV26" s="34">
        <f t="shared" si="41"/>
        <v>0</v>
      </c>
      <c r="BW26" s="36">
        <v>0</v>
      </c>
      <c r="BX26" s="37">
        <f t="shared" si="42"/>
        <v>1</v>
      </c>
      <c r="BY26" s="38">
        <f t="shared" si="43"/>
        <v>20</v>
      </c>
      <c r="BZ26" s="39">
        <v>0</v>
      </c>
      <c r="CA26" s="34"/>
      <c r="CB26" s="33">
        <v>0</v>
      </c>
      <c r="CC26" s="34"/>
      <c r="CD26" s="36">
        <v>0</v>
      </c>
      <c r="CE26" s="37">
        <f t="shared" si="44"/>
        <v>0</v>
      </c>
      <c r="CF26" s="38"/>
      <c r="CG26" s="39">
        <v>0</v>
      </c>
      <c r="CH26" s="34"/>
      <c r="CI26" s="33">
        <v>0</v>
      </c>
      <c r="CJ26" s="34"/>
      <c r="CK26" s="36">
        <v>0</v>
      </c>
      <c r="CL26" s="37">
        <f t="shared" si="45"/>
        <v>0</v>
      </c>
      <c r="CM26" s="38"/>
      <c r="CN26" s="39">
        <v>0</v>
      </c>
      <c r="CO26" s="34"/>
      <c r="CP26" s="33">
        <v>0</v>
      </c>
      <c r="CQ26" s="34"/>
      <c r="CR26" s="36">
        <v>0</v>
      </c>
      <c r="CS26" s="37">
        <f t="shared" si="46"/>
        <v>0</v>
      </c>
      <c r="CT26" s="38"/>
      <c r="CU26" s="39">
        <v>0</v>
      </c>
      <c r="CV26" s="34"/>
      <c r="CW26" s="33">
        <v>0</v>
      </c>
      <c r="CX26" s="34"/>
      <c r="CY26" s="36">
        <v>0</v>
      </c>
      <c r="CZ26" s="37">
        <f t="shared" si="47"/>
        <v>0</v>
      </c>
      <c r="DA26" s="38"/>
      <c r="AIC26" s="7"/>
      <c r="AID26" s="7"/>
      <c r="AIE26" s="7"/>
      <c r="AIF26" s="7"/>
      <c r="AIG26" s="7"/>
      <c r="AIH26" s="7"/>
      <c r="AII26" s="7"/>
      <c r="AIJ26" s="7"/>
      <c r="AIK26" s="7"/>
      <c r="AIL26" s="7"/>
      <c r="AIM26" s="7"/>
      <c r="AIN26" s="7"/>
      <c r="AIO26" s="7"/>
      <c r="AIP26" s="7"/>
      <c r="AIQ26" s="7"/>
      <c r="AIR26" s="7"/>
      <c r="AIS26" s="7"/>
      <c r="AIT26" s="7"/>
      <c r="AIU26" s="7"/>
      <c r="AIV26" s="7"/>
      <c r="AIW26" s="7"/>
      <c r="AIX26" s="7"/>
      <c r="AIY26" s="7"/>
      <c r="AIZ26" s="7"/>
      <c r="AJA26" s="7"/>
      <c r="AJB26" s="7"/>
      <c r="AJC26" s="7"/>
      <c r="AJD26" s="7"/>
      <c r="AJE26" s="7"/>
      <c r="AJF26" s="7"/>
      <c r="AJG26" s="7"/>
      <c r="AJH26" s="7"/>
      <c r="AJI26" s="7"/>
      <c r="AJJ26" s="7"/>
      <c r="AJK26" s="7"/>
      <c r="AJL26" s="7"/>
      <c r="AJM26" s="7"/>
      <c r="AJN26" s="7"/>
      <c r="AJO26" s="7"/>
      <c r="AJP26" s="7"/>
      <c r="AJQ26" s="7"/>
      <c r="AJR26" s="7"/>
      <c r="AJS26" s="7"/>
      <c r="AJT26" s="7"/>
      <c r="AJU26" s="7"/>
      <c r="AJV26" s="7"/>
      <c r="AJW26" s="7"/>
      <c r="AJX26" s="7"/>
      <c r="AJY26" s="7"/>
      <c r="AJZ26" s="7"/>
      <c r="AKA26" s="7"/>
      <c r="AKB26" s="7"/>
      <c r="AKC26" s="7"/>
      <c r="AKD26" s="7"/>
      <c r="AKE26" s="7"/>
      <c r="AKF26" s="7"/>
      <c r="AKG26" s="7"/>
      <c r="AKH26" s="7"/>
      <c r="AKI26" s="7"/>
      <c r="AKJ26" s="7"/>
      <c r="AKK26" s="7"/>
      <c r="AKL26" s="7"/>
      <c r="AKM26" s="7"/>
      <c r="AKN26" s="7"/>
      <c r="AKO26" s="7"/>
      <c r="AKP26" s="7"/>
      <c r="AKQ26" s="7"/>
      <c r="AKR26" s="7"/>
      <c r="AKS26" s="7"/>
      <c r="AKT26" s="7"/>
      <c r="AKU26" s="7"/>
      <c r="AKV26" s="7"/>
      <c r="AKW26" s="7"/>
      <c r="AKX26" s="7"/>
      <c r="AKY26" s="7"/>
      <c r="AKZ26" s="7"/>
      <c r="ALA26" s="7"/>
      <c r="ALB26" s="7"/>
      <c r="ALC26" s="7"/>
      <c r="ALD26" s="7"/>
      <c r="ALE26" s="7"/>
      <c r="ALF26" s="7"/>
      <c r="ALG26" s="7"/>
      <c r="ALH26" s="7"/>
      <c r="ALI26" s="7"/>
      <c r="ALJ26" s="7"/>
      <c r="ALK26" s="7"/>
      <c r="ALL26" s="7"/>
      <c r="ALM26" s="7"/>
      <c r="ALN26" s="7"/>
      <c r="ALO26" s="7"/>
      <c r="ALP26" s="7"/>
      <c r="ALQ26" s="7"/>
      <c r="ALR26" s="7"/>
      <c r="ALS26" s="7"/>
      <c r="ALT26" s="7"/>
      <c r="ALU26" s="7"/>
      <c r="ALV26" s="7"/>
      <c r="ALW26" s="7"/>
      <c r="ALX26" s="7"/>
      <c r="ALY26" s="7"/>
      <c r="ALZ26" s="7"/>
      <c r="AMA26" s="7"/>
      <c r="AMB26" s="7"/>
      <c r="AMC26" s="7"/>
      <c r="AMD26" s="7"/>
      <c r="AME26" s="7"/>
      <c r="AMF26" s="7"/>
      <c r="AMG26" s="7"/>
      <c r="AMH26" s="7"/>
      <c r="AMI26" s="7"/>
      <c r="AMJ26" s="7"/>
    </row>
    <row r="27" spans="1:1024" s="9" customFormat="1" ht="13" x14ac:dyDescent="0.3">
      <c r="A27" s="28" t="s">
        <v>57</v>
      </c>
      <c r="B27" s="29">
        <v>362168</v>
      </c>
      <c r="C27" s="30">
        <f t="shared" si="0"/>
        <v>1.2396539054208364</v>
      </c>
      <c r="D27" s="31">
        <v>556269</v>
      </c>
      <c r="E27" s="30">
        <f t="shared" si="1"/>
        <v>1.8603967190177522</v>
      </c>
      <c r="F27" s="31">
        <f t="shared" si="2"/>
        <v>918437</v>
      </c>
      <c r="G27" s="32">
        <f t="shared" si="3"/>
        <v>1.5536233294210691</v>
      </c>
      <c r="H27" s="33">
        <v>4365</v>
      </c>
      <c r="I27" s="34">
        <f t="shared" si="4"/>
        <v>18.943668084367676</v>
      </c>
      <c r="J27" s="35">
        <v>3926</v>
      </c>
      <c r="K27" s="34">
        <f t="shared" si="5"/>
        <v>21.735038476443556</v>
      </c>
      <c r="L27" s="36">
        <v>0</v>
      </c>
      <c r="M27" s="37">
        <f t="shared" si="6"/>
        <v>8291</v>
      </c>
      <c r="N27" s="38">
        <f t="shared" si="7"/>
        <v>20.170295584478772</v>
      </c>
      <c r="O27" s="33">
        <v>3969</v>
      </c>
      <c r="P27" s="34">
        <f t="shared" si="8"/>
        <v>18.811318071946538</v>
      </c>
      <c r="Q27" s="35">
        <v>3454</v>
      </c>
      <c r="R27" s="34">
        <f t="shared" si="9"/>
        <v>21.326253395900221</v>
      </c>
      <c r="S27" s="36">
        <v>0</v>
      </c>
      <c r="T27" s="37">
        <f t="shared" si="10"/>
        <v>7423</v>
      </c>
      <c r="U27" s="38">
        <f t="shared" si="11"/>
        <v>19.903472315323771</v>
      </c>
      <c r="V27" s="33">
        <v>3589</v>
      </c>
      <c r="W27" s="34">
        <f t="shared" si="12"/>
        <v>18.783691840686657</v>
      </c>
      <c r="X27" s="35">
        <v>2999</v>
      </c>
      <c r="Y27" s="34">
        <f t="shared" si="13"/>
        <v>21.033805582830691</v>
      </c>
      <c r="Z27" s="36">
        <v>0</v>
      </c>
      <c r="AA27" s="37">
        <f t="shared" si="14"/>
        <v>6588</v>
      </c>
      <c r="AB27" s="38">
        <f t="shared" si="15"/>
        <v>19.745242020080923</v>
      </c>
      <c r="AC27" s="39">
        <v>2951</v>
      </c>
      <c r="AD27" s="34">
        <f t="shared" si="16"/>
        <v>18.498088133893312</v>
      </c>
      <c r="AE27" s="35">
        <v>2331</v>
      </c>
      <c r="AF27" s="34">
        <f t="shared" si="17"/>
        <v>20.488705282587677</v>
      </c>
      <c r="AG27" s="36">
        <v>0</v>
      </c>
      <c r="AH27" s="37">
        <f t="shared" si="18"/>
        <v>5282</v>
      </c>
      <c r="AI27" s="38">
        <f t="shared" si="19"/>
        <v>19.326747164288328</v>
      </c>
      <c r="AJ27" s="39">
        <v>2055</v>
      </c>
      <c r="AK27" s="34">
        <f t="shared" si="20"/>
        <v>18.027897183963507</v>
      </c>
      <c r="AL27" s="35">
        <v>1518</v>
      </c>
      <c r="AM27" s="34">
        <f t="shared" si="21"/>
        <v>19.729659474915518</v>
      </c>
      <c r="AN27" s="36">
        <v>0</v>
      </c>
      <c r="AO27" s="37">
        <f t="shared" si="22"/>
        <v>3573</v>
      </c>
      <c r="AP27" s="38">
        <f t="shared" si="23"/>
        <v>18.713664693866864</v>
      </c>
      <c r="AQ27" s="39">
        <v>1097</v>
      </c>
      <c r="AR27" s="34">
        <f t="shared" si="24"/>
        <v>17.297382529170608</v>
      </c>
      <c r="AS27" s="35">
        <v>737</v>
      </c>
      <c r="AT27" s="34">
        <f t="shared" si="25"/>
        <v>18.457300275482094</v>
      </c>
      <c r="AU27" s="36">
        <v>0</v>
      </c>
      <c r="AV27" s="37">
        <f t="shared" si="26"/>
        <v>1834</v>
      </c>
      <c r="AW27" s="38">
        <f t="shared" si="27"/>
        <v>17.745524915336237</v>
      </c>
      <c r="AX27" s="39">
        <v>429</v>
      </c>
      <c r="AY27" s="34">
        <f t="shared" si="28"/>
        <v>17.003567181926279</v>
      </c>
      <c r="AZ27" s="35">
        <v>314</v>
      </c>
      <c r="BA27" s="34">
        <f t="shared" si="29"/>
        <v>19.63727329580988</v>
      </c>
      <c r="BB27" s="36">
        <v>0</v>
      </c>
      <c r="BC27" s="37">
        <f t="shared" si="30"/>
        <v>743</v>
      </c>
      <c r="BD27" s="38">
        <f t="shared" si="31"/>
        <v>18.025230470645319</v>
      </c>
      <c r="BE27" s="39">
        <v>75</v>
      </c>
      <c r="BF27" s="34">
        <f t="shared" si="32"/>
        <v>18.89168765743073</v>
      </c>
      <c r="BG27" s="35">
        <v>51</v>
      </c>
      <c r="BH27" s="34">
        <f t="shared" si="33"/>
        <v>20.399999999999999</v>
      </c>
      <c r="BI27" s="36">
        <v>0</v>
      </c>
      <c r="BJ27" s="37">
        <f t="shared" si="34"/>
        <v>126</v>
      </c>
      <c r="BK27" s="38">
        <f t="shared" si="35"/>
        <v>19.474497681607421</v>
      </c>
      <c r="BL27" s="39">
        <v>16</v>
      </c>
      <c r="BM27" s="34">
        <f t="shared" si="36"/>
        <v>25</v>
      </c>
      <c r="BN27" s="35">
        <v>8</v>
      </c>
      <c r="BO27" s="34">
        <f t="shared" si="37"/>
        <v>18.181818181818183</v>
      </c>
      <c r="BP27" s="36">
        <v>0</v>
      </c>
      <c r="BQ27" s="37">
        <f t="shared" si="38"/>
        <v>24</v>
      </c>
      <c r="BR27" s="38">
        <f t="shared" si="39"/>
        <v>22.222222222222221</v>
      </c>
      <c r="BS27" s="39">
        <v>0</v>
      </c>
      <c r="BT27" s="34">
        <f t="shared" si="40"/>
        <v>0</v>
      </c>
      <c r="BU27" s="39">
        <v>0</v>
      </c>
      <c r="BV27" s="34">
        <f t="shared" si="41"/>
        <v>0</v>
      </c>
      <c r="BW27" s="36">
        <v>0</v>
      </c>
      <c r="BX27" s="37">
        <f t="shared" si="42"/>
        <v>0</v>
      </c>
      <c r="BY27" s="38">
        <f t="shared" si="43"/>
        <v>0</v>
      </c>
      <c r="BZ27" s="39">
        <v>0</v>
      </c>
      <c r="CA27" s="34"/>
      <c r="CB27" s="33">
        <v>0</v>
      </c>
      <c r="CC27" s="34"/>
      <c r="CD27" s="36">
        <v>0</v>
      </c>
      <c r="CE27" s="37">
        <f t="shared" si="44"/>
        <v>0</v>
      </c>
      <c r="CF27" s="38"/>
      <c r="CG27" s="39">
        <v>0</v>
      </c>
      <c r="CH27" s="34"/>
      <c r="CI27" s="33">
        <v>0</v>
      </c>
      <c r="CJ27" s="34"/>
      <c r="CK27" s="36">
        <v>0</v>
      </c>
      <c r="CL27" s="37">
        <f t="shared" si="45"/>
        <v>0</v>
      </c>
      <c r="CM27" s="38"/>
      <c r="CN27" s="39">
        <v>0</v>
      </c>
      <c r="CO27" s="34"/>
      <c r="CP27" s="33">
        <v>0</v>
      </c>
      <c r="CQ27" s="34"/>
      <c r="CR27" s="36">
        <v>0</v>
      </c>
      <c r="CS27" s="37">
        <f t="shared" si="46"/>
        <v>0</v>
      </c>
      <c r="CT27" s="38"/>
      <c r="CU27" s="39">
        <v>0</v>
      </c>
      <c r="CV27" s="34"/>
      <c r="CW27" s="33">
        <v>0</v>
      </c>
      <c r="CX27" s="34"/>
      <c r="CY27" s="36">
        <v>0</v>
      </c>
      <c r="CZ27" s="37">
        <f t="shared" si="47"/>
        <v>0</v>
      </c>
      <c r="DA27" s="38"/>
      <c r="AIC27" s="7"/>
      <c r="AID27" s="7"/>
      <c r="AIE27" s="7"/>
      <c r="AIF27" s="7"/>
      <c r="AIG27" s="7"/>
      <c r="AIH27" s="7"/>
      <c r="AII27" s="7"/>
      <c r="AIJ27" s="7"/>
      <c r="AIK27" s="7"/>
      <c r="AIL27" s="7"/>
      <c r="AIM27" s="7"/>
      <c r="AIN27" s="7"/>
      <c r="AIO27" s="7"/>
      <c r="AIP27" s="7"/>
      <c r="AIQ27" s="7"/>
      <c r="AIR27" s="7"/>
      <c r="AIS27" s="7"/>
      <c r="AIT27" s="7"/>
      <c r="AIU27" s="7"/>
      <c r="AIV27" s="7"/>
      <c r="AIW27" s="7"/>
      <c r="AIX27" s="7"/>
      <c r="AIY27" s="7"/>
      <c r="AIZ27" s="7"/>
      <c r="AJA27" s="7"/>
      <c r="AJB27" s="7"/>
      <c r="AJC27" s="7"/>
      <c r="AJD27" s="7"/>
      <c r="AJE27" s="7"/>
      <c r="AJF27" s="7"/>
      <c r="AJG27" s="7"/>
      <c r="AJH27" s="7"/>
      <c r="AJI27" s="7"/>
      <c r="AJJ27" s="7"/>
      <c r="AJK27" s="7"/>
      <c r="AJL27" s="7"/>
      <c r="AJM27" s="7"/>
      <c r="AJN27" s="7"/>
      <c r="AJO27" s="7"/>
      <c r="AJP27" s="7"/>
      <c r="AJQ27" s="7"/>
      <c r="AJR27" s="7"/>
      <c r="AJS27" s="7"/>
      <c r="AJT27" s="7"/>
      <c r="AJU27" s="7"/>
      <c r="AJV27" s="7"/>
      <c r="AJW27" s="7"/>
      <c r="AJX27" s="7"/>
      <c r="AJY27" s="7"/>
      <c r="AJZ27" s="7"/>
      <c r="AKA27" s="7"/>
      <c r="AKB27" s="7"/>
      <c r="AKC27" s="7"/>
      <c r="AKD27" s="7"/>
      <c r="AKE27" s="7"/>
      <c r="AKF27" s="7"/>
      <c r="AKG27" s="7"/>
      <c r="AKH27" s="7"/>
      <c r="AKI27" s="7"/>
      <c r="AKJ27" s="7"/>
      <c r="AKK27" s="7"/>
      <c r="AKL27" s="7"/>
      <c r="AKM27" s="7"/>
      <c r="AKN27" s="7"/>
      <c r="AKO27" s="7"/>
      <c r="AKP27" s="7"/>
      <c r="AKQ27" s="7"/>
      <c r="AKR27" s="7"/>
      <c r="AKS27" s="7"/>
      <c r="AKT27" s="7"/>
      <c r="AKU27" s="7"/>
      <c r="AKV27" s="7"/>
      <c r="AKW27" s="7"/>
      <c r="AKX27" s="7"/>
      <c r="AKY27" s="7"/>
      <c r="AKZ27" s="7"/>
      <c r="ALA27" s="7"/>
      <c r="ALB27" s="7"/>
      <c r="ALC27" s="7"/>
      <c r="ALD27" s="7"/>
      <c r="ALE27" s="7"/>
      <c r="ALF27" s="7"/>
      <c r="ALG27" s="7"/>
      <c r="ALH27" s="7"/>
      <c r="ALI27" s="7"/>
      <c r="ALJ27" s="7"/>
      <c r="ALK27" s="7"/>
      <c r="ALL27" s="7"/>
      <c r="ALM27" s="7"/>
      <c r="ALN27" s="7"/>
      <c r="ALO27" s="7"/>
      <c r="ALP27" s="7"/>
      <c r="ALQ27" s="7"/>
      <c r="ALR27" s="7"/>
      <c r="ALS27" s="7"/>
      <c r="ALT27" s="7"/>
      <c r="ALU27" s="7"/>
      <c r="ALV27" s="7"/>
      <c r="ALW27" s="7"/>
      <c r="ALX27" s="7"/>
      <c r="ALY27" s="7"/>
      <c r="ALZ27" s="7"/>
      <c r="AMA27" s="7"/>
      <c r="AMB27" s="7"/>
      <c r="AMC27" s="7"/>
      <c r="AMD27" s="7"/>
      <c r="AME27" s="7"/>
      <c r="AMF27" s="7"/>
      <c r="AMG27" s="7"/>
      <c r="AMH27" s="7"/>
      <c r="AMI27" s="7"/>
      <c r="AMJ27" s="7"/>
    </row>
    <row r="28" spans="1:1024" s="9" customFormat="1" ht="13" x14ac:dyDescent="0.3">
      <c r="A28" s="28" t="s">
        <v>58</v>
      </c>
      <c r="B28" s="29">
        <v>167009</v>
      </c>
      <c r="C28" s="30">
        <f t="shared" si="0"/>
        <v>0.57165006044274613</v>
      </c>
      <c r="D28" s="31">
        <v>361950</v>
      </c>
      <c r="E28" s="30">
        <f t="shared" si="1"/>
        <v>1.2105125262210825</v>
      </c>
      <c r="F28" s="31">
        <f t="shared" si="2"/>
        <v>528959</v>
      </c>
      <c r="G28" s="32">
        <f t="shared" si="3"/>
        <v>0.89478433763800824</v>
      </c>
      <c r="H28" s="33">
        <v>3581</v>
      </c>
      <c r="I28" s="34">
        <f t="shared" si="4"/>
        <v>15.54118566096693</v>
      </c>
      <c r="J28" s="35">
        <v>5047</v>
      </c>
      <c r="K28" s="34">
        <f t="shared" si="5"/>
        <v>27.941095056192218</v>
      </c>
      <c r="L28" s="36">
        <v>0</v>
      </c>
      <c r="M28" s="37">
        <f t="shared" si="6"/>
        <v>8628</v>
      </c>
      <c r="N28" s="38">
        <f t="shared" si="7"/>
        <v>20.990147184040872</v>
      </c>
      <c r="O28" s="33">
        <v>3207</v>
      </c>
      <c r="P28" s="34">
        <f t="shared" si="8"/>
        <v>15.199772501066402</v>
      </c>
      <c r="Q28" s="35">
        <v>4419</v>
      </c>
      <c r="R28" s="34">
        <f t="shared" si="9"/>
        <v>27.284514694986417</v>
      </c>
      <c r="S28" s="36">
        <v>0</v>
      </c>
      <c r="T28" s="37">
        <f t="shared" si="10"/>
        <v>7626</v>
      </c>
      <c r="U28" s="38">
        <f t="shared" si="11"/>
        <v>20.447781203914733</v>
      </c>
      <c r="V28" s="33">
        <v>2838</v>
      </c>
      <c r="W28" s="34">
        <f t="shared" si="12"/>
        <v>14.853195164075995</v>
      </c>
      <c r="X28" s="35">
        <v>3773</v>
      </c>
      <c r="Y28" s="34">
        <f t="shared" si="13"/>
        <v>26.462336933651283</v>
      </c>
      <c r="Z28" s="36">
        <v>0</v>
      </c>
      <c r="AA28" s="37">
        <f t="shared" si="14"/>
        <v>6611</v>
      </c>
      <c r="AB28" s="38">
        <f t="shared" si="15"/>
        <v>19.814176532294319</v>
      </c>
      <c r="AC28" s="39">
        <v>2254</v>
      </c>
      <c r="AD28" s="34">
        <f t="shared" si="16"/>
        <v>14.129003949100483</v>
      </c>
      <c r="AE28" s="35">
        <v>2863</v>
      </c>
      <c r="AF28" s="34">
        <f t="shared" si="17"/>
        <v>25.164806187922999</v>
      </c>
      <c r="AG28" s="36">
        <v>0</v>
      </c>
      <c r="AH28" s="37">
        <f t="shared" si="18"/>
        <v>5117</v>
      </c>
      <c r="AI28" s="38">
        <f t="shared" si="19"/>
        <v>18.723015001829491</v>
      </c>
      <c r="AJ28" s="39">
        <v>1529</v>
      </c>
      <c r="AK28" s="34">
        <f t="shared" si="20"/>
        <v>13.413457320817615</v>
      </c>
      <c r="AL28" s="35">
        <v>1790</v>
      </c>
      <c r="AM28" s="34">
        <f t="shared" si="21"/>
        <v>23.264881726020274</v>
      </c>
      <c r="AN28" s="36">
        <v>0</v>
      </c>
      <c r="AO28" s="37">
        <f t="shared" si="22"/>
        <v>3319</v>
      </c>
      <c r="AP28" s="38">
        <f t="shared" si="23"/>
        <v>17.3833342062536</v>
      </c>
      <c r="AQ28" s="39">
        <v>809</v>
      </c>
      <c r="AR28" s="34">
        <f t="shared" si="24"/>
        <v>12.756228319142227</v>
      </c>
      <c r="AS28" s="35">
        <v>836</v>
      </c>
      <c r="AT28" s="34">
        <f t="shared" si="25"/>
        <v>20.9366391184573</v>
      </c>
      <c r="AU28" s="36">
        <v>0</v>
      </c>
      <c r="AV28" s="37">
        <f t="shared" si="26"/>
        <v>1645</v>
      </c>
      <c r="AW28" s="38">
        <f t="shared" si="27"/>
        <v>15.916787614900823</v>
      </c>
      <c r="AX28" s="39">
        <v>325</v>
      </c>
      <c r="AY28" s="34">
        <f t="shared" si="28"/>
        <v>12.881490289338091</v>
      </c>
      <c r="AZ28" s="35">
        <v>328</v>
      </c>
      <c r="BA28" s="34">
        <f t="shared" si="29"/>
        <v>20.512820512820511</v>
      </c>
      <c r="BB28" s="36">
        <v>0</v>
      </c>
      <c r="BC28" s="37">
        <f t="shared" si="30"/>
        <v>653</v>
      </c>
      <c r="BD28" s="38">
        <f t="shared" si="31"/>
        <v>15.8418243571082</v>
      </c>
      <c r="BE28" s="39">
        <v>53</v>
      </c>
      <c r="BF28" s="34">
        <f t="shared" si="32"/>
        <v>13.350125944584383</v>
      </c>
      <c r="BG28" s="35">
        <v>54</v>
      </c>
      <c r="BH28" s="34">
        <f t="shared" si="33"/>
        <v>21.6</v>
      </c>
      <c r="BI28" s="36">
        <v>0</v>
      </c>
      <c r="BJ28" s="37">
        <f t="shared" si="34"/>
        <v>107</v>
      </c>
      <c r="BK28" s="38">
        <f t="shared" si="35"/>
        <v>16.537867078825347</v>
      </c>
      <c r="BL28" s="39">
        <v>11</v>
      </c>
      <c r="BM28" s="34">
        <f t="shared" si="36"/>
        <v>17.1875</v>
      </c>
      <c r="BN28" s="35">
        <v>10</v>
      </c>
      <c r="BO28" s="34">
        <f t="shared" si="37"/>
        <v>22.727272727272727</v>
      </c>
      <c r="BP28" s="36">
        <v>0</v>
      </c>
      <c r="BQ28" s="37">
        <f t="shared" si="38"/>
        <v>21</v>
      </c>
      <c r="BR28" s="38">
        <f t="shared" si="39"/>
        <v>19.444444444444446</v>
      </c>
      <c r="BS28" s="39">
        <v>0</v>
      </c>
      <c r="BT28" s="34">
        <f t="shared" si="40"/>
        <v>0</v>
      </c>
      <c r="BU28" s="39">
        <v>0</v>
      </c>
      <c r="BV28" s="34">
        <f t="shared" si="41"/>
        <v>0</v>
      </c>
      <c r="BW28" s="36">
        <v>0</v>
      </c>
      <c r="BX28" s="37">
        <f t="shared" si="42"/>
        <v>0</v>
      </c>
      <c r="BY28" s="38">
        <f t="shared" si="43"/>
        <v>0</v>
      </c>
      <c r="BZ28" s="39">
        <v>0</v>
      </c>
      <c r="CA28" s="34"/>
      <c r="CB28" s="33">
        <v>0</v>
      </c>
      <c r="CC28" s="34"/>
      <c r="CD28" s="36">
        <v>0</v>
      </c>
      <c r="CE28" s="37">
        <f t="shared" si="44"/>
        <v>0</v>
      </c>
      <c r="CF28" s="38"/>
      <c r="CG28" s="39">
        <v>0</v>
      </c>
      <c r="CH28" s="34"/>
      <c r="CI28" s="33">
        <v>0</v>
      </c>
      <c r="CJ28" s="34"/>
      <c r="CK28" s="36">
        <v>0</v>
      </c>
      <c r="CL28" s="37">
        <f t="shared" si="45"/>
        <v>0</v>
      </c>
      <c r="CM28" s="38"/>
      <c r="CN28" s="39">
        <v>0</v>
      </c>
      <c r="CO28" s="34"/>
      <c r="CP28" s="33">
        <v>0</v>
      </c>
      <c r="CQ28" s="34"/>
      <c r="CR28" s="36">
        <v>0</v>
      </c>
      <c r="CS28" s="37">
        <f t="shared" si="46"/>
        <v>0</v>
      </c>
      <c r="CT28" s="38"/>
      <c r="CU28" s="39">
        <v>0</v>
      </c>
      <c r="CV28" s="34"/>
      <c r="CW28" s="33">
        <v>0</v>
      </c>
      <c r="CX28" s="34"/>
      <c r="CY28" s="36">
        <v>0</v>
      </c>
      <c r="CZ28" s="37">
        <f t="shared" si="47"/>
        <v>0</v>
      </c>
      <c r="DA28" s="38"/>
      <c r="AIC28" s="7"/>
      <c r="AID28" s="7"/>
      <c r="AIE28" s="7"/>
      <c r="AIF28" s="7"/>
      <c r="AIG28" s="7"/>
      <c r="AIH28" s="7"/>
      <c r="AII28" s="7"/>
      <c r="AIJ28" s="7"/>
      <c r="AIK28" s="7"/>
      <c r="AIL28" s="7"/>
      <c r="AIM28" s="7"/>
      <c r="AIN28" s="7"/>
      <c r="AIO28" s="7"/>
      <c r="AIP28" s="7"/>
      <c r="AIQ28" s="7"/>
      <c r="AIR28" s="7"/>
      <c r="AIS28" s="7"/>
      <c r="AIT28" s="7"/>
      <c r="AIU28" s="7"/>
      <c r="AIV28" s="7"/>
      <c r="AIW28" s="7"/>
      <c r="AIX28" s="7"/>
      <c r="AIY28" s="7"/>
      <c r="AIZ28" s="7"/>
      <c r="AJA28" s="7"/>
      <c r="AJB28" s="7"/>
      <c r="AJC28" s="7"/>
      <c r="AJD28" s="7"/>
      <c r="AJE28" s="7"/>
      <c r="AJF28" s="7"/>
      <c r="AJG28" s="7"/>
      <c r="AJH28" s="7"/>
      <c r="AJI28" s="7"/>
      <c r="AJJ28" s="7"/>
      <c r="AJK28" s="7"/>
      <c r="AJL28" s="7"/>
      <c r="AJM28" s="7"/>
      <c r="AJN28" s="7"/>
      <c r="AJO28" s="7"/>
      <c r="AJP28" s="7"/>
      <c r="AJQ28" s="7"/>
      <c r="AJR28" s="7"/>
      <c r="AJS28" s="7"/>
      <c r="AJT28" s="7"/>
      <c r="AJU28" s="7"/>
      <c r="AJV28" s="7"/>
      <c r="AJW28" s="7"/>
      <c r="AJX28" s="7"/>
      <c r="AJY28" s="7"/>
      <c r="AJZ28" s="7"/>
      <c r="AKA28" s="7"/>
      <c r="AKB28" s="7"/>
      <c r="AKC28" s="7"/>
      <c r="AKD28" s="7"/>
      <c r="AKE28" s="7"/>
      <c r="AKF28" s="7"/>
      <c r="AKG28" s="7"/>
      <c r="AKH28" s="7"/>
      <c r="AKI28" s="7"/>
      <c r="AKJ28" s="7"/>
      <c r="AKK28" s="7"/>
      <c r="AKL28" s="7"/>
      <c r="AKM28" s="7"/>
      <c r="AKN28" s="7"/>
      <c r="AKO28" s="7"/>
      <c r="AKP28" s="7"/>
      <c r="AKQ28" s="7"/>
      <c r="AKR28" s="7"/>
      <c r="AKS28" s="7"/>
      <c r="AKT28" s="7"/>
      <c r="AKU28" s="7"/>
      <c r="AKV28" s="7"/>
      <c r="AKW28" s="7"/>
      <c r="AKX28" s="7"/>
      <c r="AKY28" s="7"/>
      <c r="AKZ28" s="7"/>
      <c r="ALA28" s="7"/>
      <c r="ALB28" s="7"/>
      <c r="ALC28" s="7"/>
      <c r="ALD28" s="7"/>
      <c r="ALE28" s="7"/>
      <c r="ALF28" s="7"/>
      <c r="ALG28" s="7"/>
      <c r="ALH28" s="7"/>
      <c r="ALI28" s="7"/>
      <c r="ALJ28" s="7"/>
      <c r="ALK28" s="7"/>
      <c r="ALL28" s="7"/>
      <c r="ALM28" s="7"/>
      <c r="ALN28" s="7"/>
      <c r="ALO28" s="7"/>
      <c r="ALP28" s="7"/>
      <c r="ALQ28" s="7"/>
      <c r="ALR28" s="7"/>
      <c r="ALS28" s="7"/>
      <c r="ALT28" s="7"/>
      <c r="ALU28" s="7"/>
      <c r="ALV28" s="7"/>
      <c r="ALW28" s="7"/>
      <c r="ALX28" s="7"/>
      <c r="ALY28" s="7"/>
      <c r="ALZ28" s="7"/>
      <c r="AMA28" s="7"/>
      <c r="AMB28" s="7"/>
      <c r="AMC28" s="7"/>
      <c r="AMD28" s="7"/>
      <c r="AME28" s="7"/>
      <c r="AMF28" s="7"/>
      <c r="AMG28" s="7"/>
      <c r="AMH28" s="7"/>
      <c r="AMI28" s="7"/>
      <c r="AMJ28" s="7"/>
    </row>
    <row r="29" spans="1:1024" s="9" customFormat="1" ht="13" x14ac:dyDescent="0.3">
      <c r="A29" s="40"/>
      <c r="B29" s="41"/>
      <c r="C29" s="42"/>
      <c r="D29" s="43"/>
      <c r="E29" s="42"/>
      <c r="F29" s="43"/>
      <c r="G29" s="44"/>
      <c r="H29" s="37"/>
      <c r="I29" s="45"/>
      <c r="J29" s="37"/>
      <c r="K29" s="45"/>
      <c r="L29" s="46"/>
      <c r="M29" s="37"/>
      <c r="N29" s="47"/>
      <c r="O29" s="37"/>
      <c r="P29" s="45"/>
      <c r="Q29" s="37"/>
      <c r="R29" s="45"/>
      <c r="S29" s="46"/>
      <c r="T29" s="37"/>
      <c r="U29" s="47"/>
      <c r="V29" s="37"/>
      <c r="W29" s="45"/>
      <c r="X29" s="37"/>
      <c r="Y29" s="45"/>
      <c r="Z29" s="46"/>
      <c r="AA29" s="37"/>
      <c r="AB29" s="47"/>
      <c r="AC29" s="48"/>
      <c r="AD29" s="45"/>
      <c r="AE29" s="37"/>
      <c r="AF29" s="45"/>
      <c r="AG29" s="46"/>
      <c r="AH29" s="37"/>
      <c r="AI29" s="47"/>
      <c r="AJ29" s="48"/>
      <c r="AK29" s="45"/>
      <c r="AL29" s="37"/>
      <c r="AM29" s="45"/>
      <c r="AN29" s="46"/>
      <c r="AO29" s="37"/>
      <c r="AP29" s="47"/>
      <c r="AQ29" s="48"/>
      <c r="AR29" s="45"/>
      <c r="AS29" s="37"/>
      <c r="AT29" s="45"/>
      <c r="AU29" s="46"/>
      <c r="AV29" s="37"/>
      <c r="AW29" s="47"/>
      <c r="AX29" s="48"/>
      <c r="AY29" s="45"/>
      <c r="AZ29" s="37"/>
      <c r="BA29" s="45"/>
      <c r="BB29" s="46"/>
      <c r="BC29" s="37"/>
      <c r="BD29" s="47"/>
      <c r="BE29" s="48"/>
      <c r="BF29" s="45"/>
      <c r="BG29" s="37"/>
      <c r="BH29" s="45"/>
      <c r="BI29" s="46"/>
      <c r="BJ29" s="37"/>
      <c r="BK29" s="47"/>
      <c r="BL29" s="48"/>
      <c r="BM29" s="45"/>
      <c r="BN29" s="37"/>
      <c r="BO29" s="45"/>
      <c r="BP29" s="46"/>
      <c r="BQ29" s="37"/>
      <c r="BR29" s="47"/>
      <c r="BS29" s="48"/>
      <c r="BT29" s="45"/>
      <c r="BU29" s="37"/>
      <c r="BV29" s="45"/>
      <c r="BW29" s="46"/>
      <c r="BX29" s="37"/>
      <c r="BY29" s="47"/>
      <c r="BZ29" s="48"/>
      <c r="CA29" s="45"/>
      <c r="CB29" s="37"/>
      <c r="CC29" s="45"/>
      <c r="CD29" s="46"/>
      <c r="CE29" s="37"/>
      <c r="CF29" s="47"/>
      <c r="CG29" s="48"/>
      <c r="CH29" s="45"/>
      <c r="CI29" s="37"/>
      <c r="CJ29" s="45"/>
      <c r="CK29" s="46"/>
      <c r="CL29" s="37"/>
      <c r="CM29" s="47"/>
      <c r="CN29" s="48"/>
      <c r="CO29" s="45"/>
      <c r="CP29" s="37"/>
      <c r="CQ29" s="45"/>
      <c r="CR29" s="46"/>
      <c r="CS29" s="37"/>
      <c r="CT29" s="47"/>
      <c r="CU29" s="48"/>
      <c r="CV29" s="45"/>
      <c r="CW29" s="37"/>
      <c r="CX29" s="45"/>
      <c r="CY29" s="46"/>
      <c r="CZ29" s="37"/>
      <c r="DA29" s="47"/>
      <c r="AIC29" s="7"/>
      <c r="AID29" s="7"/>
      <c r="AIE29" s="7"/>
      <c r="AIF29" s="7"/>
      <c r="AIG29" s="7"/>
      <c r="AIH29" s="7"/>
      <c r="AII29" s="7"/>
      <c r="AIJ29" s="7"/>
      <c r="AIK29" s="7"/>
      <c r="AIL29" s="7"/>
      <c r="AIM29" s="7"/>
      <c r="AIN29" s="7"/>
      <c r="AIO29" s="7"/>
      <c r="AIP29" s="7"/>
      <c r="AIQ29" s="7"/>
      <c r="AIR29" s="7"/>
      <c r="AIS29" s="7"/>
      <c r="AIT29" s="7"/>
      <c r="AIU29" s="7"/>
      <c r="AIV29" s="7"/>
      <c r="AIW29" s="7"/>
      <c r="AIX29" s="7"/>
      <c r="AIY29" s="7"/>
      <c r="AIZ29" s="7"/>
      <c r="AJA29" s="7"/>
      <c r="AJB29" s="7"/>
      <c r="AJC29" s="7"/>
      <c r="AJD29" s="7"/>
      <c r="AJE29" s="7"/>
      <c r="AJF29" s="7"/>
      <c r="AJG29" s="7"/>
      <c r="AJH29" s="7"/>
      <c r="AJI29" s="7"/>
      <c r="AJJ29" s="7"/>
      <c r="AJK29" s="7"/>
      <c r="AJL29" s="7"/>
      <c r="AJM29" s="7"/>
      <c r="AJN29" s="7"/>
      <c r="AJO29" s="7"/>
      <c r="AJP29" s="7"/>
      <c r="AJQ29" s="7"/>
      <c r="AJR29" s="7"/>
      <c r="AJS29" s="7"/>
      <c r="AJT29" s="7"/>
      <c r="AJU29" s="7"/>
      <c r="AJV29" s="7"/>
      <c r="AJW29" s="7"/>
      <c r="AJX29" s="7"/>
      <c r="AJY29" s="7"/>
      <c r="AJZ29" s="7"/>
      <c r="AKA29" s="7"/>
      <c r="AKB29" s="7"/>
      <c r="AKC29" s="7"/>
      <c r="AKD29" s="7"/>
      <c r="AKE29" s="7"/>
      <c r="AKF29" s="7"/>
      <c r="AKG29" s="7"/>
      <c r="AKH29" s="7"/>
      <c r="AKI29" s="7"/>
      <c r="AKJ29" s="7"/>
      <c r="AKK29" s="7"/>
      <c r="AKL29" s="7"/>
      <c r="AKM29" s="7"/>
      <c r="AKN29" s="7"/>
      <c r="AKO29" s="7"/>
      <c r="AKP29" s="7"/>
      <c r="AKQ29" s="7"/>
      <c r="AKR29" s="7"/>
      <c r="AKS29" s="7"/>
      <c r="AKT29" s="7"/>
      <c r="AKU29" s="7"/>
      <c r="AKV29" s="7"/>
      <c r="AKW29" s="7"/>
      <c r="AKX29" s="7"/>
      <c r="AKY29" s="7"/>
      <c r="AKZ29" s="7"/>
      <c r="ALA29" s="7"/>
      <c r="ALB29" s="7"/>
      <c r="ALC29" s="7"/>
      <c r="ALD29" s="7"/>
      <c r="ALE29" s="7"/>
      <c r="ALF29" s="7"/>
      <c r="ALG29" s="7"/>
      <c r="ALH29" s="7"/>
      <c r="ALI29" s="7"/>
      <c r="ALJ29" s="7"/>
      <c r="ALK29" s="7"/>
      <c r="ALL29" s="7"/>
      <c r="ALM29" s="7"/>
      <c r="ALN29" s="7"/>
      <c r="ALO29" s="7"/>
      <c r="ALP29" s="7"/>
      <c r="ALQ29" s="7"/>
      <c r="ALR29" s="7"/>
      <c r="ALS29" s="7"/>
      <c r="ALT29" s="7"/>
      <c r="ALU29" s="7"/>
      <c r="ALV29" s="7"/>
      <c r="ALW29" s="7"/>
      <c r="ALX29" s="7"/>
      <c r="ALY29" s="7"/>
      <c r="ALZ29" s="7"/>
      <c r="AMA29" s="7"/>
      <c r="AMB29" s="7"/>
      <c r="AMC29" s="7"/>
      <c r="AMD29" s="7"/>
      <c r="AME29" s="7"/>
      <c r="AMF29" s="7"/>
      <c r="AMG29" s="7"/>
      <c r="AMH29" s="7"/>
      <c r="AMI29" s="7"/>
      <c r="AMJ29" s="7"/>
    </row>
    <row r="30" spans="1:1024" s="9" customFormat="1" ht="13" x14ac:dyDescent="0.3">
      <c r="A30" s="49" t="s">
        <v>59</v>
      </c>
      <c r="B30" s="29">
        <f t="shared" ref="B30:AG30" si="48">SUM(B10:B28)</f>
        <v>29215251</v>
      </c>
      <c r="C30" s="50">
        <f t="shared" si="48"/>
        <v>99.999999999999986</v>
      </c>
      <c r="D30" s="31">
        <f t="shared" si="48"/>
        <v>29900558</v>
      </c>
      <c r="E30" s="50">
        <f t="shared" si="48"/>
        <v>100</v>
      </c>
      <c r="F30" s="31">
        <f t="shared" si="48"/>
        <v>59115809</v>
      </c>
      <c r="G30" s="51">
        <f t="shared" si="48"/>
        <v>100</v>
      </c>
      <c r="H30" s="52">
        <f t="shared" si="48"/>
        <v>23042</v>
      </c>
      <c r="I30" s="53">
        <f t="shared" si="48"/>
        <v>99.999999999999986</v>
      </c>
      <c r="J30" s="52">
        <f t="shared" si="48"/>
        <v>18063</v>
      </c>
      <c r="K30" s="54">
        <f t="shared" si="48"/>
        <v>100</v>
      </c>
      <c r="L30" s="55">
        <f t="shared" si="48"/>
        <v>0</v>
      </c>
      <c r="M30" s="52">
        <f t="shared" si="48"/>
        <v>41105</v>
      </c>
      <c r="N30" s="56">
        <f t="shared" si="48"/>
        <v>100</v>
      </c>
      <c r="O30" s="52">
        <f t="shared" si="48"/>
        <v>21099</v>
      </c>
      <c r="P30" s="53">
        <f t="shared" si="48"/>
        <v>100.00000000000003</v>
      </c>
      <c r="Q30" s="52">
        <f t="shared" si="48"/>
        <v>16196</v>
      </c>
      <c r="R30" s="54">
        <f t="shared" si="48"/>
        <v>100</v>
      </c>
      <c r="S30" s="55">
        <f t="shared" si="48"/>
        <v>0</v>
      </c>
      <c r="T30" s="52">
        <f t="shared" si="48"/>
        <v>37295</v>
      </c>
      <c r="U30" s="56">
        <f t="shared" si="48"/>
        <v>100</v>
      </c>
      <c r="V30" s="52">
        <f t="shared" si="48"/>
        <v>19107</v>
      </c>
      <c r="W30" s="53">
        <f t="shared" si="48"/>
        <v>100.00000000000001</v>
      </c>
      <c r="X30" s="52">
        <f t="shared" si="48"/>
        <v>14258</v>
      </c>
      <c r="Y30" s="54">
        <f t="shared" si="48"/>
        <v>100.00000000000001</v>
      </c>
      <c r="Z30" s="55">
        <f t="shared" si="48"/>
        <v>0</v>
      </c>
      <c r="AA30" s="52">
        <f t="shared" si="48"/>
        <v>33365</v>
      </c>
      <c r="AB30" s="56">
        <f t="shared" si="48"/>
        <v>100</v>
      </c>
      <c r="AC30" s="57">
        <f t="shared" si="48"/>
        <v>15953</v>
      </c>
      <c r="AD30" s="53">
        <f t="shared" si="48"/>
        <v>100</v>
      </c>
      <c r="AE30" s="52">
        <f t="shared" si="48"/>
        <v>11377</v>
      </c>
      <c r="AF30" s="54">
        <f t="shared" si="48"/>
        <v>100</v>
      </c>
      <c r="AG30" s="55">
        <f t="shared" si="48"/>
        <v>0</v>
      </c>
      <c r="AH30" s="52">
        <f t="shared" ref="AH30:BM30" si="49">SUM(AH10:AH28)</f>
        <v>27330</v>
      </c>
      <c r="AI30" s="56">
        <f t="shared" si="49"/>
        <v>100.00000000000001</v>
      </c>
      <c r="AJ30" s="57">
        <f t="shared" si="49"/>
        <v>11399</v>
      </c>
      <c r="AK30" s="53">
        <f t="shared" si="49"/>
        <v>100</v>
      </c>
      <c r="AL30" s="52">
        <f t="shared" si="49"/>
        <v>7694</v>
      </c>
      <c r="AM30" s="54">
        <f t="shared" si="49"/>
        <v>100</v>
      </c>
      <c r="AN30" s="55">
        <f t="shared" si="49"/>
        <v>0</v>
      </c>
      <c r="AO30" s="52">
        <f t="shared" si="49"/>
        <v>19093</v>
      </c>
      <c r="AP30" s="56">
        <f t="shared" si="49"/>
        <v>100</v>
      </c>
      <c r="AQ30" s="57">
        <f t="shared" si="49"/>
        <v>6342</v>
      </c>
      <c r="AR30" s="53">
        <f t="shared" si="49"/>
        <v>100</v>
      </c>
      <c r="AS30" s="52">
        <f t="shared" si="49"/>
        <v>3993</v>
      </c>
      <c r="AT30" s="54">
        <f t="shared" si="49"/>
        <v>100</v>
      </c>
      <c r="AU30" s="55">
        <f t="shared" si="49"/>
        <v>0</v>
      </c>
      <c r="AV30" s="52">
        <f t="shared" si="49"/>
        <v>10335</v>
      </c>
      <c r="AW30" s="56">
        <f t="shared" si="49"/>
        <v>100</v>
      </c>
      <c r="AX30" s="57">
        <f t="shared" si="49"/>
        <v>2523</v>
      </c>
      <c r="AY30" s="53">
        <f t="shared" si="49"/>
        <v>100.00000000000001</v>
      </c>
      <c r="AZ30" s="52">
        <f t="shared" si="49"/>
        <v>1599</v>
      </c>
      <c r="BA30" s="54">
        <f t="shared" si="49"/>
        <v>100</v>
      </c>
      <c r="BB30" s="55">
        <f t="shared" si="49"/>
        <v>0</v>
      </c>
      <c r="BC30" s="52">
        <f t="shared" si="49"/>
        <v>4122</v>
      </c>
      <c r="BD30" s="56">
        <f t="shared" si="49"/>
        <v>99.999999999999986</v>
      </c>
      <c r="BE30" s="57">
        <f t="shared" si="49"/>
        <v>397</v>
      </c>
      <c r="BF30" s="53">
        <f t="shared" si="49"/>
        <v>99.999999999999986</v>
      </c>
      <c r="BG30" s="52">
        <f t="shared" si="49"/>
        <v>250</v>
      </c>
      <c r="BH30" s="54">
        <f t="shared" si="49"/>
        <v>100</v>
      </c>
      <c r="BI30" s="55">
        <f t="shared" si="49"/>
        <v>0</v>
      </c>
      <c r="BJ30" s="52">
        <f t="shared" si="49"/>
        <v>647</v>
      </c>
      <c r="BK30" s="56">
        <f t="shared" si="49"/>
        <v>100</v>
      </c>
      <c r="BL30" s="57">
        <f t="shared" si="49"/>
        <v>64</v>
      </c>
      <c r="BM30" s="53">
        <f t="shared" si="49"/>
        <v>100</v>
      </c>
      <c r="BN30" s="52">
        <f t="shared" ref="BN30:BZ30" si="50">SUM(BN10:BN28)</f>
        <v>44</v>
      </c>
      <c r="BO30" s="54">
        <f t="shared" si="50"/>
        <v>100</v>
      </c>
      <c r="BP30" s="55">
        <f t="shared" si="50"/>
        <v>0</v>
      </c>
      <c r="BQ30" s="52">
        <f t="shared" si="50"/>
        <v>108</v>
      </c>
      <c r="BR30" s="56">
        <f t="shared" si="50"/>
        <v>99.999999999999986</v>
      </c>
      <c r="BS30" s="57">
        <f t="shared" si="50"/>
        <v>2</v>
      </c>
      <c r="BT30" s="53">
        <f t="shared" si="50"/>
        <v>100</v>
      </c>
      <c r="BU30" s="52">
        <f t="shared" si="50"/>
        <v>3</v>
      </c>
      <c r="BV30" s="54">
        <f t="shared" si="50"/>
        <v>99.999999999999986</v>
      </c>
      <c r="BW30" s="55">
        <f t="shared" si="50"/>
        <v>0</v>
      </c>
      <c r="BX30" s="52">
        <f t="shared" si="50"/>
        <v>5</v>
      </c>
      <c r="BY30" s="56">
        <f t="shared" si="50"/>
        <v>100</v>
      </c>
      <c r="BZ30" s="57">
        <f t="shared" si="50"/>
        <v>0</v>
      </c>
      <c r="CA30" s="53"/>
      <c r="CB30" s="52">
        <f>SUM(CB10:CB28)</f>
        <v>0</v>
      </c>
      <c r="CC30" s="54"/>
      <c r="CD30" s="55">
        <f>SUM(CD10:CD28)</f>
        <v>0</v>
      </c>
      <c r="CE30" s="52">
        <f>SUM(CE10:CE28)</f>
        <v>0</v>
      </c>
      <c r="CF30" s="56"/>
      <c r="CG30" s="57">
        <f>SUM(CG10:CG28)</f>
        <v>0</v>
      </c>
      <c r="CH30" s="53"/>
      <c r="CI30" s="52">
        <f>SUM(CI10:CI28)</f>
        <v>0</v>
      </c>
      <c r="CJ30" s="54"/>
      <c r="CK30" s="55">
        <f>SUM(CK10:CK28)</f>
        <v>0</v>
      </c>
      <c r="CL30" s="52">
        <f>SUM(CL10:CL28)</f>
        <v>0</v>
      </c>
      <c r="CM30" s="56"/>
      <c r="CN30" s="57">
        <f>SUM(CN10:CN28)</f>
        <v>0</v>
      </c>
      <c r="CO30" s="53"/>
      <c r="CP30" s="52">
        <f>SUM(CP10:CP28)</f>
        <v>0</v>
      </c>
      <c r="CQ30" s="54"/>
      <c r="CR30" s="55">
        <f>SUM(CR10:CR28)</f>
        <v>0</v>
      </c>
      <c r="CS30" s="52">
        <f>SUM(CS10:CS28)</f>
        <v>0</v>
      </c>
      <c r="CT30" s="56"/>
      <c r="CU30" s="57">
        <f>SUM(CU10:CU28)</f>
        <v>0</v>
      </c>
      <c r="CV30" s="53"/>
      <c r="CW30" s="52">
        <f>SUM(CW10:CW28)</f>
        <v>0</v>
      </c>
      <c r="CX30" s="54"/>
      <c r="CY30" s="55">
        <f>SUM(CY10:CY28)</f>
        <v>0</v>
      </c>
      <c r="CZ30" s="52">
        <f>SUM(CZ10:CZ28)</f>
        <v>0</v>
      </c>
      <c r="DA30" s="56"/>
      <c r="AIC30" s="7"/>
      <c r="AID30" s="7"/>
      <c r="AIE30" s="7"/>
      <c r="AIF30" s="7"/>
      <c r="AIG30" s="7"/>
      <c r="AIH30" s="7"/>
      <c r="AII30" s="7"/>
      <c r="AIJ30" s="7"/>
      <c r="AIK30" s="7"/>
      <c r="AIL30" s="7"/>
      <c r="AIM30" s="7"/>
      <c r="AIN30" s="7"/>
      <c r="AIO30" s="7"/>
      <c r="AIP30" s="7"/>
      <c r="AIQ30" s="7"/>
      <c r="AIR30" s="7"/>
      <c r="AIS30" s="7"/>
      <c r="AIT30" s="7"/>
      <c r="AIU30" s="7"/>
      <c r="AIV30" s="7"/>
      <c r="AIW30" s="7"/>
      <c r="AIX30" s="7"/>
      <c r="AIY30" s="7"/>
      <c r="AIZ30" s="7"/>
      <c r="AJA30" s="7"/>
      <c r="AJB30" s="7"/>
      <c r="AJC30" s="7"/>
      <c r="AJD30" s="7"/>
      <c r="AJE30" s="7"/>
      <c r="AJF30" s="7"/>
      <c r="AJG30" s="7"/>
      <c r="AJH30" s="7"/>
      <c r="AJI30" s="7"/>
      <c r="AJJ30" s="7"/>
      <c r="AJK30" s="7"/>
      <c r="AJL30" s="7"/>
      <c r="AJM30" s="7"/>
      <c r="AJN30" s="7"/>
      <c r="AJO30" s="7"/>
      <c r="AJP30" s="7"/>
      <c r="AJQ30" s="7"/>
      <c r="AJR30" s="7"/>
      <c r="AJS30" s="7"/>
      <c r="AJT30" s="7"/>
      <c r="AJU30" s="7"/>
      <c r="AJV30" s="7"/>
      <c r="AJW30" s="7"/>
      <c r="AJX30" s="7"/>
      <c r="AJY30" s="7"/>
      <c r="AJZ30" s="7"/>
      <c r="AKA30" s="7"/>
      <c r="AKB30" s="7"/>
      <c r="AKC30" s="7"/>
      <c r="AKD30" s="7"/>
      <c r="AKE30" s="7"/>
      <c r="AKF30" s="7"/>
      <c r="AKG30" s="7"/>
      <c r="AKH30" s="7"/>
      <c r="AKI30" s="7"/>
      <c r="AKJ30" s="7"/>
      <c r="AKK30" s="7"/>
      <c r="AKL30" s="7"/>
      <c r="AKM30" s="7"/>
      <c r="AKN30" s="7"/>
      <c r="AKO30" s="7"/>
      <c r="AKP30" s="7"/>
      <c r="AKQ30" s="7"/>
      <c r="AKR30" s="7"/>
      <c r="AKS30" s="7"/>
      <c r="AKT30" s="7"/>
      <c r="AKU30" s="7"/>
      <c r="AKV30" s="7"/>
      <c r="AKW30" s="7"/>
      <c r="AKX30" s="7"/>
      <c r="AKY30" s="7"/>
      <c r="AKZ30" s="7"/>
      <c r="ALA30" s="7"/>
      <c r="ALB30" s="7"/>
      <c r="ALC30" s="7"/>
      <c r="ALD30" s="7"/>
      <c r="ALE30" s="7"/>
      <c r="ALF30" s="7"/>
      <c r="ALG30" s="7"/>
      <c r="ALH30" s="7"/>
      <c r="ALI30" s="7"/>
      <c r="ALJ30" s="7"/>
      <c r="ALK30" s="7"/>
      <c r="ALL30" s="7"/>
      <c r="ALM30" s="7"/>
      <c r="ALN30" s="7"/>
      <c r="ALO30" s="7"/>
      <c r="ALP30" s="7"/>
      <c r="ALQ30" s="7"/>
      <c r="ALR30" s="7"/>
      <c r="ALS30" s="7"/>
      <c r="ALT30" s="7"/>
      <c r="ALU30" s="7"/>
      <c r="ALV30" s="7"/>
      <c r="ALW30" s="7"/>
      <c r="ALX30" s="7"/>
      <c r="ALY30" s="7"/>
      <c r="ALZ30" s="7"/>
      <c r="AMA30" s="7"/>
      <c r="AMB30" s="7"/>
      <c r="AMC30" s="7"/>
      <c r="AMD30" s="7"/>
      <c r="AME30" s="7"/>
      <c r="AMF30" s="7"/>
      <c r="AMG30" s="7"/>
      <c r="AMH30" s="7"/>
      <c r="AMI30" s="7"/>
      <c r="AMJ30" s="7"/>
    </row>
    <row r="31" spans="1:1024" s="9" customFormat="1" ht="13" x14ac:dyDescent="0.3">
      <c r="A31" s="58"/>
      <c r="B31" s="59"/>
      <c r="C31" s="60"/>
      <c r="D31" s="60"/>
      <c r="E31" s="60"/>
      <c r="F31" s="60"/>
      <c r="G31" s="61"/>
      <c r="H31" s="37"/>
      <c r="I31" s="37"/>
      <c r="J31" s="37"/>
      <c r="K31" s="37"/>
      <c r="L31" s="46"/>
      <c r="M31" s="37"/>
      <c r="N31" s="62"/>
      <c r="O31" s="37"/>
      <c r="P31" s="37"/>
      <c r="Q31" s="37"/>
      <c r="R31" s="37"/>
      <c r="S31" s="46"/>
      <c r="T31" s="37"/>
      <c r="U31" s="62"/>
      <c r="V31" s="37"/>
      <c r="W31" s="37"/>
      <c r="X31" s="37"/>
      <c r="Y31" s="37"/>
      <c r="Z31" s="46"/>
      <c r="AA31" s="37"/>
      <c r="AB31" s="62"/>
      <c r="AC31" s="48"/>
      <c r="AD31" s="37"/>
      <c r="AE31" s="37"/>
      <c r="AF31" s="37"/>
      <c r="AG31" s="46"/>
      <c r="AH31" s="37"/>
      <c r="AI31" s="62"/>
      <c r="AJ31" s="48"/>
      <c r="AK31" s="37"/>
      <c r="AL31" s="37"/>
      <c r="AM31" s="37"/>
      <c r="AN31" s="46"/>
      <c r="AO31" s="37"/>
      <c r="AP31" s="62"/>
      <c r="AQ31" s="48"/>
      <c r="AR31" s="37"/>
      <c r="AS31" s="37"/>
      <c r="AT31" s="37"/>
      <c r="AU31" s="46"/>
      <c r="AV31" s="37"/>
      <c r="AW31" s="62"/>
      <c r="AX31" s="48"/>
      <c r="AY31" s="37"/>
      <c r="AZ31" s="37"/>
      <c r="BA31" s="37"/>
      <c r="BB31" s="46"/>
      <c r="BC31" s="37"/>
      <c r="BD31" s="62"/>
      <c r="BE31" s="48"/>
      <c r="BF31" s="37"/>
      <c r="BG31" s="37"/>
      <c r="BH31" s="37"/>
      <c r="BI31" s="46"/>
      <c r="BJ31" s="37"/>
      <c r="BK31" s="62"/>
      <c r="BL31" s="48"/>
      <c r="BM31" s="37"/>
      <c r="BN31" s="37"/>
      <c r="BO31" s="37"/>
      <c r="BP31" s="46"/>
      <c r="BQ31" s="37"/>
      <c r="BR31" s="62"/>
      <c r="BS31" s="48"/>
      <c r="BT31" s="37"/>
      <c r="BU31" s="37"/>
      <c r="BV31" s="37"/>
      <c r="BW31" s="46"/>
      <c r="BX31" s="37"/>
      <c r="BY31" s="62"/>
      <c r="BZ31" s="48"/>
      <c r="CA31" s="37"/>
      <c r="CB31" s="37"/>
      <c r="CC31" s="37"/>
      <c r="CD31" s="46"/>
      <c r="CE31" s="37"/>
      <c r="CF31" s="62"/>
      <c r="CG31" s="48"/>
      <c r="CH31" s="37"/>
      <c r="CI31" s="37"/>
      <c r="CJ31" s="37"/>
      <c r="CK31" s="46"/>
      <c r="CL31" s="37"/>
      <c r="CM31" s="62"/>
      <c r="CN31" s="48"/>
      <c r="CO31" s="37"/>
      <c r="CP31" s="37"/>
      <c r="CQ31" s="37"/>
      <c r="CR31" s="46"/>
      <c r="CS31" s="37"/>
      <c r="CT31" s="62"/>
      <c r="CU31" s="48"/>
      <c r="CV31" s="37"/>
      <c r="CW31" s="37"/>
      <c r="CX31" s="37"/>
      <c r="CY31" s="46"/>
      <c r="CZ31" s="37"/>
      <c r="DA31" s="62"/>
      <c r="AIC31" s="7"/>
      <c r="AID31" s="7"/>
      <c r="AIE31" s="7"/>
      <c r="AIF31" s="7"/>
      <c r="AIG31" s="7"/>
      <c r="AIH31" s="7"/>
      <c r="AII31" s="7"/>
      <c r="AIJ31" s="7"/>
      <c r="AIK31" s="7"/>
      <c r="AIL31" s="7"/>
      <c r="AIM31" s="7"/>
      <c r="AIN31" s="7"/>
      <c r="AIO31" s="7"/>
      <c r="AIP31" s="7"/>
      <c r="AIQ31" s="7"/>
      <c r="AIR31" s="7"/>
      <c r="AIS31" s="7"/>
      <c r="AIT31" s="7"/>
      <c r="AIU31" s="7"/>
      <c r="AIV31" s="7"/>
      <c r="AIW31" s="7"/>
      <c r="AIX31" s="7"/>
      <c r="AIY31" s="7"/>
      <c r="AIZ31" s="7"/>
      <c r="AJA31" s="7"/>
      <c r="AJB31" s="7"/>
      <c r="AJC31" s="7"/>
      <c r="AJD31" s="7"/>
      <c r="AJE31" s="7"/>
      <c r="AJF31" s="7"/>
      <c r="AJG31" s="7"/>
      <c r="AJH31" s="7"/>
      <c r="AJI31" s="7"/>
      <c r="AJJ31" s="7"/>
      <c r="AJK31" s="7"/>
      <c r="AJL31" s="7"/>
      <c r="AJM31" s="7"/>
      <c r="AJN31" s="7"/>
      <c r="AJO31" s="7"/>
      <c r="AJP31" s="7"/>
      <c r="AJQ31" s="7"/>
      <c r="AJR31" s="7"/>
      <c r="AJS31" s="7"/>
      <c r="AJT31" s="7"/>
      <c r="AJU31" s="7"/>
      <c r="AJV31" s="7"/>
      <c r="AJW31" s="7"/>
      <c r="AJX31" s="7"/>
      <c r="AJY31" s="7"/>
      <c r="AJZ31" s="7"/>
      <c r="AKA31" s="7"/>
      <c r="AKB31" s="7"/>
      <c r="AKC31" s="7"/>
      <c r="AKD31" s="7"/>
      <c r="AKE31" s="7"/>
      <c r="AKF31" s="7"/>
      <c r="AKG31" s="7"/>
      <c r="AKH31" s="7"/>
      <c r="AKI31" s="7"/>
      <c r="AKJ31" s="7"/>
      <c r="AKK31" s="7"/>
      <c r="AKL31" s="7"/>
      <c r="AKM31" s="7"/>
      <c r="AKN31" s="7"/>
      <c r="AKO31" s="7"/>
      <c r="AKP31" s="7"/>
      <c r="AKQ31" s="7"/>
      <c r="AKR31" s="7"/>
      <c r="AKS31" s="7"/>
      <c r="AKT31" s="7"/>
      <c r="AKU31" s="7"/>
      <c r="AKV31" s="7"/>
      <c r="AKW31" s="7"/>
      <c r="AKX31" s="7"/>
      <c r="AKY31" s="7"/>
      <c r="AKZ31" s="7"/>
      <c r="ALA31" s="7"/>
      <c r="ALB31" s="7"/>
      <c r="ALC31" s="7"/>
      <c r="ALD31" s="7"/>
      <c r="ALE31" s="7"/>
      <c r="ALF31" s="7"/>
      <c r="ALG31" s="7"/>
      <c r="ALH31" s="7"/>
      <c r="ALI31" s="7"/>
      <c r="ALJ31" s="7"/>
      <c r="ALK31" s="7"/>
      <c r="ALL31" s="7"/>
      <c r="ALM31" s="7"/>
      <c r="ALN31" s="7"/>
      <c r="ALO31" s="7"/>
      <c r="ALP31" s="7"/>
      <c r="ALQ31" s="7"/>
      <c r="ALR31" s="7"/>
      <c r="ALS31" s="7"/>
      <c r="ALT31" s="7"/>
      <c r="ALU31" s="7"/>
      <c r="ALV31" s="7"/>
      <c r="ALW31" s="7"/>
      <c r="ALX31" s="7"/>
      <c r="ALY31" s="7"/>
      <c r="ALZ31" s="7"/>
      <c r="AMA31" s="7"/>
      <c r="AMB31" s="7"/>
      <c r="AMC31" s="7"/>
      <c r="AMD31" s="7"/>
      <c r="AME31" s="7"/>
      <c r="AMF31" s="7"/>
      <c r="AMG31" s="7"/>
      <c r="AMH31" s="7"/>
      <c r="AMI31" s="7"/>
      <c r="AMJ31" s="7"/>
    </row>
    <row r="32" spans="1:1024" s="9" customFormat="1" ht="13" x14ac:dyDescent="0.3">
      <c r="A32" s="63" t="s">
        <v>39</v>
      </c>
      <c r="B32" s="64"/>
      <c r="C32" s="64"/>
      <c r="D32" s="64"/>
      <c r="E32" s="64"/>
      <c r="F32" s="64"/>
      <c r="G32" s="64"/>
      <c r="H32" s="65">
        <v>0</v>
      </c>
      <c r="I32" s="66"/>
      <c r="J32" s="66">
        <v>0</v>
      </c>
      <c r="K32" s="66"/>
      <c r="L32" s="67"/>
      <c r="M32" s="66">
        <v>0</v>
      </c>
      <c r="N32" s="68"/>
      <c r="O32" s="65">
        <v>0</v>
      </c>
      <c r="P32" s="66"/>
      <c r="Q32" s="66">
        <v>0</v>
      </c>
      <c r="R32" s="66"/>
      <c r="S32" s="67"/>
      <c r="T32" s="66">
        <v>0</v>
      </c>
      <c r="U32" s="68"/>
      <c r="V32" s="65">
        <v>0</v>
      </c>
      <c r="W32" s="66"/>
      <c r="X32" s="66">
        <v>0</v>
      </c>
      <c r="Y32" s="66"/>
      <c r="Z32" s="67"/>
      <c r="AA32" s="66">
        <v>0</v>
      </c>
      <c r="AB32" s="68"/>
      <c r="AC32" s="65">
        <v>0</v>
      </c>
      <c r="AD32" s="66"/>
      <c r="AE32" s="66">
        <v>0</v>
      </c>
      <c r="AF32" s="66"/>
      <c r="AG32" s="67"/>
      <c r="AH32" s="66">
        <v>0</v>
      </c>
      <c r="AI32" s="68"/>
      <c r="AJ32" s="65">
        <v>0</v>
      </c>
      <c r="AK32" s="66"/>
      <c r="AL32" s="66">
        <v>0</v>
      </c>
      <c r="AM32" s="66"/>
      <c r="AN32" s="67"/>
      <c r="AO32" s="66">
        <v>0</v>
      </c>
      <c r="AP32" s="68"/>
      <c r="AQ32" s="65">
        <v>0</v>
      </c>
      <c r="AR32" s="66"/>
      <c r="AS32" s="66">
        <v>0</v>
      </c>
      <c r="AT32" s="66"/>
      <c r="AU32" s="67"/>
      <c r="AV32" s="66">
        <v>0</v>
      </c>
      <c r="AW32" s="68"/>
      <c r="AX32" s="65">
        <v>0</v>
      </c>
      <c r="AY32" s="66"/>
      <c r="AZ32" s="66">
        <v>0</v>
      </c>
      <c r="BA32" s="66"/>
      <c r="BB32" s="67"/>
      <c r="BC32" s="66">
        <v>0</v>
      </c>
      <c r="BD32" s="68"/>
      <c r="BE32" s="65">
        <v>0</v>
      </c>
      <c r="BF32" s="66"/>
      <c r="BG32" s="66">
        <v>0</v>
      </c>
      <c r="BH32" s="66"/>
      <c r="BI32" s="67"/>
      <c r="BJ32" s="66">
        <v>0</v>
      </c>
      <c r="BK32" s="68"/>
      <c r="BL32" s="65">
        <v>0</v>
      </c>
      <c r="BM32" s="66"/>
      <c r="BN32" s="66">
        <v>0</v>
      </c>
      <c r="BO32" s="66"/>
      <c r="BP32" s="67"/>
      <c r="BQ32" s="66">
        <v>0</v>
      </c>
      <c r="BR32" s="68"/>
      <c r="BS32" s="65">
        <v>0</v>
      </c>
      <c r="BT32" s="66"/>
      <c r="BU32" s="66">
        <v>0</v>
      </c>
      <c r="BV32" s="66"/>
      <c r="BW32" s="67"/>
      <c r="BX32" s="66">
        <v>0</v>
      </c>
      <c r="BY32" s="68"/>
      <c r="BZ32" s="65">
        <v>0</v>
      </c>
      <c r="CA32" s="66"/>
      <c r="CB32" s="66">
        <v>0</v>
      </c>
      <c r="CC32" s="66"/>
      <c r="CD32" s="67"/>
      <c r="CE32" s="66">
        <v>0</v>
      </c>
      <c r="CF32" s="68"/>
      <c r="CG32" s="65">
        <v>0</v>
      </c>
      <c r="CH32" s="66"/>
      <c r="CI32" s="66">
        <v>0</v>
      </c>
      <c r="CJ32" s="66"/>
      <c r="CK32" s="67"/>
      <c r="CL32" s="66">
        <v>0</v>
      </c>
      <c r="CM32" s="68"/>
      <c r="CN32" s="65">
        <v>0</v>
      </c>
      <c r="CO32" s="66"/>
      <c r="CP32" s="66">
        <v>0</v>
      </c>
      <c r="CQ32" s="66"/>
      <c r="CR32" s="67"/>
      <c r="CS32" s="66">
        <v>0</v>
      </c>
      <c r="CT32" s="68"/>
      <c r="CU32" s="65">
        <v>0</v>
      </c>
      <c r="CV32" s="66"/>
      <c r="CW32" s="66">
        <v>0</v>
      </c>
      <c r="CX32" s="66"/>
      <c r="CY32" s="67"/>
      <c r="CZ32" s="66">
        <v>0</v>
      </c>
      <c r="DA32" s="68"/>
      <c r="AIC32" s="7"/>
      <c r="AID32" s="7"/>
      <c r="AIE32" s="7"/>
      <c r="AIF32" s="7"/>
      <c r="AIG32" s="7"/>
      <c r="AIH32" s="7"/>
      <c r="AII32" s="7"/>
      <c r="AIJ32" s="7"/>
      <c r="AIK32" s="7"/>
      <c r="AIL32" s="7"/>
      <c r="AIM32" s="7"/>
      <c r="AIN32" s="7"/>
      <c r="AIO32" s="7"/>
      <c r="AIP32" s="7"/>
      <c r="AIQ32" s="7"/>
      <c r="AIR32" s="7"/>
      <c r="AIS32" s="7"/>
      <c r="AIT32" s="7"/>
      <c r="AIU32" s="7"/>
      <c r="AIV32" s="7"/>
      <c r="AIW32" s="7"/>
      <c r="AIX32" s="7"/>
      <c r="AIY32" s="7"/>
      <c r="AIZ32" s="7"/>
      <c r="AJA32" s="7"/>
      <c r="AJB32" s="7"/>
      <c r="AJC32" s="7"/>
      <c r="AJD32" s="7"/>
      <c r="AJE32" s="7"/>
      <c r="AJF32" s="7"/>
      <c r="AJG32" s="7"/>
      <c r="AJH32" s="7"/>
      <c r="AJI32" s="7"/>
      <c r="AJJ32" s="7"/>
      <c r="AJK32" s="7"/>
      <c r="AJL32" s="7"/>
      <c r="AJM32" s="7"/>
      <c r="AJN32" s="7"/>
      <c r="AJO32" s="7"/>
      <c r="AJP32" s="7"/>
      <c r="AJQ32" s="7"/>
      <c r="AJR32" s="7"/>
      <c r="AJS32" s="7"/>
      <c r="AJT32" s="7"/>
      <c r="AJU32" s="7"/>
      <c r="AJV32" s="7"/>
      <c r="AJW32" s="7"/>
      <c r="AJX32" s="7"/>
      <c r="AJY32" s="7"/>
      <c r="AJZ32" s="7"/>
      <c r="AKA32" s="7"/>
      <c r="AKB32" s="7"/>
      <c r="AKC32" s="7"/>
      <c r="AKD32" s="7"/>
      <c r="AKE32" s="7"/>
      <c r="AKF32" s="7"/>
      <c r="AKG32" s="7"/>
      <c r="AKH32" s="7"/>
      <c r="AKI32" s="7"/>
      <c r="AKJ32" s="7"/>
      <c r="AKK32" s="7"/>
      <c r="AKL32" s="7"/>
      <c r="AKM32" s="7"/>
      <c r="AKN32" s="7"/>
      <c r="AKO32" s="7"/>
      <c r="AKP32" s="7"/>
      <c r="AKQ32" s="7"/>
      <c r="AKR32" s="7"/>
      <c r="AKS32" s="7"/>
      <c r="AKT32" s="7"/>
      <c r="AKU32" s="7"/>
      <c r="AKV32" s="7"/>
      <c r="AKW32" s="7"/>
      <c r="AKX32" s="7"/>
      <c r="AKY32" s="7"/>
      <c r="AKZ32" s="7"/>
      <c r="ALA32" s="7"/>
      <c r="ALB32" s="7"/>
      <c r="ALC32" s="7"/>
      <c r="ALD32" s="7"/>
      <c r="ALE32" s="7"/>
      <c r="ALF32" s="7"/>
      <c r="ALG32" s="7"/>
      <c r="ALH32" s="7"/>
      <c r="ALI32" s="7"/>
      <c r="ALJ32" s="7"/>
      <c r="ALK32" s="7"/>
      <c r="ALL32" s="7"/>
      <c r="ALM32" s="7"/>
      <c r="ALN32" s="7"/>
      <c r="ALO32" s="7"/>
      <c r="ALP32" s="7"/>
      <c r="ALQ32" s="7"/>
      <c r="ALR32" s="7"/>
      <c r="ALS32" s="7"/>
      <c r="ALT32" s="7"/>
      <c r="ALU32" s="7"/>
      <c r="ALV32" s="7"/>
      <c r="ALW32" s="7"/>
      <c r="ALX32" s="7"/>
      <c r="ALY32" s="7"/>
      <c r="ALZ32" s="7"/>
      <c r="AMA32" s="7"/>
      <c r="AMB32" s="7"/>
      <c r="AMC32" s="7"/>
      <c r="AMD32" s="7"/>
      <c r="AME32" s="7"/>
      <c r="AMF32" s="7"/>
      <c r="AMG32" s="7"/>
      <c r="AMH32" s="7"/>
      <c r="AMI32" s="7"/>
      <c r="AMJ32" s="7"/>
    </row>
    <row r="33" spans="1:1024" s="9" customFormat="1" ht="13" x14ac:dyDescent="0.3">
      <c r="A33" s="22" t="s">
        <v>60</v>
      </c>
      <c r="B33" s="69">
        <f>B30+B32</f>
        <v>29215251</v>
      </c>
      <c r="C33" s="69"/>
      <c r="D33" s="69">
        <f>D30+D32</f>
        <v>29900558</v>
      </c>
      <c r="E33" s="69"/>
      <c r="F33" s="70">
        <f>F30+F32</f>
        <v>59115809</v>
      </c>
      <c r="G33" s="69"/>
      <c r="H33" s="71">
        <f>H30+H32</f>
        <v>23042</v>
      </c>
      <c r="I33" s="72"/>
      <c r="J33" s="72">
        <f>J30+J32</f>
        <v>18063</v>
      </c>
      <c r="K33" s="72"/>
      <c r="L33" s="73">
        <f>L30+L32</f>
        <v>0</v>
      </c>
      <c r="M33" s="73">
        <f>M30+M32</f>
        <v>41105</v>
      </c>
      <c r="N33" s="74"/>
      <c r="O33" s="71">
        <f>O30+O32</f>
        <v>21099</v>
      </c>
      <c r="P33" s="72"/>
      <c r="Q33" s="72">
        <f>Q30+Q32</f>
        <v>16196</v>
      </c>
      <c r="R33" s="72"/>
      <c r="S33" s="73">
        <f>S30+S32</f>
        <v>0</v>
      </c>
      <c r="T33" s="73">
        <f>T30+T32</f>
        <v>37295</v>
      </c>
      <c r="U33" s="74"/>
      <c r="V33" s="71">
        <f>V30+V32</f>
        <v>19107</v>
      </c>
      <c r="W33" s="72"/>
      <c r="X33" s="72">
        <f>X30+X32</f>
        <v>14258</v>
      </c>
      <c r="Y33" s="72"/>
      <c r="Z33" s="73">
        <f>Z30+Z32</f>
        <v>0</v>
      </c>
      <c r="AA33" s="73">
        <f>AA30+AA32</f>
        <v>33365</v>
      </c>
      <c r="AB33" s="74"/>
      <c r="AC33" s="71">
        <f>AC30+AC32</f>
        <v>15953</v>
      </c>
      <c r="AD33" s="72"/>
      <c r="AE33" s="72">
        <f>AE30+AE32</f>
        <v>11377</v>
      </c>
      <c r="AF33" s="72"/>
      <c r="AG33" s="73">
        <f>AG30+AG32</f>
        <v>0</v>
      </c>
      <c r="AH33" s="73">
        <f>AH30+AH32</f>
        <v>27330</v>
      </c>
      <c r="AI33" s="74"/>
      <c r="AJ33" s="71">
        <f>AJ30+AJ32</f>
        <v>11399</v>
      </c>
      <c r="AK33" s="72"/>
      <c r="AL33" s="72">
        <f>AL30+AL32</f>
        <v>7694</v>
      </c>
      <c r="AM33" s="72"/>
      <c r="AN33" s="73">
        <f>AN30+AN32</f>
        <v>0</v>
      </c>
      <c r="AO33" s="73">
        <f>AO30+AO32</f>
        <v>19093</v>
      </c>
      <c r="AP33" s="74"/>
      <c r="AQ33" s="71">
        <f>AQ30+AQ32</f>
        <v>6342</v>
      </c>
      <c r="AR33" s="72"/>
      <c r="AS33" s="72">
        <f>AS30+AS32</f>
        <v>3993</v>
      </c>
      <c r="AT33" s="72"/>
      <c r="AU33" s="73">
        <f>AU30+AU32</f>
        <v>0</v>
      </c>
      <c r="AV33" s="73">
        <f>AV30+AV32</f>
        <v>10335</v>
      </c>
      <c r="AW33" s="74"/>
      <c r="AX33" s="71">
        <f>AX30+AX32</f>
        <v>2523</v>
      </c>
      <c r="AY33" s="72"/>
      <c r="AZ33" s="72">
        <f>AZ30+AZ32</f>
        <v>1599</v>
      </c>
      <c r="BA33" s="72"/>
      <c r="BB33" s="73">
        <f>BB30+BB32</f>
        <v>0</v>
      </c>
      <c r="BC33" s="73">
        <f>BC30+BC32</f>
        <v>4122</v>
      </c>
      <c r="BD33" s="74"/>
      <c r="BE33" s="71">
        <f>BE30+BE32</f>
        <v>397</v>
      </c>
      <c r="BF33" s="72"/>
      <c r="BG33" s="72">
        <f>BG30+BG32</f>
        <v>250</v>
      </c>
      <c r="BH33" s="72"/>
      <c r="BI33" s="73">
        <f>BI30+BI32</f>
        <v>0</v>
      </c>
      <c r="BJ33" s="73">
        <f>BJ30+BJ32</f>
        <v>647</v>
      </c>
      <c r="BK33" s="74"/>
      <c r="BL33" s="71">
        <f>BL30+BL32</f>
        <v>64</v>
      </c>
      <c r="BM33" s="72"/>
      <c r="BN33" s="72">
        <f>BN30+BN32</f>
        <v>44</v>
      </c>
      <c r="BO33" s="72"/>
      <c r="BP33" s="73">
        <f>BP30+BP32</f>
        <v>0</v>
      </c>
      <c r="BQ33" s="73">
        <f>BQ30+BQ32</f>
        <v>108</v>
      </c>
      <c r="BR33" s="74"/>
      <c r="BS33" s="71">
        <f>BS30+BS32</f>
        <v>2</v>
      </c>
      <c r="BT33" s="72"/>
      <c r="BU33" s="72">
        <f>BU30+BU32</f>
        <v>3</v>
      </c>
      <c r="BV33" s="72"/>
      <c r="BW33" s="73">
        <f>BW30+BW32</f>
        <v>0</v>
      </c>
      <c r="BX33" s="73">
        <f>BX30+BX32</f>
        <v>5</v>
      </c>
      <c r="BY33" s="74"/>
      <c r="BZ33" s="71">
        <f>BZ30+BZ32</f>
        <v>0</v>
      </c>
      <c r="CA33" s="72"/>
      <c r="CB33" s="72">
        <f>CB30+CB32</f>
        <v>0</v>
      </c>
      <c r="CC33" s="72"/>
      <c r="CD33" s="73">
        <f>CD30+CD32</f>
        <v>0</v>
      </c>
      <c r="CE33" s="73">
        <f>CE30+CE32</f>
        <v>0</v>
      </c>
      <c r="CF33" s="74"/>
      <c r="CG33" s="71">
        <f>CG30+CG32</f>
        <v>0</v>
      </c>
      <c r="CH33" s="72"/>
      <c r="CI33" s="72">
        <f>CI30+CI32</f>
        <v>0</v>
      </c>
      <c r="CJ33" s="72"/>
      <c r="CK33" s="73">
        <f>CK30+CK32</f>
        <v>0</v>
      </c>
      <c r="CL33" s="73">
        <f>CL30+CL32</f>
        <v>0</v>
      </c>
      <c r="CM33" s="74"/>
      <c r="CN33" s="71">
        <f>CN30+CN32</f>
        <v>0</v>
      </c>
      <c r="CO33" s="72"/>
      <c r="CP33" s="72">
        <f>CP30+CP32</f>
        <v>0</v>
      </c>
      <c r="CQ33" s="72"/>
      <c r="CR33" s="73">
        <f>CR30+CR32</f>
        <v>0</v>
      </c>
      <c r="CS33" s="73">
        <f>CS30+CS32</f>
        <v>0</v>
      </c>
      <c r="CT33" s="74"/>
      <c r="CU33" s="71">
        <f>CU30+CU32</f>
        <v>0</v>
      </c>
      <c r="CV33" s="72"/>
      <c r="CW33" s="72">
        <f>CW30+CW32</f>
        <v>0</v>
      </c>
      <c r="CX33" s="72"/>
      <c r="CY33" s="73">
        <f>CY30+CY32</f>
        <v>0</v>
      </c>
      <c r="CZ33" s="73">
        <f>CZ30+CZ32</f>
        <v>0</v>
      </c>
      <c r="DA33" s="74"/>
      <c r="AIC33" s="7"/>
      <c r="AID33" s="7"/>
      <c r="AIE33" s="7"/>
      <c r="AIF33" s="7"/>
      <c r="AIG33" s="7"/>
      <c r="AIH33" s="7"/>
      <c r="AII33" s="7"/>
      <c r="AIJ33" s="7"/>
      <c r="AIK33" s="7"/>
      <c r="AIL33" s="7"/>
      <c r="AIM33" s="7"/>
      <c r="AIN33" s="7"/>
      <c r="AIO33" s="7"/>
      <c r="AIP33" s="7"/>
      <c r="AIQ33" s="7"/>
      <c r="AIR33" s="7"/>
      <c r="AIS33" s="7"/>
      <c r="AIT33" s="7"/>
      <c r="AIU33" s="7"/>
      <c r="AIV33" s="7"/>
      <c r="AIW33" s="7"/>
      <c r="AIX33" s="7"/>
      <c r="AIY33" s="7"/>
      <c r="AIZ33" s="7"/>
      <c r="AJA33" s="7"/>
      <c r="AJB33" s="7"/>
      <c r="AJC33" s="7"/>
      <c r="AJD33" s="7"/>
      <c r="AJE33" s="7"/>
      <c r="AJF33" s="7"/>
      <c r="AJG33" s="7"/>
      <c r="AJH33" s="7"/>
      <c r="AJI33" s="7"/>
      <c r="AJJ33" s="7"/>
      <c r="AJK33" s="7"/>
      <c r="AJL33" s="7"/>
      <c r="AJM33" s="7"/>
      <c r="AJN33" s="7"/>
      <c r="AJO33" s="7"/>
      <c r="AJP33" s="7"/>
      <c r="AJQ33" s="7"/>
      <c r="AJR33" s="7"/>
      <c r="AJS33" s="7"/>
      <c r="AJT33" s="7"/>
      <c r="AJU33" s="7"/>
      <c r="AJV33" s="7"/>
      <c r="AJW33" s="7"/>
      <c r="AJX33" s="7"/>
      <c r="AJY33" s="7"/>
      <c r="AJZ33" s="7"/>
      <c r="AKA33" s="7"/>
      <c r="AKB33" s="7"/>
      <c r="AKC33" s="7"/>
      <c r="AKD33" s="7"/>
      <c r="AKE33" s="7"/>
      <c r="AKF33" s="7"/>
      <c r="AKG33" s="7"/>
      <c r="AKH33" s="7"/>
      <c r="AKI33" s="7"/>
      <c r="AKJ33" s="7"/>
      <c r="AKK33" s="7"/>
      <c r="AKL33" s="7"/>
      <c r="AKM33" s="7"/>
      <c r="AKN33" s="7"/>
      <c r="AKO33" s="7"/>
      <c r="AKP33" s="7"/>
      <c r="AKQ33" s="7"/>
      <c r="AKR33" s="7"/>
      <c r="AKS33" s="7"/>
      <c r="AKT33" s="7"/>
      <c r="AKU33" s="7"/>
      <c r="AKV33" s="7"/>
      <c r="AKW33" s="7"/>
      <c r="AKX33" s="7"/>
      <c r="AKY33" s="7"/>
      <c r="AKZ33" s="7"/>
      <c r="ALA33" s="7"/>
      <c r="ALB33" s="7"/>
      <c r="ALC33" s="7"/>
      <c r="ALD33" s="7"/>
      <c r="ALE33" s="7"/>
      <c r="ALF33" s="7"/>
      <c r="ALG33" s="7"/>
      <c r="ALH33" s="7"/>
      <c r="ALI33" s="7"/>
      <c r="ALJ33" s="7"/>
      <c r="ALK33" s="7"/>
      <c r="ALL33" s="7"/>
      <c r="ALM33" s="7"/>
      <c r="ALN33" s="7"/>
      <c r="ALO33" s="7"/>
      <c r="ALP33" s="7"/>
      <c r="ALQ33" s="7"/>
      <c r="ALR33" s="7"/>
      <c r="ALS33" s="7"/>
      <c r="ALT33" s="7"/>
      <c r="ALU33" s="7"/>
      <c r="ALV33" s="7"/>
      <c r="ALW33" s="7"/>
      <c r="ALX33" s="7"/>
      <c r="ALY33" s="7"/>
      <c r="ALZ33" s="7"/>
      <c r="AMA33" s="7"/>
      <c r="AMB33" s="7"/>
      <c r="AMC33" s="7"/>
      <c r="AMD33" s="7"/>
      <c r="AME33" s="7"/>
      <c r="AMF33" s="7"/>
      <c r="AMG33" s="7"/>
      <c r="AMH33" s="7"/>
      <c r="AMI33" s="7"/>
      <c r="AMJ33" s="7"/>
    </row>
    <row r="34" spans="1:1024" s="9" customFormat="1" ht="13" x14ac:dyDescent="0.3">
      <c r="AO34" s="75"/>
      <c r="AIC34" s="7"/>
      <c r="AID34" s="7"/>
      <c r="AIE34" s="7"/>
      <c r="AIF34" s="7"/>
      <c r="AIG34" s="7"/>
      <c r="AIH34" s="7"/>
      <c r="AII34" s="7"/>
      <c r="AIJ34" s="7"/>
      <c r="AIK34" s="7"/>
      <c r="AIL34" s="7"/>
      <c r="AIM34" s="7"/>
      <c r="AIN34" s="7"/>
      <c r="AIO34" s="7"/>
      <c r="AIP34" s="7"/>
      <c r="AIQ34" s="7"/>
      <c r="AIR34" s="7"/>
      <c r="AIS34" s="7"/>
      <c r="AIT34" s="7"/>
      <c r="AIU34" s="7"/>
      <c r="AIV34" s="7"/>
      <c r="AIW34" s="7"/>
      <c r="AIX34" s="7"/>
      <c r="AIY34" s="7"/>
      <c r="AIZ34" s="7"/>
      <c r="AJA34" s="7"/>
      <c r="AJB34" s="7"/>
      <c r="AJC34" s="7"/>
      <c r="AJD34" s="7"/>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1:1024" s="9" customFormat="1" ht="13" x14ac:dyDescent="0.3">
      <c r="AIC35" s="7"/>
      <c r="AID35" s="7"/>
      <c r="AIE35" s="7"/>
      <c r="AIF35" s="7"/>
      <c r="AIG35" s="7"/>
      <c r="AIH35" s="7"/>
      <c r="AII35" s="7"/>
      <c r="AIJ35" s="7"/>
      <c r="AIK35" s="7"/>
      <c r="AIL35" s="7"/>
      <c r="AIM35" s="7"/>
      <c r="AIN35" s="7"/>
      <c r="AIO35" s="7"/>
      <c r="AIP35" s="7"/>
      <c r="AIQ35" s="7"/>
      <c r="AIR35" s="7"/>
      <c r="AIS35" s="7"/>
      <c r="AIT35" s="7"/>
      <c r="AIU35" s="7"/>
      <c r="AIV35" s="7"/>
      <c r="AIW35" s="7"/>
      <c r="AIX35" s="7"/>
      <c r="AIY35" s="7"/>
      <c r="AIZ35" s="7"/>
      <c r="AJA35" s="7"/>
      <c r="AJB35" s="7"/>
      <c r="AJC35" s="7"/>
      <c r="AJD35" s="7"/>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1:1024" s="9" customFormat="1" ht="15.5" x14ac:dyDescent="0.35">
      <c r="A36" s="4" t="s">
        <v>3</v>
      </c>
      <c r="B36" s="76"/>
      <c r="C36" s="76"/>
      <c r="D36" s="76"/>
      <c r="E36" s="76"/>
      <c r="F36" s="76"/>
      <c r="AZ36" s="35"/>
      <c r="BA36" s="35"/>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6" t="s">
        <v>61</v>
      </c>
      <c r="B37" s="7" t="s">
        <v>62</v>
      </c>
      <c r="C37" s="7"/>
      <c r="D37" s="7"/>
      <c r="E37" s="77"/>
      <c r="F37" s="77"/>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6" t="s">
        <v>63</v>
      </c>
      <c r="B38" s="7"/>
      <c r="C38" s="7"/>
      <c r="D38" s="7"/>
      <c r="E38" s="7"/>
      <c r="F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64</v>
      </c>
      <c r="B39" s="78" t="s">
        <v>5</v>
      </c>
    </row>
    <row r="40" spans="1:1024" ht="13" x14ac:dyDescent="0.3">
      <c r="A40" s="9" t="s">
        <v>65</v>
      </c>
      <c r="B40" s="7" t="s">
        <v>66</v>
      </c>
    </row>
  </sheetData>
  <mergeCells count="17">
    <mergeCell ref="CN8:CT8"/>
    <mergeCell ref="CU8:DA8"/>
    <mergeCell ref="B7:G7"/>
    <mergeCell ref="H7:DA7"/>
    <mergeCell ref="B8:G8"/>
    <mergeCell ref="H8:N8"/>
    <mergeCell ref="O8:U8"/>
    <mergeCell ref="V8:AB8"/>
    <mergeCell ref="AC8:AI8"/>
    <mergeCell ref="AJ8:AP8"/>
    <mergeCell ref="AQ8:AW8"/>
    <mergeCell ref="AX8:BD8"/>
    <mergeCell ref="BE8:BK8"/>
    <mergeCell ref="BL8:BR8"/>
    <mergeCell ref="BS8:BY8"/>
    <mergeCell ref="BZ8:CF8"/>
    <mergeCell ref="CG8:CM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G3" zoomScale="130" zoomScaleNormal="130" zoomScalePageLayoutView="130" workbookViewId="0">
      <selection activeCell="E26" sqref="E26"/>
    </sheetView>
  </sheetViews>
  <sheetFormatPr baseColWidth="10" defaultColWidth="8.81640625" defaultRowHeight="12.5" x14ac:dyDescent="0.25"/>
  <cols>
    <col min="1" max="1" width="11.81640625" style="7" customWidth="1"/>
    <col min="2" max="1025" width="8.81640625" style="7" customWidth="1"/>
  </cols>
  <sheetData>
    <row r="1" spans="1:116" ht="18.5" x14ac:dyDescent="0.45">
      <c r="A1" s="8" t="s">
        <v>19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row>
    <row r="2" spans="1:116" s="12" customFormat="1" ht="18.5" x14ac:dyDescent="0.45">
      <c r="A2" s="10" t="s">
        <v>20</v>
      </c>
      <c r="B2" s="11" t="s">
        <v>67</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row>
    <row r="3" spans="1:116" s="13" customFormat="1" ht="15.5" x14ac:dyDescent="0.35">
      <c r="A3" s="4"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row>
    <row r="4" spans="1:116" s="13" customFormat="1" ht="15.5" x14ac:dyDescent="0.35">
      <c r="A4" s="14" t="s">
        <v>23</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row>
    <row r="5" spans="1:116" ht="13" x14ac:dyDescent="0.3">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row>
    <row r="6" spans="1:116" ht="13" x14ac:dyDescent="0.3">
      <c r="A6" s="9"/>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row>
    <row r="7" spans="1:116" ht="13" x14ac:dyDescent="0.3">
      <c r="A7" s="16"/>
      <c r="B7" s="79"/>
      <c r="C7" s="80"/>
      <c r="D7" s="80"/>
      <c r="E7" s="80"/>
      <c r="F7" s="80"/>
      <c r="G7" s="81"/>
      <c r="H7" s="224" t="s">
        <v>68</v>
      </c>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c r="AW7" s="224"/>
      <c r="AX7" s="224"/>
      <c r="AY7" s="224"/>
      <c r="AZ7" s="224"/>
      <c r="BA7" s="224"/>
      <c r="BB7" s="224"/>
      <c r="BC7" s="224"/>
      <c r="BD7" s="224"/>
      <c r="BE7" s="224"/>
      <c r="BF7" s="224"/>
      <c r="BG7" s="224"/>
      <c r="BH7" s="224"/>
      <c r="BI7" s="224"/>
      <c r="BJ7" s="224"/>
      <c r="BK7" s="224"/>
      <c r="BL7" s="224"/>
      <c r="BM7" s="224"/>
      <c r="BN7" s="224"/>
      <c r="BO7" s="224"/>
      <c r="BP7" s="224"/>
      <c r="BQ7" s="224"/>
      <c r="BR7" s="224"/>
      <c r="BS7" s="224"/>
      <c r="BT7" s="224"/>
      <c r="BU7" s="224"/>
      <c r="BV7" s="224"/>
      <c r="BW7" s="224"/>
      <c r="BX7" s="224"/>
      <c r="BY7" s="224"/>
      <c r="BZ7" s="224"/>
      <c r="CA7" s="224"/>
      <c r="CB7" s="224"/>
      <c r="CC7" s="224"/>
      <c r="CD7" s="224"/>
      <c r="CE7" s="224"/>
      <c r="CF7" s="224"/>
      <c r="CG7" s="224"/>
      <c r="CH7" s="224"/>
      <c r="CI7" s="224"/>
      <c r="CJ7" s="224"/>
      <c r="CK7" s="224"/>
      <c r="CL7" s="224"/>
      <c r="CM7" s="224"/>
      <c r="CN7" s="224"/>
      <c r="CO7" s="224"/>
      <c r="CP7" s="224"/>
      <c r="CQ7" s="224"/>
      <c r="CR7" s="224"/>
      <c r="CS7" s="224"/>
      <c r="CT7" s="224"/>
      <c r="CU7" s="224"/>
      <c r="CV7" s="224"/>
      <c r="CW7" s="224"/>
      <c r="CX7" s="224"/>
      <c r="CY7" s="224"/>
      <c r="CZ7" s="224"/>
      <c r="DA7" s="224"/>
      <c r="DB7" s="17"/>
      <c r="DC7" s="17"/>
      <c r="DD7" s="17"/>
      <c r="DE7" s="17"/>
      <c r="DF7" s="17"/>
      <c r="DG7" s="17"/>
      <c r="DH7" s="17"/>
      <c r="DI7" s="17"/>
      <c r="DJ7" s="17"/>
      <c r="DK7" s="17"/>
      <c r="DL7" s="17"/>
    </row>
    <row r="8" spans="1:116" s="83" customFormat="1" ht="13" x14ac:dyDescent="0.3">
      <c r="A8" s="82" t="s">
        <v>25</v>
      </c>
      <c r="B8" s="225" t="s">
        <v>26</v>
      </c>
      <c r="C8" s="225"/>
      <c r="D8" s="225"/>
      <c r="E8" s="225"/>
      <c r="F8" s="225"/>
      <c r="G8" s="225"/>
      <c r="H8" s="223" t="s">
        <v>69</v>
      </c>
      <c r="I8" s="223"/>
      <c r="J8" s="223"/>
      <c r="K8" s="223"/>
      <c r="L8" s="223"/>
      <c r="M8" s="223"/>
      <c r="N8" s="223"/>
      <c r="O8" s="223">
        <v>44048</v>
      </c>
      <c r="P8" s="223"/>
      <c r="Q8" s="223"/>
      <c r="R8" s="223"/>
      <c r="S8" s="223"/>
      <c r="T8" s="223"/>
      <c r="U8" s="223"/>
      <c r="V8" s="223">
        <v>43835</v>
      </c>
      <c r="W8" s="223"/>
      <c r="X8" s="223"/>
      <c r="Y8" s="223"/>
      <c r="Z8" s="223"/>
      <c r="AA8" s="223"/>
      <c r="AB8" s="223"/>
      <c r="AC8" s="219" t="s">
        <v>27</v>
      </c>
      <c r="AD8" s="219"/>
      <c r="AE8" s="219"/>
      <c r="AF8" s="219"/>
      <c r="AG8" s="219"/>
      <c r="AH8" s="219"/>
      <c r="AI8" s="219"/>
      <c r="AJ8" s="219" t="s">
        <v>28</v>
      </c>
      <c r="AK8" s="219"/>
      <c r="AL8" s="219"/>
      <c r="AM8" s="219"/>
      <c r="AN8" s="219"/>
      <c r="AO8" s="219"/>
      <c r="AP8" s="219"/>
      <c r="AQ8" s="219">
        <v>44108</v>
      </c>
      <c r="AR8" s="219"/>
      <c r="AS8" s="219"/>
      <c r="AT8" s="219"/>
      <c r="AU8" s="219"/>
      <c r="AV8" s="219"/>
      <c r="AW8" s="219"/>
      <c r="AX8" s="219">
        <v>43894</v>
      </c>
      <c r="AY8" s="219"/>
      <c r="AZ8" s="219"/>
      <c r="BA8" s="219"/>
      <c r="BB8" s="219"/>
      <c r="BC8" s="219"/>
      <c r="BD8" s="219"/>
      <c r="BE8" s="219" t="s">
        <v>29</v>
      </c>
      <c r="BF8" s="219"/>
      <c r="BG8" s="219"/>
      <c r="BH8" s="219"/>
      <c r="BI8" s="219"/>
      <c r="BJ8" s="219"/>
      <c r="BK8" s="219"/>
      <c r="BL8" s="219" t="s">
        <v>30</v>
      </c>
      <c r="BM8" s="219"/>
      <c r="BN8" s="219"/>
      <c r="BO8" s="219"/>
      <c r="BP8" s="219"/>
      <c r="BQ8" s="219"/>
      <c r="BR8" s="219"/>
      <c r="BS8" s="219" t="s">
        <v>31</v>
      </c>
      <c r="BT8" s="219"/>
      <c r="BU8" s="219"/>
      <c r="BV8" s="219"/>
      <c r="BW8" s="219"/>
      <c r="BX8" s="219"/>
      <c r="BY8" s="219"/>
      <c r="BZ8" s="219">
        <v>43985</v>
      </c>
      <c r="CA8" s="219"/>
      <c r="CB8" s="219"/>
      <c r="CC8" s="219"/>
      <c r="CD8" s="219"/>
      <c r="CE8" s="219"/>
      <c r="CF8" s="219"/>
      <c r="CG8" s="219" t="s">
        <v>32</v>
      </c>
      <c r="CH8" s="219"/>
      <c r="CI8" s="219"/>
      <c r="CJ8" s="219"/>
      <c r="CK8" s="219"/>
      <c r="CL8" s="219"/>
      <c r="CM8" s="219"/>
      <c r="CN8" s="219" t="s">
        <v>33</v>
      </c>
      <c r="CO8" s="219"/>
      <c r="CP8" s="219"/>
      <c r="CQ8" s="219"/>
      <c r="CR8" s="219"/>
      <c r="CS8" s="219"/>
      <c r="CT8" s="219"/>
      <c r="CU8" s="219" t="s">
        <v>34</v>
      </c>
      <c r="CV8" s="219"/>
      <c r="CW8" s="219"/>
      <c r="CX8" s="219"/>
      <c r="CY8" s="219"/>
      <c r="CZ8" s="219"/>
      <c r="DA8" s="219"/>
    </row>
    <row r="9" spans="1:116" ht="13" x14ac:dyDescent="0.3">
      <c r="A9" s="22"/>
      <c r="B9" s="23" t="s">
        <v>35</v>
      </c>
      <c r="C9" s="24" t="s">
        <v>36</v>
      </c>
      <c r="D9" s="25" t="s">
        <v>37</v>
      </c>
      <c r="E9" s="24" t="s">
        <v>36</v>
      </c>
      <c r="F9" s="26" t="s">
        <v>38</v>
      </c>
      <c r="G9" s="27" t="s">
        <v>36</v>
      </c>
      <c r="H9" s="25" t="s">
        <v>35</v>
      </c>
      <c r="I9" s="24" t="s">
        <v>36</v>
      </c>
      <c r="J9" s="25" t="s">
        <v>37</v>
      </c>
      <c r="K9" s="24" t="s">
        <v>36</v>
      </c>
      <c r="L9" s="25" t="s">
        <v>39</v>
      </c>
      <c r="M9" s="25" t="s">
        <v>38</v>
      </c>
      <c r="N9" s="27" t="s">
        <v>36</v>
      </c>
      <c r="O9" s="25" t="s">
        <v>35</v>
      </c>
      <c r="P9" s="24" t="s">
        <v>36</v>
      </c>
      <c r="Q9" s="25" t="s">
        <v>37</v>
      </c>
      <c r="R9" s="24" t="s">
        <v>36</v>
      </c>
      <c r="S9" s="25" t="s">
        <v>39</v>
      </c>
      <c r="T9" s="25" t="s">
        <v>38</v>
      </c>
      <c r="U9" s="27" t="s">
        <v>36</v>
      </c>
      <c r="V9" s="25" t="s">
        <v>35</v>
      </c>
      <c r="W9" s="24" t="s">
        <v>36</v>
      </c>
      <c r="X9" s="25" t="s">
        <v>37</v>
      </c>
      <c r="Y9" s="24" t="s">
        <v>36</v>
      </c>
      <c r="Z9" s="25" t="s">
        <v>39</v>
      </c>
      <c r="AA9" s="25" t="s">
        <v>38</v>
      </c>
      <c r="AB9" s="27" t="s">
        <v>36</v>
      </c>
      <c r="AC9" s="23" t="s">
        <v>35</v>
      </c>
      <c r="AD9" s="24" t="s">
        <v>36</v>
      </c>
      <c r="AE9" s="25" t="s">
        <v>37</v>
      </c>
      <c r="AF9" s="24" t="s">
        <v>36</v>
      </c>
      <c r="AG9" s="25" t="s">
        <v>39</v>
      </c>
      <c r="AH9" s="25" t="s">
        <v>38</v>
      </c>
      <c r="AI9" s="27" t="s">
        <v>36</v>
      </c>
      <c r="AJ9" s="23" t="s">
        <v>35</v>
      </c>
      <c r="AK9" s="24" t="s">
        <v>36</v>
      </c>
      <c r="AL9" s="25" t="s">
        <v>37</v>
      </c>
      <c r="AM9" s="24" t="s">
        <v>36</v>
      </c>
      <c r="AN9" s="25" t="s">
        <v>39</v>
      </c>
      <c r="AO9" s="25" t="s">
        <v>38</v>
      </c>
      <c r="AP9" s="27" t="s">
        <v>36</v>
      </c>
      <c r="AQ9" s="23" t="s">
        <v>35</v>
      </c>
      <c r="AR9" s="24" t="s">
        <v>36</v>
      </c>
      <c r="AS9" s="25" t="s">
        <v>37</v>
      </c>
      <c r="AT9" s="24" t="s">
        <v>36</v>
      </c>
      <c r="AU9" s="25" t="s">
        <v>39</v>
      </c>
      <c r="AV9" s="25" t="s">
        <v>38</v>
      </c>
      <c r="AW9" s="27" t="s">
        <v>36</v>
      </c>
      <c r="AX9" s="23" t="s">
        <v>35</v>
      </c>
      <c r="AY9" s="24" t="s">
        <v>36</v>
      </c>
      <c r="AZ9" s="25" t="s">
        <v>37</v>
      </c>
      <c r="BA9" s="24" t="s">
        <v>36</v>
      </c>
      <c r="BB9" s="25" t="s">
        <v>39</v>
      </c>
      <c r="BC9" s="25" t="s">
        <v>38</v>
      </c>
      <c r="BD9" s="27" t="s">
        <v>36</v>
      </c>
      <c r="BE9" s="23" t="s">
        <v>35</v>
      </c>
      <c r="BF9" s="24" t="s">
        <v>36</v>
      </c>
      <c r="BG9" s="25" t="s">
        <v>37</v>
      </c>
      <c r="BH9" s="24" t="s">
        <v>36</v>
      </c>
      <c r="BI9" s="25" t="s">
        <v>39</v>
      </c>
      <c r="BJ9" s="25" t="s">
        <v>38</v>
      </c>
      <c r="BK9" s="27" t="s">
        <v>36</v>
      </c>
      <c r="BL9" s="23" t="s">
        <v>35</v>
      </c>
      <c r="BM9" s="24" t="s">
        <v>36</v>
      </c>
      <c r="BN9" s="25" t="s">
        <v>37</v>
      </c>
      <c r="BO9" s="24" t="s">
        <v>36</v>
      </c>
      <c r="BP9" s="25" t="s">
        <v>39</v>
      </c>
      <c r="BQ9" s="25" t="s">
        <v>38</v>
      </c>
      <c r="BR9" s="27" t="s">
        <v>36</v>
      </c>
      <c r="BS9" s="23" t="s">
        <v>35</v>
      </c>
      <c r="BT9" s="24" t="s">
        <v>36</v>
      </c>
      <c r="BU9" s="25" t="s">
        <v>37</v>
      </c>
      <c r="BV9" s="24" t="s">
        <v>36</v>
      </c>
      <c r="BW9" s="25" t="s">
        <v>39</v>
      </c>
      <c r="BX9" s="25" t="s">
        <v>38</v>
      </c>
      <c r="BY9" s="27" t="s">
        <v>36</v>
      </c>
      <c r="BZ9" s="23" t="s">
        <v>35</v>
      </c>
      <c r="CA9" s="24" t="s">
        <v>36</v>
      </c>
      <c r="CB9" s="25" t="s">
        <v>37</v>
      </c>
      <c r="CC9" s="24" t="s">
        <v>36</v>
      </c>
      <c r="CD9" s="25" t="s">
        <v>39</v>
      </c>
      <c r="CE9" s="25" t="s">
        <v>38</v>
      </c>
      <c r="CF9" s="27" t="s">
        <v>36</v>
      </c>
      <c r="CG9" s="23" t="s">
        <v>35</v>
      </c>
      <c r="CH9" s="24" t="s">
        <v>36</v>
      </c>
      <c r="CI9" s="25" t="s">
        <v>37</v>
      </c>
      <c r="CJ9" s="24" t="s">
        <v>36</v>
      </c>
      <c r="CK9" s="25" t="s">
        <v>39</v>
      </c>
      <c r="CL9" s="25" t="s">
        <v>38</v>
      </c>
      <c r="CM9" s="27" t="s">
        <v>36</v>
      </c>
      <c r="CN9" s="23" t="s">
        <v>35</v>
      </c>
      <c r="CO9" s="24" t="s">
        <v>36</v>
      </c>
      <c r="CP9" s="25" t="s">
        <v>37</v>
      </c>
      <c r="CQ9" s="24" t="s">
        <v>36</v>
      </c>
      <c r="CR9" s="25" t="s">
        <v>39</v>
      </c>
      <c r="CS9" s="25" t="s">
        <v>38</v>
      </c>
      <c r="CT9" s="27" t="s">
        <v>36</v>
      </c>
      <c r="CU9" s="23" t="s">
        <v>35</v>
      </c>
      <c r="CV9" s="24" t="s">
        <v>36</v>
      </c>
      <c r="CW9" s="25" t="s">
        <v>37</v>
      </c>
      <c r="CX9" s="24" t="s">
        <v>36</v>
      </c>
      <c r="CY9" s="25" t="s">
        <v>39</v>
      </c>
      <c r="CZ9" s="25" t="s">
        <v>38</v>
      </c>
      <c r="DA9" s="27" t="s">
        <v>36</v>
      </c>
    </row>
    <row r="10" spans="1:116" ht="13" x14ac:dyDescent="0.3">
      <c r="A10" s="28" t="s">
        <v>40</v>
      </c>
      <c r="B10" s="29">
        <v>1802527</v>
      </c>
      <c r="C10" s="30">
        <f t="shared" ref="C10:C28" si="0">B10/B$30*100</f>
        <v>6.1698152105556101</v>
      </c>
      <c r="D10" s="31">
        <v>1712903</v>
      </c>
      <c r="E10" s="30">
        <f t="shared" ref="E10:E28" si="1">D10/D$30*100</f>
        <v>5.7286656657042991</v>
      </c>
      <c r="F10" s="31">
        <f t="shared" ref="F10:F28" si="2">B10+D10</f>
        <v>3515430</v>
      </c>
      <c r="G10" s="32">
        <f t="shared" ref="G10:G28" si="3">F10/F$30*100</f>
        <v>5.9466833990210644</v>
      </c>
      <c r="H10" s="33">
        <v>2</v>
      </c>
      <c r="I10" s="34">
        <f t="shared" ref="I10:I28" si="4">H10/H$30*100</f>
        <v>8.4763721127357489E-3</v>
      </c>
      <c r="J10" s="35">
        <v>1</v>
      </c>
      <c r="K10" s="34">
        <f t="shared" ref="K10:K28" si="5">J10/J$30*100</f>
        <v>5.3827107331252018E-3</v>
      </c>
      <c r="L10" s="36">
        <v>0</v>
      </c>
      <c r="M10" s="37">
        <f t="shared" ref="M10:M28" si="6">H10+J10</f>
        <v>3</v>
      </c>
      <c r="N10" s="38">
        <f t="shared" ref="N10:N28" si="7">M10/M$30*100</f>
        <v>7.113556066677732E-3</v>
      </c>
      <c r="O10" s="33">
        <v>1</v>
      </c>
      <c r="P10" s="34">
        <f t="shared" ref="P10:P28" si="8">O10/O$30*100</f>
        <v>4.4881288990619812E-3</v>
      </c>
      <c r="Q10" s="35">
        <v>1</v>
      </c>
      <c r="R10" s="34">
        <f t="shared" ref="R10:R28" si="9">Q10/Q$30*100</f>
        <v>5.7960934330261397E-3</v>
      </c>
      <c r="S10" s="36">
        <v>0</v>
      </c>
      <c r="T10" s="37">
        <f t="shared" ref="T10:T28" si="10">O10+Q10</f>
        <v>2</v>
      </c>
      <c r="U10" s="38">
        <f t="shared" ref="U10:U28" si="11">T10/T$30*100</f>
        <v>5.0589366115242574E-3</v>
      </c>
      <c r="V10" s="33">
        <v>0</v>
      </c>
      <c r="W10" s="34">
        <f t="shared" ref="W10:W28" si="12">V10/V$30*100</f>
        <v>0</v>
      </c>
      <c r="X10" s="35">
        <v>1</v>
      </c>
      <c r="Y10" s="34">
        <f t="shared" ref="Y10:Y28" si="13">X10/X$30*100</f>
        <v>6.5227317200443544E-3</v>
      </c>
      <c r="Z10" s="36">
        <v>0</v>
      </c>
      <c r="AA10" s="37">
        <f t="shared" ref="AA10:AA28" si="14">V10+X10</f>
        <v>1</v>
      </c>
      <c r="AB10" s="38">
        <f t="shared" ref="AB10:AB28" si="15">AA10/AA$30*100</f>
        <v>2.8042624789680311E-3</v>
      </c>
      <c r="AC10" s="39">
        <v>0</v>
      </c>
      <c r="AD10" s="34">
        <f t="shared" ref="AD10:AD28" si="16">AC10/AC$30*100</f>
        <v>0</v>
      </c>
      <c r="AE10" s="35">
        <v>1</v>
      </c>
      <c r="AF10" s="34">
        <f t="shared" ref="AF10:AF28" si="17">AE10/AE$30*100</f>
        <v>7.7845243655612637E-3</v>
      </c>
      <c r="AG10" s="36">
        <v>0</v>
      </c>
      <c r="AH10" s="37">
        <f t="shared" ref="AH10:AH28" si="18">AC10+AE10</f>
        <v>1</v>
      </c>
      <c r="AI10" s="38">
        <f t="shared" ref="AI10:AI28" si="19">AH10/AH$30*100</f>
        <v>3.2732152793689237E-3</v>
      </c>
      <c r="AJ10" s="39">
        <v>0</v>
      </c>
      <c r="AK10" s="34">
        <f t="shared" ref="AK10:AK28" si="20">AJ10/AJ$30*100</f>
        <v>0</v>
      </c>
      <c r="AL10" s="35">
        <v>1</v>
      </c>
      <c r="AM10" s="34">
        <f t="shared" ref="AM10:AM28" si="21">AL10/AL$30*100</f>
        <v>1.0320982557539479E-2</v>
      </c>
      <c r="AN10" s="36">
        <v>0</v>
      </c>
      <c r="AO10" s="37">
        <f t="shared" ref="AO10:AO28" si="22">AJ10+AL10</f>
        <v>1</v>
      </c>
      <c r="AP10" s="38">
        <f t="shared" ref="AP10:AP28" si="23">AO10/AO$30*100</f>
        <v>4.2133647931237887E-3</v>
      </c>
      <c r="AQ10" s="39">
        <v>0</v>
      </c>
      <c r="AR10" s="34">
        <f t="shared" ref="AR10:AR28" si="24">AQ10/AQ$30*100</f>
        <v>0</v>
      </c>
      <c r="AS10" s="35">
        <v>0</v>
      </c>
      <c r="AT10" s="34">
        <f t="shared" ref="AT10:AT28" si="25">AS10/AS$30*100</f>
        <v>0</v>
      </c>
      <c r="AU10" s="36">
        <v>0</v>
      </c>
      <c r="AV10" s="37">
        <f t="shared" ref="AV10:AV28" si="26">AQ10+AS10</f>
        <v>0</v>
      </c>
      <c r="AW10" s="38">
        <f t="shared" ref="AW10:AW28" si="27">AV10/AV$30*100</f>
        <v>0</v>
      </c>
      <c r="AX10" s="39">
        <v>0</v>
      </c>
      <c r="AY10" s="34">
        <f t="shared" ref="AY10:AY28" si="28">AX10/AX$30*100</f>
        <v>0</v>
      </c>
      <c r="AZ10" s="35">
        <v>0</v>
      </c>
      <c r="BA10" s="34">
        <f t="shared" ref="BA10:BA28" si="29">AZ10/AZ$30*100</f>
        <v>0</v>
      </c>
      <c r="BB10" s="36">
        <v>0</v>
      </c>
      <c r="BC10" s="37">
        <f t="shared" ref="BC10:BC28" si="30">AX10+AZ10</f>
        <v>0</v>
      </c>
      <c r="BD10" s="38">
        <f t="shared" ref="BD10:BD28" si="31">BC10/BC$30*100</f>
        <v>0</v>
      </c>
      <c r="BE10" s="39">
        <v>0</v>
      </c>
      <c r="BF10" s="34">
        <f t="shared" ref="BF10:BF28" si="32">BE10/BE$30*100</f>
        <v>0</v>
      </c>
      <c r="BG10" s="35">
        <v>0</v>
      </c>
      <c r="BH10" s="34">
        <f t="shared" ref="BH10:BH28" si="33">BG10/BG$30*100</f>
        <v>0</v>
      </c>
      <c r="BI10" s="36">
        <v>0</v>
      </c>
      <c r="BJ10" s="37">
        <f t="shared" ref="BJ10:BJ28" si="34">BE10+BG10</f>
        <v>0</v>
      </c>
      <c r="BK10" s="38">
        <f t="shared" ref="BK10:BK28" si="35">BJ10/BJ$30*100</f>
        <v>0</v>
      </c>
      <c r="BL10" s="39">
        <v>0</v>
      </c>
      <c r="BM10" s="34">
        <f t="shared" ref="BM10:BM28" si="36">BL10/BL$30*100</f>
        <v>0</v>
      </c>
      <c r="BN10" s="35">
        <v>0</v>
      </c>
      <c r="BO10" s="34">
        <f t="shared" ref="BO10:BO28" si="37">BN10/BN$30*100</f>
        <v>0</v>
      </c>
      <c r="BP10" s="36">
        <v>0</v>
      </c>
      <c r="BQ10" s="37">
        <f t="shared" ref="BQ10:BQ28" si="38">BL10+BN10</f>
        <v>0</v>
      </c>
      <c r="BR10" s="38">
        <f t="shared" ref="BR10:BR28" si="39">BQ10/BQ$30*100</f>
        <v>0</v>
      </c>
      <c r="BS10" s="39">
        <v>0</v>
      </c>
      <c r="BT10" s="34">
        <f t="shared" ref="BT10:BT28" si="40">BS10/BS$30*100</f>
        <v>0</v>
      </c>
      <c r="BU10" s="35">
        <v>0</v>
      </c>
      <c r="BV10" s="34">
        <f t="shared" ref="BV10:BV28" si="41">BU10/BU$30*100</f>
        <v>0</v>
      </c>
      <c r="BW10" s="36">
        <v>0</v>
      </c>
      <c r="BX10" s="37">
        <f t="shared" ref="BX10:BX28" si="42">BS10+BU10</f>
        <v>0</v>
      </c>
      <c r="BY10" s="38">
        <f t="shared" ref="BY10:BY28" si="43">BX10/BX$30*100</f>
        <v>0</v>
      </c>
      <c r="BZ10" s="39">
        <v>0</v>
      </c>
      <c r="CA10" s="34">
        <f t="shared" ref="CA10:CA28" si="44">BZ10/BZ$30*100</f>
        <v>0</v>
      </c>
      <c r="CB10" s="35">
        <v>0</v>
      </c>
      <c r="CC10" s="34">
        <f t="shared" ref="CC10:CC28" si="45">CB10/CB$30*100</f>
        <v>0</v>
      </c>
      <c r="CD10" s="36">
        <v>0</v>
      </c>
      <c r="CE10" s="37">
        <f t="shared" ref="CE10:CE28" si="46">BZ10+CB10</f>
        <v>0</v>
      </c>
      <c r="CF10" s="38">
        <f t="shared" ref="CF10:CF28" si="47">CE10/CE$30*100</f>
        <v>0</v>
      </c>
      <c r="CG10" s="39">
        <v>0</v>
      </c>
      <c r="CH10" s="34">
        <f t="shared" ref="CH10:CH28" si="48">CG10/CG$30*100</f>
        <v>0</v>
      </c>
      <c r="CI10" s="35">
        <v>0</v>
      </c>
      <c r="CJ10" s="34"/>
      <c r="CK10" s="36">
        <v>0</v>
      </c>
      <c r="CL10" s="37">
        <f t="shared" ref="CL10:CL28" si="49">CG10+CI10</f>
        <v>0</v>
      </c>
      <c r="CM10" s="38">
        <f t="shared" ref="CM10:CM28" si="50">CL10/CL$30*100</f>
        <v>0</v>
      </c>
      <c r="CN10" s="39">
        <v>0</v>
      </c>
      <c r="CO10" s="34">
        <f t="shared" ref="CO10:CO28" si="51">CN10/CN$30*100</f>
        <v>0</v>
      </c>
      <c r="CP10" s="35">
        <v>0</v>
      </c>
      <c r="CQ10" s="34"/>
      <c r="CR10" s="36">
        <v>0</v>
      </c>
      <c r="CS10" s="37">
        <f t="shared" ref="CS10:CS28" si="52">CN10+CP10</f>
        <v>0</v>
      </c>
      <c r="CT10" s="38">
        <f t="shared" ref="CT10:CT28" si="53">CS10/CS$30*100</f>
        <v>0</v>
      </c>
      <c r="CU10" s="39">
        <v>0</v>
      </c>
      <c r="CV10" s="34">
        <f t="shared" ref="CV10:CV28" si="54">CU10/CU$30*100</f>
        <v>0</v>
      </c>
      <c r="CW10" s="35">
        <v>0</v>
      </c>
      <c r="CX10" s="34"/>
      <c r="CY10" s="36">
        <v>0</v>
      </c>
      <c r="CZ10" s="37">
        <f t="shared" ref="CZ10:CZ28" si="55">CU10+CW10</f>
        <v>0</v>
      </c>
      <c r="DA10" s="38">
        <f t="shared" ref="DA10:DA28" si="56">CZ10/CZ$30*100</f>
        <v>0</v>
      </c>
    </row>
    <row r="11" spans="1:116" ht="13" x14ac:dyDescent="0.3">
      <c r="A11" s="28" t="s">
        <v>41</v>
      </c>
      <c r="B11" s="29">
        <v>1898484</v>
      </c>
      <c r="C11" s="30">
        <f t="shared" si="0"/>
        <v>6.4982635268134441</v>
      </c>
      <c r="D11" s="31">
        <v>1809836</v>
      </c>
      <c r="E11" s="30">
        <f t="shared" si="1"/>
        <v>6.0528502511558484</v>
      </c>
      <c r="F11" s="31">
        <f t="shared" si="2"/>
        <v>3708320</v>
      </c>
      <c r="G11" s="32">
        <f t="shared" si="3"/>
        <v>6.2729751359742032</v>
      </c>
      <c r="H11" s="33">
        <v>0</v>
      </c>
      <c r="I11" s="34">
        <f t="shared" si="4"/>
        <v>0</v>
      </c>
      <c r="J11" s="35">
        <v>0</v>
      </c>
      <c r="K11" s="34">
        <f t="shared" si="5"/>
        <v>0</v>
      </c>
      <c r="L11" s="36">
        <v>0</v>
      </c>
      <c r="M11" s="37">
        <f t="shared" si="6"/>
        <v>0</v>
      </c>
      <c r="N11" s="38">
        <f t="shared" si="7"/>
        <v>0</v>
      </c>
      <c r="O11" s="33">
        <v>0</v>
      </c>
      <c r="P11" s="34">
        <f t="shared" si="8"/>
        <v>0</v>
      </c>
      <c r="Q11" s="35">
        <v>0</v>
      </c>
      <c r="R11" s="34">
        <f t="shared" si="9"/>
        <v>0</v>
      </c>
      <c r="S11" s="36">
        <v>0</v>
      </c>
      <c r="T11" s="37">
        <f t="shared" si="10"/>
        <v>0</v>
      </c>
      <c r="U11" s="38">
        <f t="shared" si="11"/>
        <v>0</v>
      </c>
      <c r="V11" s="33">
        <v>0</v>
      </c>
      <c r="W11" s="34">
        <f t="shared" si="12"/>
        <v>0</v>
      </c>
      <c r="X11" s="35">
        <v>0</v>
      </c>
      <c r="Y11" s="34">
        <f t="shared" si="13"/>
        <v>0</v>
      </c>
      <c r="Z11" s="36">
        <v>0</v>
      </c>
      <c r="AA11" s="37">
        <f t="shared" si="14"/>
        <v>0</v>
      </c>
      <c r="AB11" s="38">
        <f t="shared" si="15"/>
        <v>0</v>
      </c>
      <c r="AC11" s="39">
        <v>0</v>
      </c>
      <c r="AD11" s="34">
        <f t="shared" si="16"/>
        <v>0</v>
      </c>
      <c r="AE11" s="35">
        <v>0</v>
      </c>
      <c r="AF11" s="34">
        <f t="shared" si="17"/>
        <v>0</v>
      </c>
      <c r="AG11" s="36">
        <v>0</v>
      </c>
      <c r="AH11" s="37">
        <f t="shared" si="18"/>
        <v>0</v>
      </c>
      <c r="AI11" s="38">
        <f t="shared" si="19"/>
        <v>0</v>
      </c>
      <c r="AJ11" s="39">
        <v>0</v>
      </c>
      <c r="AK11" s="34">
        <f t="shared" si="20"/>
        <v>0</v>
      </c>
      <c r="AL11" s="35">
        <v>0</v>
      </c>
      <c r="AM11" s="34">
        <f t="shared" si="21"/>
        <v>0</v>
      </c>
      <c r="AN11" s="36">
        <v>0</v>
      </c>
      <c r="AO11" s="37">
        <f t="shared" si="22"/>
        <v>0</v>
      </c>
      <c r="AP11" s="38">
        <f t="shared" si="23"/>
        <v>0</v>
      </c>
      <c r="AQ11" s="39">
        <v>0</v>
      </c>
      <c r="AR11" s="34">
        <f t="shared" si="24"/>
        <v>0</v>
      </c>
      <c r="AS11" s="35">
        <v>0</v>
      </c>
      <c r="AT11" s="34">
        <f t="shared" si="25"/>
        <v>0</v>
      </c>
      <c r="AU11" s="36">
        <v>0</v>
      </c>
      <c r="AV11" s="37">
        <f t="shared" si="26"/>
        <v>0</v>
      </c>
      <c r="AW11" s="38">
        <f t="shared" si="27"/>
        <v>0</v>
      </c>
      <c r="AX11" s="39">
        <v>0</v>
      </c>
      <c r="AY11" s="34">
        <f t="shared" si="28"/>
        <v>0</v>
      </c>
      <c r="AZ11" s="35">
        <v>0</v>
      </c>
      <c r="BA11" s="34">
        <f t="shared" si="29"/>
        <v>0</v>
      </c>
      <c r="BB11" s="36">
        <v>0</v>
      </c>
      <c r="BC11" s="37">
        <f t="shared" si="30"/>
        <v>0</v>
      </c>
      <c r="BD11" s="38">
        <f t="shared" si="31"/>
        <v>0</v>
      </c>
      <c r="BE11" s="39">
        <v>0</v>
      </c>
      <c r="BF11" s="34">
        <f t="shared" si="32"/>
        <v>0</v>
      </c>
      <c r="BG11" s="35">
        <v>0</v>
      </c>
      <c r="BH11" s="34">
        <f t="shared" si="33"/>
        <v>0</v>
      </c>
      <c r="BI11" s="36">
        <v>0</v>
      </c>
      <c r="BJ11" s="37">
        <f t="shared" si="34"/>
        <v>0</v>
      </c>
      <c r="BK11" s="38">
        <f t="shared" si="35"/>
        <v>0</v>
      </c>
      <c r="BL11" s="39">
        <v>0</v>
      </c>
      <c r="BM11" s="34">
        <f t="shared" si="36"/>
        <v>0</v>
      </c>
      <c r="BN11" s="35">
        <v>0</v>
      </c>
      <c r="BO11" s="34">
        <f t="shared" si="37"/>
        <v>0</v>
      </c>
      <c r="BP11" s="36">
        <v>0</v>
      </c>
      <c r="BQ11" s="37">
        <f t="shared" si="38"/>
        <v>0</v>
      </c>
      <c r="BR11" s="38">
        <f t="shared" si="39"/>
        <v>0</v>
      </c>
      <c r="BS11" s="39">
        <v>0</v>
      </c>
      <c r="BT11" s="34">
        <f t="shared" si="40"/>
        <v>0</v>
      </c>
      <c r="BU11" s="35">
        <v>0</v>
      </c>
      <c r="BV11" s="34">
        <f t="shared" si="41"/>
        <v>0</v>
      </c>
      <c r="BW11" s="36">
        <v>0</v>
      </c>
      <c r="BX11" s="37">
        <f t="shared" si="42"/>
        <v>0</v>
      </c>
      <c r="BY11" s="38">
        <f t="shared" si="43"/>
        <v>0</v>
      </c>
      <c r="BZ11" s="84">
        <v>0</v>
      </c>
      <c r="CA11" s="34">
        <f t="shared" si="44"/>
        <v>0</v>
      </c>
      <c r="CB11" s="84">
        <v>0</v>
      </c>
      <c r="CC11" s="34">
        <f t="shared" si="45"/>
        <v>0</v>
      </c>
      <c r="CD11" s="36">
        <v>0</v>
      </c>
      <c r="CE11" s="37">
        <f t="shared" si="46"/>
        <v>0</v>
      </c>
      <c r="CF11" s="38">
        <f t="shared" si="47"/>
        <v>0</v>
      </c>
      <c r="CG11" s="84">
        <v>0</v>
      </c>
      <c r="CH11" s="34">
        <f t="shared" si="48"/>
        <v>0</v>
      </c>
      <c r="CI11" s="84">
        <v>0</v>
      </c>
      <c r="CJ11" s="34"/>
      <c r="CK11" s="36">
        <v>0</v>
      </c>
      <c r="CL11" s="37">
        <f t="shared" si="49"/>
        <v>0</v>
      </c>
      <c r="CM11" s="38">
        <f t="shared" si="50"/>
        <v>0</v>
      </c>
      <c r="CN11" s="84">
        <v>0</v>
      </c>
      <c r="CO11" s="34">
        <f t="shared" si="51"/>
        <v>0</v>
      </c>
      <c r="CP11" s="84">
        <v>0</v>
      </c>
      <c r="CQ11" s="34"/>
      <c r="CR11" s="36">
        <v>0</v>
      </c>
      <c r="CS11" s="37">
        <f t="shared" si="52"/>
        <v>0</v>
      </c>
      <c r="CT11" s="38">
        <f t="shared" si="53"/>
        <v>0</v>
      </c>
      <c r="CU11" s="84">
        <v>0</v>
      </c>
      <c r="CV11" s="34">
        <f t="shared" si="54"/>
        <v>0</v>
      </c>
      <c r="CW11" s="84">
        <v>0</v>
      </c>
      <c r="CX11" s="34"/>
      <c r="CY11" s="36">
        <v>0</v>
      </c>
      <c r="CZ11" s="37">
        <f t="shared" si="55"/>
        <v>0</v>
      </c>
      <c r="DA11" s="38">
        <f t="shared" si="56"/>
        <v>0</v>
      </c>
    </row>
    <row r="12" spans="1:116" ht="13" x14ac:dyDescent="0.3">
      <c r="A12" s="28" t="s">
        <v>42</v>
      </c>
      <c r="B12" s="29">
        <v>1768144</v>
      </c>
      <c r="C12" s="30">
        <f t="shared" si="0"/>
        <v>6.052126678630966</v>
      </c>
      <c r="D12" s="31">
        <v>1682638</v>
      </c>
      <c r="E12" s="30">
        <f t="shared" si="1"/>
        <v>5.6274468188854536</v>
      </c>
      <c r="F12" s="31">
        <f t="shared" si="2"/>
        <v>3450782</v>
      </c>
      <c r="G12" s="32">
        <f t="shared" si="3"/>
        <v>5.8373251730345093</v>
      </c>
      <c r="H12" s="33">
        <v>0</v>
      </c>
      <c r="I12" s="34">
        <f t="shared" si="4"/>
        <v>0</v>
      </c>
      <c r="J12" s="35">
        <v>1</v>
      </c>
      <c r="K12" s="34">
        <f t="shared" si="5"/>
        <v>5.3827107331252018E-3</v>
      </c>
      <c r="L12" s="36">
        <v>0</v>
      </c>
      <c r="M12" s="37">
        <f t="shared" si="6"/>
        <v>1</v>
      </c>
      <c r="N12" s="38">
        <f t="shared" si="7"/>
        <v>2.371185355559244E-3</v>
      </c>
      <c r="O12" s="33">
        <v>0</v>
      </c>
      <c r="P12" s="34">
        <f t="shared" si="8"/>
        <v>0</v>
      </c>
      <c r="Q12" s="35">
        <v>1</v>
      </c>
      <c r="R12" s="34">
        <f t="shared" si="9"/>
        <v>5.7960934330261397E-3</v>
      </c>
      <c r="S12" s="36">
        <v>0</v>
      </c>
      <c r="T12" s="37">
        <f t="shared" si="10"/>
        <v>1</v>
      </c>
      <c r="U12" s="38">
        <f t="shared" si="11"/>
        <v>2.5294683057621287E-3</v>
      </c>
      <c r="V12" s="33">
        <v>0</v>
      </c>
      <c r="W12" s="34">
        <f t="shared" si="12"/>
        <v>0</v>
      </c>
      <c r="X12" s="35">
        <v>1</v>
      </c>
      <c r="Y12" s="34">
        <f t="shared" si="13"/>
        <v>6.5227317200443544E-3</v>
      </c>
      <c r="Z12" s="36">
        <v>0</v>
      </c>
      <c r="AA12" s="37">
        <f t="shared" si="14"/>
        <v>1</v>
      </c>
      <c r="AB12" s="38">
        <f t="shared" si="15"/>
        <v>2.8042624789680311E-3</v>
      </c>
      <c r="AC12" s="39">
        <v>0</v>
      </c>
      <c r="AD12" s="34">
        <f t="shared" si="16"/>
        <v>0</v>
      </c>
      <c r="AE12" s="35">
        <v>1</v>
      </c>
      <c r="AF12" s="34">
        <f t="shared" si="17"/>
        <v>7.7845243655612637E-3</v>
      </c>
      <c r="AG12" s="36">
        <v>0</v>
      </c>
      <c r="AH12" s="37">
        <f t="shared" si="18"/>
        <v>1</v>
      </c>
      <c r="AI12" s="38">
        <f t="shared" si="19"/>
        <v>3.2732152793689237E-3</v>
      </c>
      <c r="AJ12" s="39">
        <v>0</v>
      </c>
      <c r="AK12" s="34">
        <f t="shared" si="20"/>
        <v>0</v>
      </c>
      <c r="AL12" s="35">
        <v>1</v>
      </c>
      <c r="AM12" s="34">
        <f t="shared" si="21"/>
        <v>1.0320982557539479E-2</v>
      </c>
      <c r="AN12" s="36">
        <v>0</v>
      </c>
      <c r="AO12" s="37">
        <f t="shared" si="22"/>
        <v>1</v>
      </c>
      <c r="AP12" s="38">
        <f t="shared" si="23"/>
        <v>4.2133647931237887E-3</v>
      </c>
      <c r="AQ12" s="39">
        <v>0</v>
      </c>
      <c r="AR12" s="34">
        <f t="shared" si="24"/>
        <v>0</v>
      </c>
      <c r="AS12" s="35">
        <v>1</v>
      </c>
      <c r="AT12" s="34">
        <f t="shared" si="25"/>
        <v>1.636929120969062E-2</v>
      </c>
      <c r="AU12" s="36">
        <v>0</v>
      </c>
      <c r="AV12" s="37">
        <f t="shared" si="26"/>
        <v>1</v>
      </c>
      <c r="AW12" s="38">
        <f t="shared" si="27"/>
        <v>6.4292143500064292E-3</v>
      </c>
      <c r="AX12" s="39">
        <v>0</v>
      </c>
      <c r="AY12" s="34">
        <f t="shared" si="28"/>
        <v>0</v>
      </c>
      <c r="AZ12" s="35">
        <v>0</v>
      </c>
      <c r="BA12" s="34">
        <f t="shared" si="29"/>
        <v>0</v>
      </c>
      <c r="BB12" s="36">
        <v>0</v>
      </c>
      <c r="BC12" s="37">
        <f t="shared" si="30"/>
        <v>0</v>
      </c>
      <c r="BD12" s="38">
        <f t="shared" si="31"/>
        <v>0</v>
      </c>
      <c r="BE12" s="39">
        <v>0</v>
      </c>
      <c r="BF12" s="34">
        <f t="shared" si="32"/>
        <v>0</v>
      </c>
      <c r="BG12" s="35">
        <v>0</v>
      </c>
      <c r="BH12" s="34">
        <f t="shared" si="33"/>
        <v>0</v>
      </c>
      <c r="BI12" s="36">
        <v>0</v>
      </c>
      <c r="BJ12" s="37">
        <f t="shared" si="34"/>
        <v>0</v>
      </c>
      <c r="BK12" s="38">
        <f t="shared" si="35"/>
        <v>0</v>
      </c>
      <c r="BL12" s="39">
        <v>0</v>
      </c>
      <c r="BM12" s="34">
        <f t="shared" si="36"/>
        <v>0</v>
      </c>
      <c r="BN12" s="35">
        <v>0</v>
      </c>
      <c r="BO12" s="34">
        <f t="shared" si="37"/>
        <v>0</v>
      </c>
      <c r="BP12" s="36">
        <v>0</v>
      </c>
      <c r="BQ12" s="37">
        <f t="shared" si="38"/>
        <v>0</v>
      </c>
      <c r="BR12" s="38">
        <f t="shared" si="39"/>
        <v>0</v>
      </c>
      <c r="BS12" s="39">
        <v>0</v>
      </c>
      <c r="BT12" s="34">
        <f t="shared" si="40"/>
        <v>0</v>
      </c>
      <c r="BU12" s="35">
        <v>0</v>
      </c>
      <c r="BV12" s="34">
        <f t="shared" si="41"/>
        <v>0</v>
      </c>
      <c r="BW12" s="36">
        <v>0</v>
      </c>
      <c r="BX12" s="37">
        <f t="shared" si="42"/>
        <v>0</v>
      </c>
      <c r="BY12" s="38">
        <f t="shared" si="43"/>
        <v>0</v>
      </c>
      <c r="BZ12" s="84">
        <v>0</v>
      </c>
      <c r="CA12" s="34">
        <f t="shared" si="44"/>
        <v>0</v>
      </c>
      <c r="CB12" s="84">
        <v>0</v>
      </c>
      <c r="CC12" s="34">
        <f t="shared" si="45"/>
        <v>0</v>
      </c>
      <c r="CD12" s="36">
        <v>0</v>
      </c>
      <c r="CE12" s="37">
        <f t="shared" si="46"/>
        <v>0</v>
      </c>
      <c r="CF12" s="38">
        <f t="shared" si="47"/>
        <v>0</v>
      </c>
      <c r="CG12" s="84">
        <v>0</v>
      </c>
      <c r="CH12" s="34">
        <f t="shared" si="48"/>
        <v>0</v>
      </c>
      <c r="CI12" s="84">
        <v>0</v>
      </c>
      <c r="CJ12" s="34"/>
      <c r="CK12" s="36">
        <v>0</v>
      </c>
      <c r="CL12" s="37">
        <f t="shared" si="49"/>
        <v>0</v>
      </c>
      <c r="CM12" s="38">
        <f t="shared" si="50"/>
        <v>0</v>
      </c>
      <c r="CN12" s="84">
        <v>0</v>
      </c>
      <c r="CO12" s="34">
        <f t="shared" si="51"/>
        <v>0</v>
      </c>
      <c r="CP12" s="84">
        <v>0</v>
      </c>
      <c r="CQ12" s="34"/>
      <c r="CR12" s="36">
        <v>0</v>
      </c>
      <c r="CS12" s="37">
        <f t="shared" si="52"/>
        <v>0</v>
      </c>
      <c r="CT12" s="38">
        <f t="shared" si="53"/>
        <v>0</v>
      </c>
      <c r="CU12" s="84">
        <v>0</v>
      </c>
      <c r="CV12" s="34">
        <f t="shared" si="54"/>
        <v>0</v>
      </c>
      <c r="CW12" s="84">
        <v>0</v>
      </c>
      <c r="CX12" s="34"/>
      <c r="CY12" s="36">
        <v>0</v>
      </c>
      <c r="CZ12" s="37">
        <f t="shared" si="55"/>
        <v>0</v>
      </c>
      <c r="DA12" s="38">
        <f t="shared" si="56"/>
        <v>0</v>
      </c>
    </row>
    <row r="13" spans="1:116" ht="13" x14ac:dyDescent="0.3">
      <c r="A13" s="28" t="s">
        <v>43</v>
      </c>
      <c r="B13" s="29">
        <v>1680191</v>
      </c>
      <c r="C13" s="30">
        <f t="shared" si="0"/>
        <v>5.7510750121571776</v>
      </c>
      <c r="D13" s="31">
        <v>1590604</v>
      </c>
      <c r="E13" s="30">
        <f t="shared" si="1"/>
        <v>5.3196465430511362</v>
      </c>
      <c r="F13" s="31">
        <f t="shared" si="2"/>
        <v>3270795</v>
      </c>
      <c r="G13" s="32">
        <f t="shared" si="3"/>
        <v>5.5328600848547973</v>
      </c>
      <c r="H13" s="33">
        <v>5</v>
      </c>
      <c r="I13" s="34">
        <f t="shared" si="4"/>
        <v>2.1190930281839375E-2</v>
      </c>
      <c r="J13" s="35">
        <v>4</v>
      </c>
      <c r="K13" s="34">
        <f t="shared" si="5"/>
        <v>2.1530842932500807E-2</v>
      </c>
      <c r="L13" s="36">
        <v>0</v>
      </c>
      <c r="M13" s="37">
        <f t="shared" si="6"/>
        <v>9</v>
      </c>
      <c r="N13" s="38">
        <f t="shared" si="7"/>
        <v>2.1340668200033195E-2</v>
      </c>
      <c r="O13" s="33">
        <v>5</v>
      </c>
      <c r="P13" s="34">
        <f t="shared" si="8"/>
        <v>2.2440644495309903E-2</v>
      </c>
      <c r="Q13" s="35">
        <v>3</v>
      </c>
      <c r="R13" s="34">
        <f t="shared" si="9"/>
        <v>1.7388280299078421E-2</v>
      </c>
      <c r="S13" s="36">
        <v>0</v>
      </c>
      <c r="T13" s="37">
        <f t="shared" si="10"/>
        <v>8</v>
      </c>
      <c r="U13" s="38">
        <f t="shared" si="11"/>
        <v>2.023574644609703E-2</v>
      </c>
      <c r="V13" s="33">
        <v>5</v>
      </c>
      <c r="W13" s="34">
        <f t="shared" si="12"/>
        <v>2.4595405578237986E-2</v>
      </c>
      <c r="X13" s="35">
        <v>3</v>
      </c>
      <c r="Y13" s="34">
        <f t="shared" si="13"/>
        <v>1.9568195160133063E-2</v>
      </c>
      <c r="Z13" s="36">
        <v>0</v>
      </c>
      <c r="AA13" s="37">
        <f t="shared" si="14"/>
        <v>8</v>
      </c>
      <c r="AB13" s="38">
        <f t="shared" si="15"/>
        <v>2.2434099831744249E-2</v>
      </c>
      <c r="AC13" s="39">
        <v>5</v>
      </c>
      <c r="AD13" s="34">
        <f t="shared" si="16"/>
        <v>2.8240609997175939E-2</v>
      </c>
      <c r="AE13" s="35">
        <v>3</v>
      </c>
      <c r="AF13" s="34">
        <f t="shared" si="17"/>
        <v>2.3353573096683792E-2</v>
      </c>
      <c r="AG13" s="36">
        <v>0</v>
      </c>
      <c r="AH13" s="37">
        <f t="shared" si="18"/>
        <v>8</v>
      </c>
      <c r="AI13" s="38">
        <f t="shared" si="19"/>
        <v>2.618572223495139E-2</v>
      </c>
      <c r="AJ13" s="39">
        <v>5</v>
      </c>
      <c r="AK13" s="34">
        <f t="shared" si="20"/>
        <v>3.55998576005696E-2</v>
      </c>
      <c r="AL13" s="35">
        <v>3</v>
      </c>
      <c r="AM13" s="34">
        <f t="shared" si="21"/>
        <v>3.0962947672618431E-2</v>
      </c>
      <c r="AN13" s="36">
        <v>0</v>
      </c>
      <c r="AO13" s="37">
        <f t="shared" si="22"/>
        <v>8</v>
      </c>
      <c r="AP13" s="38">
        <f t="shared" si="23"/>
        <v>3.370691834499031E-2</v>
      </c>
      <c r="AQ13" s="39">
        <v>3</v>
      </c>
      <c r="AR13" s="34">
        <f t="shared" si="24"/>
        <v>3.1762837480148222E-2</v>
      </c>
      <c r="AS13" s="35">
        <v>3</v>
      </c>
      <c r="AT13" s="34">
        <f t="shared" si="25"/>
        <v>4.9107873629071867E-2</v>
      </c>
      <c r="AU13" s="36">
        <v>0</v>
      </c>
      <c r="AV13" s="37">
        <f t="shared" si="26"/>
        <v>6</v>
      </c>
      <c r="AW13" s="38">
        <f t="shared" si="27"/>
        <v>3.8575286100038575E-2</v>
      </c>
      <c r="AX13" s="39">
        <v>2</v>
      </c>
      <c r="AY13" s="34">
        <f t="shared" si="28"/>
        <v>4.3630017452006981E-2</v>
      </c>
      <c r="AZ13" s="35">
        <v>3</v>
      </c>
      <c r="BA13" s="34">
        <f t="shared" si="29"/>
        <v>0.1055594651653765</v>
      </c>
      <c r="BB13" s="36">
        <v>0</v>
      </c>
      <c r="BC13" s="37">
        <f t="shared" si="30"/>
        <v>5</v>
      </c>
      <c r="BD13" s="38">
        <f t="shared" si="31"/>
        <v>6.7330999192028007E-2</v>
      </c>
      <c r="BE13" s="39">
        <v>1</v>
      </c>
      <c r="BF13" s="34">
        <f t="shared" si="32"/>
        <v>7.147962830593281E-2</v>
      </c>
      <c r="BG13" s="35">
        <v>1</v>
      </c>
      <c r="BH13" s="34">
        <f t="shared" si="33"/>
        <v>0.11098779134295228</v>
      </c>
      <c r="BI13" s="36">
        <v>0</v>
      </c>
      <c r="BJ13" s="37">
        <f t="shared" si="34"/>
        <v>2</v>
      </c>
      <c r="BK13" s="38">
        <f t="shared" si="35"/>
        <v>8.6956521739130432E-2</v>
      </c>
      <c r="BL13" s="39">
        <v>0</v>
      </c>
      <c r="BM13" s="34">
        <f t="shared" si="36"/>
        <v>0</v>
      </c>
      <c r="BN13" s="35">
        <v>0</v>
      </c>
      <c r="BO13" s="34">
        <f t="shared" si="37"/>
        <v>0</v>
      </c>
      <c r="BP13" s="36">
        <v>0</v>
      </c>
      <c r="BQ13" s="37">
        <f t="shared" si="38"/>
        <v>0</v>
      </c>
      <c r="BR13" s="38">
        <f t="shared" si="39"/>
        <v>0</v>
      </c>
      <c r="BS13" s="39">
        <v>0</v>
      </c>
      <c r="BT13" s="34">
        <f t="shared" si="40"/>
        <v>0</v>
      </c>
      <c r="BU13" s="35">
        <v>0</v>
      </c>
      <c r="BV13" s="34">
        <f t="shared" si="41"/>
        <v>0</v>
      </c>
      <c r="BW13" s="36">
        <v>0</v>
      </c>
      <c r="BX13" s="37">
        <f t="shared" si="42"/>
        <v>0</v>
      </c>
      <c r="BY13" s="38">
        <f t="shared" si="43"/>
        <v>0</v>
      </c>
      <c r="BZ13" s="7">
        <v>0</v>
      </c>
      <c r="CA13" s="34">
        <f t="shared" si="44"/>
        <v>0</v>
      </c>
      <c r="CB13" s="7">
        <v>0</v>
      </c>
      <c r="CC13" s="34">
        <f t="shared" si="45"/>
        <v>0</v>
      </c>
      <c r="CD13" s="36">
        <v>0</v>
      </c>
      <c r="CE13" s="37">
        <f t="shared" si="46"/>
        <v>0</v>
      </c>
      <c r="CF13" s="38">
        <f t="shared" si="47"/>
        <v>0</v>
      </c>
      <c r="CG13" s="7">
        <v>0</v>
      </c>
      <c r="CH13" s="34">
        <f t="shared" si="48"/>
        <v>0</v>
      </c>
      <c r="CI13" s="7">
        <v>0</v>
      </c>
      <c r="CJ13" s="34"/>
      <c r="CK13" s="36">
        <v>0</v>
      </c>
      <c r="CL13" s="37">
        <f t="shared" si="49"/>
        <v>0</v>
      </c>
      <c r="CM13" s="38">
        <f t="shared" si="50"/>
        <v>0</v>
      </c>
      <c r="CN13" s="7">
        <v>0</v>
      </c>
      <c r="CO13" s="34">
        <f t="shared" si="51"/>
        <v>0</v>
      </c>
      <c r="CP13" s="7">
        <v>0</v>
      </c>
      <c r="CQ13" s="34"/>
      <c r="CR13" s="36">
        <v>0</v>
      </c>
      <c r="CS13" s="37">
        <f t="shared" si="52"/>
        <v>0</v>
      </c>
      <c r="CT13" s="38">
        <f t="shared" si="53"/>
        <v>0</v>
      </c>
      <c r="CU13" s="7">
        <v>0</v>
      </c>
      <c r="CV13" s="34">
        <f t="shared" si="54"/>
        <v>0</v>
      </c>
      <c r="CW13" s="7">
        <v>0</v>
      </c>
      <c r="CX13" s="34"/>
      <c r="CY13" s="36">
        <v>0</v>
      </c>
      <c r="CZ13" s="37">
        <f t="shared" si="55"/>
        <v>0</v>
      </c>
      <c r="DA13" s="38">
        <f t="shared" si="56"/>
        <v>0</v>
      </c>
    </row>
    <row r="14" spans="1:116" ht="13" x14ac:dyDescent="0.3">
      <c r="A14" s="28" t="s">
        <v>44</v>
      </c>
      <c r="B14" s="29">
        <v>1913637</v>
      </c>
      <c r="C14" s="30">
        <f t="shared" si="0"/>
        <v>6.5501302727127007</v>
      </c>
      <c r="D14" s="31">
        <v>1804323</v>
      </c>
      <c r="E14" s="30">
        <f t="shared" si="1"/>
        <v>6.0344124681552769</v>
      </c>
      <c r="F14" s="31">
        <f t="shared" si="2"/>
        <v>3717960</v>
      </c>
      <c r="G14" s="32">
        <f t="shared" si="3"/>
        <v>6.2892821106448862</v>
      </c>
      <c r="H14" s="33">
        <v>13</v>
      </c>
      <c r="I14" s="34">
        <f t="shared" si="4"/>
        <v>5.5096418732782364E-2</v>
      </c>
      <c r="J14" s="35">
        <v>9</v>
      </c>
      <c r="K14" s="34">
        <f t="shared" si="5"/>
        <v>4.8444396598126813E-2</v>
      </c>
      <c r="L14" s="36">
        <v>0</v>
      </c>
      <c r="M14" s="37">
        <f t="shared" si="6"/>
        <v>22</v>
      </c>
      <c r="N14" s="38">
        <f t="shared" si="7"/>
        <v>5.2166077822303369E-2</v>
      </c>
      <c r="O14" s="33">
        <v>13</v>
      </c>
      <c r="P14" s="34">
        <f t="shared" si="8"/>
        <v>5.8345675687805749E-2</v>
      </c>
      <c r="Q14" s="35">
        <v>9</v>
      </c>
      <c r="R14" s="34">
        <f t="shared" si="9"/>
        <v>5.2164840897235262E-2</v>
      </c>
      <c r="S14" s="36">
        <v>0</v>
      </c>
      <c r="T14" s="37">
        <f t="shared" si="10"/>
        <v>22</v>
      </c>
      <c r="U14" s="38">
        <f t="shared" si="11"/>
        <v>5.5648302726766838E-2</v>
      </c>
      <c r="V14" s="33">
        <v>11</v>
      </c>
      <c r="W14" s="34">
        <f t="shared" si="12"/>
        <v>5.4109892272123566E-2</v>
      </c>
      <c r="X14" s="35">
        <v>8</v>
      </c>
      <c r="Y14" s="34">
        <f t="shared" si="13"/>
        <v>5.2181853760354835E-2</v>
      </c>
      <c r="Z14" s="36">
        <v>0</v>
      </c>
      <c r="AA14" s="37">
        <f t="shared" si="14"/>
        <v>19</v>
      </c>
      <c r="AB14" s="38">
        <f t="shared" si="15"/>
        <v>5.3280987100392599E-2</v>
      </c>
      <c r="AC14" s="39">
        <v>9</v>
      </c>
      <c r="AD14" s="34">
        <f t="shared" si="16"/>
        <v>5.0833097994916691E-2</v>
      </c>
      <c r="AE14" s="35">
        <v>7</v>
      </c>
      <c r="AF14" s="34">
        <f t="shared" si="17"/>
        <v>5.4491670558928847E-2</v>
      </c>
      <c r="AG14" s="36">
        <v>0</v>
      </c>
      <c r="AH14" s="37">
        <f t="shared" si="18"/>
        <v>16</v>
      </c>
      <c r="AI14" s="38">
        <f t="shared" si="19"/>
        <v>5.237144446990278E-2</v>
      </c>
      <c r="AJ14" s="39">
        <v>6</v>
      </c>
      <c r="AK14" s="34">
        <f t="shared" si="20"/>
        <v>4.271982912068352E-2</v>
      </c>
      <c r="AL14" s="35">
        <v>6</v>
      </c>
      <c r="AM14" s="34">
        <f t="shared" si="21"/>
        <v>6.1925895345236862E-2</v>
      </c>
      <c r="AN14" s="36">
        <v>0</v>
      </c>
      <c r="AO14" s="37">
        <f t="shared" si="22"/>
        <v>12</v>
      </c>
      <c r="AP14" s="38">
        <f t="shared" si="23"/>
        <v>5.0560377517485461E-2</v>
      </c>
      <c r="AQ14" s="39">
        <v>5</v>
      </c>
      <c r="AR14" s="34">
        <f t="shared" si="24"/>
        <v>5.2938062466913717E-2</v>
      </c>
      <c r="AS14" s="35">
        <v>4</v>
      </c>
      <c r="AT14" s="34">
        <f t="shared" si="25"/>
        <v>6.5477164838762481E-2</v>
      </c>
      <c r="AU14" s="36">
        <v>0</v>
      </c>
      <c r="AV14" s="37">
        <f t="shared" si="26"/>
        <v>9</v>
      </c>
      <c r="AW14" s="38">
        <f t="shared" si="27"/>
        <v>5.7862929150057862E-2</v>
      </c>
      <c r="AX14" s="39">
        <v>3</v>
      </c>
      <c r="AY14" s="34">
        <f t="shared" si="28"/>
        <v>6.5445026178010471E-2</v>
      </c>
      <c r="AZ14" s="35">
        <v>4</v>
      </c>
      <c r="BA14" s="34">
        <f t="shared" si="29"/>
        <v>0.14074595355383532</v>
      </c>
      <c r="BB14" s="36">
        <v>0</v>
      </c>
      <c r="BC14" s="37">
        <f t="shared" si="30"/>
        <v>7</v>
      </c>
      <c r="BD14" s="38">
        <f t="shared" si="31"/>
        <v>9.4263398868839207E-2</v>
      </c>
      <c r="BE14" s="39">
        <v>0</v>
      </c>
      <c r="BF14" s="34">
        <f t="shared" si="32"/>
        <v>0</v>
      </c>
      <c r="BG14" s="35">
        <v>2</v>
      </c>
      <c r="BH14" s="34">
        <f t="shared" si="33"/>
        <v>0.22197558268590456</v>
      </c>
      <c r="BI14" s="36">
        <v>0</v>
      </c>
      <c r="BJ14" s="37">
        <f t="shared" si="34"/>
        <v>2</v>
      </c>
      <c r="BK14" s="38">
        <f t="shared" si="35"/>
        <v>8.6956521739130432E-2</v>
      </c>
      <c r="BL14" s="39">
        <v>0</v>
      </c>
      <c r="BM14" s="34">
        <f t="shared" si="36"/>
        <v>0</v>
      </c>
      <c r="BN14" s="35">
        <v>1</v>
      </c>
      <c r="BO14" s="34">
        <f t="shared" si="37"/>
        <v>0.5181347150259068</v>
      </c>
      <c r="BP14" s="36">
        <v>0</v>
      </c>
      <c r="BQ14" s="37">
        <f t="shared" si="38"/>
        <v>1</v>
      </c>
      <c r="BR14" s="38">
        <f t="shared" si="39"/>
        <v>0.22421524663677131</v>
      </c>
      <c r="BS14" s="39">
        <v>0</v>
      </c>
      <c r="BT14" s="34">
        <f t="shared" si="40"/>
        <v>0</v>
      </c>
      <c r="BU14" s="35">
        <v>0</v>
      </c>
      <c r="BV14" s="34">
        <f t="shared" si="41"/>
        <v>0</v>
      </c>
      <c r="BW14" s="36">
        <v>0</v>
      </c>
      <c r="BX14" s="37">
        <f t="shared" si="42"/>
        <v>0</v>
      </c>
      <c r="BY14" s="38">
        <f t="shared" si="43"/>
        <v>0</v>
      </c>
      <c r="BZ14" s="7">
        <v>0</v>
      </c>
      <c r="CA14" s="34">
        <f t="shared" si="44"/>
        <v>0</v>
      </c>
      <c r="CB14" s="7">
        <v>0</v>
      </c>
      <c r="CC14" s="34">
        <f t="shared" si="45"/>
        <v>0</v>
      </c>
      <c r="CD14" s="36">
        <v>0</v>
      </c>
      <c r="CE14" s="37">
        <f t="shared" si="46"/>
        <v>0</v>
      </c>
      <c r="CF14" s="38">
        <f t="shared" si="47"/>
        <v>0</v>
      </c>
      <c r="CG14" s="7">
        <v>0</v>
      </c>
      <c r="CH14" s="34">
        <f t="shared" si="48"/>
        <v>0</v>
      </c>
      <c r="CI14" s="7">
        <v>0</v>
      </c>
      <c r="CJ14" s="34"/>
      <c r="CK14" s="36">
        <v>0</v>
      </c>
      <c r="CL14" s="37">
        <f t="shared" si="49"/>
        <v>0</v>
      </c>
      <c r="CM14" s="38">
        <f t="shared" si="50"/>
        <v>0</v>
      </c>
      <c r="CN14" s="7">
        <v>0</v>
      </c>
      <c r="CO14" s="34">
        <f t="shared" si="51"/>
        <v>0</v>
      </c>
      <c r="CP14" s="7">
        <v>0</v>
      </c>
      <c r="CQ14" s="34"/>
      <c r="CR14" s="36">
        <v>0</v>
      </c>
      <c r="CS14" s="37">
        <f t="shared" si="52"/>
        <v>0</v>
      </c>
      <c r="CT14" s="38">
        <f t="shared" si="53"/>
        <v>0</v>
      </c>
      <c r="CU14" s="7">
        <v>0</v>
      </c>
      <c r="CV14" s="34">
        <f t="shared" si="54"/>
        <v>0</v>
      </c>
      <c r="CW14" s="7">
        <v>0</v>
      </c>
      <c r="CX14" s="34"/>
      <c r="CY14" s="36">
        <v>0</v>
      </c>
      <c r="CZ14" s="37">
        <f t="shared" si="55"/>
        <v>0</v>
      </c>
      <c r="DA14" s="38">
        <f t="shared" si="56"/>
        <v>0</v>
      </c>
    </row>
    <row r="15" spans="1:116" ht="13" x14ac:dyDescent="0.3">
      <c r="A15" s="28" t="s">
        <v>45</v>
      </c>
      <c r="B15" s="29">
        <v>2040911</v>
      </c>
      <c r="C15" s="30">
        <f t="shared" si="0"/>
        <v>6.985772602124829</v>
      </c>
      <c r="D15" s="31">
        <v>1981361</v>
      </c>
      <c r="E15" s="30">
        <f t="shared" si="1"/>
        <v>6.6265017529104311</v>
      </c>
      <c r="F15" s="31">
        <f t="shared" si="2"/>
        <v>4022272</v>
      </c>
      <c r="G15" s="32">
        <f t="shared" si="3"/>
        <v>6.8040547326350547</v>
      </c>
      <c r="H15" s="33">
        <v>29</v>
      </c>
      <c r="I15" s="34">
        <f t="shared" si="4"/>
        <v>0.12290739563466838</v>
      </c>
      <c r="J15" s="35">
        <v>16</v>
      </c>
      <c r="K15" s="34">
        <f t="shared" si="5"/>
        <v>8.6123371730003229E-2</v>
      </c>
      <c r="L15" s="36">
        <v>0</v>
      </c>
      <c r="M15" s="37">
        <f t="shared" si="6"/>
        <v>45</v>
      </c>
      <c r="N15" s="38">
        <f t="shared" si="7"/>
        <v>0.10670334100016599</v>
      </c>
      <c r="O15" s="33">
        <v>27</v>
      </c>
      <c r="P15" s="34">
        <f t="shared" si="8"/>
        <v>0.1211794802746735</v>
      </c>
      <c r="Q15" s="35">
        <v>16</v>
      </c>
      <c r="R15" s="34">
        <f t="shared" si="9"/>
        <v>9.2737494928418235E-2</v>
      </c>
      <c r="S15" s="36">
        <v>0</v>
      </c>
      <c r="T15" s="37">
        <f t="shared" si="10"/>
        <v>43</v>
      </c>
      <c r="U15" s="38">
        <f t="shared" si="11"/>
        <v>0.10876713714777154</v>
      </c>
      <c r="V15" s="33">
        <v>24</v>
      </c>
      <c r="W15" s="34">
        <f t="shared" si="12"/>
        <v>0.11805794677554234</v>
      </c>
      <c r="X15" s="35">
        <v>16</v>
      </c>
      <c r="Y15" s="34">
        <f t="shared" si="13"/>
        <v>0.10436370752070967</v>
      </c>
      <c r="Z15" s="36">
        <v>0</v>
      </c>
      <c r="AA15" s="37">
        <f t="shared" si="14"/>
        <v>40</v>
      </c>
      <c r="AB15" s="38">
        <f t="shared" si="15"/>
        <v>0.11217049915872125</v>
      </c>
      <c r="AC15" s="39">
        <v>22</v>
      </c>
      <c r="AD15" s="34">
        <f t="shared" si="16"/>
        <v>0.12425868398757414</v>
      </c>
      <c r="AE15" s="35">
        <v>16</v>
      </c>
      <c r="AF15" s="34">
        <f t="shared" si="17"/>
        <v>0.12455238984898022</v>
      </c>
      <c r="AG15" s="36">
        <v>0</v>
      </c>
      <c r="AH15" s="37">
        <f t="shared" si="18"/>
        <v>38</v>
      </c>
      <c r="AI15" s="38">
        <f t="shared" si="19"/>
        <v>0.12438218061601911</v>
      </c>
      <c r="AJ15" s="39">
        <v>17</v>
      </c>
      <c r="AK15" s="34">
        <f t="shared" si="20"/>
        <v>0.12103951584193663</v>
      </c>
      <c r="AL15" s="35">
        <v>13</v>
      </c>
      <c r="AM15" s="34">
        <f t="shared" si="21"/>
        <v>0.13417277324801322</v>
      </c>
      <c r="AN15" s="36">
        <v>0</v>
      </c>
      <c r="AO15" s="37">
        <f t="shared" si="22"/>
        <v>30</v>
      </c>
      <c r="AP15" s="38">
        <f t="shared" si="23"/>
        <v>0.12640094379371367</v>
      </c>
      <c r="AQ15" s="39">
        <v>13</v>
      </c>
      <c r="AR15" s="34">
        <f t="shared" si="24"/>
        <v>0.13763896241397566</v>
      </c>
      <c r="AS15" s="35">
        <v>11</v>
      </c>
      <c r="AT15" s="34">
        <f t="shared" si="25"/>
        <v>0.18006220330659681</v>
      </c>
      <c r="AU15" s="36">
        <v>0</v>
      </c>
      <c r="AV15" s="37">
        <f t="shared" si="26"/>
        <v>24</v>
      </c>
      <c r="AW15" s="38">
        <f t="shared" si="27"/>
        <v>0.1543011444001543</v>
      </c>
      <c r="AX15" s="39">
        <v>5</v>
      </c>
      <c r="AY15" s="34">
        <f t="shared" si="28"/>
        <v>0.10907504363001745</v>
      </c>
      <c r="AZ15" s="35">
        <v>6</v>
      </c>
      <c r="BA15" s="34">
        <f t="shared" si="29"/>
        <v>0.21111893033075299</v>
      </c>
      <c r="BB15" s="36">
        <v>0</v>
      </c>
      <c r="BC15" s="37">
        <f t="shared" si="30"/>
        <v>11</v>
      </c>
      <c r="BD15" s="38">
        <f t="shared" si="31"/>
        <v>0.14812819822246162</v>
      </c>
      <c r="BE15" s="39">
        <v>2</v>
      </c>
      <c r="BF15" s="34">
        <f t="shared" si="32"/>
        <v>0.14295925661186562</v>
      </c>
      <c r="BG15" s="35">
        <v>3</v>
      </c>
      <c r="BH15" s="34">
        <f t="shared" si="33"/>
        <v>0.33296337402885678</v>
      </c>
      <c r="BI15" s="36">
        <v>0</v>
      </c>
      <c r="BJ15" s="37">
        <f t="shared" si="34"/>
        <v>5</v>
      </c>
      <c r="BK15" s="38">
        <f t="shared" si="35"/>
        <v>0.21739130434782608</v>
      </c>
      <c r="BL15" s="39">
        <v>1</v>
      </c>
      <c r="BM15" s="34">
        <f t="shared" si="36"/>
        <v>0.39525691699604742</v>
      </c>
      <c r="BN15" s="35">
        <v>1</v>
      </c>
      <c r="BO15" s="34">
        <f t="shared" si="37"/>
        <v>0.5181347150259068</v>
      </c>
      <c r="BP15" s="36">
        <v>0</v>
      </c>
      <c r="BQ15" s="37">
        <f t="shared" si="38"/>
        <v>2</v>
      </c>
      <c r="BR15" s="38">
        <f t="shared" si="39"/>
        <v>0.44843049327354262</v>
      </c>
      <c r="BS15" s="39">
        <v>0</v>
      </c>
      <c r="BT15" s="34">
        <f t="shared" si="40"/>
        <v>0</v>
      </c>
      <c r="BU15" s="35">
        <v>0</v>
      </c>
      <c r="BV15" s="34">
        <f t="shared" si="41"/>
        <v>0</v>
      </c>
      <c r="BW15" s="36">
        <v>0</v>
      </c>
      <c r="BX15" s="37">
        <f t="shared" si="42"/>
        <v>0</v>
      </c>
      <c r="BY15" s="38">
        <f t="shared" si="43"/>
        <v>0</v>
      </c>
      <c r="BZ15" s="7">
        <v>0</v>
      </c>
      <c r="CA15" s="34">
        <f t="shared" si="44"/>
        <v>0</v>
      </c>
      <c r="CB15" s="7">
        <v>0</v>
      </c>
      <c r="CC15" s="34">
        <f t="shared" si="45"/>
        <v>0</v>
      </c>
      <c r="CD15" s="36">
        <v>0</v>
      </c>
      <c r="CE15" s="37">
        <f t="shared" si="46"/>
        <v>0</v>
      </c>
      <c r="CF15" s="38">
        <f t="shared" si="47"/>
        <v>0</v>
      </c>
      <c r="CG15" s="7">
        <v>0</v>
      </c>
      <c r="CH15" s="34">
        <f t="shared" si="48"/>
        <v>0</v>
      </c>
      <c r="CI15" s="7">
        <v>0</v>
      </c>
      <c r="CJ15" s="34"/>
      <c r="CK15" s="36">
        <v>0</v>
      </c>
      <c r="CL15" s="37">
        <f t="shared" si="49"/>
        <v>0</v>
      </c>
      <c r="CM15" s="38">
        <f t="shared" si="50"/>
        <v>0</v>
      </c>
      <c r="CN15" s="7">
        <v>0</v>
      </c>
      <c r="CO15" s="34">
        <f t="shared" si="51"/>
        <v>0</v>
      </c>
      <c r="CP15" s="7">
        <v>0</v>
      </c>
      <c r="CQ15" s="34"/>
      <c r="CR15" s="36">
        <v>0</v>
      </c>
      <c r="CS15" s="37">
        <f t="shared" si="52"/>
        <v>0</v>
      </c>
      <c r="CT15" s="38">
        <f t="shared" si="53"/>
        <v>0</v>
      </c>
      <c r="CU15" s="7">
        <v>0</v>
      </c>
      <c r="CV15" s="34">
        <f t="shared" si="54"/>
        <v>0</v>
      </c>
      <c r="CW15" s="7">
        <v>0</v>
      </c>
      <c r="CX15" s="34"/>
      <c r="CY15" s="36">
        <v>0</v>
      </c>
      <c r="CZ15" s="37">
        <f t="shared" si="55"/>
        <v>0</v>
      </c>
      <c r="DA15" s="38">
        <f t="shared" si="56"/>
        <v>0</v>
      </c>
    </row>
    <row r="16" spans="1:116" ht="13" x14ac:dyDescent="0.3">
      <c r="A16" s="28" t="s">
        <v>46</v>
      </c>
      <c r="B16" s="29">
        <v>1983871</v>
      </c>
      <c r="C16" s="30">
        <f t="shared" si="0"/>
        <v>6.7905321094109379</v>
      </c>
      <c r="D16" s="31">
        <v>1992159</v>
      </c>
      <c r="E16" s="30">
        <f t="shared" si="1"/>
        <v>6.6626147913360008</v>
      </c>
      <c r="F16" s="31">
        <f t="shared" si="2"/>
        <v>3976030</v>
      </c>
      <c r="G16" s="32">
        <f t="shared" si="3"/>
        <v>6.7258320020622566</v>
      </c>
      <c r="H16" s="33">
        <v>44</v>
      </c>
      <c r="I16" s="34">
        <f t="shared" si="4"/>
        <v>0.18648018648018649</v>
      </c>
      <c r="J16" s="35">
        <v>29</v>
      </c>
      <c r="K16" s="34">
        <f t="shared" si="5"/>
        <v>0.15609861126063085</v>
      </c>
      <c r="L16" s="36">
        <v>0</v>
      </c>
      <c r="M16" s="37">
        <f t="shared" si="6"/>
        <v>73</v>
      </c>
      <c r="N16" s="38">
        <f t="shared" si="7"/>
        <v>0.17309653095582481</v>
      </c>
      <c r="O16" s="33">
        <v>42</v>
      </c>
      <c r="P16" s="34">
        <f t="shared" si="8"/>
        <v>0.1885014137606032</v>
      </c>
      <c r="Q16" s="35">
        <v>27</v>
      </c>
      <c r="R16" s="34">
        <f t="shared" si="9"/>
        <v>0.1564945226917058</v>
      </c>
      <c r="S16" s="36">
        <v>0</v>
      </c>
      <c r="T16" s="37">
        <f t="shared" si="10"/>
        <v>69</v>
      </c>
      <c r="U16" s="38">
        <f t="shared" si="11"/>
        <v>0.17453331309758688</v>
      </c>
      <c r="V16" s="33">
        <v>42</v>
      </c>
      <c r="W16" s="34">
        <f t="shared" si="12"/>
        <v>0.20660140685719908</v>
      </c>
      <c r="X16" s="35">
        <v>24</v>
      </c>
      <c r="Y16" s="34">
        <f t="shared" si="13"/>
        <v>0.1565455612810645</v>
      </c>
      <c r="Z16" s="36">
        <v>0</v>
      </c>
      <c r="AA16" s="37">
        <f t="shared" si="14"/>
        <v>66</v>
      </c>
      <c r="AB16" s="38">
        <f t="shared" si="15"/>
        <v>0.18508132361189006</v>
      </c>
      <c r="AC16" s="39">
        <v>36</v>
      </c>
      <c r="AD16" s="34">
        <f t="shared" si="16"/>
        <v>0.20333239197966677</v>
      </c>
      <c r="AE16" s="35">
        <v>21</v>
      </c>
      <c r="AF16" s="34">
        <f t="shared" si="17"/>
        <v>0.16347501167678655</v>
      </c>
      <c r="AG16" s="36">
        <v>0</v>
      </c>
      <c r="AH16" s="37">
        <f t="shared" si="18"/>
        <v>57</v>
      </c>
      <c r="AI16" s="38">
        <f t="shared" si="19"/>
        <v>0.18657327092402867</v>
      </c>
      <c r="AJ16" s="39">
        <v>29</v>
      </c>
      <c r="AK16" s="34">
        <f t="shared" si="20"/>
        <v>0.20647917408330366</v>
      </c>
      <c r="AL16" s="35">
        <v>16</v>
      </c>
      <c r="AM16" s="34">
        <f t="shared" si="21"/>
        <v>0.16513572092063167</v>
      </c>
      <c r="AN16" s="36">
        <v>0</v>
      </c>
      <c r="AO16" s="37">
        <f t="shared" si="22"/>
        <v>45</v>
      </c>
      <c r="AP16" s="38">
        <f t="shared" si="23"/>
        <v>0.18960141569057049</v>
      </c>
      <c r="AQ16" s="39">
        <v>21</v>
      </c>
      <c r="AR16" s="34">
        <f t="shared" si="24"/>
        <v>0.22233986236103756</v>
      </c>
      <c r="AS16" s="35">
        <v>14</v>
      </c>
      <c r="AT16" s="34">
        <f t="shared" si="25"/>
        <v>0.22917007693566865</v>
      </c>
      <c r="AU16" s="36">
        <v>0</v>
      </c>
      <c r="AV16" s="37">
        <f t="shared" si="26"/>
        <v>35</v>
      </c>
      <c r="AW16" s="38">
        <f t="shared" si="27"/>
        <v>0.22502250225022502</v>
      </c>
      <c r="AX16" s="39">
        <v>17</v>
      </c>
      <c r="AY16" s="34">
        <f t="shared" si="28"/>
        <v>0.37085514834205935</v>
      </c>
      <c r="AZ16" s="35">
        <v>8</v>
      </c>
      <c r="BA16" s="34">
        <f t="shared" si="29"/>
        <v>0.28149190710767064</v>
      </c>
      <c r="BB16" s="36">
        <v>0</v>
      </c>
      <c r="BC16" s="37">
        <f t="shared" si="30"/>
        <v>25</v>
      </c>
      <c r="BD16" s="38">
        <f t="shared" si="31"/>
        <v>0.33665499596014004</v>
      </c>
      <c r="BE16" s="39">
        <v>9</v>
      </c>
      <c r="BF16" s="34">
        <f t="shared" si="32"/>
        <v>0.64331665475339528</v>
      </c>
      <c r="BG16" s="35">
        <v>3</v>
      </c>
      <c r="BH16" s="34">
        <f t="shared" si="33"/>
        <v>0.33296337402885678</v>
      </c>
      <c r="BI16" s="36">
        <v>0</v>
      </c>
      <c r="BJ16" s="37">
        <f t="shared" si="34"/>
        <v>12</v>
      </c>
      <c r="BK16" s="38">
        <f t="shared" si="35"/>
        <v>0.52173913043478271</v>
      </c>
      <c r="BL16" s="39">
        <v>0</v>
      </c>
      <c r="BM16" s="34">
        <f t="shared" si="36"/>
        <v>0</v>
      </c>
      <c r="BN16" s="35">
        <v>0</v>
      </c>
      <c r="BO16" s="34">
        <f t="shared" si="37"/>
        <v>0</v>
      </c>
      <c r="BP16" s="36">
        <v>0</v>
      </c>
      <c r="BQ16" s="37">
        <f t="shared" si="38"/>
        <v>0</v>
      </c>
      <c r="BR16" s="38">
        <f t="shared" si="39"/>
        <v>0</v>
      </c>
      <c r="BS16" s="39">
        <v>0</v>
      </c>
      <c r="BT16" s="34">
        <f t="shared" si="40"/>
        <v>0</v>
      </c>
      <c r="BU16" s="35">
        <v>0</v>
      </c>
      <c r="BV16" s="34">
        <f t="shared" si="41"/>
        <v>0</v>
      </c>
      <c r="BW16" s="36">
        <v>0</v>
      </c>
      <c r="BX16" s="37">
        <f t="shared" si="42"/>
        <v>0</v>
      </c>
      <c r="BY16" s="38">
        <f t="shared" si="43"/>
        <v>0</v>
      </c>
      <c r="BZ16" s="7">
        <v>0</v>
      </c>
      <c r="CA16" s="34">
        <f t="shared" si="44"/>
        <v>0</v>
      </c>
      <c r="CB16" s="7">
        <v>0</v>
      </c>
      <c r="CC16" s="34">
        <f t="shared" si="45"/>
        <v>0</v>
      </c>
      <c r="CD16" s="36">
        <v>0</v>
      </c>
      <c r="CE16" s="37">
        <f t="shared" si="46"/>
        <v>0</v>
      </c>
      <c r="CF16" s="38">
        <f t="shared" si="47"/>
        <v>0</v>
      </c>
      <c r="CG16" s="7">
        <v>0</v>
      </c>
      <c r="CH16" s="34">
        <f t="shared" si="48"/>
        <v>0</v>
      </c>
      <c r="CI16" s="7">
        <v>0</v>
      </c>
      <c r="CJ16" s="34"/>
      <c r="CK16" s="36">
        <v>0</v>
      </c>
      <c r="CL16" s="37">
        <f t="shared" si="49"/>
        <v>0</v>
      </c>
      <c r="CM16" s="38">
        <f t="shared" si="50"/>
        <v>0</v>
      </c>
      <c r="CN16" s="7">
        <v>0</v>
      </c>
      <c r="CO16" s="34">
        <f t="shared" si="51"/>
        <v>0</v>
      </c>
      <c r="CP16" s="7">
        <v>0</v>
      </c>
      <c r="CQ16" s="34"/>
      <c r="CR16" s="36">
        <v>0</v>
      </c>
      <c r="CS16" s="37">
        <f t="shared" si="52"/>
        <v>0</v>
      </c>
      <c r="CT16" s="38">
        <f t="shared" si="53"/>
        <v>0</v>
      </c>
      <c r="CU16" s="7">
        <v>0</v>
      </c>
      <c r="CV16" s="34">
        <f t="shared" si="54"/>
        <v>0</v>
      </c>
      <c r="CW16" s="7">
        <v>0</v>
      </c>
      <c r="CX16" s="34"/>
      <c r="CY16" s="36">
        <v>0</v>
      </c>
      <c r="CZ16" s="37">
        <f t="shared" si="55"/>
        <v>0</v>
      </c>
      <c r="DA16" s="38">
        <f t="shared" si="56"/>
        <v>0</v>
      </c>
    </row>
    <row r="17" spans="1:105" ht="13" x14ac:dyDescent="0.3">
      <c r="A17" s="28" t="s">
        <v>47</v>
      </c>
      <c r="B17" s="29">
        <v>1936734</v>
      </c>
      <c r="C17" s="30">
        <f t="shared" si="0"/>
        <v>6.6291882962087172</v>
      </c>
      <c r="D17" s="31">
        <v>1964167</v>
      </c>
      <c r="E17" s="30">
        <f t="shared" si="1"/>
        <v>6.5689978093385424</v>
      </c>
      <c r="F17" s="31">
        <f t="shared" si="2"/>
        <v>3900901</v>
      </c>
      <c r="G17" s="32">
        <f t="shared" si="3"/>
        <v>6.5987441701085405</v>
      </c>
      <c r="H17" s="33">
        <v>65</v>
      </c>
      <c r="I17" s="34">
        <f t="shared" si="4"/>
        <v>0.27548209366391185</v>
      </c>
      <c r="J17" s="35">
        <v>49</v>
      </c>
      <c r="K17" s="34">
        <f t="shared" si="5"/>
        <v>0.26375282592313487</v>
      </c>
      <c r="L17" s="36">
        <v>0</v>
      </c>
      <c r="M17" s="37">
        <f t="shared" si="6"/>
        <v>114</v>
      </c>
      <c r="N17" s="38">
        <f t="shared" si="7"/>
        <v>0.27031513053375383</v>
      </c>
      <c r="O17" s="33">
        <v>62</v>
      </c>
      <c r="P17" s="34">
        <f t="shared" si="8"/>
        <v>0.2782639917418428</v>
      </c>
      <c r="Q17" s="35">
        <v>47</v>
      </c>
      <c r="R17" s="34">
        <f t="shared" si="9"/>
        <v>0.27241639135222862</v>
      </c>
      <c r="S17" s="36">
        <v>0</v>
      </c>
      <c r="T17" s="37">
        <f t="shared" si="10"/>
        <v>109</v>
      </c>
      <c r="U17" s="38">
        <f t="shared" si="11"/>
        <v>0.27571204532807203</v>
      </c>
      <c r="V17" s="33">
        <v>57</v>
      </c>
      <c r="W17" s="34">
        <f t="shared" si="12"/>
        <v>0.28038762359191305</v>
      </c>
      <c r="X17" s="35">
        <v>44</v>
      </c>
      <c r="Y17" s="34">
        <f t="shared" si="13"/>
        <v>0.28700019568195162</v>
      </c>
      <c r="Z17" s="36">
        <v>0</v>
      </c>
      <c r="AA17" s="37">
        <f t="shared" si="14"/>
        <v>101</v>
      </c>
      <c r="AB17" s="38">
        <f t="shared" si="15"/>
        <v>0.28323051037577118</v>
      </c>
      <c r="AC17" s="39">
        <v>52</v>
      </c>
      <c r="AD17" s="34">
        <f t="shared" si="16"/>
        <v>0.29370234397062978</v>
      </c>
      <c r="AE17" s="35">
        <v>39</v>
      </c>
      <c r="AF17" s="34">
        <f t="shared" si="17"/>
        <v>0.30359645025688931</v>
      </c>
      <c r="AG17" s="36">
        <v>0</v>
      </c>
      <c r="AH17" s="37">
        <f t="shared" si="18"/>
        <v>91</v>
      </c>
      <c r="AI17" s="38">
        <f t="shared" si="19"/>
        <v>0.29786259042257207</v>
      </c>
      <c r="AJ17" s="39">
        <v>47</v>
      </c>
      <c r="AK17" s="34">
        <f t="shared" si="20"/>
        <v>0.3346386614453542</v>
      </c>
      <c r="AL17" s="35">
        <v>30</v>
      </c>
      <c r="AM17" s="34">
        <f t="shared" si="21"/>
        <v>0.30962947672618435</v>
      </c>
      <c r="AN17" s="36">
        <v>0</v>
      </c>
      <c r="AO17" s="37">
        <f t="shared" si="22"/>
        <v>77</v>
      </c>
      <c r="AP17" s="38">
        <f t="shared" si="23"/>
        <v>0.3244290890705317</v>
      </c>
      <c r="AQ17" s="39">
        <v>34</v>
      </c>
      <c r="AR17" s="34">
        <f t="shared" si="24"/>
        <v>0.35997882477501325</v>
      </c>
      <c r="AS17" s="35">
        <v>18</v>
      </c>
      <c r="AT17" s="34">
        <f t="shared" si="25"/>
        <v>0.29464724177443119</v>
      </c>
      <c r="AU17" s="36">
        <v>0</v>
      </c>
      <c r="AV17" s="37">
        <f t="shared" si="26"/>
        <v>52</v>
      </c>
      <c r="AW17" s="38">
        <f t="shared" si="27"/>
        <v>0.33431914620033432</v>
      </c>
      <c r="AX17" s="39">
        <v>16</v>
      </c>
      <c r="AY17" s="34">
        <f t="shared" si="28"/>
        <v>0.34904013961605584</v>
      </c>
      <c r="AZ17" s="35">
        <v>8</v>
      </c>
      <c r="BA17" s="34">
        <f t="shared" si="29"/>
        <v>0.28149190710767064</v>
      </c>
      <c r="BB17" s="36">
        <v>0</v>
      </c>
      <c r="BC17" s="37">
        <f t="shared" si="30"/>
        <v>24</v>
      </c>
      <c r="BD17" s="38">
        <f t="shared" si="31"/>
        <v>0.32318879612173446</v>
      </c>
      <c r="BE17" s="39">
        <v>5</v>
      </c>
      <c r="BF17" s="34">
        <f t="shared" si="32"/>
        <v>0.35739814152966404</v>
      </c>
      <c r="BG17" s="35">
        <v>4</v>
      </c>
      <c r="BH17" s="34">
        <f t="shared" si="33"/>
        <v>0.44395116537180912</v>
      </c>
      <c r="BI17" s="36">
        <v>0</v>
      </c>
      <c r="BJ17" s="37">
        <f t="shared" si="34"/>
        <v>9</v>
      </c>
      <c r="BK17" s="38">
        <f t="shared" si="35"/>
        <v>0.39130434782608697</v>
      </c>
      <c r="BL17" s="39">
        <v>0</v>
      </c>
      <c r="BM17" s="34">
        <f t="shared" si="36"/>
        <v>0</v>
      </c>
      <c r="BN17" s="35">
        <v>0</v>
      </c>
      <c r="BO17" s="34">
        <f t="shared" si="37"/>
        <v>0</v>
      </c>
      <c r="BP17" s="36">
        <v>0</v>
      </c>
      <c r="BQ17" s="37">
        <f t="shared" si="38"/>
        <v>0</v>
      </c>
      <c r="BR17" s="38">
        <f t="shared" si="39"/>
        <v>0</v>
      </c>
      <c r="BS17" s="39">
        <v>0</v>
      </c>
      <c r="BT17" s="34">
        <f t="shared" si="40"/>
        <v>0</v>
      </c>
      <c r="BU17" s="35">
        <v>0</v>
      </c>
      <c r="BV17" s="34">
        <f t="shared" si="41"/>
        <v>0</v>
      </c>
      <c r="BW17" s="36">
        <v>0</v>
      </c>
      <c r="BX17" s="37">
        <f t="shared" si="42"/>
        <v>0</v>
      </c>
      <c r="BY17" s="38">
        <f t="shared" si="43"/>
        <v>0</v>
      </c>
      <c r="BZ17" s="7">
        <v>0</v>
      </c>
      <c r="CA17" s="34">
        <f t="shared" si="44"/>
        <v>0</v>
      </c>
      <c r="CB17" s="7">
        <v>0</v>
      </c>
      <c r="CC17" s="34">
        <f t="shared" si="45"/>
        <v>0</v>
      </c>
      <c r="CD17" s="36">
        <v>0</v>
      </c>
      <c r="CE17" s="37">
        <f t="shared" si="46"/>
        <v>0</v>
      </c>
      <c r="CF17" s="38">
        <f t="shared" si="47"/>
        <v>0</v>
      </c>
      <c r="CG17" s="7">
        <v>0</v>
      </c>
      <c r="CH17" s="34">
        <f t="shared" si="48"/>
        <v>0</v>
      </c>
      <c r="CI17" s="7">
        <v>0</v>
      </c>
      <c r="CJ17" s="34"/>
      <c r="CK17" s="36">
        <v>0</v>
      </c>
      <c r="CL17" s="37">
        <f t="shared" si="49"/>
        <v>0</v>
      </c>
      <c r="CM17" s="38">
        <f t="shared" si="50"/>
        <v>0</v>
      </c>
      <c r="CN17" s="7">
        <v>0</v>
      </c>
      <c r="CO17" s="34">
        <f t="shared" si="51"/>
        <v>0</v>
      </c>
      <c r="CP17" s="7">
        <v>0</v>
      </c>
      <c r="CQ17" s="34"/>
      <c r="CR17" s="36">
        <v>0</v>
      </c>
      <c r="CS17" s="37">
        <f t="shared" si="52"/>
        <v>0</v>
      </c>
      <c r="CT17" s="38">
        <f t="shared" si="53"/>
        <v>0</v>
      </c>
      <c r="CU17" s="7">
        <v>0</v>
      </c>
      <c r="CV17" s="34">
        <f t="shared" si="54"/>
        <v>0</v>
      </c>
      <c r="CW17" s="7">
        <v>0</v>
      </c>
      <c r="CX17" s="34"/>
      <c r="CY17" s="36">
        <v>0</v>
      </c>
      <c r="CZ17" s="37">
        <f t="shared" si="55"/>
        <v>0</v>
      </c>
      <c r="DA17" s="38">
        <f t="shared" si="56"/>
        <v>0</v>
      </c>
    </row>
    <row r="18" spans="1:105" ht="13" x14ac:dyDescent="0.3">
      <c r="A18" s="28" t="s">
        <v>48</v>
      </c>
      <c r="B18" s="29">
        <v>1769761</v>
      </c>
      <c r="C18" s="30">
        <f t="shared" si="0"/>
        <v>6.057661459078342</v>
      </c>
      <c r="D18" s="31">
        <v>1790194</v>
      </c>
      <c r="E18" s="30">
        <f t="shared" si="1"/>
        <v>5.98715916940413</v>
      </c>
      <c r="F18" s="31">
        <f t="shared" si="2"/>
        <v>3559955</v>
      </c>
      <c r="G18" s="32">
        <f t="shared" si="3"/>
        <v>6.0220016611800071</v>
      </c>
      <c r="H18" s="33">
        <v>135</v>
      </c>
      <c r="I18" s="34">
        <f t="shared" si="4"/>
        <v>0.57215511760966309</v>
      </c>
      <c r="J18" s="35">
        <v>76</v>
      </c>
      <c r="K18" s="34">
        <f t="shared" si="5"/>
        <v>0.40908601571751529</v>
      </c>
      <c r="L18" s="36">
        <v>0</v>
      </c>
      <c r="M18" s="37">
        <f t="shared" si="6"/>
        <v>211</v>
      </c>
      <c r="N18" s="38">
        <f t="shared" si="7"/>
        <v>0.50032011002300059</v>
      </c>
      <c r="O18" s="33">
        <v>128</v>
      </c>
      <c r="P18" s="34">
        <f t="shared" si="8"/>
        <v>0.57448049907993359</v>
      </c>
      <c r="Q18" s="35">
        <v>70</v>
      </c>
      <c r="R18" s="34">
        <f t="shared" si="9"/>
        <v>0.40572654031182981</v>
      </c>
      <c r="S18" s="36">
        <v>0</v>
      </c>
      <c r="T18" s="37">
        <f t="shared" si="10"/>
        <v>198</v>
      </c>
      <c r="U18" s="38">
        <f t="shared" si="11"/>
        <v>0.5008347245409015</v>
      </c>
      <c r="V18" s="33">
        <v>121</v>
      </c>
      <c r="W18" s="34">
        <f t="shared" si="12"/>
        <v>0.59520881499335931</v>
      </c>
      <c r="X18" s="35">
        <v>62</v>
      </c>
      <c r="Y18" s="34">
        <f t="shared" si="13"/>
        <v>0.40440936664274996</v>
      </c>
      <c r="Z18" s="36">
        <v>0</v>
      </c>
      <c r="AA18" s="37">
        <f t="shared" si="14"/>
        <v>183</v>
      </c>
      <c r="AB18" s="38">
        <f t="shared" si="15"/>
        <v>0.51318003365114973</v>
      </c>
      <c r="AC18" s="39">
        <v>112</v>
      </c>
      <c r="AD18" s="34">
        <f t="shared" si="16"/>
        <v>0.6325896639367411</v>
      </c>
      <c r="AE18" s="35">
        <v>58</v>
      </c>
      <c r="AF18" s="34">
        <f t="shared" si="17"/>
        <v>0.4515024132025533</v>
      </c>
      <c r="AG18" s="36">
        <v>0</v>
      </c>
      <c r="AH18" s="37">
        <f t="shared" si="18"/>
        <v>170</v>
      </c>
      <c r="AI18" s="38">
        <f t="shared" si="19"/>
        <v>0.55644659749271708</v>
      </c>
      <c r="AJ18" s="39">
        <v>88</v>
      </c>
      <c r="AK18" s="34">
        <f t="shared" si="20"/>
        <v>0.6265574937700249</v>
      </c>
      <c r="AL18" s="35">
        <v>48</v>
      </c>
      <c r="AM18" s="34">
        <f t="shared" si="21"/>
        <v>0.49540716276189489</v>
      </c>
      <c r="AN18" s="36">
        <v>0</v>
      </c>
      <c r="AO18" s="37">
        <f t="shared" si="22"/>
        <v>136</v>
      </c>
      <c r="AP18" s="38">
        <f t="shared" si="23"/>
        <v>0.57301761186483524</v>
      </c>
      <c r="AQ18" s="39">
        <v>58</v>
      </c>
      <c r="AR18" s="34">
        <f t="shared" si="24"/>
        <v>0.61408152461619903</v>
      </c>
      <c r="AS18" s="35">
        <v>34</v>
      </c>
      <c r="AT18" s="34">
        <f t="shared" si="25"/>
        <v>0.55655590112948106</v>
      </c>
      <c r="AU18" s="36">
        <v>0</v>
      </c>
      <c r="AV18" s="37">
        <f t="shared" si="26"/>
        <v>92</v>
      </c>
      <c r="AW18" s="38">
        <f t="shared" si="27"/>
        <v>0.59148772020059148</v>
      </c>
      <c r="AX18" s="39">
        <v>26</v>
      </c>
      <c r="AY18" s="34">
        <f t="shared" si="28"/>
        <v>0.56719022687609066</v>
      </c>
      <c r="AZ18" s="35">
        <v>15</v>
      </c>
      <c r="BA18" s="34">
        <f t="shared" si="29"/>
        <v>0.52779732582688244</v>
      </c>
      <c r="BB18" s="36">
        <v>0</v>
      </c>
      <c r="BC18" s="37">
        <f t="shared" si="30"/>
        <v>41</v>
      </c>
      <c r="BD18" s="38">
        <f t="shared" si="31"/>
        <v>0.55211419337462964</v>
      </c>
      <c r="BE18" s="39">
        <v>9</v>
      </c>
      <c r="BF18" s="34">
        <f t="shared" si="32"/>
        <v>0.64331665475339528</v>
      </c>
      <c r="BG18" s="35">
        <v>4</v>
      </c>
      <c r="BH18" s="34">
        <f t="shared" si="33"/>
        <v>0.44395116537180912</v>
      </c>
      <c r="BI18" s="36">
        <v>0</v>
      </c>
      <c r="BJ18" s="37">
        <f t="shared" si="34"/>
        <v>13</v>
      </c>
      <c r="BK18" s="38">
        <f t="shared" si="35"/>
        <v>0.56521739130434789</v>
      </c>
      <c r="BL18" s="39">
        <v>1</v>
      </c>
      <c r="BM18" s="34">
        <f t="shared" si="36"/>
        <v>0.39525691699604742</v>
      </c>
      <c r="BN18" s="35">
        <v>2</v>
      </c>
      <c r="BO18" s="34">
        <f t="shared" si="37"/>
        <v>1.0362694300518136</v>
      </c>
      <c r="BP18" s="36">
        <v>0</v>
      </c>
      <c r="BQ18" s="37">
        <f t="shared" si="38"/>
        <v>3</v>
      </c>
      <c r="BR18" s="38">
        <f t="shared" si="39"/>
        <v>0.67264573991031396</v>
      </c>
      <c r="BS18" s="39">
        <v>0</v>
      </c>
      <c r="BT18" s="34">
        <f t="shared" si="40"/>
        <v>0</v>
      </c>
      <c r="BU18" s="35">
        <v>1</v>
      </c>
      <c r="BV18" s="34">
        <f t="shared" si="41"/>
        <v>6.666666666666667</v>
      </c>
      <c r="BW18" s="36">
        <v>0</v>
      </c>
      <c r="BX18" s="37">
        <f t="shared" si="42"/>
        <v>1</v>
      </c>
      <c r="BY18" s="38">
        <f t="shared" si="43"/>
        <v>2.1276595744680851</v>
      </c>
      <c r="BZ18" s="7">
        <v>0</v>
      </c>
      <c r="CA18" s="34">
        <f t="shared" si="44"/>
        <v>0</v>
      </c>
      <c r="CB18" s="7">
        <v>0</v>
      </c>
      <c r="CC18" s="34">
        <f t="shared" si="45"/>
        <v>0</v>
      </c>
      <c r="CD18" s="36">
        <v>0</v>
      </c>
      <c r="CE18" s="37">
        <f t="shared" si="46"/>
        <v>0</v>
      </c>
      <c r="CF18" s="38">
        <f t="shared" si="47"/>
        <v>0</v>
      </c>
      <c r="CG18" s="7">
        <v>0</v>
      </c>
      <c r="CH18" s="34">
        <f t="shared" si="48"/>
        <v>0</v>
      </c>
      <c r="CI18" s="7">
        <v>0</v>
      </c>
      <c r="CJ18" s="34"/>
      <c r="CK18" s="36">
        <v>0</v>
      </c>
      <c r="CL18" s="37">
        <f t="shared" si="49"/>
        <v>0</v>
      </c>
      <c r="CM18" s="38">
        <f t="shared" si="50"/>
        <v>0</v>
      </c>
      <c r="CN18" s="7">
        <v>0</v>
      </c>
      <c r="CO18" s="34">
        <f t="shared" si="51"/>
        <v>0</v>
      </c>
      <c r="CP18" s="7">
        <v>0</v>
      </c>
      <c r="CQ18" s="34"/>
      <c r="CR18" s="36">
        <v>0</v>
      </c>
      <c r="CS18" s="37">
        <f t="shared" si="52"/>
        <v>0</v>
      </c>
      <c r="CT18" s="38">
        <f t="shared" si="53"/>
        <v>0</v>
      </c>
      <c r="CU18" s="7">
        <v>0</v>
      </c>
      <c r="CV18" s="34">
        <f t="shared" si="54"/>
        <v>0</v>
      </c>
      <c r="CW18" s="7">
        <v>0</v>
      </c>
      <c r="CX18" s="34"/>
      <c r="CY18" s="36">
        <v>0</v>
      </c>
      <c r="CZ18" s="37">
        <f t="shared" si="55"/>
        <v>0</v>
      </c>
      <c r="DA18" s="38">
        <f t="shared" si="56"/>
        <v>0</v>
      </c>
    </row>
    <row r="19" spans="1:105" ht="13" x14ac:dyDescent="0.3">
      <c r="A19" s="28" t="s">
        <v>49</v>
      </c>
      <c r="B19" s="29">
        <v>1980181</v>
      </c>
      <c r="C19" s="30">
        <f t="shared" si="0"/>
        <v>6.7779017198928049</v>
      </c>
      <c r="D19" s="31">
        <v>2025216</v>
      </c>
      <c r="E19" s="30">
        <f t="shared" si="1"/>
        <v>6.7731712565364175</v>
      </c>
      <c r="F19" s="31">
        <f t="shared" si="2"/>
        <v>4005397</v>
      </c>
      <c r="G19" s="32">
        <f t="shared" si="3"/>
        <v>6.7755090689869446</v>
      </c>
      <c r="H19" s="33">
        <v>247</v>
      </c>
      <c r="I19" s="34">
        <f t="shared" si="4"/>
        <v>1.0468319559228649</v>
      </c>
      <c r="J19" s="35">
        <v>149</v>
      </c>
      <c r="K19" s="34">
        <f t="shared" si="5"/>
        <v>0.80202389923565498</v>
      </c>
      <c r="L19" s="36">
        <v>0</v>
      </c>
      <c r="M19" s="37">
        <f t="shared" si="6"/>
        <v>396</v>
      </c>
      <c r="N19" s="38">
        <f t="shared" si="7"/>
        <v>0.93898940080146054</v>
      </c>
      <c r="O19" s="33">
        <v>237</v>
      </c>
      <c r="P19" s="34">
        <f t="shared" si="8"/>
        <v>1.0636865490776894</v>
      </c>
      <c r="Q19" s="35">
        <v>143</v>
      </c>
      <c r="R19" s="34">
        <f t="shared" si="9"/>
        <v>0.82884136092273797</v>
      </c>
      <c r="S19" s="36">
        <v>0</v>
      </c>
      <c r="T19" s="37">
        <f t="shared" si="10"/>
        <v>380</v>
      </c>
      <c r="U19" s="38">
        <f t="shared" si="11"/>
        <v>0.96119795618960902</v>
      </c>
      <c r="V19" s="33">
        <v>221</v>
      </c>
      <c r="W19" s="34">
        <f t="shared" si="12"/>
        <v>1.0871169265581189</v>
      </c>
      <c r="X19" s="35">
        <v>136</v>
      </c>
      <c r="Y19" s="34">
        <f t="shared" si="13"/>
        <v>0.88709151392603225</v>
      </c>
      <c r="Z19" s="36">
        <v>0</v>
      </c>
      <c r="AA19" s="37">
        <f t="shared" si="14"/>
        <v>357</v>
      </c>
      <c r="AB19" s="38">
        <f t="shared" si="15"/>
        <v>1.0011217049915873</v>
      </c>
      <c r="AC19" s="39">
        <v>199</v>
      </c>
      <c r="AD19" s="34">
        <f t="shared" si="16"/>
        <v>1.1239762778876023</v>
      </c>
      <c r="AE19" s="35">
        <v>117</v>
      </c>
      <c r="AF19" s="34">
        <f t="shared" si="17"/>
        <v>0.91078935077066792</v>
      </c>
      <c r="AG19" s="36">
        <v>0</v>
      </c>
      <c r="AH19" s="37">
        <f t="shared" si="18"/>
        <v>316</v>
      </c>
      <c r="AI19" s="38">
        <f t="shared" si="19"/>
        <v>1.03433602828058</v>
      </c>
      <c r="AJ19" s="39">
        <v>164</v>
      </c>
      <c r="AK19" s="34">
        <f t="shared" si="20"/>
        <v>1.1676753292986828</v>
      </c>
      <c r="AL19" s="35">
        <v>99</v>
      </c>
      <c r="AM19" s="34">
        <f t="shared" si="21"/>
        <v>1.0217772731964083</v>
      </c>
      <c r="AN19" s="36">
        <v>0</v>
      </c>
      <c r="AO19" s="37">
        <f t="shared" si="22"/>
        <v>263</v>
      </c>
      <c r="AP19" s="38">
        <f t="shared" si="23"/>
        <v>1.1081149405915562</v>
      </c>
      <c r="AQ19" s="39">
        <v>116</v>
      </c>
      <c r="AR19" s="34">
        <f t="shared" si="24"/>
        <v>1.2281630492323981</v>
      </c>
      <c r="AS19" s="35">
        <v>76</v>
      </c>
      <c r="AT19" s="34">
        <f t="shared" si="25"/>
        <v>1.2440661319364872</v>
      </c>
      <c r="AU19" s="36">
        <v>0</v>
      </c>
      <c r="AV19" s="37">
        <f t="shared" si="26"/>
        <v>192</v>
      </c>
      <c r="AW19" s="38">
        <f t="shared" si="27"/>
        <v>1.2344091552012344</v>
      </c>
      <c r="AX19" s="39">
        <v>57</v>
      </c>
      <c r="AY19" s="34">
        <f t="shared" si="28"/>
        <v>1.243455497382199</v>
      </c>
      <c r="AZ19" s="35">
        <v>47</v>
      </c>
      <c r="BA19" s="34">
        <f t="shared" si="29"/>
        <v>1.6537649542575652</v>
      </c>
      <c r="BB19" s="36">
        <v>0</v>
      </c>
      <c r="BC19" s="37">
        <f t="shared" si="30"/>
        <v>104</v>
      </c>
      <c r="BD19" s="38">
        <f t="shared" si="31"/>
        <v>1.4004847831941825</v>
      </c>
      <c r="BE19" s="39">
        <v>15</v>
      </c>
      <c r="BF19" s="34">
        <f t="shared" si="32"/>
        <v>1.0721944245889923</v>
      </c>
      <c r="BG19" s="35">
        <v>18</v>
      </c>
      <c r="BH19" s="34">
        <f t="shared" si="33"/>
        <v>1.9977802441731412</v>
      </c>
      <c r="BI19" s="36">
        <v>0</v>
      </c>
      <c r="BJ19" s="37">
        <f t="shared" si="34"/>
        <v>33</v>
      </c>
      <c r="BK19" s="38">
        <f t="shared" si="35"/>
        <v>1.4347826086956521</v>
      </c>
      <c r="BL19" s="39">
        <v>2</v>
      </c>
      <c r="BM19" s="34">
        <f t="shared" si="36"/>
        <v>0.79051383399209485</v>
      </c>
      <c r="BN19" s="35">
        <v>5</v>
      </c>
      <c r="BO19" s="34">
        <f t="shared" si="37"/>
        <v>2.5906735751295336</v>
      </c>
      <c r="BP19" s="36">
        <v>0</v>
      </c>
      <c r="BQ19" s="37">
        <f t="shared" si="38"/>
        <v>7</v>
      </c>
      <c r="BR19" s="38">
        <f t="shared" si="39"/>
        <v>1.5695067264573992</v>
      </c>
      <c r="BS19" s="39">
        <v>0</v>
      </c>
      <c r="BT19" s="34">
        <f t="shared" si="40"/>
        <v>0</v>
      </c>
      <c r="BU19" s="35">
        <v>0</v>
      </c>
      <c r="BV19" s="34">
        <f t="shared" si="41"/>
        <v>0</v>
      </c>
      <c r="BW19" s="36">
        <v>0</v>
      </c>
      <c r="BX19" s="37">
        <f t="shared" si="42"/>
        <v>0</v>
      </c>
      <c r="BY19" s="38">
        <f t="shared" si="43"/>
        <v>0</v>
      </c>
      <c r="BZ19" s="7">
        <v>0</v>
      </c>
      <c r="CA19" s="34">
        <f t="shared" si="44"/>
        <v>0</v>
      </c>
      <c r="CB19" s="7">
        <v>0</v>
      </c>
      <c r="CC19" s="34">
        <f t="shared" si="45"/>
        <v>0</v>
      </c>
      <c r="CD19" s="36">
        <v>0</v>
      </c>
      <c r="CE19" s="37">
        <f t="shared" si="46"/>
        <v>0</v>
      </c>
      <c r="CF19" s="38">
        <f t="shared" si="47"/>
        <v>0</v>
      </c>
      <c r="CG19" s="7">
        <v>0</v>
      </c>
      <c r="CH19" s="34">
        <f t="shared" si="48"/>
        <v>0</v>
      </c>
      <c r="CI19" s="7">
        <v>0</v>
      </c>
      <c r="CJ19" s="34"/>
      <c r="CK19" s="36">
        <v>0</v>
      </c>
      <c r="CL19" s="37">
        <f t="shared" si="49"/>
        <v>0</v>
      </c>
      <c r="CM19" s="38">
        <f t="shared" si="50"/>
        <v>0</v>
      </c>
      <c r="CN19" s="7">
        <v>0</v>
      </c>
      <c r="CO19" s="34">
        <f t="shared" si="51"/>
        <v>0</v>
      </c>
      <c r="CP19" s="7">
        <v>0</v>
      </c>
      <c r="CQ19" s="34"/>
      <c r="CR19" s="36">
        <v>0</v>
      </c>
      <c r="CS19" s="37">
        <f t="shared" si="52"/>
        <v>0</v>
      </c>
      <c r="CT19" s="38">
        <f t="shared" si="53"/>
        <v>0</v>
      </c>
      <c r="CU19" s="7">
        <v>0</v>
      </c>
      <c r="CV19" s="34">
        <f t="shared" si="54"/>
        <v>0</v>
      </c>
      <c r="CW19" s="7">
        <v>0</v>
      </c>
      <c r="CX19" s="34"/>
      <c r="CY19" s="36">
        <v>0</v>
      </c>
      <c r="CZ19" s="37">
        <f t="shared" si="55"/>
        <v>0</v>
      </c>
      <c r="DA19" s="38">
        <f t="shared" si="56"/>
        <v>0</v>
      </c>
    </row>
    <row r="20" spans="1:105" ht="13" x14ac:dyDescent="0.3">
      <c r="A20" s="28" t="s">
        <v>50</v>
      </c>
      <c r="B20" s="29">
        <v>2039373</v>
      </c>
      <c r="C20" s="30">
        <f t="shared" si="0"/>
        <v>6.9805082283907121</v>
      </c>
      <c r="D20" s="31">
        <v>2097758</v>
      </c>
      <c r="E20" s="30">
        <f t="shared" si="1"/>
        <v>7.0157821134976821</v>
      </c>
      <c r="F20" s="31">
        <f t="shared" si="2"/>
        <v>4137131</v>
      </c>
      <c r="G20" s="32">
        <f t="shared" si="3"/>
        <v>6.9983496292844434</v>
      </c>
      <c r="H20" s="33">
        <v>461</v>
      </c>
      <c r="I20" s="34">
        <f t="shared" si="4"/>
        <v>1.9538037719855901</v>
      </c>
      <c r="J20" s="35">
        <v>274</v>
      </c>
      <c r="K20" s="34">
        <f t="shared" si="5"/>
        <v>1.4748627408763053</v>
      </c>
      <c r="L20" s="36">
        <v>0</v>
      </c>
      <c r="M20" s="37">
        <f t="shared" si="6"/>
        <v>735</v>
      </c>
      <c r="N20" s="38">
        <f t="shared" si="7"/>
        <v>1.7428212363360445</v>
      </c>
      <c r="O20" s="33">
        <v>441</v>
      </c>
      <c r="P20" s="34">
        <f t="shared" si="8"/>
        <v>1.9792648444863337</v>
      </c>
      <c r="Q20" s="35">
        <v>269</v>
      </c>
      <c r="R20" s="34">
        <f t="shared" si="9"/>
        <v>1.5591491334840317</v>
      </c>
      <c r="S20" s="36">
        <v>0</v>
      </c>
      <c r="T20" s="37">
        <f t="shared" si="10"/>
        <v>710</v>
      </c>
      <c r="U20" s="38">
        <f t="shared" si="11"/>
        <v>1.7959224970911114</v>
      </c>
      <c r="V20" s="33">
        <v>415</v>
      </c>
      <c r="W20" s="34">
        <f t="shared" si="12"/>
        <v>2.0414186629937525</v>
      </c>
      <c r="X20" s="35">
        <v>249</v>
      </c>
      <c r="Y20" s="34">
        <f t="shared" si="13"/>
        <v>1.6241601982910443</v>
      </c>
      <c r="Z20" s="36">
        <v>0</v>
      </c>
      <c r="AA20" s="37">
        <f t="shared" si="14"/>
        <v>664</v>
      </c>
      <c r="AB20" s="38">
        <f t="shared" si="15"/>
        <v>1.8620302860347728</v>
      </c>
      <c r="AC20" s="39">
        <v>372</v>
      </c>
      <c r="AD20" s="34">
        <f t="shared" si="16"/>
        <v>2.10110138378989</v>
      </c>
      <c r="AE20" s="35">
        <v>219</v>
      </c>
      <c r="AF20" s="34">
        <f t="shared" si="17"/>
        <v>1.7048108360579171</v>
      </c>
      <c r="AG20" s="36">
        <v>0</v>
      </c>
      <c r="AH20" s="37">
        <f t="shared" si="18"/>
        <v>591</v>
      </c>
      <c r="AI20" s="38">
        <f t="shared" si="19"/>
        <v>1.934470230107034</v>
      </c>
      <c r="AJ20" s="39">
        <v>290</v>
      </c>
      <c r="AK20" s="34">
        <f t="shared" si="20"/>
        <v>2.0647917408330367</v>
      </c>
      <c r="AL20" s="35">
        <v>186</v>
      </c>
      <c r="AM20" s="34">
        <f t="shared" si="21"/>
        <v>1.9197027557023429</v>
      </c>
      <c r="AN20" s="36">
        <v>0</v>
      </c>
      <c r="AO20" s="37">
        <f t="shared" si="22"/>
        <v>476</v>
      </c>
      <c r="AP20" s="38">
        <f t="shared" si="23"/>
        <v>2.0055616415269233</v>
      </c>
      <c r="AQ20" s="39">
        <v>201</v>
      </c>
      <c r="AR20" s="34">
        <f t="shared" si="24"/>
        <v>2.1281101111699314</v>
      </c>
      <c r="AS20" s="35">
        <v>123</v>
      </c>
      <c r="AT20" s="34">
        <f t="shared" si="25"/>
        <v>2.0134228187919461</v>
      </c>
      <c r="AU20" s="36">
        <v>0</v>
      </c>
      <c r="AV20" s="37">
        <f t="shared" si="26"/>
        <v>324</v>
      </c>
      <c r="AW20" s="38">
        <f t="shared" si="27"/>
        <v>2.083065449402083</v>
      </c>
      <c r="AX20" s="39">
        <v>99</v>
      </c>
      <c r="AY20" s="34">
        <f t="shared" si="28"/>
        <v>2.1596858638743455</v>
      </c>
      <c r="AZ20" s="35">
        <v>54</v>
      </c>
      <c r="BA20" s="34">
        <f t="shared" si="29"/>
        <v>1.9000703729767767</v>
      </c>
      <c r="BB20" s="36">
        <v>0</v>
      </c>
      <c r="BC20" s="37">
        <f t="shared" si="30"/>
        <v>153</v>
      </c>
      <c r="BD20" s="38">
        <f t="shared" si="31"/>
        <v>2.0603285752760572</v>
      </c>
      <c r="BE20" s="39">
        <v>35</v>
      </c>
      <c r="BF20" s="34">
        <f t="shared" si="32"/>
        <v>2.501786990707648</v>
      </c>
      <c r="BG20" s="35">
        <v>22</v>
      </c>
      <c r="BH20" s="34">
        <f t="shared" si="33"/>
        <v>2.4417314095449503</v>
      </c>
      <c r="BI20" s="36">
        <v>0</v>
      </c>
      <c r="BJ20" s="37">
        <f t="shared" si="34"/>
        <v>57</v>
      </c>
      <c r="BK20" s="38">
        <f t="shared" si="35"/>
        <v>2.4782608695652173</v>
      </c>
      <c r="BL20" s="39">
        <v>8</v>
      </c>
      <c r="BM20" s="34">
        <f t="shared" si="36"/>
        <v>3.1620553359683794</v>
      </c>
      <c r="BN20" s="35">
        <v>8</v>
      </c>
      <c r="BO20" s="34">
        <f t="shared" si="37"/>
        <v>4.1450777202072544</v>
      </c>
      <c r="BP20" s="36">
        <v>0</v>
      </c>
      <c r="BQ20" s="37">
        <f t="shared" si="38"/>
        <v>16</v>
      </c>
      <c r="BR20" s="38">
        <f t="shared" si="39"/>
        <v>3.5874439461883409</v>
      </c>
      <c r="BS20" s="39">
        <v>0</v>
      </c>
      <c r="BT20" s="34">
        <f t="shared" si="40"/>
        <v>0</v>
      </c>
      <c r="BU20" s="35">
        <v>0</v>
      </c>
      <c r="BV20" s="34">
        <f t="shared" si="41"/>
        <v>0</v>
      </c>
      <c r="BW20" s="36">
        <v>0</v>
      </c>
      <c r="BX20" s="37">
        <f t="shared" si="42"/>
        <v>0</v>
      </c>
      <c r="BY20" s="38">
        <f t="shared" si="43"/>
        <v>0</v>
      </c>
      <c r="BZ20" s="7">
        <v>0</v>
      </c>
      <c r="CA20" s="34">
        <f t="shared" si="44"/>
        <v>0</v>
      </c>
      <c r="CB20" s="7">
        <v>0</v>
      </c>
      <c r="CC20" s="34">
        <f t="shared" si="45"/>
        <v>0</v>
      </c>
      <c r="CD20" s="36">
        <v>0</v>
      </c>
      <c r="CE20" s="37">
        <f t="shared" si="46"/>
        <v>0</v>
      </c>
      <c r="CF20" s="38">
        <f t="shared" si="47"/>
        <v>0</v>
      </c>
      <c r="CG20" s="7">
        <v>0</v>
      </c>
      <c r="CH20" s="34">
        <f t="shared" si="48"/>
        <v>0</v>
      </c>
      <c r="CI20" s="7">
        <v>0</v>
      </c>
      <c r="CJ20" s="34"/>
      <c r="CK20" s="36">
        <v>0</v>
      </c>
      <c r="CL20" s="37">
        <f t="shared" si="49"/>
        <v>0</v>
      </c>
      <c r="CM20" s="38">
        <f t="shared" si="50"/>
        <v>0</v>
      </c>
      <c r="CN20" s="7">
        <v>0</v>
      </c>
      <c r="CO20" s="34">
        <f t="shared" si="51"/>
        <v>0</v>
      </c>
      <c r="CP20" s="7">
        <v>0</v>
      </c>
      <c r="CQ20" s="34"/>
      <c r="CR20" s="36">
        <v>0</v>
      </c>
      <c r="CS20" s="37">
        <f t="shared" si="52"/>
        <v>0</v>
      </c>
      <c r="CT20" s="38">
        <f t="shared" si="53"/>
        <v>0</v>
      </c>
      <c r="CU20" s="7">
        <v>0</v>
      </c>
      <c r="CV20" s="34">
        <f t="shared" si="54"/>
        <v>0</v>
      </c>
      <c r="CW20" s="7">
        <v>0</v>
      </c>
      <c r="CX20" s="34"/>
      <c r="CY20" s="36">
        <v>0</v>
      </c>
      <c r="CZ20" s="37">
        <f t="shared" si="55"/>
        <v>0</v>
      </c>
      <c r="DA20" s="38">
        <f t="shared" si="56"/>
        <v>0</v>
      </c>
    </row>
    <row r="21" spans="1:105" ht="13" x14ac:dyDescent="0.3">
      <c r="A21" s="28" t="s">
        <v>51</v>
      </c>
      <c r="B21" s="29">
        <v>1866897</v>
      </c>
      <c r="C21" s="30">
        <f t="shared" si="0"/>
        <v>6.3901453388163594</v>
      </c>
      <c r="D21" s="31">
        <v>1918667</v>
      </c>
      <c r="E21" s="30">
        <f t="shared" si="1"/>
        <v>6.4168267361431841</v>
      </c>
      <c r="F21" s="31">
        <f t="shared" si="2"/>
        <v>3785564</v>
      </c>
      <c r="G21" s="32">
        <f t="shared" si="3"/>
        <v>6.4036406911051484</v>
      </c>
      <c r="H21" s="33">
        <v>857</v>
      </c>
      <c r="I21" s="34">
        <f t="shared" si="4"/>
        <v>3.6321254503072686</v>
      </c>
      <c r="J21" s="35">
        <v>405</v>
      </c>
      <c r="K21" s="34">
        <f t="shared" si="5"/>
        <v>2.1799978469157066</v>
      </c>
      <c r="L21" s="36">
        <v>0</v>
      </c>
      <c r="M21" s="37">
        <f t="shared" si="6"/>
        <v>1262</v>
      </c>
      <c r="N21" s="38">
        <f t="shared" si="7"/>
        <v>2.9924359187157656</v>
      </c>
      <c r="O21" s="33">
        <v>815</v>
      </c>
      <c r="P21" s="34">
        <f t="shared" si="8"/>
        <v>3.6578250527355145</v>
      </c>
      <c r="Q21" s="35">
        <v>388</v>
      </c>
      <c r="R21" s="34">
        <f t="shared" si="9"/>
        <v>2.2488842520141423</v>
      </c>
      <c r="S21" s="36">
        <v>0</v>
      </c>
      <c r="T21" s="37">
        <f t="shared" si="10"/>
        <v>1203</v>
      </c>
      <c r="U21" s="38">
        <f t="shared" si="11"/>
        <v>3.0429503718318407</v>
      </c>
      <c r="V21" s="33">
        <v>759</v>
      </c>
      <c r="W21" s="34">
        <f t="shared" si="12"/>
        <v>3.7335825667765263</v>
      </c>
      <c r="X21" s="35">
        <v>363</v>
      </c>
      <c r="Y21" s="34">
        <f t="shared" si="13"/>
        <v>2.3677516143761004</v>
      </c>
      <c r="Z21" s="36">
        <v>0</v>
      </c>
      <c r="AA21" s="37">
        <f t="shared" si="14"/>
        <v>1122</v>
      </c>
      <c r="AB21" s="38">
        <f t="shared" si="15"/>
        <v>3.1463825014021314</v>
      </c>
      <c r="AC21" s="39">
        <v>677</v>
      </c>
      <c r="AD21" s="34">
        <f t="shared" si="16"/>
        <v>3.8237785936176225</v>
      </c>
      <c r="AE21" s="35">
        <v>330</v>
      </c>
      <c r="AF21" s="34">
        <f t="shared" si="17"/>
        <v>2.5688930406352171</v>
      </c>
      <c r="AG21" s="36">
        <v>0</v>
      </c>
      <c r="AH21" s="37">
        <f t="shared" si="18"/>
        <v>1007</v>
      </c>
      <c r="AI21" s="38">
        <f t="shared" si="19"/>
        <v>3.2961277863245062</v>
      </c>
      <c r="AJ21" s="39">
        <v>533</v>
      </c>
      <c r="AK21" s="34">
        <f t="shared" si="20"/>
        <v>3.794944820220719</v>
      </c>
      <c r="AL21" s="35">
        <v>263</v>
      </c>
      <c r="AM21" s="34">
        <f t="shared" si="21"/>
        <v>2.7144184126328827</v>
      </c>
      <c r="AN21" s="36">
        <v>0</v>
      </c>
      <c r="AO21" s="37">
        <f t="shared" si="22"/>
        <v>796</v>
      </c>
      <c r="AP21" s="38">
        <f t="shared" si="23"/>
        <v>3.3538383753265357</v>
      </c>
      <c r="AQ21" s="39">
        <v>364</v>
      </c>
      <c r="AR21" s="34">
        <f t="shared" si="24"/>
        <v>3.8538909475913181</v>
      </c>
      <c r="AS21" s="35">
        <v>189</v>
      </c>
      <c r="AT21" s="34">
        <f t="shared" si="25"/>
        <v>3.0937960386315271</v>
      </c>
      <c r="AU21" s="36">
        <v>0</v>
      </c>
      <c r="AV21" s="37">
        <f t="shared" si="26"/>
        <v>553</v>
      </c>
      <c r="AW21" s="38">
        <f t="shared" si="27"/>
        <v>3.5553555355535553</v>
      </c>
      <c r="AX21" s="39">
        <v>183</v>
      </c>
      <c r="AY21" s="34">
        <f t="shared" si="28"/>
        <v>3.9921465968586389</v>
      </c>
      <c r="AZ21" s="35">
        <v>106</v>
      </c>
      <c r="BA21" s="34">
        <f t="shared" si="29"/>
        <v>3.729767769176636</v>
      </c>
      <c r="BB21" s="36">
        <v>0</v>
      </c>
      <c r="BC21" s="37">
        <f t="shared" si="30"/>
        <v>289</v>
      </c>
      <c r="BD21" s="38">
        <f t="shared" si="31"/>
        <v>3.8917317532992191</v>
      </c>
      <c r="BE21" s="39">
        <v>58</v>
      </c>
      <c r="BF21" s="34">
        <f t="shared" si="32"/>
        <v>4.1458184417441029</v>
      </c>
      <c r="BG21" s="35">
        <v>31</v>
      </c>
      <c r="BH21" s="34">
        <f t="shared" si="33"/>
        <v>3.4406215316315207</v>
      </c>
      <c r="BI21" s="36">
        <v>0</v>
      </c>
      <c r="BJ21" s="37">
        <f t="shared" si="34"/>
        <v>89</v>
      </c>
      <c r="BK21" s="38">
        <f t="shared" si="35"/>
        <v>3.8695652173913042</v>
      </c>
      <c r="BL21" s="39">
        <v>9</v>
      </c>
      <c r="BM21" s="34">
        <f t="shared" si="36"/>
        <v>3.5573122529644272</v>
      </c>
      <c r="BN21" s="35">
        <v>5</v>
      </c>
      <c r="BO21" s="34">
        <f t="shared" si="37"/>
        <v>2.5906735751295336</v>
      </c>
      <c r="BP21" s="36">
        <v>0</v>
      </c>
      <c r="BQ21" s="37">
        <f t="shared" si="38"/>
        <v>14</v>
      </c>
      <c r="BR21" s="38">
        <f t="shared" si="39"/>
        <v>3.1390134529147984</v>
      </c>
      <c r="BS21" s="39">
        <v>1</v>
      </c>
      <c r="BT21" s="34">
        <f t="shared" si="40"/>
        <v>3.125</v>
      </c>
      <c r="BU21" s="35">
        <v>0</v>
      </c>
      <c r="BV21" s="34">
        <f t="shared" si="41"/>
        <v>0</v>
      </c>
      <c r="BW21" s="36">
        <v>0</v>
      </c>
      <c r="BX21" s="37">
        <f t="shared" si="42"/>
        <v>1</v>
      </c>
      <c r="BY21" s="38">
        <f t="shared" si="43"/>
        <v>2.1276595744680851</v>
      </c>
      <c r="BZ21" s="7">
        <v>0</v>
      </c>
      <c r="CA21" s="34">
        <f t="shared" si="44"/>
        <v>0</v>
      </c>
      <c r="CB21" s="7">
        <v>0</v>
      </c>
      <c r="CC21" s="34">
        <f t="shared" si="45"/>
        <v>0</v>
      </c>
      <c r="CD21" s="36">
        <v>0</v>
      </c>
      <c r="CE21" s="37">
        <f t="shared" si="46"/>
        <v>0</v>
      </c>
      <c r="CF21" s="38">
        <f t="shared" si="47"/>
        <v>0</v>
      </c>
      <c r="CG21" s="7">
        <v>0</v>
      </c>
      <c r="CH21" s="34">
        <f t="shared" si="48"/>
        <v>0</v>
      </c>
      <c r="CI21" s="7">
        <v>0</v>
      </c>
      <c r="CJ21" s="34"/>
      <c r="CK21" s="36">
        <v>0</v>
      </c>
      <c r="CL21" s="37">
        <f t="shared" si="49"/>
        <v>0</v>
      </c>
      <c r="CM21" s="38">
        <f t="shared" si="50"/>
        <v>0</v>
      </c>
      <c r="CN21" s="7">
        <v>0</v>
      </c>
      <c r="CO21" s="34">
        <f t="shared" si="51"/>
        <v>0</v>
      </c>
      <c r="CP21" s="7">
        <v>0</v>
      </c>
      <c r="CQ21" s="34"/>
      <c r="CR21" s="36">
        <v>0</v>
      </c>
      <c r="CS21" s="37">
        <f t="shared" si="52"/>
        <v>0</v>
      </c>
      <c r="CT21" s="38">
        <f t="shared" si="53"/>
        <v>0</v>
      </c>
      <c r="CU21" s="7">
        <v>0</v>
      </c>
      <c r="CV21" s="34">
        <f t="shared" si="54"/>
        <v>0</v>
      </c>
      <c r="CW21" s="7">
        <v>0</v>
      </c>
      <c r="CX21" s="34"/>
      <c r="CY21" s="36">
        <v>0</v>
      </c>
      <c r="CZ21" s="37">
        <f t="shared" si="55"/>
        <v>0</v>
      </c>
      <c r="DA21" s="38">
        <f t="shared" si="56"/>
        <v>0</v>
      </c>
    </row>
    <row r="22" spans="1:105" ht="13" x14ac:dyDescent="0.3">
      <c r="A22" s="28" t="s">
        <v>52</v>
      </c>
      <c r="B22" s="29">
        <v>1585580</v>
      </c>
      <c r="C22" s="30">
        <f t="shared" si="0"/>
        <v>5.4272338786341416</v>
      </c>
      <c r="D22" s="31">
        <v>1648446</v>
      </c>
      <c r="E22" s="30">
        <f t="shared" si="1"/>
        <v>5.5130944379031321</v>
      </c>
      <c r="F22" s="31">
        <f t="shared" si="2"/>
        <v>3234026</v>
      </c>
      <c r="G22" s="32">
        <f t="shared" si="3"/>
        <v>5.4706618326072469</v>
      </c>
      <c r="H22" s="33">
        <v>1205</v>
      </c>
      <c r="I22" s="34">
        <f t="shared" si="4"/>
        <v>5.1070141979232888</v>
      </c>
      <c r="J22" s="35">
        <v>598</v>
      </c>
      <c r="K22" s="34">
        <f t="shared" si="5"/>
        <v>3.2188610184088708</v>
      </c>
      <c r="L22" s="36">
        <v>0</v>
      </c>
      <c r="M22" s="37">
        <f t="shared" si="6"/>
        <v>1803</v>
      </c>
      <c r="N22" s="38">
        <f t="shared" si="7"/>
        <v>4.2752471960733178</v>
      </c>
      <c r="O22" s="33">
        <v>1162</v>
      </c>
      <c r="P22" s="34">
        <f t="shared" si="8"/>
        <v>5.2152057807100221</v>
      </c>
      <c r="Q22" s="35">
        <v>567</v>
      </c>
      <c r="R22" s="34">
        <f t="shared" si="9"/>
        <v>3.286384976525822</v>
      </c>
      <c r="S22" s="36">
        <v>0</v>
      </c>
      <c r="T22" s="37">
        <f t="shared" si="10"/>
        <v>1729</v>
      </c>
      <c r="U22" s="38">
        <f t="shared" si="11"/>
        <v>4.3734507006627208</v>
      </c>
      <c r="V22" s="33">
        <v>1060</v>
      </c>
      <c r="W22" s="34">
        <f t="shared" si="12"/>
        <v>5.214225982586453</v>
      </c>
      <c r="X22" s="35">
        <v>536</v>
      </c>
      <c r="Y22" s="34">
        <f t="shared" si="13"/>
        <v>3.4961842019437741</v>
      </c>
      <c r="Z22" s="36">
        <v>0</v>
      </c>
      <c r="AA22" s="37">
        <f t="shared" si="14"/>
        <v>1596</v>
      </c>
      <c r="AB22" s="38">
        <f t="shared" si="15"/>
        <v>4.4756029164329778</v>
      </c>
      <c r="AC22" s="39">
        <v>961</v>
      </c>
      <c r="AD22" s="34">
        <f t="shared" si="16"/>
        <v>5.4278452414572156</v>
      </c>
      <c r="AE22" s="35">
        <v>475</v>
      </c>
      <c r="AF22" s="34">
        <f t="shared" si="17"/>
        <v>3.6976490736416006</v>
      </c>
      <c r="AG22" s="36">
        <v>0</v>
      </c>
      <c r="AH22" s="37">
        <f t="shared" si="18"/>
        <v>1436</v>
      </c>
      <c r="AI22" s="38">
        <f t="shared" si="19"/>
        <v>4.7003371411737751</v>
      </c>
      <c r="AJ22" s="39">
        <v>789</v>
      </c>
      <c r="AK22" s="34">
        <f t="shared" si="20"/>
        <v>5.6176575293698825</v>
      </c>
      <c r="AL22" s="35">
        <v>394</v>
      </c>
      <c r="AM22" s="34">
        <f t="shared" si="21"/>
        <v>4.0664671276705544</v>
      </c>
      <c r="AN22" s="36">
        <v>0</v>
      </c>
      <c r="AO22" s="37">
        <f t="shared" si="22"/>
        <v>1183</v>
      </c>
      <c r="AP22" s="38">
        <f t="shared" si="23"/>
        <v>4.9844105502654417</v>
      </c>
      <c r="AQ22" s="39">
        <v>551</v>
      </c>
      <c r="AR22" s="34">
        <f t="shared" si="24"/>
        <v>5.8337744838538912</v>
      </c>
      <c r="AS22" s="35">
        <v>272</v>
      </c>
      <c r="AT22" s="34">
        <f t="shared" si="25"/>
        <v>4.4524472090358485</v>
      </c>
      <c r="AU22" s="36">
        <v>0</v>
      </c>
      <c r="AV22" s="37">
        <f t="shared" si="26"/>
        <v>823</v>
      </c>
      <c r="AW22" s="38">
        <f t="shared" si="27"/>
        <v>5.2912434100552916</v>
      </c>
      <c r="AX22" s="39">
        <v>263</v>
      </c>
      <c r="AY22" s="34">
        <f t="shared" si="28"/>
        <v>5.7373472949389184</v>
      </c>
      <c r="AZ22" s="35">
        <v>129</v>
      </c>
      <c r="BA22" s="34">
        <f t="shared" si="29"/>
        <v>4.5390570021111891</v>
      </c>
      <c r="BB22" s="36">
        <v>0</v>
      </c>
      <c r="BC22" s="37">
        <f t="shared" si="30"/>
        <v>392</v>
      </c>
      <c r="BD22" s="38">
        <f t="shared" si="31"/>
        <v>5.2787503366549959</v>
      </c>
      <c r="BE22" s="39">
        <v>74</v>
      </c>
      <c r="BF22" s="34">
        <f t="shared" si="32"/>
        <v>5.2894924946390285</v>
      </c>
      <c r="BG22" s="35">
        <v>42</v>
      </c>
      <c r="BH22" s="34">
        <f t="shared" si="33"/>
        <v>4.6614872364039952</v>
      </c>
      <c r="BI22" s="36">
        <v>0</v>
      </c>
      <c r="BJ22" s="37">
        <f t="shared" si="34"/>
        <v>116</v>
      </c>
      <c r="BK22" s="38">
        <f t="shared" si="35"/>
        <v>5.0434782608695654</v>
      </c>
      <c r="BL22" s="39">
        <v>12</v>
      </c>
      <c r="BM22" s="34">
        <f t="shared" si="36"/>
        <v>4.7430830039525684</v>
      </c>
      <c r="BN22" s="35">
        <v>12</v>
      </c>
      <c r="BO22" s="34">
        <f t="shared" si="37"/>
        <v>6.2176165803108807</v>
      </c>
      <c r="BP22" s="36">
        <v>0</v>
      </c>
      <c r="BQ22" s="37">
        <f t="shared" si="38"/>
        <v>24</v>
      </c>
      <c r="BR22" s="38">
        <f t="shared" si="39"/>
        <v>5.3811659192825116</v>
      </c>
      <c r="BS22" s="39">
        <v>1</v>
      </c>
      <c r="BT22" s="34">
        <f t="shared" si="40"/>
        <v>3.125</v>
      </c>
      <c r="BU22" s="35">
        <v>3</v>
      </c>
      <c r="BV22" s="34">
        <f t="shared" si="41"/>
        <v>20</v>
      </c>
      <c r="BW22" s="36">
        <v>0</v>
      </c>
      <c r="BX22" s="37">
        <f t="shared" si="42"/>
        <v>4</v>
      </c>
      <c r="BY22" s="38">
        <f t="shared" si="43"/>
        <v>8.5106382978723403</v>
      </c>
      <c r="BZ22" s="7">
        <v>0</v>
      </c>
      <c r="CA22" s="34">
        <f t="shared" si="44"/>
        <v>0</v>
      </c>
      <c r="CB22" s="7">
        <v>0</v>
      </c>
      <c r="CC22" s="34">
        <f t="shared" si="45"/>
        <v>0</v>
      </c>
      <c r="CD22" s="36">
        <v>0</v>
      </c>
      <c r="CE22" s="37">
        <f t="shared" si="46"/>
        <v>0</v>
      </c>
      <c r="CF22" s="38">
        <f t="shared" si="47"/>
        <v>0</v>
      </c>
      <c r="CG22" s="7">
        <v>0</v>
      </c>
      <c r="CH22" s="34">
        <f t="shared" si="48"/>
        <v>0</v>
      </c>
      <c r="CI22" s="7">
        <v>0</v>
      </c>
      <c r="CJ22" s="34"/>
      <c r="CK22" s="36">
        <v>0</v>
      </c>
      <c r="CL22" s="37">
        <f t="shared" si="49"/>
        <v>0</v>
      </c>
      <c r="CM22" s="38">
        <f t="shared" si="50"/>
        <v>0</v>
      </c>
      <c r="CN22" s="7">
        <v>0</v>
      </c>
      <c r="CO22" s="34">
        <f t="shared" si="51"/>
        <v>0</v>
      </c>
      <c r="CP22" s="7">
        <v>0</v>
      </c>
      <c r="CQ22" s="34"/>
      <c r="CR22" s="36">
        <v>0</v>
      </c>
      <c r="CS22" s="37">
        <f t="shared" si="52"/>
        <v>0</v>
      </c>
      <c r="CT22" s="38">
        <f t="shared" si="53"/>
        <v>0</v>
      </c>
      <c r="CU22" s="7">
        <v>0</v>
      </c>
      <c r="CV22" s="34">
        <f t="shared" si="54"/>
        <v>0</v>
      </c>
      <c r="CW22" s="7">
        <v>0</v>
      </c>
      <c r="CX22" s="34"/>
      <c r="CY22" s="36">
        <v>0</v>
      </c>
      <c r="CZ22" s="37">
        <f t="shared" si="55"/>
        <v>0</v>
      </c>
      <c r="DA22" s="38">
        <f t="shared" si="56"/>
        <v>0</v>
      </c>
    </row>
    <row r="23" spans="1:105" ht="13" x14ac:dyDescent="0.3">
      <c r="A23" s="28" t="s">
        <v>53</v>
      </c>
      <c r="B23" s="29">
        <v>1455983</v>
      </c>
      <c r="C23" s="30">
        <f t="shared" si="0"/>
        <v>4.9836402227042313</v>
      </c>
      <c r="D23" s="31">
        <v>1550793</v>
      </c>
      <c r="E23" s="30">
        <f t="shared" si="1"/>
        <v>5.186501870633986</v>
      </c>
      <c r="F23" s="31">
        <f t="shared" si="2"/>
        <v>3006776</v>
      </c>
      <c r="G23" s="32">
        <f t="shared" si="3"/>
        <v>5.0862468954793458</v>
      </c>
      <c r="H23" s="33">
        <v>1615</v>
      </c>
      <c r="I23" s="34">
        <f t="shared" si="4"/>
        <v>6.8446704810341181</v>
      </c>
      <c r="J23" s="35">
        <v>823</v>
      </c>
      <c r="K23" s="34">
        <f t="shared" si="5"/>
        <v>4.429970933362041</v>
      </c>
      <c r="L23" s="36">
        <v>0</v>
      </c>
      <c r="M23" s="37">
        <f t="shared" si="6"/>
        <v>2438</v>
      </c>
      <c r="N23" s="38">
        <f t="shared" si="7"/>
        <v>5.7809498968534374</v>
      </c>
      <c r="O23" s="33">
        <v>1544</v>
      </c>
      <c r="P23" s="34">
        <f t="shared" si="8"/>
        <v>6.929671020151698</v>
      </c>
      <c r="Q23" s="35">
        <v>774</v>
      </c>
      <c r="R23" s="34">
        <f t="shared" si="9"/>
        <v>4.4861763171622329</v>
      </c>
      <c r="S23" s="36">
        <v>0</v>
      </c>
      <c r="T23" s="37">
        <f t="shared" si="10"/>
        <v>2318</v>
      </c>
      <c r="U23" s="38">
        <f t="shared" si="11"/>
        <v>5.8633075327566146</v>
      </c>
      <c r="V23" s="33">
        <v>1430</v>
      </c>
      <c r="W23" s="34">
        <f t="shared" si="12"/>
        <v>7.034285995376063</v>
      </c>
      <c r="X23" s="35">
        <v>717</v>
      </c>
      <c r="Y23" s="34">
        <f t="shared" si="13"/>
        <v>4.6767986432718027</v>
      </c>
      <c r="Z23" s="36">
        <v>0</v>
      </c>
      <c r="AA23" s="37">
        <f t="shared" si="14"/>
        <v>2147</v>
      </c>
      <c r="AB23" s="38">
        <f t="shared" si="15"/>
        <v>6.0207515423443638</v>
      </c>
      <c r="AC23" s="39">
        <v>1260</v>
      </c>
      <c r="AD23" s="34">
        <f t="shared" si="16"/>
        <v>7.1166337192883375</v>
      </c>
      <c r="AE23" s="35">
        <v>626</v>
      </c>
      <c r="AF23" s="34">
        <f t="shared" si="17"/>
        <v>4.8731122528413513</v>
      </c>
      <c r="AG23" s="36">
        <v>0</v>
      </c>
      <c r="AH23" s="37">
        <f t="shared" si="18"/>
        <v>1886</v>
      </c>
      <c r="AI23" s="38">
        <f t="shared" si="19"/>
        <v>6.1732840168897907</v>
      </c>
      <c r="AJ23" s="39">
        <v>1030</v>
      </c>
      <c r="AK23" s="34">
        <f t="shared" si="20"/>
        <v>7.3335706657173372</v>
      </c>
      <c r="AL23" s="35">
        <v>515</v>
      </c>
      <c r="AM23" s="34">
        <f t="shared" si="21"/>
        <v>5.3153060171328308</v>
      </c>
      <c r="AN23" s="36">
        <v>0</v>
      </c>
      <c r="AO23" s="37">
        <f t="shared" si="22"/>
        <v>1545</v>
      </c>
      <c r="AP23" s="38">
        <f t="shared" si="23"/>
        <v>6.5096486053762534</v>
      </c>
      <c r="AQ23" s="39">
        <v>707</v>
      </c>
      <c r="AR23" s="34">
        <f t="shared" si="24"/>
        <v>7.4854420328215987</v>
      </c>
      <c r="AS23" s="35">
        <v>353</v>
      </c>
      <c r="AT23" s="34">
        <f t="shared" si="25"/>
        <v>5.7783597970207889</v>
      </c>
      <c r="AU23" s="36">
        <v>0</v>
      </c>
      <c r="AV23" s="37">
        <f t="shared" si="26"/>
        <v>1060</v>
      </c>
      <c r="AW23" s="38">
        <f t="shared" si="27"/>
        <v>6.814967211006814</v>
      </c>
      <c r="AX23" s="39">
        <v>358</v>
      </c>
      <c r="AY23" s="34">
        <f t="shared" si="28"/>
        <v>7.8097731239092498</v>
      </c>
      <c r="AZ23" s="35">
        <v>172</v>
      </c>
      <c r="BA23" s="34">
        <f t="shared" si="29"/>
        <v>6.0520760028149194</v>
      </c>
      <c r="BB23" s="36">
        <v>0</v>
      </c>
      <c r="BC23" s="37">
        <f t="shared" si="30"/>
        <v>530</v>
      </c>
      <c r="BD23" s="38">
        <f t="shared" si="31"/>
        <v>7.1370859143549694</v>
      </c>
      <c r="BE23" s="39">
        <v>107</v>
      </c>
      <c r="BF23" s="34">
        <f t="shared" si="32"/>
        <v>7.6483202287348107</v>
      </c>
      <c r="BG23" s="35">
        <v>57</v>
      </c>
      <c r="BH23" s="34">
        <f t="shared" si="33"/>
        <v>6.326304106548279</v>
      </c>
      <c r="BI23" s="36">
        <v>0</v>
      </c>
      <c r="BJ23" s="37">
        <f t="shared" si="34"/>
        <v>164</v>
      </c>
      <c r="BK23" s="38">
        <f t="shared" si="35"/>
        <v>7.1304347826086953</v>
      </c>
      <c r="BL23" s="39">
        <v>21</v>
      </c>
      <c r="BM23" s="34">
        <f t="shared" si="36"/>
        <v>8.3003952569169961</v>
      </c>
      <c r="BN23" s="35">
        <v>12</v>
      </c>
      <c r="BO23" s="34">
        <f t="shared" si="37"/>
        <v>6.2176165803108807</v>
      </c>
      <c r="BP23" s="36">
        <v>0</v>
      </c>
      <c r="BQ23" s="37">
        <f t="shared" si="38"/>
        <v>33</v>
      </c>
      <c r="BR23" s="38">
        <f t="shared" si="39"/>
        <v>7.3991031390134534</v>
      </c>
      <c r="BS23" s="39">
        <v>4</v>
      </c>
      <c r="BT23" s="34">
        <f t="shared" si="40"/>
        <v>12.5</v>
      </c>
      <c r="BU23" s="35">
        <v>1</v>
      </c>
      <c r="BV23" s="34">
        <f t="shared" si="41"/>
        <v>6.666666666666667</v>
      </c>
      <c r="BW23" s="36">
        <v>0</v>
      </c>
      <c r="BX23" s="37">
        <f t="shared" si="42"/>
        <v>5</v>
      </c>
      <c r="BY23" s="38">
        <f t="shared" si="43"/>
        <v>10.638297872340425</v>
      </c>
      <c r="BZ23" s="7">
        <v>0</v>
      </c>
      <c r="CA23" s="34">
        <f t="shared" si="44"/>
        <v>0</v>
      </c>
      <c r="CB23" s="7">
        <v>0</v>
      </c>
      <c r="CC23" s="34">
        <f t="shared" si="45"/>
        <v>0</v>
      </c>
      <c r="CD23" s="36">
        <v>0</v>
      </c>
      <c r="CE23" s="37">
        <f t="shared" si="46"/>
        <v>0</v>
      </c>
      <c r="CF23" s="38">
        <f t="shared" si="47"/>
        <v>0</v>
      </c>
      <c r="CG23" s="7">
        <v>0</v>
      </c>
      <c r="CH23" s="34">
        <f t="shared" si="48"/>
        <v>0</v>
      </c>
      <c r="CI23" s="7">
        <v>0</v>
      </c>
      <c r="CJ23" s="34"/>
      <c r="CK23" s="36">
        <v>0</v>
      </c>
      <c r="CL23" s="37">
        <f t="shared" si="49"/>
        <v>0</v>
      </c>
      <c r="CM23" s="38">
        <f t="shared" si="50"/>
        <v>0</v>
      </c>
      <c r="CN23" s="7">
        <v>0</v>
      </c>
      <c r="CO23" s="34">
        <f t="shared" si="51"/>
        <v>0</v>
      </c>
      <c r="CP23" s="7">
        <v>0</v>
      </c>
      <c r="CQ23" s="34"/>
      <c r="CR23" s="36">
        <v>0</v>
      </c>
      <c r="CS23" s="37">
        <f t="shared" si="52"/>
        <v>0</v>
      </c>
      <c r="CT23" s="38">
        <f t="shared" si="53"/>
        <v>0</v>
      </c>
      <c r="CU23" s="7">
        <v>0</v>
      </c>
      <c r="CV23" s="34">
        <f t="shared" si="54"/>
        <v>0</v>
      </c>
      <c r="CW23" s="7">
        <v>0</v>
      </c>
      <c r="CX23" s="34"/>
      <c r="CY23" s="36">
        <v>0</v>
      </c>
      <c r="CZ23" s="37">
        <f t="shared" si="55"/>
        <v>0</v>
      </c>
      <c r="DA23" s="38">
        <f t="shared" si="56"/>
        <v>0</v>
      </c>
    </row>
    <row r="24" spans="1:105" ht="13" x14ac:dyDescent="0.3">
      <c r="A24" s="28" t="s">
        <v>54</v>
      </c>
      <c r="B24" s="29">
        <v>1389405</v>
      </c>
      <c r="C24" s="30">
        <f t="shared" si="0"/>
        <v>4.7557523979513299</v>
      </c>
      <c r="D24" s="31">
        <v>1510747</v>
      </c>
      <c r="E24" s="30">
        <f t="shared" si="1"/>
        <v>5.0525712597069257</v>
      </c>
      <c r="F24" s="31">
        <f t="shared" si="2"/>
        <v>2900152</v>
      </c>
      <c r="G24" s="32">
        <f t="shared" si="3"/>
        <v>4.9058822826902357</v>
      </c>
      <c r="H24" s="33">
        <v>2578</v>
      </c>
      <c r="I24" s="34">
        <f t="shared" si="4"/>
        <v>10.92604365331638</v>
      </c>
      <c r="J24" s="35">
        <v>1365</v>
      </c>
      <c r="K24" s="34">
        <f t="shared" si="5"/>
        <v>7.3474001507159006</v>
      </c>
      <c r="L24" s="36">
        <v>0</v>
      </c>
      <c r="M24" s="37">
        <f t="shared" si="6"/>
        <v>3943</v>
      </c>
      <c r="N24" s="38">
        <f t="shared" si="7"/>
        <v>9.3495838569700993</v>
      </c>
      <c r="O24" s="33">
        <v>2460</v>
      </c>
      <c r="P24" s="34">
        <f t="shared" si="8"/>
        <v>11.040797091692474</v>
      </c>
      <c r="Q24" s="35">
        <v>1301</v>
      </c>
      <c r="R24" s="34">
        <f t="shared" si="9"/>
        <v>7.5407175563670092</v>
      </c>
      <c r="S24" s="36">
        <v>0</v>
      </c>
      <c r="T24" s="37">
        <f t="shared" si="10"/>
        <v>3761</v>
      </c>
      <c r="U24" s="38">
        <f t="shared" si="11"/>
        <v>9.5133302979713665</v>
      </c>
      <c r="V24" s="33">
        <v>2252</v>
      </c>
      <c r="W24" s="34">
        <f t="shared" si="12"/>
        <v>11.077770672438389</v>
      </c>
      <c r="X24" s="35">
        <v>1178</v>
      </c>
      <c r="Y24" s="34">
        <f t="shared" si="13"/>
        <v>7.683777966212249</v>
      </c>
      <c r="Z24" s="36">
        <v>0</v>
      </c>
      <c r="AA24" s="37">
        <f t="shared" si="14"/>
        <v>3430</v>
      </c>
      <c r="AB24" s="38">
        <f t="shared" si="15"/>
        <v>9.6186203028603483</v>
      </c>
      <c r="AC24" s="39">
        <v>2010</v>
      </c>
      <c r="AD24" s="34">
        <f t="shared" si="16"/>
        <v>11.352725218864727</v>
      </c>
      <c r="AE24" s="35">
        <v>1037</v>
      </c>
      <c r="AF24" s="34">
        <f t="shared" si="17"/>
        <v>8.072551767087031</v>
      </c>
      <c r="AG24" s="36">
        <v>0</v>
      </c>
      <c r="AH24" s="37">
        <f t="shared" si="18"/>
        <v>3047</v>
      </c>
      <c r="AI24" s="38">
        <f t="shared" si="19"/>
        <v>9.973486956237112</v>
      </c>
      <c r="AJ24" s="39">
        <v>1645</v>
      </c>
      <c r="AK24" s="34">
        <f t="shared" si="20"/>
        <v>11.712353150587397</v>
      </c>
      <c r="AL24" s="35">
        <v>833</v>
      </c>
      <c r="AM24" s="34">
        <f t="shared" si="21"/>
        <v>8.5973784704303853</v>
      </c>
      <c r="AN24" s="36">
        <v>0</v>
      </c>
      <c r="AO24" s="37">
        <f t="shared" si="22"/>
        <v>2478</v>
      </c>
      <c r="AP24" s="38">
        <f t="shared" si="23"/>
        <v>10.440717957360748</v>
      </c>
      <c r="AQ24" s="39">
        <v>1131</v>
      </c>
      <c r="AR24" s="34">
        <f t="shared" si="24"/>
        <v>11.974589730015882</v>
      </c>
      <c r="AS24" s="35">
        <v>572</v>
      </c>
      <c r="AT24" s="34">
        <f t="shared" si="25"/>
        <v>9.3632345719430354</v>
      </c>
      <c r="AU24" s="36">
        <v>0</v>
      </c>
      <c r="AV24" s="37">
        <f t="shared" si="26"/>
        <v>1703</v>
      </c>
      <c r="AW24" s="38">
        <f t="shared" si="27"/>
        <v>10.94895203806095</v>
      </c>
      <c r="AX24" s="39">
        <v>571</v>
      </c>
      <c r="AY24" s="34">
        <f t="shared" si="28"/>
        <v>12.456369982547994</v>
      </c>
      <c r="AZ24" s="35">
        <v>278</v>
      </c>
      <c r="BA24" s="34">
        <f t="shared" si="29"/>
        <v>9.7818437719915554</v>
      </c>
      <c r="BB24" s="36">
        <v>0</v>
      </c>
      <c r="BC24" s="37">
        <f t="shared" si="30"/>
        <v>849</v>
      </c>
      <c r="BD24" s="38">
        <f t="shared" si="31"/>
        <v>11.432803662806357</v>
      </c>
      <c r="BE24" s="39">
        <v>169</v>
      </c>
      <c r="BF24" s="34">
        <f t="shared" si="32"/>
        <v>12.080057183702644</v>
      </c>
      <c r="BG24" s="35">
        <v>90</v>
      </c>
      <c r="BH24" s="34">
        <f t="shared" si="33"/>
        <v>9.9889012208657046</v>
      </c>
      <c r="BI24" s="36">
        <v>0</v>
      </c>
      <c r="BJ24" s="37">
        <f t="shared" si="34"/>
        <v>259</v>
      </c>
      <c r="BK24" s="38">
        <f t="shared" si="35"/>
        <v>11.260869565217391</v>
      </c>
      <c r="BL24" s="39">
        <v>29</v>
      </c>
      <c r="BM24" s="34">
        <f t="shared" si="36"/>
        <v>11.462450592885375</v>
      </c>
      <c r="BN24" s="35">
        <v>15</v>
      </c>
      <c r="BO24" s="34">
        <f t="shared" si="37"/>
        <v>7.7720207253886011</v>
      </c>
      <c r="BP24" s="36">
        <v>0</v>
      </c>
      <c r="BQ24" s="37">
        <f t="shared" si="38"/>
        <v>44</v>
      </c>
      <c r="BR24" s="38">
        <f t="shared" si="39"/>
        <v>9.8654708520179373</v>
      </c>
      <c r="BS24" s="39">
        <v>5</v>
      </c>
      <c r="BT24" s="34">
        <f t="shared" si="40"/>
        <v>15.625</v>
      </c>
      <c r="BU24" s="35">
        <v>2</v>
      </c>
      <c r="BV24" s="34">
        <f t="shared" si="41"/>
        <v>13.333333333333334</v>
      </c>
      <c r="BW24" s="36">
        <v>0</v>
      </c>
      <c r="BX24" s="37">
        <f t="shared" si="42"/>
        <v>7</v>
      </c>
      <c r="BY24" s="38">
        <f t="shared" si="43"/>
        <v>14.893617021276595</v>
      </c>
      <c r="BZ24" s="7">
        <v>1</v>
      </c>
      <c r="CA24" s="34">
        <f t="shared" si="44"/>
        <v>33.333333333333329</v>
      </c>
      <c r="CB24" s="7">
        <v>0</v>
      </c>
      <c r="CC24" s="34">
        <f t="shared" si="45"/>
        <v>0</v>
      </c>
      <c r="CD24" s="36">
        <v>0</v>
      </c>
      <c r="CE24" s="37">
        <f t="shared" si="46"/>
        <v>1</v>
      </c>
      <c r="CF24" s="38">
        <f t="shared" si="47"/>
        <v>16.666666666666664</v>
      </c>
      <c r="CG24" s="7">
        <v>0</v>
      </c>
      <c r="CH24" s="34">
        <f t="shared" si="48"/>
        <v>0</v>
      </c>
      <c r="CI24" s="7">
        <v>0</v>
      </c>
      <c r="CJ24" s="34"/>
      <c r="CK24" s="36">
        <v>0</v>
      </c>
      <c r="CL24" s="37">
        <f t="shared" si="49"/>
        <v>0</v>
      </c>
      <c r="CM24" s="38">
        <f t="shared" si="50"/>
        <v>0</v>
      </c>
      <c r="CN24" s="7">
        <v>0</v>
      </c>
      <c r="CO24" s="34">
        <f t="shared" si="51"/>
        <v>0</v>
      </c>
      <c r="CP24" s="7">
        <v>0</v>
      </c>
      <c r="CQ24" s="34"/>
      <c r="CR24" s="36">
        <v>0</v>
      </c>
      <c r="CS24" s="37">
        <f t="shared" si="52"/>
        <v>0</v>
      </c>
      <c r="CT24" s="38">
        <f t="shared" si="53"/>
        <v>0</v>
      </c>
      <c r="CU24" s="7">
        <v>0</v>
      </c>
      <c r="CV24" s="34">
        <f t="shared" si="54"/>
        <v>0</v>
      </c>
      <c r="CW24" s="7">
        <v>0</v>
      </c>
      <c r="CX24" s="34"/>
      <c r="CY24" s="36">
        <v>0</v>
      </c>
      <c r="CZ24" s="37">
        <f t="shared" si="55"/>
        <v>0</v>
      </c>
      <c r="DA24" s="38">
        <f t="shared" si="56"/>
        <v>0</v>
      </c>
    </row>
    <row r="25" spans="1:105" ht="13" x14ac:dyDescent="0.3">
      <c r="A25" s="28" t="s">
        <v>55</v>
      </c>
      <c r="B25" s="29">
        <v>918891</v>
      </c>
      <c r="C25" s="30">
        <f t="shared" si="0"/>
        <v>3.1452442424677445</v>
      </c>
      <c r="D25" s="31">
        <v>1066234</v>
      </c>
      <c r="E25" s="30">
        <f t="shared" si="1"/>
        <v>3.5659334518104977</v>
      </c>
      <c r="F25" s="31">
        <f t="shared" si="2"/>
        <v>1985125</v>
      </c>
      <c r="G25" s="32">
        <f t="shared" si="3"/>
        <v>3.3580272918196887</v>
      </c>
      <c r="H25" s="33">
        <v>3539</v>
      </c>
      <c r="I25" s="34">
        <f t="shared" si="4"/>
        <v>14.998940453485906</v>
      </c>
      <c r="J25" s="35">
        <v>2153</v>
      </c>
      <c r="K25" s="34">
        <f t="shared" si="5"/>
        <v>11.588976208418559</v>
      </c>
      <c r="L25" s="36">
        <v>0</v>
      </c>
      <c r="M25" s="37">
        <f t="shared" si="6"/>
        <v>5692</v>
      </c>
      <c r="N25" s="38">
        <f t="shared" si="7"/>
        <v>13.496787043843216</v>
      </c>
      <c r="O25" s="33">
        <v>3345</v>
      </c>
      <c r="P25" s="34">
        <f t="shared" si="8"/>
        <v>15.012791167362327</v>
      </c>
      <c r="Q25" s="35">
        <v>2025</v>
      </c>
      <c r="R25" s="34">
        <f t="shared" si="9"/>
        <v>11.737089201877934</v>
      </c>
      <c r="S25" s="36">
        <v>0</v>
      </c>
      <c r="T25" s="37">
        <f t="shared" si="10"/>
        <v>5370</v>
      </c>
      <c r="U25" s="38">
        <f t="shared" si="11"/>
        <v>13.583244801942632</v>
      </c>
      <c r="V25" s="33">
        <v>3069</v>
      </c>
      <c r="W25" s="34">
        <f t="shared" si="12"/>
        <v>15.096659943922475</v>
      </c>
      <c r="X25" s="35">
        <v>1838</v>
      </c>
      <c r="Y25" s="34">
        <f t="shared" si="13"/>
        <v>11.988780901441523</v>
      </c>
      <c r="Z25" s="36">
        <v>0</v>
      </c>
      <c r="AA25" s="37">
        <f t="shared" si="14"/>
        <v>4907</v>
      </c>
      <c r="AB25" s="38">
        <f t="shared" si="15"/>
        <v>13.760515984296129</v>
      </c>
      <c r="AC25" s="39">
        <v>2692</v>
      </c>
      <c r="AD25" s="34">
        <f t="shared" si="16"/>
        <v>15.204744422479525</v>
      </c>
      <c r="AE25" s="35">
        <v>1561</v>
      </c>
      <c r="AF25" s="34">
        <f t="shared" si="17"/>
        <v>12.151642534641132</v>
      </c>
      <c r="AG25" s="36">
        <v>0</v>
      </c>
      <c r="AH25" s="37">
        <f t="shared" si="18"/>
        <v>4253</v>
      </c>
      <c r="AI25" s="38">
        <f t="shared" si="19"/>
        <v>13.920984583156034</v>
      </c>
      <c r="AJ25" s="39">
        <v>2198</v>
      </c>
      <c r="AK25" s="34">
        <f t="shared" si="20"/>
        <v>15.649697401210394</v>
      </c>
      <c r="AL25" s="35">
        <v>1226</v>
      </c>
      <c r="AM25" s="34">
        <f t="shared" si="21"/>
        <v>12.653524615543398</v>
      </c>
      <c r="AN25" s="36">
        <v>0</v>
      </c>
      <c r="AO25" s="37">
        <f t="shared" si="22"/>
        <v>3424</v>
      </c>
      <c r="AP25" s="38">
        <f t="shared" si="23"/>
        <v>14.426561051655854</v>
      </c>
      <c r="AQ25" s="39">
        <v>1523</v>
      </c>
      <c r="AR25" s="34">
        <f t="shared" si="24"/>
        <v>16.124933827421916</v>
      </c>
      <c r="AS25" s="35">
        <v>828</v>
      </c>
      <c r="AT25" s="34">
        <f t="shared" si="25"/>
        <v>13.553773121623832</v>
      </c>
      <c r="AU25" s="36">
        <v>0</v>
      </c>
      <c r="AV25" s="37">
        <f t="shared" si="26"/>
        <v>2351</v>
      </c>
      <c r="AW25" s="38">
        <f t="shared" si="27"/>
        <v>15.115082936865115</v>
      </c>
      <c r="AX25" s="39">
        <v>750</v>
      </c>
      <c r="AY25" s="34">
        <f t="shared" si="28"/>
        <v>16.361256544502616</v>
      </c>
      <c r="AZ25" s="35">
        <v>397</v>
      </c>
      <c r="BA25" s="34">
        <f t="shared" si="29"/>
        <v>13.969035890218157</v>
      </c>
      <c r="BB25" s="36">
        <v>0</v>
      </c>
      <c r="BC25" s="37">
        <f t="shared" si="30"/>
        <v>1147</v>
      </c>
      <c r="BD25" s="38">
        <f t="shared" si="31"/>
        <v>15.445731214651225</v>
      </c>
      <c r="BE25" s="39">
        <v>225</v>
      </c>
      <c r="BF25" s="34">
        <f t="shared" si="32"/>
        <v>16.082916368834884</v>
      </c>
      <c r="BG25" s="35">
        <v>116</v>
      </c>
      <c r="BH25" s="34">
        <f t="shared" si="33"/>
        <v>12.874583795782463</v>
      </c>
      <c r="BI25" s="36">
        <v>0</v>
      </c>
      <c r="BJ25" s="37">
        <f t="shared" si="34"/>
        <v>341</v>
      </c>
      <c r="BK25" s="38">
        <f t="shared" si="35"/>
        <v>14.826086956521738</v>
      </c>
      <c r="BL25" s="39">
        <v>33</v>
      </c>
      <c r="BM25" s="34">
        <f t="shared" si="36"/>
        <v>13.043478260869565</v>
      </c>
      <c r="BN25" s="35">
        <v>19</v>
      </c>
      <c r="BO25" s="34">
        <f t="shared" si="37"/>
        <v>9.8445595854922274</v>
      </c>
      <c r="BP25" s="36">
        <v>0</v>
      </c>
      <c r="BQ25" s="37">
        <f t="shared" si="38"/>
        <v>52</v>
      </c>
      <c r="BR25" s="38">
        <f t="shared" si="39"/>
        <v>11.659192825112108</v>
      </c>
      <c r="BS25" s="39">
        <v>2</v>
      </c>
      <c r="BT25" s="34">
        <f t="shared" si="40"/>
        <v>6.25</v>
      </c>
      <c r="BU25" s="35">
        <v>3</v>
      </c>
      <c r="BV25" s="34">
        <f t="shared" si="41"/>
        <v>20</v>
      </c>
      <c r="BW25" s="36">
        <v>0</v>
      </c>
      <c r="BX25" s="37">
        <f t="shared" si="42"/>
        <v>5</v>
      </c>
      <c r="BY25" s="38">
        <f t="shared" si="43"/>
        <v>10.638297872340425</v>
      </c>
      <c r="BZ25" s="7">
        <v>1</v>
      </c>
      <c r="CA25" s="34">
        <f t="shared" si="44"/>
        <v>33.333333333333329</v>
      </c>
      <c r="CB25" s="7">
        <v>2</v>
      </c>
      <c r="CC25" s="34">
        <f t="shared" si="45"/>
        <v>66.666666666666657</v>
      </c>
      <c r="CD25" s="36">
        <v>0</v>
      </c>
      <c r="CE25" s="37">
        <f t="shared" si="46"/>
        <v>3</v>
      </c>
      <c r="CF25" s="38">
        <f t="shared" si="47"/>
        <v>50</v>
      </c>
      <c r="CG25" s="7">
        <v>1</v>
      </c>
      <c r="CH25" s="34">
        <f t="shared" si="48"/>
        <v>100</v>
      </c>
      <c r="CI25" s="7">
        <v>0</v>
      </c>
      <c r="CJ25" s="34"/>
      <c r="CK25" s="36">
        <v>0</v>
      </c>
      <c r="CL25" s="37">
        <f t="shared" si="49"/>
        <v>1</v>
      </c>
      <c r="CM25" s="38">
        <f t="shared" si="50"/>
        <v>100</v>
      </c>
      <c r="CN25" s="7">
        <v>1</v>
      </c>
      <c r="CO25" s="34">
        <f t="shared" si="51"/>
        <v>100</v>
      </c>
      <c r="CP25" s="7">
        <v>0</v>
      </c>
      <c r="CQ25" s="34"/>
      <c r="CR25" s="36">
        <v>0</v>
      </c>
      <c r="CS25" s="37">
        <f t="shared" si="52"/>
        <v>1</v>
      </c>
      <c r="CT25" s="38">
        <f t="shared" si="53"/>
        <v>100</v>
      </c>
      <c r="CU25" s="7">
        <v>1</v>
      </c>
      <c r="CV25" s="34">
        <f t="shared" si="54"/>
        <v>100</v>
      </c>
      <c r="CW25" s="7">
        <v>0</v>
      </c>
      <c r="CX25" s="34"/>
      <c r="CY25" s="36">
        <v>0</v>
      </c>
      <c r="CZ25" s="37">
        <f t="shared" si="55"/>
        <v>1</v>
      </c>
      <c r="DA25" s="38">
        <f t="shared" si="56"/>
        <v>100</v>
      </c>
    </row>
    <row r="26" spans="1:105" ht="13" x14ac:dyDescent="0.3">
      <c r="A26" s="28" t="s">
        <v>56</v>
      </c>
      <c r="B26" s="29">
        <v>655504</v>
      </c>
      <c r="C26" s="30">
        <f t="shared" si="0"/>
        <v>2.2437048375863688</v>
      </c>
      <c r="D26" s="31">
        <v>836293</v>
      </c>
      <c r="E26" s="30">
        <f t="shared" si="1"/>
        <v>2.7969143585882246</v>
      </c>
      <c r="F26" s="31">
        <f t="shared" si="2"/>
        <v>1491797</v>
      </c>
      <c r="G26" s="32">
        <f t="shared" si="3"/>
        <v>2.5235161714525467</v>
      </c>
      <c r="H26" s="33">
        <v>4638</v>
      </c>
      <c r="I26" s="34">
        <f t="shared" si="4"/>
        <v>19.656706929434204</v>
      </c>
      <c r="J26" s="35">
        <v>3354</v>
      </c>
      <c r="K26" s="34">
        <f t="shared" si="5"/>
        <v>18.05361179890193</v>
      </c>
      <c r="L26" s="36">
        <v>0</v>
      </c>
      <c r="M26" s="37">
        <f t="shared" si="6"/>
        <v>7992</v>
      </c>
      <c r="N26" s="38">
        <f t="shared" si="7"/>
        <v>18.950513361629479</v>
      </c>
      <c r="O26" s="33">
        <v>4364</v>
      </c>
      <c r="P26" s="34">
        <f t="shared" si="8"/>
        <v>19.586194515506484</v>
      </c>
      <c r="Q26" s="35">
        <v>3129</v>
      </c>
      <c r="R26" s="34">
        <f t="shared" si="9"/>
        <v>18.135976351938794</v>
      </c>
      <c r="S26" s="36">
        <v>0</v>
      </c>
      <c r="T26" s="37">
        <f t="shared" si="10"/>
        <v>7493</v>
      </c>
      <c r="U26" s="38">
        <f t="shared" si="11"/>
        <v>18.953306015075629</v>
      </c>
      <c r="V26" s="33">
        <v>3984</v>
      </c>
      <c r="W26" s="34">
        <f t="shared" si="12"/>
        <v>19.597619164740028</v>
      </c>
      <c r="X26" s="35">
        <v>2817</v>
      </c>
      <c r="Y26" s="34">
        <f t="shared" si="13"/>
        <v>18.374535255364947</v>
      </c>
      <c r="Z26" s="36">
        <v>0</v>
      </c>
      <c r="AA26" s="37">
        <f t="shared" si="14"/>
        <v>6801</v>
      </c>
      <c r="AB26" s="38">
        <f t="shared" si="15"/>
        <v>19.071789119461581</v>
      </c>
      <c r="AC26" s="39">
        <v>3451</v>
      </c>
      <c r="AD26" s="34">
        <f t="shared" si="16"/>
        <v>19.491669020050832</v>
      </c>
      <c r="AE26" s="35">
        <v>2380</v>
      </c>
      <c r="AF26" s="34">
        <f t="shared" si="17"/>
        <v>18.52716799003581</v>
      </c>
      <c r="AG26" s="36">
        <v>0</v>
      </c>
      <c r="AH26" s="37">
        <f t="shared" si="18"/>
        <v>5831</v>
      </c>
      <c r="AI26" s="38">
        <f t="shared" si="19"/>
        <v>19.086118294000194</v>
      </c>
      <c r="AJ26" s="39">
        <v>2756</v>
      </c>
      <c r="AK26" s="34">
        <f t="shared" si="20"/>
        <v>19.622641509433965</v>
      </c>
      <c r="AL26" s="35">
        <v>1766</v>
      </c>
      <c r="AM26" s="34">
        <f t="shared" si="21"/>
        <v>18.226855196614718</v>
      </c>
      <c r="AN26" s="36">
        <v>0</v>
      </c>
      <c r="AO26" s="37">
        <f t="shared" si="22"/>
        <v>4522</v>
      </c>
      <c r="AP26" s="38">
        <f t="shared" si="23"/>
        <v>19.052835594505773</v>
      </c>
      <c r="AQ26" s="39">
        <v>1862</v>
      </c>
      <c r="AR26" s="34">
        <f t="shared" si="24"/>
        <v>19.714134462678665</v>
      </c>
      <c r="AS26" s="35">
        <v>1120</v>
      </c>
      <c r="AT26" s="34">
        <f t="shared" si="25"/>
        <v>18.333606154853495</v>
      </c>
      <c r="AU26" s="36">
        <v>0</v>
      </c>
      <c r="AV26" s="37">
        <f t="shared" si="26"/>
        <v>2982</v>
      </c>
      <c r="AW26" s="38">
        <f t="shared" si="27"/>
        <v>19.171917191719174</v>
      </c>
      <c r="AX26" s="39">
        <v>910</v>
      </c>
      <c r="AY26" s="34">
        <f t="shared" si="28"/>
        <v>19.851657940663177</v>
      </c>
      <c r="AZ26" s="35">
        <v>523</v>
      </c>
      <c r="BA26" s="34">
        <f t="shared" si="29"/>
        <v>18.40253342716397</v>
      </c>
      <c r="BB26" s="36">
        <v>0</v>
      </c>
      <c r="BC26" s="37">
        <f t="shared" si="30"/>
        <v>1433</v>
      </c>
      <c r="BD26" s="38">
        <f t="shared" si="31"/>
        <v>19.297064368435226</v>
      </c>
      <c r="BE26" s="39">
        <v>272</v>
      </c>
      <c r="BF26" s="34">
        <f t="shared" si="32"/>
        <v>19.442458899213726</v>
      </c>
      <c r="BG26" s="35">
        <v>156</v>
      </c>
      <c r="BH26" s="34">
        <f t="shared" si="33"/>
        <v>17.314095449500556</v>
      </c>
      <c r="BI26" s="36">
        <v>0</v>
      </c>
      <c r="BJ26" s="37">
        <f t="shared" si="34"/>
        <v>428</v>
      </c>
      <c r="BK26" s="38">
        <f t="shared" si="35"/>
        <v>18.608695652173914</v>
      </c>
      <c r="BL26" s="39">
        <v>47</v>
      </c>
      <c r="BM26" s="34">
        <f t="shared" si="36"/>
        <v>18.57707509881423</v>
      </c>
      <c r="BN26" s="35">
        <v>34</v>
      </c>
      <c r="BO26" s="34">
        <f t="shared" si="37"/>
        <v>17.616580310880828</v>
      </c>
      <c r="BP26" s="36">
        <v>0</v>
      </c>
      <c r="BQ26" s="37">
        <f t="shared" si="38"/>
        <v>81</v>
      </c>
      <c r="BR26" s="38">
        <f t="shared" si="39"/>
        <v>18.161434977578477</v>
      </c>
      <c r="BS26" s="39">
        <v>7</v>
      </c>
      <c r="BT26" s="34">
        <f t="shared" si="40"/>
        <v>21.875</v>
      </c>
      <c r="BU26" s="35">
        <v>1</v>
      </c>
      <c r="BV26" s="34">
        <f t="shared" si="41"/>
        <v>6.666666666666667</v>
      </c>
      <c r="BW26" s="36">
        <v>0</v>
      </c>
      <c r="BX26" s="37">
        <f t="shared" si="42"/>
        <v>8</v>
      </c>
      <c r="BY26" s="38">
        <f t="shared" si="43"/>
        <v>17.021276595744681</v>
      </c>
      <c r="BZ26" s="7">
        <v>1</v>
      </c>
      <c r="CA26" s="34">
        <f t="shared" si="44"/>
        <v>33.333333333333329</v>
      </c>
      <c r="CB26" s="7">
        <v>0</v>
      </c>
      <c r="CC26" s="34">
        <f t="shared" si="45"/>
        <v>0</v>
      </c>
      <c r="CD26" s="36">
        <v>0</v>
      </c>
      <c r="CE26" s="37">
        <f t="shared" si="46"/>
        <v>1</v>
      </c>
      <c r="CF26" s="38">
        <f t="shared" si="47"/>
        <v>16.666666666666664</v>
      </c>
      <c r="CG26" s="7">
        <v>0</v>
      </c>
      <c r="CH26" s="34">
        <f t="shared" si="48"/>
        <v>0</v>
      </c>
      <c r="CI26" s="7">
        <v>0</v>
      </c>
      <c r="CJ26" s="34"/>
      <c r="CK26" s="36">
        <v>0</v>
      </c>
      <c r="CL26" s="37">
        <f t="shared" si="49"/>
        <v>0</v>
      </c>
      <c r="CM26" s="38">
        <f t="shared" si="50"/>
        <v>0</v>
      </c>
      <c r="CN26" s="7">
        <v>0</v>
      </c>
      <c r="CO26" s="34">
        <f t="shared" si="51"/>
        <v>0</v>
      </c>
      <c r="CP26" s="7">
        <v>0</v>
      </c>
      <c r="CQ26" s="34"/>
      <c r="CR26" s="36">
        <v>0</v>
      </c>
      <c r="CS26" s="37">
        <f t="shared" si="52"/>
        <v>0</v>
      </c>
      <c r="CT26" s="38">
        <f t="shared" si="53"/>
        <v>0</v>
      </c>
      <c r="CU26" s="7">
        <v>0</v>
      </c>
      <c r="CV26" s="34">
        <f t="shared" si="54"/>
        <v>0</v>
      </c>
      <c r="CW26" s="7">
        <v>0</v>
      </c>
      <c r="CX26" s="34"/>
      <c r="CY26" s="36">
        <v>0</v>
      </c>
      <c r="CZ26" s="37">
        <f t="shared" si="55"/>
        <v>0</v>
      </c>
      <c r="DA26" s="38">
        <f t="shared" si="56"/>
        <v>0</v>
      </c>
    </row>
    <row r="27" spans="1:105" ht="13" x14ac:dyDescent="0.3">
      <c r="A27" s="28" t="s">
        <v>57</v>
      </c>
      <c r="B27" s="29">
        <v>362168</v>
      </c>
      <c r="C27" s="30">
        <f t="shared" si="0"/>
        <v>1.2396539054208364</v>
      </c>
      <c r="D27" s="31">
        <v>556269</v>
      </c>
      <c r="E27" s="30">
        <f t="shared" si="1"/>
        <v>1.8603967190177522</v>
      </c>
      <c r="F27" s="31">
        <f t="shared" si="2"/>
        <v>918437</v>
      </c>
      <c r="G27" s="32">
        <f t="shared" si="3"/>
        <v>1.5536233294210691</v>
      </c>
      <c r="H27" s="33">
        <v>4489</v>
      </c>
      <c r="I27" s="34">
        <f t="shared" si="4"/>
        <v>19.025217207035389</v>
      </c>
      <c r="J27" s="35">
        <v>4048</v>
      </c>
      <c r="K27" s="34">
        <f t="shared" si="5"/>
        <v>21.789213047690819</v>
      </c>
      <c r="L27" s="36">
        <v>0</v>
      </c>
      <c r="M27" s="37">
        <f t="shared" si="6"/>
        <v>8537</v>
      </c>
      <c r="N27" s="38">
        <f t="shared" si="7"/>
        <v>20.242809380409266</v>
      </c>
      <c r="O27" s="33">
        <v>4211</v>
      </c>
      <c r="P27" s="34">
        <f t="shared" si="8"/>
        <v>18.899510793950004</v>
      </c>
      <c r="Q27" s="35">
        <v>3721</v>
      </c>
      <c r="R27" s="34">
        <f t="shared" si="9"/>
        <v>21.567263664290266</v>
      </c>
      <c r="S27" s="36">
        <v>0</v>
      </c>
      <c r="T27" s="37">
        <f t="shared" si="10"/>
        <v>7932</v>
      </c>
      <c r="U27" s="38">
        <f t="shared" si="11"/>
        <v>20.063742601305208</v>
      </c>
      <c r="V27" s="33">
        <v>3822</v>
      </c>
      <c r="W27" s="34">
        <f t="shared" si="12"/>
        <v>18.800728024005117</v>
      </c>
      <c r="X27" s="35">
        <v>3226</v>
      </c>
      <c r="Y27" s="34">
        <f t="shared" si="13"/>
        <v>21.042332528863088</v>
      </c>
      <c r="Z27" s="36">
        <v>0</v>
      </c>
      <c r="AA27" s="37">
        <f t="shared" si="14"/>
        <v>7048</v>
      </c>
      <c r="AB27" s="38">
        <f t="shared" si="15"/>
        <v>19.764441951766685</v>
      </c>
      <c r="AC27" s="39">
        <v>3297</v>
      </c>
      <c r="AD27" s="34">
        <f t="shared" si="16"/>
        <v>18.621858232137814</v>
      </c>
      <c r="AE27" s="35">
        <v>2656</v>
      </c>
      <c r="AF27" s="34">
        <f t="shared" si="17"/>
        <v>20.675696714930716</v>
      </c>
      <c r="AG27" s="36">
        <v>0</v>
      </c>
      <c r="AH27" s="37">
        <f t="shared" si="18"/>
        <v>5953</v>
      </c>
      <c r="AI27" s="38">
        <f t="shared" si="19"/>
        <v>19.485450558083205</v>
      </c>
      <c r="AJ27" s="39">
        <v>2536</v>
      </c>
      <c r="AK27" s="34">
        <f t="shared" si="20"/>
        <v>18.056247775008899</v>
      </c>
      <c r="AL27" s="35">
        <v>1969</v>
      </c>
      <c r="AM27" s="34">
        <f t="shared" si="21"/>
        <v>20.322014655795233</v>
      </c>
      <c r="AN27" s="36">
        <v>0</v>
      </c>
      <c r="AO27" s="37">
        <f t="shared" si="22"/>
        <v>4505</v>
      </c>
      <c r="AP27" s="38">
        <f t="shared" si="23"/>
        <v>18.981208393022666</v>
      </c>
      <c r="AQ27" s="39">
        <v>1649</v>
      </c>
      <c r="AR27" s="34">
        <f t="shared" si="24"/>
        <v>17.458973001588141</v>
      </c>
      <c r="AS27" s="35">
        <v>1149</v>
      </c>
      <c r="AT27" s="34">
        <f t="shared" si="25"/>
        <v>18.808315599934524</v>
      </c>
      <c r="AU27" s="36">
        <v>0</v>
      </c>
      <c r="AV27" s="37">
        <f t="shared" si="26"/>
        <v>2798</v>
      </c>
      <c r="AW27" s="38">
        <f t="shared" si="27"/>
        <v>17.988941751317988</v>
      </c>
      <c r="AX27" s="39">
        <v>755</v>
      </c>
      <c r="AY27" s="34">
        <f t="shared" si="28"/>
        <v>16.470331588132638</v>
      </c>
      <c r="AZ27" s="35">
        <v>527</v>
      </c>
      <c r="BA27" s="34">
        <f t="shared" si="29"/>
        <v>18.543279380717802</v>
      </c>
      <c r="BB27" s="36">
        <v>0</v>
      </c>
      <c r="BC27" s="37">
        <f t="shared" si="30"/>
        <v>1282</v>
      </c>
      <c r="BD27" s="38">
        <f t="shared" si="31"/>
        <v>17.263668192835983</v>
      </c>
      <c r="BE27" s="39">
        <v>238</v>
      </c>
      <c r="BF27" s="34">
        <f t="shared" si="32"/>
        <v>17.012151536812009</v>
      </c>
      <c r="BG27" s="35">
        <v>187</v>
      </c>
      <c r="BH27" s="34">
        <f t="shared" si="33"/>
        <v>20.754716981132077</v>
      </c>
      <c r="BI27" s="36">
        <v>0</v>
      </c>
      <c r="BJ27" s="37">
        <f t="shared" si="34"/>
        <v>425</v>
      </c>
      <c r="BK27" s="38">
        <f t="shared" si="35"/>
        <v>18.478260869565215</v>
      </c>
      <c r="BL27" s="39">
        <v>52</v>
      </c>
      <c r="BM27" s="34">
        <f t="shared" si="36"/>
        <v>20.553359683794469</v>
      </c>
      <c r="BN27" s="35">
        <v>40</v>
      </c>
      <c r="BO27" s="34">
        <f t="shared" si="37"/>
        <v>20.725388601036268</v>
      </c>
      <c r="BP27" s="36">
        <v>0</v>
      </c>
      <c r="BQ27" s="37">
        <f t="shared" si="38"/>
        <v>92</v>
      </c>
      <c r="BR27" s="38">
        <f t="shared" si="39"/>
        <v>20.627802690582961</v>
      </c>
      <c r="BS27" s="39">
        <v>7</v>
      </c>
      <c r="BT27" s="34">
        <f t="shared" si="40"/>
        <v>21.875</v>
      </c>
      <c r="BU27" s="35">
        <v>1</v>
      </c>
      <c r="BV27" s="34">
        <f t="shared" si="41"/>
        <v>6.666666666666667</v>
      </c>
      <c r="BW27" s="36">
        <v>0</v>
      </c>
      <c r="BX27" s="37">
        <f t="shared" si="42"/>
        <v>8</v>
      </c>
      <c r="BY27" s="38">
        <f t="shared" si="43"/>
        <v>17.021276595744681</v>
      </c>
      <c r="BZ27" s="7">
        <v>0</v>
      </c>
      <c r="CA27" s="34">
        <f t="shared" si="44"/>
        <v>0</v>
      </c>
      <c r="CB27" s="7">
        <v>0</v>
      </c>
      <c r="CC27" s="34">
        <f t="shared" si="45"/>
        <v>0</v>
      </c>
      <c r="CD27" s="36">
        <v>0</v>
      </c>
      <c r="CE27" s="37">
        <f t="shared" si="46"/>
        <v>0</v>
      </c>
      <c r="CF27" s="38">
        <f t="shared" si="47"/>
        <v>0</v>
      </c>
      <c r="CG27" s="7">
        <v>0</v>
      </c>
      <c r="CH27" s="34">
        <f t="shared" si="48"/>
        <v>0</v>
      </c>
      <c r="CI27" s="7">
        <v>0</v>
      </c>
      <c r="CJ27" s="34"/>
      <c r="CK27" s="36">
        <v>0</v>
      </c>
      <c r="CL27" s="37">
        <f t="shared" si="49"/>
        <v>0</v>
      </c>
      <c r="CM27" s="38">
        <f t="shared" si="50"/>
        <v>0</v>
      </c>
      <c r="CN27" s="7">
        <v>0</v>
      </c>
      <c r="CO27" s="34">
        <f t="shared" si="51"/>
        <v>0</v>
      </c>
      <c r="CP27" s="7">
        <v>0</v>
      </c>
      <c r="CQ27" s="34"/>
      <c r="CR27" s="36">
        <v>0</v>
      </c>
      <c r="CS27" s="37">
        <f t="shared" si="52"/>
        <v>0</v>
      </c>
      <c r="CT27" s="38">
        <f t="shared" si="53"/>
        <v>0</v>
      </c>
      <c r="CU27" s="7">
        <v>0</v>
      </c>
      <c r="CV27" s="34">
        <f t="shared" si="54"/>
        <v>0</v>
      </c>
      <c r="CW27" s="7">
        <v>0</v>
      </c>
      <c r="CX27" s="34"/>
      <c r="CY27" s="36">
        <v>0</v>
      </c>
      <c r="CZ27" s="37">
        <f t="shared" si="55"/>
        <v>0</v>
      </c>
      <c r="DA27" s="38">
        <f t="shared" si="56"/>
        <v>0</v>
      </c>
    </row>
    <row r="28" spans="1:105" ht="13" x14ac:dyDescent="0.3">
      <c r="A28" s="28" t="s">
        <v>58</v>
      </c>
      <c r="B28" s="29">
        <v>167009</v>
      </c>
      <c r="C28" s="30">
        <f t="shared" si="0"/>
        <v>0.57165006044274613</v>
      </c>
      <c r="D28" s="31">
        <v>361950</v>
      </c>
      <c r="E28" s="30">
        <f t="shared" si="1"/>
        <v>1.2105125262210825</v>
      </c>
      <c r="F28" s="31">
        <f t="shared" si="2"/>
        <v>528959</v>
      </c>
      <c r="G28" s="32">
        <f t="shared" si="3"/>
        <v>0.89478433763800824</v>
      </c>
      <c r="H28" s="33">
        <v>3673</v>
      </c>
      <c r="I28" s="34">
        <f t="shared" si="4"/>
        <v>15.566857385039205</v>
      </c>
      <c r="J28" s="35">
        <v>5224</v>
      </c>
      <c r="K28" s="34">
        <f t="shared" si="5"/>
        <v>28.119280869846051</v>
      </c>
      <c r="L28" s="36">
        <v>0</v>
      </c>
      <c r="M28" s="37">
        <f t="shared" si="6"/>
        <v>8897</v>
      </c>
      <c r="N28" s="38">
        <f t="shared" si="7"/>
        <v>21.096436108410593</v>
      </c>
      <c r="O28" s="33">
        <v>3424</v>
      </c>
      <c r="P28" s="34">
        <f t="shared" si="8"/>
        <v>15.367353350388225</v>
      </c>
      <c r="Q28" s="35">
        <v>4762</v>
      </c>
      <c r="R28" s="34">
        <f t="shared" si="9"/>
        <v>27.600996928070483</v>
      </c>
      <c r="S28" s="36">
        <v>0</v>
      </c>
      <c r="T28" s="37">
        <f t="shared" si="10"/>
        <v>8186</v>
      </c>
      <c r="U28" s="38">
        <f t="shared" si="11"/>
        <v>20.706227550968787</v>
      </c>
      <c r="V28" s="33">
        <v>3057</v>
      </c>
      <c r="W28" s="34">
        <f t="shared" si="12"/>
        <v>15.037630970534705</v>
      </c>
      <c r="X28" s="35">
        <v>4112</v>
      </c>
      <c r="Y28" s="34">
        <f t="shared" si="13"/>
        <v>26.821472832822383</v>
      </c>
      <c r="Z28" s="36">
        <v>0</v>
      </c>
      <c r="AA28" s="37">
        <f t="shared" si="14"/>
        <v>7169</v>
      </c>
      <c r="AB28" s="38">
        <f t="shared" si="15"/>
        <v>20.103757711721819</v>
      </c>
      <c r="AC28" s="39">
        <v>2550</v>
      </c>
      <c r="AD28" s="34">
        <f t="shared" si="16"/>
        <v>14.402711098559728</v>
      </c>
      <c r="AE28" s="35">
        <v>3299</v>
      </c>
      <c r="AF28" s="34">
        <f t="shared" si="17"/>
        <v>25.681145881986613</v>
      </c>
      <c r="AG28" s="36">
        <v>0</v>
      </c>
      <c r="AH28" s="37">
        <f t="shared" si="18"/>
        <v>5849</v>
      </c>
      <c r="AI28" s="38">
        <f t="shared" si="19"/>
        <v>19.145036169028838</v>
      </c>
      <c r="AJ28" s="39">
        <v>1912</v>
      </c>
      <c r="AK28" s="34">
        <f t="shared" si="20"/>
        <v>13.613385546457815</v>
      </c>
      <c r="AL28" s="35">
        <v>2320</v>
      </c>
      <c r="AM28" s="34">
        <f t="shared" si="21"/>
        <v>23.944679533491588</v>
      </c>
      <c r="AN28" s="36">
        <v>0</v>
      </c>
      <c r="AO28" s="37">
        <f t="shared" si="22"/>
        <v>4232</v>
      </c>
      <c r="AP28" s="38">
        <f t="shared" si="23"/>
        <v>17.830959804499873</v>
      </c>
      <c r="AQ28" s="39">
        <v>1207</v>
      </c>
      <c r="AR28" s="34">
        <f t="shared" si="24"/>
        <v>12.77924827951297</v>
      </c>
      <c r="AS28" s="35">
        <v>1342</v>
      </c>
      <c r="AT28" s="34">
        <f t="shared" si="25"/>
        <v>21.967588803404816</v>
      </c>
      <c r="AU28" s="36">
        <v>0</v>
      </c>
      <c r="AV28" s="37">
        <f t="shared" si="26"/>
        <v>2549</v>
      </c>
      <c r="AW28" s="38">
        <f t="shared" si="27"/>
        <v>16.388067378166387</v>
      </c>
      <c r="AX28" s="39">
        <v>569</v>
      </c>
      <c r="AY28" s="34">
        <f t="shared" si="28"/>
        <v>12.412739965095986</v>
      </c>
      <c r="AZ28" s="35">
        <v>565</v>
      </c>
      <c r="BA28" s="34">
        <f t="shared" si="29"/>
        <v>19.88036593947924</v>
      </c>
      <c r="BB28" s="36">
        <v>0</v>
      </c>
      <c r="BC28" s="37">
        <f t="shared" si="30"/>
        <v>1134</v>
      </c>
      <c r="BD28" s="38">
        <f t="shared" si="31"/>
        <v>15.270670616751952</v>
      </c>
      <c r="BE28" s="39">
        <v>180</v>
      </c>
      <c r="BF28" s="34">
        <f t="shared" si="32"/>
        <v>12.866333095067905</v>
      </c>
      <c r="BG28" s="35">
        <v>165</v>
      </c>
      <c r="BH28" s="34">
        <f t="shared" si="33"/>
        <v>18.312985571587127</v>
      </c>
      <c r="BI28" s="36">
        <v>0</v>
      </c>
      <c r="BJ28" s="37">
        <f t="shared" si="34"/>
        <v>345</v>
      </c>
      <c r="BK28" s="38">
        <f t="shared" si="35"/>
        <v>15</v>
      </c>
      <c r="BL28" s="39">
        <v>38</v>
      </c>
      <c r="BM28" s="34">
        <f t="shared" si="36"/>
        <v>15.019762845849801</v>
      </c>
      <c r="BN28" s="35">
        <v>39</v>
      </c>
      <c r="BO28" s="34">
        <f t="shared" si="37"/>
        <v>20.207253886010363</v>
      </c>
      <c r="BP28" s="36">
        <v>0</v>
      </c>
      <c r="BQ28" s="37">
        <f t="shared" si="38"/>
        <v>77</v>
      </c>
      <c r="BR28" s="38">
        <f t="shared" si="39"/>
        <v>17.264573991031391</v>
      </c>
      <c r="BS28" s="39">
        <v>5</v>
      </c>
      <c r="BT28" s="34">
        <f t="shared" si="40"/>
        <v>15.625</v>
      </c>
      <c r="BU28" s="35">
        <v>3</v>
      </c>
      <c r="BV28" s="34">
        <f t="shared" si="41"/>
        <v>20</v>
      </c>
      <c r="BW28" s="36">
        <v>0</v>
      </c>
      <c r="BX28" s="37">
        <f t="shared" si="42"/>
        <v>8</v>
      </c>
      <c r="BY28" s="38">
        <f t="shared" si="43"/>
        <v>17.021276595744681</v>
      </c>
      <c r="BZ28" s="7">
        <v>0</v>
      </c>
      <c r="CA28" s="34">
        <f t="shared" si="44"/>
        <v>0</v>
      </c>
      <c r="CB28" s="7">
        <v>1</v>
      </c>
      <c r="CC28" s="34">
        <f t="shared" si="45"/>
        <v>33.333333333333329</v>
      </c>
      <c r="CD28" s="36">
        <v>0</v>
      </c>
      <c r="CE28" s="37">
        <f t="shared" si="46"/>
        <v>1</v>
      </c>
      <c r="CF28" s="38">
        <f t="shared" si="47"/>
        <v>16.666666666666664</v>
      </c>
      <c r="CG28" s="7">
        <v>0</v>
      </c>
      <c r="CH28" s="34">
        <f t="shared" si="48"/>
        <v>0</v>
      </c>
      <c r="CI28" s="7">
        <v>0</v>
      </c>
      <c r="CJ28" s="34"/>
      <c r="CK28" s="36">
        <v>0</v>
      </c>
      <c r="CL28" s="37">
        <f t="shared" si="49"/>
        <v>0</v>
      </c>
      <c r="CM28" s="38">
        <f t="shared" si="50"/>
        <v>0</v>
      </c>
      <c r="CN28" s="7">
        <v>0</v>
      </c>
      <c r="CO28" s="34">
        <f t="shared" si="51"/>
        <v>0</v>
      </c>
      <c r="CP28" s="7">
        <v>0</v>
      </c>
      <c r="CQ28" s="34"/>
      <c r="CR28" s="36">
        <v>0</v>
      </c>
      <c r="CS28" s="37">
        <f t="shared" si="52"/>
        <v>0</v>
      </c>
      <c r="CT28" s="38">
        <f t="shared" si="53"/>
        <v>0</v>
      </c>
      <c r="CU28" s="7">
        <v>0</v>
      </c>
      <c r="CV28" s="34">
        <f t="shared" si="54"/>
        <v>0</v>
      </c>
      <c r="CW28" s="7">
        <v>0</v>
      </c>
      <c r="CX28" s="34"/>
      <c r="CY28" s="36">
        <v>0</v>
      </c>
      <c r="CZ28" s="37">
        <f t="shared" si="55"/>
        <v>0</v>
      </c>
      <c r="DA28" s="38">
        <f t="shared" si="56"/>
        <v>0</v>
      </c>
    </row>
    <row r="29" spans="1:105" ht="13" x14ac:dyDescent="0.3">
      <c r="A29" s="40"/>
      <c r="B29" s="41"/>
      <c r="C29" s="42"/>
      <c r="D29" s="43"/>
      <c r="E29" s="42"/>
      <c r="F29" s="43"/>
      <c r="G29" s="44"/>
      <c r="H29" s="37"/>
      <c r="I29" s="45"/>
      <c r="J29" s="37"/>
      <c r="K29" s="45"/>
      <c r="L29" s="46"/>
      <c r="M29" s="37"/>
      <c r="N29" s="47"/>
      <c r="O29" s="37"/>
      <c r="P29" s="45"/>
      <c r="Q29" s="37"/>
      <c r="R29" s="45"/>
      <c r="S29" s="46"/>
      <c r="T29" s="37"/>
      <c r="U29" s="47"/>
      <c r="V29" s="37"/>
      <c r="W29" s="45"/>
      <c r="X29" s="37"/>
      <c r="Y29" s="45"/>
      <c r="Z29" s="46"/>
      <c r="AA29" s="37"/>
      <c r="AB29" s="47"/>
      <c r="AC29" s="48"/>
      <c r="AD29" s="45"/>
      <c r="AE29" s="37"/>
      <c r="AF29" s="45"/>
      <c r="AG29" s="46"/>
      <c r="AH29" s="37"/>
      <c r="AI29" s="47"/>
      <c r="AJ29" s="48"/>
      <c r="AK29" s="45"/>
      <c r="AL29" s="37"/>
      <c r="AM29" s="45"/>
      <c r="AN29" s="46"/>
      <c r="AO29" s="37"/>
      <c r="AP29" s="47"/>
      <c r="AQ29" s="48"/>
      <c r="AR29" s="45"/>
      <c r="AS29" s="37"/>
      <c r="AT29" s="45"/>
      <c r="AU29" s="46"/>
      <c r="AV29" s="37"/>
      <c r="AW29" s="47"/>
      <c r="AX29" s="48"/>
      <c r="AY29" s="45"/>
      <c r="AZ29" s="37"/>
      <c r="BA29" s="45"/>
      <c r="BB29" s="46"/>
      <c r="BC29" s="37"/>
      <c r="BD29" s="47"/>
      <c r="BE29" s="48"/>
      <c r="BF29" s="45"/>
      <c r="BG29" s="37"/>
      <c r="BH29" s="45"/>
      <c r="BI29" s="46"/>
      <c r="BJ29" s="37"/>
      <c r="BK29" s="47"/>
      <c r="BL29" s="48"/>
      <c r="BM29" s="45"/>
      <c r="BN29" s="37"/>
      <c r="BO29" s="45"/>
      <c r="BP29" s="46"/>
      <c r="BQ29" s="37"/>
      <c r="BR29" s="47"/>
      <c r="BS29" s="48"/>
      <c r="BT29" s="45"/>
      <c r="BU29" s="37"/>
      <c r="BV29" s="45"/>
      <c r="BW29" s="46"/>
      <c r="BX29" s="37"/>
      <c r="BY29" s="47"/>
      <c r="BZ29" s="48"/>
      <c r="CA29" s="45"/>
      <c r="CB29" s="37"/>
      <c r="CC29" s="45"/>
      <c r="CD29" s="46"/>
      <c r="CE29" s="37"/>
      <c r="CF29" s="47"/>
      <c r="CG29" s="48"/>
      <c r="CH29" s="45"/>
      <c r="CI29" s="37"/>
      <c r="CJ29" s="45"/>
      <c r="CK29" s="46"/>
      <c r="CL29" s="37"/>
      <c r="CM29" s="47"/>
      <c r="CN29" s="48"/>
      <c r="CO29" s="45"/>
      <c r="CP29" s="37"/>
      <c r="CQ29" s="45"/>
      <c r="CR29" s="46"/>
      <c r="CS29" s="37"/>
      <c r="CT29" s="47"/>
      <c r="CU29" s="48"/>
      <c r="CV29" s="45"/>
      <c r="CW29" s="37"/>
      <c r="CX29" s="45"/>
      <c r="CY29" s="46"/>
      <c r="CZ29" s="37"/>
      <c r="DA29" s="47"/>
    </row>
    <row r="30" spans="1:105" ht="13" x14ac:dyDescent="0.3">
      <c r="A30" s="49" t="s">
        <v>59</v>
      </c>
      <c r="B30" s="29">
        <f t="shared" ref="B30:AG30" si="57">SUM(B10:B28)</f>
        <v>29215251</v>
      </c>
      <c r="C30" s="50">
        <f t="shared" si="57"/>
        <v>99.999999999999986</v>
      </c>
      <c r="D30" s="31">
        <f t="shared" si="57"/>
        <v>29900558</v>
      </c>
      <c r="E30" s="50">
        <f t="shared" si="57"/>
        <v>100</v>
      </c>
      <c r="F30" s="31">
        <f t="shared" si="57"/>
        <v>59115809</v>
      </c>
      <c r="G30" s="51">
        <f t="shared" si="57"/>
        <v>100</v>
      </c>
      <c r="H30" s="52">
        <f t="shared" si="57"/>
        <v>23595</v>
      </c>
      <c r="I30" s="53">
        <f t="shared" si="57"/>
        <v>99.999999999999986</v>
      </c>
      <c r="J30" s="52">
        <f t="shared" si="57"/>
        <v>18578</v>
      </c>
      <c r="K30" s="54">
        <f t="shared" si="57"/>
        <v>100</v>
      </c>
      <c r="L30" s="55">
        <f t="shared" si="57"/>
        <v>0</v>
      </c>
      <c r="M30" s="52">
        <f t="shared" si="57"/>
        <v>42173</v>
      </c>
      <c r="N30" s="56">
        <f t="shared" si="57"/>
        <v>100</v>
      </c>
      <c r="O30" s="52">
        <f t="shared" si="57"/>
        <v>22281</v>
      </c>
      <c r="P30" s="53">
        <f t="shared" si="57"/>
        <v>100</v>
      </c>
      <c r="Q30" s="52">
        <f t="shared" si="57"/>
        <v>17253</v>
      </c>
      <c r="R30" s="54">
        <f t="shared" si="57"/>
        <v>100</v>
      </c>
      <c r="S30" s="55">
        <f t="shared" si="57"/>
        <v>0</v>
      </c>
      <c r="T30" s="52">
        <f t="shared" si="57"/>
        <v>39534</v>
      </c>
      <c r="U30" s="56">
        <f t="shared" si="57"/>
        <v>100</v>
      </c>
      <c r="V30" s="52">
        <f t="shared" si="57"/>
        <v>20329</v>
      </c>
      <c r="W30" s="53">
        <f t="shared" si="57"/>
        <v>100</v>
      </c>
      <c r="X30" s="52">
        <f t="shared" si="57"/>
        <v>15331</v>
      </c>
      <c r="Y30" s="54">
        <f t="shared" si="57"/>
        <v>99.999999999999986</v>
      </c>
      <c r="Z30" s="55">
        <f t="shared" si="57"/>
        <v>0</v>
      </c>
      <c r="AA30" s="52">
        <f t="shared" si="57"/>
        <v>35660</v>
      </c>
      <c r="AB30" s="56">
        <f t="shared" si="57"/>
        <v>100</v>
      </c>
      <c r="AC30" s="57">
        <f t="shared" si="57"/>
        <v>17705</v>
      </c>
      <c r="AD30" s="53">
        <f t="shared" si="57"/>
        <v>100</v>
      </c>
      <c r="AE30" s="52">
        <f t="shared" si="57"/>
        <v>12846</v>
      </c>
      <c r="AF30" s="54">
        <f t="shared" si="57"/>
        <v>99.999999999999986</v>
      </c>
      <c r="AG30" s="55">
        <f t="shared" si="57"/>
        <v>0</v>
      </c>
      <c r="AH30" s="52">
        <f t="shared" ref="AH30:BM30" si="58">SUM(AH10:AH28)</f>
        <v>30551</v>
      </c>
      <c r="AI30" s="56">
        <f t="shared" si="58"/>
        <v>100</v>
      </c>
      <c r="AJ30" s="57">
        <f t="shared" si="58"/>
        <v>14045</v>
      </c>
      <c r="AK30" s="53">
        <f t="shared" si="58"/>
        <v>100.00000000000001</v>
      </c>
      <c r="AL30" s="52">
        <f t="shared" si="58"/>
        <v>9689</v>
      </c>
      <c r="AM30" s="54">
        <f t="shared" si="58"/>
        <v>100</v>
      </c>
      <c r="AN30" s="55">
        <f t="shared" si="58"/>
        <v>0</v>
      </c>
      <c r="AO30" s="52">
        <f t="shared" si="58"/>
        <v>23734</v>
      </c>
      <c r="AP30" s="56">
        <f t="shared" si="58"/>
        <v>99.999999999999986</v>
      </c>
      <c r="AQ30" s="57">
        <f t="shared" si="58"/>
        <v>9445</v>
      </c>
      <c r="AR30" s="53">
        <f t="shared" si="58"/>
        <v>99.999999999999986</v>
      </c>
      <c r="AS30" s="52">
        <f t="shared" si="58"/>
        <v>6109</v>
      </c>
      <c r="AT30" s="54">
        <f t="shared" si="58"/>
        <v>100</v>
      </c>
      <c r="AU30" s="55">
        <f t="shared" si="58"/>
        <v>0</v>
      </c>
      <c r="AV30" s="52">
        <f t="shared" si="58"/>
        <v>15554</v>
      </c>
      <c r="AW30" s="56">
        <f t="shared" si="58"/>
        <v>99.999999999999986</v>
      </c>
      <c r="AX30" s="57">
        <f t="shared" si="58"/>
        <v>4584</v>
      </c>
      <c r="AY30" s="53">
        <f t="shared" si="58"/>
        <v>100</v>
      </c>
      <c r="AZ30" s="52">
        <f t="shared" si="58"/>
        <v>2842</v>
      </c>
      <c r="BA30" s="54">
        <f t="shared" si="58"/>
        <v>100</v>
      </c>
      <c r="BB30" s="55">
        <f t="shared" si="58"/>
        <v>0</v>
      </c>
      <c r="BC30" s="52">
        <f t="shared" si="58"/>
        <v>7426</v>
      </c>
      <c r="BD30" s="56">
        <f t="shared" si="58"/>
        <v>100</v>
      </c>
      <c r="BE30" s="57">
        <f t="shared" si="58"/>
        <v>1399</v>
      </c>
      <c r="BF30" s="53">
        <f t="shared" si="58"/>
        <v>100.00000000000001</v>
      </c>
      <c r="BG30" s="52">
        <f t="shared" si="58"/>
        <v>901</v>
      </c>
      <c r="BH30" s="54">
        <f t="shared" si="58"/>
        <v>100</v>
      </c>
      <c r="BI30" s="55">
        <f t="shared" si="58"/>
        <v>0</v>
      </c>
      <c r="BJ30" s="52">
        <f t="shared" si="58"/>
        <v>2300</v>
      </c>
      <c r="BK30" s="56">
        <f t="shared" si="58"/>
        <v>100</v>
      </c>
      <c r="BL30" s="57">
        <f t="shared" si="58"/>
        <v>253</v>
      </c>
      <c r="BM30" s="53">
        <f t="shared" si="58"/>
        <v>100</v>
      </c>
      <c r="BN30" s="52">
        <f t="shared" ref="BN30:CI30" si="59">SUM(BN10:BN28)</f>
        <v>193</v>
      </c>
      <c r="BO30" s="54">
        <f t="shared" si="59"/>
        <v>100</v>
      </c>
      <c r="BP30" s="55">
        <f t="shared" si="59"/>
        <v>0</v>
      </c>
      <c r="BQ30" s="52">
        <f t="shared" si="59"/>
        <v>446</v>
      </c>
      <c r="BR30" s="56">
        <f t="shared" si="59"/>
        <v>100</v>
      </c>
      <c r="BS30" s="57">
        <f t="shared" si="59"/>
        <v>32</v>
      </c>
      <c r="BT30" s="53">
        <f t="shared" si="59"/>
        <v>100</v>
      </c>
      <c r="BU30" s="52">
        <f t="shared" si="59"/>
        <v>15</v>
      </c>
      <c r="BV30" s="54">
        <f t="shared" si="59"/>
        <v>100.00000000000001</v>
      </c>
      <c r="BW30" s="55">
        <f t="shared" si="59"/>
        <v>0</v>
      </c>
      <c r="BX30" s="52">
        <f t="shared" si="59"/>
        <v>47</v>
      </c>
      <c r="BY30" s="56">
        <f t="shared" si="59"/>
        <v>100</v>
      </c>
      <c r="BZ30" s="57">
        <f t="shared" si="59"/>
        <v>3</v>
      </c>
      <c r="CA30" s="53">
        <f t="shared" si="59"/>
        <v>99.999999999999986</v>
      </c>
      <c r="CB30" s="52">
        <f t="shared" si="59"/>
        <v>3</v>
      </c>
      <c r="CC30" s="54">
        <f t="shared" si="59"/>
        <v>99.999999999999986</v>
      </c>
      <c r="CD30" s="55">
        <f t="shared" si="59"/>
        <v>0</v>
      </c>
      <c r="CE30" s="52">
        <f t="shared" si="59"/>
        <v>6</v>
      </c>
      <c r="CF30" s="56">
        <f t="shared" si="59"/>
        <v>99.999999999999972</v>
      </c>
      <c r="CG30" s="57">
        <f t="shared" si="59"/>
        <v>1</v>
      </c>
      <c r="CH30" s="53">
        <f t="shared" si="59"/>
        <v>100</v>
      </c>
      <c r="CI30" s="52">
        <f t="shared" si="59"/>
        <v>0</v>
      </c>
      <c r="CJ30" s="54"/>
      <c r="CK30" s="55">
        <f t="shared" ref="CK30:CP30" si="60">SUM(CK10:CK28)</f>
        <v>0</v>
      </c>
      <c r="CL30" s="52">
        <f t="shared" si="60"/>
        <v>1</v>
      </c>
      <c r="CM30" s="56">
        <f t="shared" si="60"/>
        <v>100</v>
      </c>
      <c r="CN30" s="57">
        <f t="shared" si="60"/>
        <v>1</v>
      </c>
      <c r="CO30" s="53">
        <f t="shared" si="60"/>
        <v>100</v>
      </c>
      <c r="CP30" s="52">
        <f t="shared" si="60"/>
        <v>0</v>
      </c>
      <c r="CQ30" s="54"/>
      <c r="CR30" s="55">
        <f t="shared" ref="CR30:CW30" si="61">SUM(CR10:CR28)</f>
        <v>0</v>
      </c>
      <c r="CS30" s="52">
        <f t="shared" si="61"/>
        <v>1</v>
      </c>
      <c r="CT30" s="56">
        <f t="shared" si="61"/>
        <v>100</v>
      </c>
      <c r="CU30" s="57">
        <f t="shared" si="61"/>
        <v>1</v>
      </c>
      <c r="CV30" s="53">
        <f t="shared" si="61"/>
        <v>100</v>
      </c>
      <c r="CW30" s="52">
        <f t="shared" si="61"/>
        <v>0</v>
      </c>
      <c r="CX30" s="54"/>
      <c r="CY30" s="55">
        <f>SUM(CY10:CY28)</f>
        <v>0</v>
      </c>
      <c r="CZ30" s="52">
        <f>SUM(CZ10:CZ28)</f>
        <v>1</v>
      </c>
      <c r="DA30" s="56">
        <f>SUM(DA10:DA28)</f>
        <v>100</v>
      </c>
    </row>
    <row r="31" spans="1:105" ht="13" x14ac:dyDescent="0.3">
      <c r="A31" s="58"/>
      <c r="B31" s="59"/>
      <c r="C31" s="60"/>
      <c r="D31" s="60"/>
      <c r="E31" s="60"/>
      <c r="F31" s="60"/>
      <c r="G31" s="61"/>
      <c r="H31" s="37"/>
      <c r="I31" s="37"/>
      <c r="J31" s="37"/>
      <c r="K31" s="37"/>
      <c r="L31" s="46"/>
      <c r="M31" s="37"/>
      <c r="N31" s="62"/>
      <c r="O31" s="37"/>
      <c r="P31" s="37"/>
      <c r="Q31" s="37"/>
      <c r="R31" s="37"/>
      <c r="S31" s="46"/>
      <c r="T31" s="37"/>
      <c r="U31" s="62"/>
      <c r="V31" s="37"/>
      <c r="W31" s="37"/>
      <c r="X31" s="37"/>
      <c r="Y31" s="37"/>
      <c r="Z31" s="46"/>
      <c r="AA31" s="37"/>
      <c r="AB31" s="62"/>
      <c r="AC31" s="48"/>
      <c r="AD31" s="37"/>
      <c r="AE31" s="37"/>
      <c r="AF31" s="37"/>
      <c r="AG31" s="46"/>
      <c r="AH31" s="37"/>
      <c r="AI31" s="62"/>
      <c r="AJ31" s="48"/>
      <c r="AK31" s="37"/>
      <c r="AL31" s="37"/>
      <c r="AM31" s="37"/>
      <c r="AN31" s="46"/>
      <c r="AO31" s="37"/>
      <c r="AP31" s="62"/>
      <c r="AQ31" s="48"/>
      <c r="AR31" s="37"/>
      <c r="AS31" s="37"/>
      <c r="AT31" s="37"/>
      <c r="AU31" s="46"/>
      <c r="AV31" s="37"/>
      <c r="AW31" s="62"/>
      <c r="AX31" s="48"/>
      <c r="AY31" s="37"/>
      <c r="AZ31" s="37"/>
      <c r="BA31" s="37"/>
      <c r="BB31" s="46"/>
      <c r="BC31" s="37"/>
      <c r="BD31" s="62"/>
      <c r="BE31" s="48"/>
      <c r="BF31" s="37"/>
      <c r="BG31" s="37"/>
      <c r="BH31" s="37"/>
      <c r="BI31" s="46"/>
      <c r="BJ31" s="37"/>
      <c r="BK31" s="62"/>
      <c r="BL31" s="48"/>
      <c r="BM31" s="37"/>
      <c r="BN31" s="37"/>
      <c r="BO31" s="37"/>
      <c r="BP31" s="46"/>
      <c r="BQ31" s="37"/>
      <c r="BR31" s="62"/>
      <c r="BS31" s="48"/>
      <c r="BT31" s="37"/>
      <c r="BU31" s="37"/>
      <c r="BV31" s="37"/>
      <c r="BW31" s="46"/>
      <c r="BX31" s="37"/>
      <c r="BY31" s="62"/>
      <c r="BZ31" s="48"/>
      <c r="CA31" s="37"/>
      <c r="CB31" s="37"/>
      <c r="CC31" s="37"/>
      <c r="CD31" s="46"/>
      <c r="CE31" s="37"/>
      <c r="CF31" s="62"/>
      <c r="CG31" s="48"/>
      <c r="CH31" s="37"/>
      <c r="CI31" s="37"/>
      <c r="CJ31" s="37"/>
      <c r="CK31" s="46"/>
      <c r="CL31" s="37"/>
      <c r="CM31" s="62"/>
      <c r="CN31" s="48"/>
      <c r="CO31" s="37"/>
      <c r="CP31" s="37"/>
      <c r="CQ31" s="37"/>
      <c r="CR31" s="46"/>
      <c r="CS31" s="37"/>
      <c r="CT31" s="62"/>
      <c r="CU31" s="48"/>
      <c r="CV31" s="37"/>
      <c r="CW31" s="37"/>
      <c r="CX31" s="37"/>
      <c r="CY31" s="46"/>
      <c r="CZ31" s="37"/>
      <c r="DA31" s="62"/>
    </row>
    <row r="32" spans="1:105" ht="13" x14ac:dyDescent="0.3">
      <c r="A32" s="63" t="s">
        <v>39</v>
      </c>
      <c r="B32" s="64"/>
      <c r="C32" s="64"/>
      <c r="D32" s="64"/>
      <c r="E32" s="64"/>
      <c r="F32" s="64"/>
      <c r="G32" s="64"/>
      <c r="H32" s="65">
        <v>0</v>
      </c>
      <c r="I32" s="66"/>
      <c r="J32" s="66">
        <v>0</v>
      </c>
      <c r="K32" s="66"/>
      <c r="L32" s="67"/>
      <c r="M32" s="66">
        <v>0</v>
      </c>
      <c r="N32" s="68"/>
      <c r="O32" s="65">
        <v>0</v>
      </c>
      <c r="P32" s="66"/>
      <c r="Q32" s="66">
        <v>0</v>
      </c>
      <c r="R32" s="66"/>
      <c r="S32" s="67"/>
      <c r="T32" s="66">
        <v>0</v>
      </c>
      <c r="U32" s="68"/>
      <c r="V32" s="65">
        <v>0</v>
      </c>
      <c r="W32" s="66"/>
      <c r="X32" s="66">
        <v>0</v>
      </c>
      <c r="Y32" s="66"/>
      <c r="Z32" s="67"/>
      <c r="AA32" s="66">
        <v>0</v>
      </c>
      <c r="AB32" s="68"/>
      <c r="AC32" s="65">
        <v>0</v>
      </c>
      <c r="AD32" s="66"/>
      <c r="AE32" s="66">
        <v>0</v>
      </c>
      <c r="AF32" s="66"/>
      <c r="AG32" s="67"/>
      <c r="AH32" s="66">
        <v>0</v>
      </c>
      <c r="AI32" s="68"/>
      <c r="AJ32" s="65">
        <v>0</v>
      </c>
      <c r="AK32" s="66"/>
      <c r="AL32" s="66">
        <v>0</v>
      </c>
      <c r="AM32" s="66"/>
      <c r="AN32" s="67"/>
      <c r="AO32" s="66">
        <v>0</v>
      </c>
      <c r="AP32" s="68"/>
      <c r="AQ32" s="65">
        <v>0</v>
      </c>
      <c r="AR32" s="66"/>
      <c r="AS32" s="66">
        <v>0</v>
      </c>
      <c r="AT32" s="66"/>
      <c r="AU32" s="67"/>
      <c r="AV32" s="66">
        <v>0</v>
      </c>
      <c r="AW32" s="68"/>
      <c r="AX32" s="65">
        <v>0</v>
      </c>
      <c r="AY32" s="66"/>
      <c r="AZ32" s="66">
        <v>0</v>
      </c>
      <c r="BA32" s="66"/>
      <c r="BB32" s="67"/>
      <c r="BC32" s="66">
        <v>0</v>
      </c>
      <c r="BD32" s="68"/>
      <c r="BE32" s="65">
        <v>0</v>
      </c>
      <c r="BF32" s="66"/>
      <c r="BG32" s="66">
        <v>0</v>
      </c>
      <c r="BH32" s="66"/>
      <c r="BI32" s="67"/>
      <c r="BJ32" s="66">
        <v>0</v>
      </c>
      <c r="BK32" s="68"/>
      <c r="BL32" s="65">
        <v>0</v>
      </c>
      <c r="BM32" s="66"/>
      <c r="BN32" s="66">
        <v>0</v>
      </c>
      <c r="BO32" s="66"/>
      <c r="BP32" s="67"/>
      <c r="BQ32" s="66">
        <v>0</v>
      </c>
      <c r="BR32" s="68"/>
      <c r="BS32" s="65">
        <v>0</v>
      </c>
      <c r="BT32" s="66"/>
      <c r="BU32" s="66">
        <v>0</v>
      </c>
      <c r="BV32" s="66"/>
      <c r="BW32" s="67"/>
      <c r="BX32" s="66">
        <v>0</v>
      </c>
      <c r="BY32" s="68"/>
      <c r="BZ32" s="65">
        <v>0</v>
      </c>
      <c r="CA32" s="66"/>
      <c r="CB32" s="66">
        <v>0</v>
      </c>
      <c r="CC32" s="66"/>
      <c r="CD32" s="67"/>
      <c r="CE32" s="66">
        <v>0</v>
      </c>
      <c r="CF32" s="68"/>
      <c r="CG32" s="65">
        <v>0</v>
      </c>
      <c r="CH32" s="66"/>
      <c r="CI32" s="66">
        <v>0</v>
      </c>
      <c r="CJ32" s="66"/>
      <c r="CK32" s="67"/>
      <c r="CL32" s="66">
        <v>0</v>
      </c>
      <c r="CM32" s="68"/>
      <c r="CN32" s="65">
        <v>0</v>
      </c>
      <c r="CO32" s="66"/>
      <c r="CP32" s="66">
        <v>0</v>
      </c>
      <c r="CQ32" s="66"/>
      <c r="CR32" s="67"/>
      <c r="CS32" s="66">
        <v>0</v>
      </c>
      <c r="CT32" s="68"/>
      <c r="CU32" s="65">
        <v>0</v>
      </c>
      <c r="CV32" s="66"/>
      <c r="CW32" s="66">
        <v>0</v>
      </c>
      <c r="CX32" s="66"/>
      <c r="CY32" s="67"/>
      <c r="CZ32" s="66">
        <v>0</v>
      </c>
      <c r="DA32" s="68"/>
    </row>
    <row r="33" spans="1:1024" ht="13" x14ac:dyDescent="0.3">
      <c r="A33" s="22" t="s">
        <v>60</v>
      </c>
      <c r="B33" s="69">
        <f>B30+B32</f>
        <v>29215251</v>
      </c>
      <c r="C33" s="69"/>
      <c r="D33" s="69">
        <f>D30+D32</f>
        <v>29900558</v>
      </c>
      <c r="E33" s="69"/>
      <c r="F33" s="70">
        <f>F30+F32</f>
        <v>59115809</v>
      </c>
      <c r="G33" s="69"/>
      <c r="H33" s="71">
        <f>H30+H32</f>
        <v>23595</v>
      </c>
      <c r="I33" s="72"/>
      <c r="J33" s="72">
        <f>J30+J32</f>
        <v>18578</v>
      </c>
      <c r="K33" s="72"/>
      <c r="L33" s="73">
        <f>L30+L32</f>
        <v>0</v>
      </c>
      <c r="M33" s="73">
        <f>M30+M32</f>
        <v>42173</v>
      </c>
      <c r="N33" s="74"/>
      <c r="O33" s="71">
        <f>O30+O32</f>
        <v>22281</v>
      </c>
      <c r="P33" s="72"/>
      <c r="Q33" s="72">
        <f>Q30+Q32</f>
        <v>17253</v>
      </c>
      <c r="R33" s="72"/>
      <c r="S33" s="73">
        <f>S30+S32</f>
        <v>0</v>
      </c>
      <c r="T33" s="73">
        <f>T30+T32</f>
        <v>39534</v>
      </c>
      <c r="U33" s="74"/>
      <c r="V33" s="71">
        <f>V30+V32</f>
        <v>20329</v>
      </c>
      <c r="W33" s="72"/>
      <c r="X33" s="72">
        <f>X30+X32</f>
        <v>15331</v>
      </c>
      <c r="Y33" s="72"/>
      <c r="Z33" s="73">
        <f>Z30+Z32</f>
        <v>0</v>
      </c>
      <c r="AA33" s="73">
        <f>AA30+AA32</f>
        <v>35660</v>
      </c>
      <c r="AB33" s="74"/>
      <c r="AC33" s="71">
        <f>AC30+AC32</f>
        <v>17705</v>
      </c>
      <c r="AD33" s="72"/>
      <c r="AE33" s="72">
        <f>AE30+AE32</f>
        <v>12846</v>
      </c>
      <c r="AF33" s="72"/>
      <c r="AG33" s="73">
        <f>AG30+AG32</f>
        <v>0</v>
      </c>
      <c r="AH33" s="73">
        <f>AH30+AH32</f>
        <v>30551</v>
      </c>
      <c r="AI33" s="74"/>
      <c r="AJ33" s="71">
        <f>AJ30+AJ32</f>
        <v>14045</v>
      </c>
      <c r="AK33" s="72"/>
      <c r="AL33" s="72">
        <f>AL30+AL32</f>
        <v>9689</v>
      </c>
      <c r="AM33" s="72"/>
      <c r="AN33" s="73">
        <f>AN30+AN32</f>
        <v>0</v>
      </c>
      <c r="AO33" s="73">
        <f>AO30+AO32</f>
        <v>23734</v>
      </c>
      <c r="AP33" s="74"/>
      <c r="AQ33" s="71">
        <f>AQ30+AQ32</f>
        <v>9445</v>
      </c>
      <c r="AR33" s="72"/>
      <c r="AS33" s="72">
        <f>AS30+AS32</f>
        <v>6109</v>
      </c>
      <c r="AT33" s="72"/>
      <c r="AU33" s="73">
        <f>AU30+AU32</f>
        <v>0</v>
      </c>
      <c r="AV33" s="73">
        <f>AV30+AV32</f>
        <v>15554</v>
      </c>
      <c r="AW33" s="74"/>
      <c r="AX33" s="71">
        <f>AX30+AX32</f>
        <v>4584</v>
      </c>
      <c r="AY33" s="72"/>
      <c r="AZ33" s="72">
        <f>AZ30+AZ32</f>
        <v>2842</v>
      </c>
      <c r="BA33" s="72"/>
      <c r="BB33" s="73">
        <f>BB30+BB32</f>
        <v>0</v>
      </c>
      <c r="BC33" s="73">
        <f>BC30+BC32</f>
        <v>7426</v>
      </c>
      <c r="BD33" s="74"/>
      <c r="BE33" s="71">
        <f>BE30+BE32</f>
        <v>1399</v>
      </c>
      <c r="BF33" s="72"/>
      <c r="BG33" s="72">
        <f>BG30+BG32</f>
        <v>901</v>
      </c>
      <c r="BH33" s="72"/>
      <c r="BI33" s="73">
        <f>BI30+BI32</f>
        <v>0</v>
      </c>
      <c r="BJ33" s="73">
        <f>BJ30+BJ32</f>
        <v>2300</v>
      </c>
      <c r="BK33" s="74"/>
      <c r="BL33" s="71">
        <f>BL30+BL32</f>
        <v>253</v>
      </c>
      <c r="BM33" s="72"/>
      <c r="BN33" s="72">
        <f>BN30+BN32</f>
        <v>193</v>
      </c>
      <c r="BO33" s="72"/>
      <c r="BP33" s="73">
        <f>BP30+BP32</f>
        <v>0</v>
      </c>
      <c r="BQ33" s="73">
        <f>BQ30+BQ32</f>
        <v>446</v>
      </c>
      <c r="BR33" s="74"/>
      <c r="BS33" s="71">
        <f>BS30+BS32</f>
        <v>32</v>
      </c>
      <c r="BT33" s="72"/>
      <c r="BU33" s="72">
        <f>BU30+BU32</f>
        <v>15</v>
      </c>
      <c r="BV33" s="72"/>
      <c r="BW33" s="73">
        <f>BW30+BW32</f>
        <v>0</v>
      </c>
      <c r="BX33" s="73">
        <f>BX30+BX32</f>
        <v>47</v>
      </c>
      <c r="BY33" s="74"/>
      <c r="BZ33" s="71">
        <f>BZ30+BZ32</f>
        <v>3</v>
      </c>
      <c r="CA33" s="72"/>
      <c r="CB33" s="72">
        <f>CB30+CB32</f>
        <v>3</v>
      </c>
      <c r="CC33" s="72"/>
      <c r="CD33" s="73">
        <f>CD30+CD32</f>
        <v>0</v>
      </c>
      <c r="CE33" s="73">
        <f>CE30+CE32</f>
        <v>6</v>
      </c>
      <c r="CF33" s="74"/>
      <c r="CG33" s="71">
        <f>CG30+CG32</f>
        <v>1</v>
      </c>
      <c r="CH33" s="72"/>
      <c r="CI33" s="72">
        <f>CI30+CI32</f>
        <v>0</v>
      </c>
      <c r="CJ33" s="72"/>
      <c r="CK33" s="73">
        <f>CK30+CK32</f>
        <v>0</v>
      </c>
      <c r="CL33" s="73">
        <f>CL30+CL32</f>
        <v>1</v>
      </c>
      <c r="CM33" s="74"/>
      <c r="CN33" s="71">
        <f>CN30+CN32</f>
        <v>1</v>
      </c>
      <c r="CO33" s="72"/>
      <c r="CP33" s="72">
        <f>CP30+CP32</f>
        <v>0</v>
      </c>
      <c r="CQ33" s="72"/>
      <c r="CR33" s="73">
        <f>CR30+CR32</f>
        <v>0</v>
      </c>
      <c r="CS33" s="73">
        <f>CS30+CS32</f>
        <v>1</v>
      </c>
      <c r="CT33" s="74"/>
      <c r="CU33" s="71">
        <f>CU30+CU32</f>
        <v>1</v>
      </c>
      <c r="CV33" s="72"/>
      <c r="CW33" s="72">
        <f>CW30+CW32</f>
        <v>0</v>
      </c>
      <c r="CX33" s="72"/>
      <c r="CY33" s="73">
        <f>CY30+CY32</f>
        <v>0</v>
      </c>
      <c r="CZ33" s="73">
        <f>CZ30+CZ32</f>
        <v>1</v>
      </c>
      <c r="DA33" s="74"/>
    </row>
    <row r="34" spans="1:1024" ht="13" x14ac:dyDescent="0.3">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row>
    <row r="35" spans="1:1024" ht="13" x14ac:dyDescent="0.3">
      <c r="A35" s="9"/>
      <c r="B35" s="9"/>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75"/>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row>
    <row r="36" spans="1:1024" s="9" customFormat="1" ht="15.5" x14ac:dyDescent="0.35">
      <c r="A36" s="4" t="s">
        <v>3</v>
      </c>
      <c r="B36" s="76"/>
      <c r="C36" s="76"/>
      <c r="D36" s="76"/>
      <c r="E36" s="76"/>
      <c r="F36" s="76"/>
      <c r="AZ36" s="35"/>
      <c r="BA36" s="35"/>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6" t="s">
        <v>61</v>
      </c>
      <c r="B37" s="7" t="s">
        <v>62</v>
      </c>
      <c r="C37" s="7"/>
      <c r="D37" s="7"/>
      <c r="E37" s="77"/>
      <c r="F37" s="77"/>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6" t="s">
        <v>63</v>
      </c>
      <c r="B38" s="7"/>
      <c r="C38" s="7"/>
      <c r="D38" s="7"/>
      <c r="E38" s="7"/>
      <c r="F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64</v>
      </c>
      <c r="B39" s="78" t="s">
        <v>5</v>
      </c>
    </row>
    <row r="40" spans="1:1024" ht="13" x14ac:dyDescent="0.3">
      <c r="A40" s="9" t="s">
        <v>65</v>
      </c>
      <c r="B40" s="7" t="s">
        <v>70</v>
      </c>
    </row>
  </sheetData>
  <mergeCells count="16">
    <mergeCell ref="H7:DA7"/>
    <mergeCell ref="B8:G8"/>
    <mergeCell ref="H8:N8"/>
    <mergeCell ref="O8:U8"/>
    <mergeCell ref="V8:AB8"/>
    <mergeCell ref="AC8:AI8"/>
    <mergeCell ref="AJ8:AP8"/>
    <mergeCell ref="AQ8:AW8"/>
    <mergeCell ref="AX8:BD8"/>
    <mergeCell ref="BE8:BK8"/>
    <mergeCell ref="BL8:BR8"/>
    <mergeCell ref="BS8:BY8"/>
    <mergeCell ref="BZ8:CF8"/>
    <mergeCell ref="CG8:CM8"/>
    <mergeCell ref="CN8:CT8"/>
    <mergeCell ref="CU8:DA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50" zoomScaleNormal="50" zoomScalePageLayoutView="130" workbookViewId="0">
      <pane xSplit="1" ySplit="7" topLeftCell="B8" activePane="bottomRight" state="frozen"/>
      <selection pane="topRight" activeCell="CH1" sqref="CH1"/>
      <selection pane="bottomLeft" activeCell="A8" sqref="A8"/>
      <selection pane="bottomRight" activeCell="C31" sqref="C31"/>
    </sheetView>
  </sheetViews>
  <sheetFormatPr baseColWidth="10" defaultColWidth="8.81640625" defaultRowHeight="13" x14ac:dyDescent="0.3"/>
  <cols>
    <col min="1" max="1" width="10.81640625" style="85" customWidth="1"/>
    <col min="2" max="2" width="24.453125" style="85" customWidth="1"/>
    <col min="3" max="3" width="10.81640625" style="9" customWidth="1"/>
    <col min="4" max="35" width="13.1796875" style="9" customWidth="1"/>
    <col min="36" max="992" width="10.81640625" style="9" customWidth="1"/>
    <col min="993" max="1025" width="10.81640625" customWidth="1"/>
  </cols>
  <sheetData>
    <row r="1" spans="1:1024" ht="15.5" x14ac:dyDescent="0.35">
      <c r="A1" s="86" t="s">
        <v>71</v>
      </c>
      <c r="B1" s="86"/>
    </row>
    <row r="2" spans="1:1024" s="11" customFormat="1" ht="18.5" x14ac:dyDescent="0.45">
      <c r="A2" s="87" t="s">
        <v>20</v>
      </c>
      <c r="B2" s="11" t="s">
        <v>72</v>
      </c>
    </row>
    <row r="3" spans="1:1024" s="1" customFormat="1" ht="15.5" x14ac:dyDescent="0.35">
      <c r="A3" s="86" t="s">
        <v>22</v>
      </c>
      <c r="B3" s="86"/>
    </row>
    <row r="4" spans="1:1024" s="1" customFormat="1" ht="15.5" x14ac:dyDescent="0.35">
      <c r="A4" s="86" t="s">
        <v>73</v>
      </c>
      <c r="B4" s="86"/>
    </row>
    <row r="5" spans="1:1024" x14ac:dyDescent="0.3">
      <c r="A5" s="88"/>
      <c r="B5" s="88"/>
    </row>
    <row r="6" spans="1:1024" x14ac:dyDescent="0.3">
      <c r="A6" s="88"/>
    </row>
    <row r="7" spans="1:1024" x14ac:dyDescent="0.3">
      <c r="A7" s="89"/>
      <c r="B7" s="226" t="s">
        <v>26</v>
      </c>
      <c r="C7" s="227" t="s">
        <v>74</v>
      </c>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c r="AP7" s="227"/>
      <c r="AQ7" s="227"/>
      <c r="AR7" s="227"/>
      <c r="AS7" s="227"/>
      <c r="AT7" s="227"/>
      <c r="AU7" s="227"/>
      <c r="AV7" s="227"/>
      <c r="AW7" s="227"/>
      <c r="AX7" s="227"/>
      <c r="AY7" s="227"/>
      <c r="AZ7" s="227"/>
      <c r="BA7" s="227"/>
      <c r="BB7" s="227"/>
      <c r="BC7" s="227"/>
      <c r="BD7" s="227"/>
      <c r="BE7" s="227"/>
      <c r="BF7" s="227"/>
      <c r="BG7" s="227"/>
      <c r="BH7" s="227"/>
      <c r="BI7" s="227"/>
      <c r="BJ7" s="227"/>
      <c r="BK7" s="227"/>
      <c r="BL7" s="227"/>
      <c r="BM7" s="227"/>
      <c r="BN7" s="227"/>
      <c r="BO7" s="227"/>
      <c r="BP7" s="227"/>
      <c r="BQ7" s="227"/>
      <c r="BR7" s="227"/>
      <c r="BS7" s="227"/>
      <c r="BT7" s="227"/>
      <c r="BU7" s="227"/>
      <c r="BV7" s="227"/>
      <c r="BW7" s="227"/>
      <c r="BX7" s="227"/>
      <c r="BY7" s="227"/>
      <c r="BZ7" s="227"/>
      <c r="CA7" s="227"/>
      <c r="CB7" s="227"/>
      <c r="CC7" s="227"/>
      <c r="CD7" s="227"/>
      <c r="CE7" s="227"/>
      <c r="CF7" s="227"/>
      <c r="CG7" s="227"/>
      <c r="CH7" s="227"/>
      <c r="CI7" s="227"/>
      <c r="CJ7" s="227"/>
      <c r="CK7" s="227"/>
      <c r="CL7" s="227"/>
      <c r="CM7" s="227"/>
      <c r="CN7" s="227"/>
      <c r="CO7" s="227"/>
      <c r="CP7" s="227"/>
    </row>
    <row r="8" spans="1:1024" s="20" customFormat="1" ht="26" x14ac:dyDescent="0.3">
      <c r="A8" s="90" t="s">
        <v>25</v>
      </c>
      <c r="B8" s="226"/>
      <c r="C8" s="91" t="s">
        <v>75</v>
      </c>
      <c r="D8" s="92" t="s">
        <v>76</v>
      </c>
      <c r="E8" s="93">
        <v>43980</v>
      </c>
      <c r="F8" s="93">
        <v>43979</v>
      </c>
      <c r="G8" s="93">
        <v>43978</v>
      </c>
      <c r="H8" s="93">
        <v>43977</v>
      </c>
      <c r="I8" s="93">
        <v>43976</v>
      </c>
      <c r="J8" s="94">
        <v>43975</v>
      </c>
      <c r="K8" s="95">
        <v>43974</v>
      </c>
      <c r="L8" s="95">
        <v>43973</v>
      </c>
      <c r="M8" s="95">
        <v>43972</v>
      </c>
      <c r="N8" s="95">
        <v>43971</v>
      </c>
      <c r="O8" s="95">
        <v>43970</v>
      </c>
      <c r="P8" s="95">
        <v>43969</v>
      </c>
      <c r="Q8" s="95">
        <v>43968</v>
      </c>
      <c r="R8" s="95">
        <v>43967</v>
      </c>
      <c r="S8" s="95">
        <v>43966</v>
      </c>
      <c r="T8" s="95">
        <v>43965</v>
      </c>
      <c r="U8" s="95">
        <v>43964</v>
      </c>
      <c r="V8" s="95">
        <v>43963</v>
      </c>
      <c r="W8" s="95">
        <v>43962</v>
      </c>
      <c r="X8" s="95">
        <v>43961</v>
      </c>
      <c r="Y8" s="95">
        <v>43960</v>
      </c>
      <c r="Z8" s="95">
        <v>43959</v>
      </c>
      <c r="AA8" s="95">
        <v>43958</v>
      </c>
      <c r="AB8" s="95">
        <v>43957</v>
      </c>
      <c r="AC8" s="95">
        <v>43956</v>
      </c>
      <c r="AD8" s="95">
        <v>43955</v>
      </c>
      <c r="AE8" s="95">
        <v>43954</v>
      </c>
      <c r="AF8" s="95">
        <v>43953</v>
      </c>
      <c r="AG8" s="95">
        <v>43952</v>
      </c>
      <c r="AH8" s="95">
        <v>43951</v>
      </c>
      <c r="AI8" s="95">
        <v>43950</v>
      </c>
      <c r="AJ8" s="95">
        <v>43949</v>
      </c>
      <c r="AK8" s="95">
        <v>43948</v>
      </c>
      <c r="AL8" s="95">
        <v>43947</v>
      </c>
      <c r="AM8" s="95">
        <v>43946</v>
      </c>
      <c r="AN8" s="95">
        <v>43945</v>
      </c>
      <c r="AO8" s="95">
        <v>43944</v>
      </c>
      <c r="AP8" s="95">
        <v>43943</v>
      </c>
      <c r="AQ8" s="95">
        <v>43942</v>
      </c>
      <c r="AR8" s="95">
        <v>43941</v>
      </c>
      <c r="AS8" s="95">
        <v>43940</v>
      </c>
      <c r="AT8" s="95">
        <v>43939</v>
      </c>
      <c r="AU8" s="95">
        <v>43938</v>
      </c>
      <c r="AV8" s="95">
        <v>43937</v>
      </c>
      <c r="AW8" s="95">
        <v>43936</v>
      </c>
      <c r="AX8" s="95">
        <v>43935</v>
      </c>
      <c r="AY8" s="95">
        <v>43934</v>
      </c>
      <c r="AZ8" s="95">
        <v>43933</v>
      </c>
      <c r="BA8" s="95">
        <v>43932</v>
      </c>
      <c r="BB8" s="95">
        <v>43931</v>
      </c>
      <c r="BC8" s="95">
        <v>43930</v>
      </c>
      <c r="BD8" s="95">
        <v>43929</v>
      </c>
      <c r="BE8" s="95">
        <v>43928</v>
      </c>
      <c r="BF8" s="95">
        <v>43927</v>
      </c>
      <c r="BG8" s="95">
        <v>43926</v>
      </c>
      <c r="BH8" s="95">
        <v>43925</v>
      </c>
      <c r="BI8" s="95">
        <v>43924</v>
      </c>
      <c r="BJ8" s="95">
        <v>43923</v>
      </c>
      <c r="BK8" s="95">
        <v>43922</v>
      </c>
      <c r="BL8" s="95">
        <v>43921</v>
      </c>
      <c r="BM8" s="95">
        <v>43920</v>
      </c>
      <c r="BN8" s="95">
        <v>43919</v>
      </c>
      <c r="BO8" s="95">
        <v>43918</v>
      </c>
      <c r="BP8" s="95">
        <v>43917</v>
      </c>
      <c r="BQ8" s="95">
        <v>43916</v>
      </c>
      <c r="BR8" s="95">
        <v>43915</v>
      </c>
      <c r="BS8" s="95">
        <v>43914</v>
      </c>
      <c r="BT8" s="95">
        <v>43913</v>
      </c>
      <c r="BU8" s="95">
        <v>43912</v>
      </c>
      <c r="BV8" s="95">
        <v>43911</v>
      </c>
      <c r="BW8" s="95">
        <v>43910</v>
      </c>
      <c r="BX8" s="95">
        <v>43909</v>
      </c>
      <c r="BY8" s="95">
        <v>43908</v>
      </c>
      <c r="BZ8" s="95">
        <v>43907</v>
      </c>
      <c r="CA8" s="95">
        <v>43906</v>
      </c>
      <c r="CB8" s="95">
        <v>43905</v>
      </c>
      <c r="CC8" s="95">
        <v>43904</v>
      </c>
      <c r="CD8" s="95">
        <v>43903</v>
      </c>
      <c r="CE8" s="95">
        <v>43902</v>
      </c>
      <c r="CF8" s="95">
        <v>43901</v>
      </c>
      <c r="CG8" s="95">
        <v>43900</v>
      </c>
      <c r="CH8" s="95">
        <v>43899</v>
      </c>
      <c r="CI8" s="95">
        <v>43898</v>
      </c>
      <c r="CJ8" s="95">
        <v>43897</v>
      </c>
      <c r="CK8" s="95">
        <v>43896</v>
      </c>
      <c r="CL8" s="95">
        <v>43895</v>
      </c>
      <c r="CM8" s="95">
        <v>43894</v>
      </c>
      <c r="CN8" s="95">
        <v>43893</v>
      </c>
      <c r="CO8" s="95">
        <v>43892</v>
      </c>
      <c r="CP8" s="95">
        <v>43891</v>
      </c>
      <c r="ALE8" s="96"/>
      <c r="ALF8" s="96"/>
      <c r="ALG8" s="96"/>
      <c r="ALH8" s="96"/>
      <c r="ALI8" s="96"/>
      <c r="ALJ8" s="96"/>
      <c r="ALK8" s="96"/>
      <c r="ALL8" s="96"/>
      <c r="ALM8" s="96"/>
      <c r="ALN8" s="96"/>
      <c r="ALO8" s="96"/>
      <c r="ALP8" s="96"/>
      <c r="ALQ8" s="96"/>
      <c r="ALR8" s="96"/>
      <c r="ALS8" s="96"/>
      <c r="ALT8" s="96"/>
      <c r="ALU8" s="96"/>
      <c r="ALV8" s="96"/>
      <c r="ALW8" s="96"/>
      <c r="ALX8" s="96"/>
      <c r="ALY8" s="96"/>
      <c r="ALZ8" s="96"/>
      <c r="AMA8" s="96"/>
      <c r="AMB8" s="96"/>
      <c r="AMC8" s="96"/>
      <c r="AMD8" s="96"/>
      <c r="AME8" s="96"/>
      <c r="AMF8" s="96"/>
      <c r="AMG8" s="96"/>
      <c r="AMH8" s="96"/>
      <c r="AMI8" s="96"/>
      <c r="AMJ8" s="96"/>
    </row>
    <row r="9" spans="1:1024" x14ac:dyDescent="0.3">
      <c r="A9" s="97"/>
      <c r="B9" s="226"/>
      <c r="C9" s="98"/>
      <c r="D9" s="99" t="s">
        <v>38</v>
      </c>
      <c r="E9" s="99" t="s">
        <v>38</v>
      </c>
      <c r="F9" s="99" t="s">
        <v>38</v>
      </c>
      <c r="G9" s="99" t="s">
        <v>38</v>
      </c>
      <c r="H9" s="99" t="s">
        <v>38</v>
      </c>
      <c r="I9" s="99" t="s">
        <v>38</v>
      </c>
      <c r="J9" s="100" t="s">
        <v>38</v>
      </c>
      <c r="K9" s="101" t="s">
        <v>38</v>
      </c>
      <c r="L9" s="101" t="s">
        <v>38</v>
      </c>
      <c r="M9" s="101" t="s">
        <v>38</v>
      </c>
      <c r="N9" s="101" t="s">
        <v>38</v>
      </c>
      <c r="O9" s="101" t="s">
        <v>38</v>
      </c>
      <c r="P9" s="101" t="s">
        <v>38</v>
      </c>
      <c r="Q9" s="101" t="s">
        <v>38</v>
      </c>
      <c r="R9" s="101" t="s">
        <v>38</v>
      </c>
      <c r="S9" s="101" t="s">
        <v>38</v>
      </c>
      <c r="T9" s="101" t="s">
        <v>38</v>
      </c>
      <c r="U9" s="101" t="s">
        <v>38</v>
      </c>
      <c r="V9" s="101" t="s">
        <v>38</v>
      </c>
      <c r="W9" s="101" t="s">
        <v>38</v>
      </c>
      <c r="X9" s="101" t="s">
        <v>38</v>
      </c>
      <c r="Y9" s="101" t="s">
        <v>38</v>
      </c>
      <c r="Z9" s="101" t="s">
        <v>38</v>
      </c>
      <c r="AA9" s="101" t="s">
        <v>38</v>
      </c>
      <c r="AB9" s="101" t="s">
        <v>38</v>
      </c>
      <c r="AC9" s="101" t="s">
        <v>38</v>
      </c>
      <c r="AD9" s="101" t="s">
        <v>38</v>
      </c>
      <c r="AE9" s="101" t="s">
        <v>38</v>
      </c>
      <c r="AF9" s="101" t="s">
        <v>38</v>
      </c>
      <c r="AG9" s="101" t="s">
        <v>38</v>
      </c>
      <c r="AH9" s="101" t="s">
        <v>38</v>
      </c>
      <c r="AI9" s="101" t="s">
        <v>38</v>
      </c>
      <c r="AJ9" s="101" t="s">
        <v>38</v>
      </c>
      <c r="AK9" s="101" t="s">
        <v>38</v>
      </c>
      <c r="AL9" s="101" t="s">
        <v>38</v>
      </c>
      <c r="AM9" s="101" t="s">
        <v>38</v>
      </c>
      <c r="AN9" s="101" t="s">
        <v>38</v>
      </c>
      <c r="AO9" s="101" t="s">
        <v>38</v>
      </c>
      <c r="AP9" s="101" t="s">
        <v>38</v>
      </c>
      <c r="AQ9" s="101" t="s">
        <v>38</v>
      </c>
      <c r="AR9" s="101" t="s">
        <v>38</v>
      </c>
      <c r="AS9" s="101" t="s">
        <v>38</v>
      </c>
      <c r="AT9" s="101" t="s">
        <v>38</v>
      </c>
      <c r="AU9" s="101" t="s">
        <v>38</v>
      </c>
      <c r="AV9" s="101" t="s">
        <v>38</v>
      </c>
      <c r="AW9" s="101" t="s">
        <v>38</v>
      </c>
      <c r="AX9" s="101" t="s">
        <v>38</v>
      </c>
      <c r="AY9" s="101" t="s">
        <v>38</v>
      </c>
      <c r="AZ9" s="101" t="s">
        <v>38</v>
      </c>
      <c r="BA9" s="101" t="s">
        <v>38</v>
      </c>
      <c r="BB9" s="101" t="s">
        <v>38</v>
      </c>
      <c r="BC9" s="101" t="s">
        <v>38</v>
      </c>
      <c r="BD9" s="101" t="s">
        <v>38</v>
      </c>
      <c r="BE9" s="101" t="s">
        <v>38</v>
      </c>
      <c r="BF9" s="101" t="s">
        <v>38</v>
      </c>
      <c r="BG9" s="101" t="s">
        <v>38</v>
      </c>
      <c r="BH9" s="101" t="s">
        <v>38</v>
      </c>
      <c r="BI9" s="101" t="s">
        <v>38</v>
      </c>
      <c r="BJ9" s="101" t="s">
        <v>38</v>
      </c>
      <c r="BK9" s="101" t="s">
        <v>38</v>
      </c>
      <c r="BL9" s="101" t="s">
        <v>38</v>
      </c>
      <c r="BM9" s="101" t="s">
        <v>38</v>
      </c>
      <c r="BN9" s="101" t="s">
        <v>38</v>
      </c>
      <c r="BO9" s="101" t="s">
        <v>38</v>
      </c>
      <c r="BP9" s="101" t="s">
        <v>38</v>
      </c>
      <c r="BQ9" s="101" t="s">
        <v>38</v>
      </c>
      <c r="BR9" s="101" t="s">
        <v>38</v>
      </c>
      <c r="BS9" s="101" t="s">
        <v>38</v>
      </c>
      <c r="BT9" s="101" t="s">
        <v>38</v>
      </c>
      <c r="BU9" s="101" t="s">
        <v>38</v>
      </c>
      <c r="BV9" s="101" t="s">
        <v>38</v>
      </c>
      <c r="BW9" s="101" t="s">
        <v>38</v>
      </c>
      <c r="BX9" s="101" t="s">
        <v>38</v>
      </c>
      <c r="BY9" s="101" t="s">
        <v>38</v>
      </c>
      <c r="BZ9" s="101" t="s">
        <v>38</v>
      </c>
      <c r="CA9" s="101" t="s">
        <v>38</v>
      </c>
      <c r="CB9" s="101" t="s">
        <v>38</v>
      </c>
      <c r="CC9" s="101" t="s">
        <v>38</v>
      </c>
      <c r="CD9" s="101" t="s">
        <v>38</v>
      </c>
      <c r="CE9" s="101" t="s">
        <v>38</v>
      </c>
      <c r="CF9" s="101" t="s">
        <v>38</v>
      </c>
      <c r="CG9" s="101" t="s">
        <v>38</v>
      </c>
      <c r="CH9" s="101" t="s">
        <v>38</v>
      </c>
      <c r="CI9" s="101" t="s">
        <v>38</v>
      </c>
      <c r="CJ9" s="101" t="s">
        <v>38</v>
      </c>
      <c r="CK9" s="101" t="s">
        <v>38</v>
      </c>
      <c r="CL9" s="101" t="s">
        <v>38</v>
      </c>
      <c r="CM9" s="101" t="s">
        <v>38</v>
      </c>
      <c r="CN9" s="101" t="s">
        <v>38</v>
      </c>
      <c r="CO9" s="101" t="s">
        <v>38</v>
      </c>
      <c r="CP9" s="101" t="s">
        <v>38</v>
      </c>
    </row>
    <row r="10" spans="1:1024" x14ac:dyDescent="0.3">
      <c r="A10" s="102" t="s">
        <v>77</v>
      </c>
      <c r="B10" s="9">
        <v>13241287</v>
      </c>
      <c r="C10" s="103">
        <f t="shared" ref="C10:C16" si="0">SUM(D10:CP10)</f>
        <v>16</v>
      </c>
      <c r="D10" s="104">
        <v>0</v>
      </c>
      <c r="E10" s="104">
        <v>0</v>
      </c>
      <c r="F10" s="104">
        <v>0</v>
      </c>
      <c r="G10" s="104">
        <v>0</v>
      </c>
      <c r="H10" s="104">
        <v>0</v>
      </c>
      <c r="I10" s="104">
        <v>0</v>
      </c>
      <c r="J10" s="105">
        <v>0</v>
      </c>
      <c r="K10" s="103">
        <v>0</v>
      </c>
      <c r="L10" s="103">
        <v>0</v>
      </c>
      <c r="M10" s="103">
        <v>0</v>
      </c>
      <c r="N10" s="103">
        <v>0</v>
      </c>
      <c r="O10" s="103">
        <v>0</v>
      </c>
      <c r="P10" s="103">
        <v>1</v>
      </c>
      <c r="Q10" s="106">
        <v>1</v>
      </c>
      <c r="R10" s="106">
        <v>0</v>
      </c>
      <c r="S10" s="106">
        <v>1</v>
      </c>
      <c r="T10" s="106">
        <v>0</v>
      </c>
      <c r="U10" s="106">
        <v>1</v>
      </c>
      <c r="V10" s="106">
        <v>0</v>
      </c>
      <c r="W10" s="106">
        <v>0</v>
      </c>
      <c r="X10" s="106">
        <v>0</v>
      </c>
      <c r="Y10" s="106">
        <v>0</v>
      </c>
      <c r="Z10" s="106">
        <v>0</v>
      </c>
      <c r="AA10" s="106">
        <v>0</v>
      </c>
      <c r="AB10" s="106">
        <v>0</v>
      </c>
      <c r="AC10" s="106">
        <v>0</v>
      </c>
      <c r="AD10" s="106">
        <v>0</v>
      </c>
      <c r="AE10" s="106">
        <v>1</v>
      </c>
      <c r="AF10" s="106">
        <v>0</v>
      </c>
      <c r="AG10" s="106">
        <v>0</v>
      </c>
      <c r="AH10" s="106">
        <v>0</v>
      </c>
      <c r="AI10" s="106">
        <v>0</v>
      </c>
      <c r="AJ10" s="106">
        <v>0</v>
      </c>
      <c r="AK10" s="106">
        <v>0</v>
      </c>
      <c r="AL10" s="106">
        <v>0</v>
      </c>
      <c r="AM10" s="106">
        <v>0</v>
      </c>
      <c r="AN10" s="106">
        <v>0</v>
      </c>
      <c r="AO10" s="106">
        <v>0</v>
      </c>
      <c r="AP10" s="106">
        <v>0</v>
      </c>
      <c r="AQ10" s="106">
        <v>0</v>
      </c>
      <c r="AR10" s="106">
        <v>1</v>
      </c>
      <c r="AS10" s="106">
        <v>0</v>
      </c>
      <c r="AT10" s="106">
        <v>0</v>
      </c>
      <c r="AU10" s="106">
        <v>0</v>
      </c>
      <c r="AV10" s="106">
        <v>0</v>
      </c>
      <c r="AW10" s="106">
        <v>0</v>
      </c>
      <c r="AX10" s="106">
        <v>0</v>
      </c>
      <c r="AY10" s="106">
        <v>0</v>
      </c>
      <c r="AZ10" s="106">
        <v>0</v>
      </c>
      <c r="BA10" s="106">
        <v>1</v>
      </c>
      <c r="BB10" s="106">
        <v>0</v>
      </c>
      <c r="BC10" s="106">
        <v>1</v>
      </c>
      <c r="BD10" s="106">
        <v>1</v>
      </c>
      <c r="BE10" s="106">
        <v>0</v>
      </c>
      <c r="BF10" s="106">
        <v>0</v>
      </c>
      <c r="BG10" s="106">
        <v>0</v>
      </c>
      <c r="BH10" s="106">
        <v>1</v>
      </c>
      <c r="BI10" s="106">
        <v>0</v>
      </c>
      <c r="BJ10" s="106">
        <v>1</v>
      </c>
      <c r="BK10" s="106">
        <v>0</v>
      </c>
      <c r="BL10" s="106">
        <v>1</v>
      </c>
      <c r="BM10" s="106">
        <v>0</v>
      </c>
      <c r="BN10" s="106">
        <v>1</v>
      </c>
      <c r="BO10" s="106">
        <v>0</v>
      </c>
      <c r="BP10" s="106">
        <v>0</v>
      </c>
      <c r="BQ10" s="106">
        <v>1</v>
      </c>
      <c r="BR10" s="106">
        <v>0</v>
      </c>
      <c r="BS10" s="106">
        <v>1</v>
      </c>
      <c r="BT10" s="106">
        <v>0</v>
      </c>
      <c r="BU10" s="106">
        <v>0</v>
      </c>
      <c r="BV10" s="106">
        <v>0</v>
      </c>
      <c r="BW10" s="106">
        <v>0</v>
      </c>
      <c r="BX10" s="106">
        <v>0</v>
      </c>
      <c r="BY10" s="106">
        <v>1</v>
      </c>
      <c r="BZ10" s="106">
        <v>0</v>
      </c>
      <c r="CA10" s="106">
        <v>0</v>
      </c>
      <c r="CB10" s="106">
        <v>0</v>
      </c>
      <c r="CC10" s="106">
        <v>0</v>
      </c>
      <c r="CD10" s="106">
        <v>0</v>
      </c>
      <c r="CE10" s="106">
        <v>0</v>
      </c>
      <c r="CF10" s="106">
        <v>0</v>
      </c>
      <c r="CG10" s="106">
        <v>0</v>
      </c>
      <c r="CH10" s="106">
        <v>0</v>
      </c>
      <c r="CI10" s="106">
        <v>0</v>
      </c>
      <c r="CJ10" s="106">
        <v>0</v>
      </c>
      <c r="CK10" s="106">
        <v>0</v>
      </c>
      <c r="CL10" s="106">
        <v>0</v>
      </c>
      <c r="CM10" s="106">
        <v>0</v>
      </c>
      <c r="CN10" s="106">
        <v>0</v>
      </c>
      <c r="CO10" s="106">
        <v>0</v>
      </c>
      <c r="CP10" s="106">
        <v>0</v>
      </c>
    </row>
    <row r="11" spans="1:1024" x14ac:dyDescent="0.3">
      <c r="A11" s="102" t="s">
        <v>78</v>
      </c>
      <c r="B11" s="9">
        <v>14833658</v>
      </c>
      <c r="C11" s="103">
        <f t="shared" si="0"/>
        <v>183</v>
      </c>
      <c r="D11" s="104">
        <v>0</v>
      </c>
      <c r="E11" s="104">
        <v>0</v>
      </c>
      <c r="F11" s="104">
        <v>0</v>
      </c>
      <c r="G11" s="104">
        <v>0</v>
      </c>
      <c r="H11" s="104">
        <v>1</v>
      </c>
      <c r="I11" s="104">
        <v>0</v>
      </c>
      <c r="J11" s="105">
        <v>0</v>
      </c>
      <c r="K11" s="103">
        <v>0</v>
      </c>
      <c r="L11" s="103">
        <v>0</v>
      </c>
      <c r="M11" s="103">
        <v>0</v>
      </c>
      <c r="N11" s="103">
        <v>0</v>
      </c>
      <c r="O11" s="103">
        <v>0</v>
      </c>
      <c r="P11" s="103">
        <v>1</v>
      </c>
      <c r="Q11" s="106">
        <v>0</v>
      </c>
      <c r="R11" s="106">
        <v>0</v>
      </c>
      <c r="S11" s="106">
        <v>0</v>
      </c>
      <c r="T11" s="106">
        <v>0</v>
      </c>
      <c r="U11" s="106">
        <v>2</v>
      </c>
      <c r="V11" s="106">
        <v>4</v>
      </c>
      <c r="W11" s="106">
        <v>0</v>
      </c>
      <c r="X11" s="106">
        <v>3</v>
      </c>
      <c r="Y11" s="106">
        <v>2</v>
      </c>
      <c r="Z11" s="106">
        <v>1</v>
      </c>
      <c r="AA11" s="106">
        <v>1</v>
      </c>
      <c r="AB11" s="106">
        <v>3</v>
      </c>
      <c r="AC11" s="106">
        <v>0</v>
      </c>
      <c r="AD11" s="106">
        <v>3</v>
      </c>
      <c r="AE11" s="106">
        <v>1</v>
      </c>
      <c r="AF11" s="106">
        <v>3</v>
      </c>
      <c r="AG11" s="106">
        <v>2</v>
      </c>
      <c r="AH11" s="106">
        <v>2</v>
      </c>
      <c r="AI11" s="106">
        <v>1</v>
      </c>
      <c r="AJ11" s="106">
        <v>0</v>
      </c>
      <c r="AK11" s="106">
        <v>3</v>
      </c>
      <c r="AL11" s="106">
        <v>3</v>
      </c>
      <c r="AM11" s="106">
        <v>4</v>
      </c>
      <c r="AN11" s="106">
        <v>3</v>
      </c>
      <c r="AO11" s="106">
        <v>2</v>
      </c>
      <c r="AP11" s="106">
        <v>4</v>
      </c>
      <c r="AQ11" s="106">
        <v>4</v>
      </c>
      <c r="AR11" s="106">
        <v>6</v>
      </c>
      <c r="AS11" s="106">
        <v>3</v>
      </c>
      <c r="AT11" s="106">
        <v>5</v>
      </c>
      <c r="AU11" s="106">
        <v>2</v>
      </c>
      <c r="AV11" s="106">
        <v>3</v>
      </c>
      <c r="AW11" s="106">
        <v>2</v>
      </c>
      <c r="AX11" s="106">
        <v>3</v>
      </c>
      <c r="AY11" s="106">
        <v>2</v>
      </c>
      <c r="AZ11" s="106">
        <v>9</v>
      </c>
      <c r="BA11" s="106">
        <v>9</v>
      </c>
      <c r="BB11" s="106">
        <v>3</v>
      </c>
      <c r="BC11" s="106">
        <v>5</v>
      </c>
      <c r="BD11" s="106">
        <v>9</v>
      </c>
      <c r="BE11" s="106">
        <v>8</v>
      </c>
      <c r="BF11" s="106">
        <v>3</v>
      </c>
      <c r="BG11" s="106">
        <v>7</v>
      </c>
      <c r="BH11" s="106">
        <v>1</v>
      </c>
      <c r="BI11" s="106">
        <v>5</v>
      </c>
      <c r="BJ11" s="106">
        <v>5</v>
      </c>
      <c r="BK11" s="106">
        <v>5</v>
      </c>
      <c r="BL11" s="106">
        <v>5</v>
      </c>
      <c r="BM11" s="106">
        <v>3</v>
      </c>
      <c r="BN11" s="106">
        <v>2</v>
      </c>
      <c r="BO11" s="106">
        <v>3</v>
      </c>
      <c r="BP11" s="106">
        <v>2</v>
      </c>
      <c r="BQ11" s="106">
        <v>4</v>
      </c>
      <c r="BR11" s="106">
        <v>5</v>
      </c>
      <c r="BS11" s="106">
        <v>1</v>
      </c>
      <c r="BT11" s="106">
        <v>2</v>
      </c>
      <c r="BU11" s="106">
        <v>1</v>
      </c>
      <c r="BV11" s="106">
        <v>2</v>
      </c>
      <c r="BW11" s="106">
        <v>1</v>
      </c>
      <c r="BX11" s="106">
        <v>1</v>
      </c>
      <c r="BY11" s="106">
        <v>2</v>
      </c>
      <c r="BZ11" s="106">
        <v>0</v>
      </c>
      <c r="CA11" s="106">
        <v>0</v>
      </c>
      <c r="CB11" s="106">
        <v>0</v>
      </c>
      <c r="CC11" s="106">
        <v>1</v>
      </c>
      <c r="CD11" s="106">
        <v>0</v>
      </c>
      <c r="CE11" s="106">
        <v>0</v>
      </c>
      <c r="CF11" s="106">
        <v>0</v>
      </c>
      <c r="CG11" s="106">
        <v>0</v>
      </c>
      <c r="CH11" s="106">
        <v>0</v>
      </c>
      <c r="CI11" s="106">
        <v>0</v>
      </c>
      <c r="CJ11" s="106">
        <v>0</v>
      </c>
      <c r="CK11" s="106">
        <v>0</v>
      </c>
      <c r="CL11" s="106">
        <v>0</v>
      </c>
      <c r="CM11" s="106">
        <v>0</v>
      </c>
      <c r="CN11" s="106">
        <v>0</v>
      </c>
      <c r="CO11" s="106">
        <v>0</v>
      </c>
      <c r="CP11" s="106">
        <v>0</v>
      </c>
    </row>
    <row r="12" spans="1:1024" x14ac:dyDescent="0.3">
      <c r="A12" s="102" t="s">
        <v>79</v>
      </c>
      <c r="B12" s="9">
        <v>14678606</v>
      </c>
      <c r="C12" s="103">
        <f t="shared" si="0"/>
        <v>2090</v>
      </c>
      <c r="D12" s="104">
        <v>0</v>
      </c>
      <c r="E12" s="104">
        <v>1</v>
      </c>
      <c r="F12" s="104">
        <v>5</v>
      </c>
      <c r="G12" s="104">
        <v>10</v>
      </c>
      <c r="H12" s="104">
        <v>8</v>
      </c>
      <c r="I12" s="104">
        <v>9</v>
      </c>
      <c r="J12" s="105">
        <v>7</v>
      </c>
      <c r="K12" s="103">
        <v>11</v>
      </c>
      <c r="L12" s="103">
        <v>3</v>
      </c>
      <c r="M12" s="103">
        <v>8</v>
      </c>
      <c r="N12" s="103">
        <v>7</v>
      </c>
      <c r="O12" s="103">
        <v>7</v>
      </c>
      <c r="P12" s="103">
        <v>10</v>
      </c>
      <c r="Q12" s="106">
        <v>14</v>
      </c>
      <c r="R12" s="106">
        <v>17</v>
      </c>
      <c r="S12" s="106">
        <v>6</v>
      </c>
      <c r="T12" s="106">
        <v>18</v>
      </c>
      <c r="U12" s="106">
        <v>11</v>
      </c>
      <c r="V12" s="106">
        <v>16</v>
      </c>
      <c r="W12" s="106">
        <v>13</v>
      </c>
      <c r="X12" s="106">
        <v>10</v>
      </c>
      <c r="Y12" s="106">
        <v>12</v>
      </c>
      <c r="Z12" s="106">
        <v>12</v>
      </c>
      <c r="AA12" s="106">
        <v>12</v>
      </c>
      <c r="AB12" s="106">
        <v>17</v>
      </c>
      <c r="AC12" s="106">
        <v>24</v>
      </c>
      <c r="AD12" s="106">
        <v>16</v>
      </c>
      <c r="AE12" s="106">
        <v>15</v>
      </c>
      <c r="AF12" s="106">
        <v>20</v>
      </c>
      <c r="AG12" s="106">
        <v>17</v>
      </c>
      <c r="AH12" s="106">
        <v>26</v>
      </c>
      <c r="AI12" s="106">
        <v>20</v>
      </c>
      <c r="AJ12" s="106">
        <v>29</v>
      </c>
      <c r="AK12" s="106">
        <v>31</v>
      </c>
      <c r="AL12" s="106">
        <v>27</v>
      </c>
      <c r="AM12" s="106">
        <v>33</v>
      </c>
      <c r="AN12" s="106">
        <v>33</v>
      </c>
      <c r="AO12" s="106">
        <v>47</v>
      </c>
      <c r="AP12" s="106">
        <v>50</v>
      </c>
      <c r="AQ12" s="106">
        <v>47</v>
      </c>
      <c r="AR12" s="106">
        <v>50</v>
      </c>
      <c r="AS12" s="106">
        <v>39</v>
      </c>
      <c r="AT12" s="106">
        <v>50</v>
      </c>
      <c r="AU12" s="106">
        <v>51</v>
      </c>
      <c r="AV12" s="106">
        <v>46</v>
      </c>
      <c r="AW12" s="106">
        <v>54</v>
      </c>
      <c r="AX12" s="106">
        <v>66</v>
      </c>
      <c r="AY12" s="106">
        <v>60</v>
      </c>
      <c r="AZ12" s="106">
        <v>56</v>
      </c>
      <c r="BA12" s="106">
        <v>73</v>
      </c>
      <c r="BB12" s="106">
        <v>68</v>
      </c>
      <c r="BC12" s="106">
        <v>71</v>
      </c>
      <c r="BD12" s="106">
        <v>67</v>
      </c>
      <c r="BE12" s="106">
        <v>64</v>
      </c>
      <c r="BF12" s="106">
        <v>56</v>
      </c>
      <c r="BG12" s="106">
        <v>50</v>
      </c>
      <c r="BH12" s="106">
        <v>59</v>
      </c>
      <c r="BI12" s="106">
        <v>51</v>
      </c>
      <c r="BJ12" s="106">
        <v>47</v>
      </c>
      <c r="BK12" s="106">
        <v>48</v>
      </c>
      <c r="BL12" s="106">
        <v>35</v>
      </c>
      <c r="BM12" s="106">
        <v>39</v>
      </c>
      <c r="BN12" s="106">
        <v>38</v>
      </c>
      <c r="BO12" s="106">
        <v>28</v>
      </c>
      <c r="BP12" s="106">
        <v>30</v>
      </c>
      <c r="BQ12" s="106">
        <v>26</v>
      </c>
      <c r="BR12" s="106">
        <v>19</v>
      </c>
      <c r="BS12" s="106">
        <v>10</v>
      </c>
      <c r="BT12" s="106">
        <v>10</v>
      </c>
      <c r="BU12" s="106">
        <v>10</v>
      </c>
      <c r="BV12" s="106">
        <v>8</v>
      </c>
      <c r="BW12" s="106">
        <v>13</v>
      </c>
      <c r="BX12" s="106">
        <v>5</v>
      </c>
      <c r="BY12" s="106">
        <v>4</v>
      </c>
      <c r="BZ12" s="106">
        <v>1</v>
      </c>
      <c r="CA12" s="106">
        <v>3</v>
      </c>
      <c r="CB12" s="106">
        <v>1</v>
      </c>
      <c r="CC12" s="106">
        <v>2</v>
      </c>
      <c r="CD12" s="106">
        <v>0</v>
      </c>
      <c r="CE12" s="106">
        <v>0</v>
      </c>
      <c r="CF12" s="106">
        <v>1</v>
      </c>
      <c r="CG12" s="106">
        <v>0</v>
      </c>
      <c r="CH12" s="106">
        <v>1</v>
      </c>
      <c r="CI12" s="106">
        <v>0</v>
      </c>
      <c r="CJ12" s="106">
        <v>0</v>
      </c>
      <c r="CK12" s="106">
        <v>0</v>
      </c>
      <c r="CL12" s="106">
        <v>1</v>
      </c>
      <c r="CM12" s="106">
        <v>0</v>
      </c>
      <c r="CN12" s="106">
        <v>0</v>
      </c>
      <c r="CO12" s="106">
        <v>0</v>
      </c>
      <c r="CP12" s="106">
        <v>0</v>
      </c>
    </row>
    <row r="13" spans="1:1024" x14ac:dyDescent="0.3">
      <c r="A13" s="102" t="s">
        <v>80</v>
      </c>
      <c r="B13" s="9">
        <v>10454893</v>
      </c>
      <c r="C13" s="103">
        <f t="shared" si="0"/>
        <v>10156</v>
      </c>
      <c r="D13" s="104">
        <v>0</v>
      </c>
      <c r="E13" s="104">
        <v>7</v>
      </c>
      <c r="F13" s="104">
        <v>24</v>
      </c>
      <c r="G13" s="104">
        <v>43</v>
      </c>
      <c r="H13" s="104">
        <v>44</v>
      </c>
      <c r="I13" s="104">
        <v>46</v>
      </c>
      <c r="J13" s="105">
        <v>35</v>
      </c>
      <c r="K13" s="103">
        <v>36</v>
      </c>
      <c r="L13" s="103">
        <v>29</v>
      </c>
      <c r="M13" s="103">
        <v>54</v>
      </c>
      <c r="N13" s="103">
        <v>48</v>
      </c>
      <c r="O13" s="103">
        <v>43</v>
      </c>
      <c r="P13" s="103">
        <v>60</v>
      </c>
      <c r="Q13" s="106">
        <v>42</v>
      </c>
      <c r="R13" s="106">
        <v>53</v>
      </c>
      <c r="S13" s="106">
        <v>60</v>
      </c>
      <c r="T13" s="106">
        <v>51</v>
      </c>
      <c r="U13" s="106">
        <v>55</v>
      </c>
      <c r="V13" s="106">
        <v>69</v>
      </c>
      <c r="W13" s="106">
        <v>49</v>
      </c>
      <c r="X13" s="106">
        <v>57</v>
      </c>
      <c r="Y13" s="106">
        <v>64</v>
      </c>
      <c r="Z13" s="106">
        <v>78</v>
      </c>
      <c r="AA13" s="106">
        <v>90</v>
      </c>
      <c r="AB13" s="106">
        <v>105</v>
      </c>
      <c r="AC13" s="106">
        <v>94</v>
      </c>
      <c r="AD13" s="106">
        <v>89</v>
      </c>
      <c r="AE13" s="106">
        <v>90</v>
      </c>
      <c r="AF13" s="106">
        <v>97</v>
      </c>
      <c r="AG13" s="106">
        <v>122</v>
      </c>
      <c r="AH13" s="106">
        <v>103</v>
      </c>
      <c r="AI13" s="106">
        <v>113</v>
      </c>
      <c r="AJ13" s="106">
        <v>127</v>
      </c>
      <c r="AK13" s="106">
        <v>123</v>
      </c>
      <c r="AL13" s="106">
        <v>137</v>
      </c>
      <c r="AM13" s="106">
        <v>155</v>
      </c>
      <c r="AN13" s="106">
        <v>169</v>
      </c>
      <c r="AO13" s="106">
        <v>169</v>
      </c>
      <c r="AP13" s="106">
        <v>188</v>
      </c>
      <c r="AQ13" s="106">
        <v>162</v>
      </c>
      <c r="AR13" s="106">
        <v>202</v>
      </c>
      <c r="AS13" s="106">
        <v>180</v>
      </c>
      <c r="AT13" s="106">
        <v>191</v>
      </c>
      <c r="AU13" s="106">
        <v>241</v>
      </c>
      <c r="AV13" s="106">
        <v>251</v>
      </c>
      <c r="AW13" s="106">
        <v>257</v>
      </c>
      <c r="AX13" s="106">
        <v>241</v>
      </c>
      <c r="AY13" s="106">
        <v>269</v>
      </c>
      <c r="AZ13" s="106">
        <v>276</v>
      </c>
      <c r="BA13" s="106">
        <v>319</v>
      </c>
      <c r="BB13" s="106">
        <v>296</v>
      </c>
      <c r="BC13" s="106">
        <v>328</v>
      </c>
      <c r="BD13" s="106">
        <v>354</v>
      </c>
      <c r="BE13" s="106">
        <v>344</v>
      </c>
      <c r="BF13" s="106">
        <v>295</v>
      </c>
      <c r="BG13" s="106">
        <v>286</v>
      </c>
      <c r="BH13" s="106">
        <v>325</v>
      </c>
      <c r="BI13" s="106">
        <v>293</v>
      </c>
      <c r="BJ13" s="106">
        <v>247</v>
      </c>
      <c r="BK13" s="106">
        <v>260</v>
      </c>
      <c r="BL13" s="106">
        <v>258</v>
      </c>
      <c r="BM13" s="106">
        <v>178</v>
      </c>
      <c r="BN13" s="106">
        <v>176</v>
      </c>
      <c r="BO13" s="106">
        <v>146</v>
      </c>
      <c r="BP13" s="106">
        <v>140</v>
      </c>
      <c r="BQ13" s="106">
        <v>132</v>
      </c>
      <c r="BR13" s="106">
        <v>107</v>
      </c>
      <c r="BS13" s="106">
        <v>76</v>
      </c>
      <c r="BT13" s="106">
        <v>67</v>
      </c>
      <c r="BU13" s="106">
        <v>52</v>
      </c>
      <c r="BV13" s="106">
        <v>42</v>
      </c>
      <c r="BW13" s="106">
        <v>29</v>
      </c>
      <c r="BX13" s="106">
        <v>21</v>
      </c>
      <c r="BY13" s="106">
        <v>20</v>
      </c>
      <c r="BZ13" s="106">
        <v>14</v>
      </c>
      <c r="CA13" s="106">
        <v>13</v>
      </c>
      <c r="CB13" s="106">
        <v>17</v>
      </c>
      <c r="CC13" s="106">
        <v>11</v>
      </c>
      <c r="CD13" s="106">
        <v>6</v>
      </c>
      <c r="CE13" s="106">
        <v>3</v>
      </c>
      <c r="CF13" s="106">
        <v>4</v>
      </c>
      <c r="CG13" s="106">
        <v>0</v>
      </c>
      <c r="CH13" s="106">
        <v>2</v>
      </c>
      <c r="CI13" s="106">
        <v>4</v>
      </c>
      <c r="CJ13" s="106">
        <v>0</v>
      </c>
      <c r="CK13" s="106">
        <v>1</v>
      </c>
      <c r="CL13" s="106">
        <v>1</v>
      </c>
      <c r="CM13" s="106">
        <v>0</v>
      </c>
      <c r="CN13" s="106">
        <v>1</v>
      </c>
      <c r="CO13" s="106">
        <v>0</v>
      </c>
      <c r="CP13" s="106">
        <v>0</v>
      </c>
    </row>
    <row r="14" spans="1:1024" x14ac:dyDescent="0.3">
      <c r="A14" s="102" t="s">
        <v>81</v>
      </c>
      <c r="B14" s="9">
        <v>2768734</v>
      </c>
      <c r="C14" s="103">
        <f t="shared" si="0"/>
        <v>14085</v>
      </c>
      <c r="D14" s="104">
        <v>0</v>
      </c>
      <c r="E14" s="104">
        <v>12</v>
      </c>
      <c r="F14" s="104">
        <v>58</v>
      </c>
      <c r="G14" s="104">
        <v>49</v>
      </c>
      <c r="H14" s="104">
        <v>70</v>
      </c>
      <c r="I14" s="104">
        <v>67</v>
      </c>
      <c r="J14" s="105">
        <v>66</v>
      </c>
      <c r="K14" s="103">
        <v>68</v>
      </c>
      <c r="L14" s="103">
        <v>86</v>
      </c>
      <c r="M14" s="103">
        <v>77</v>
      </c>
      <c r="N14" s="103">
        <v>93</v>
      </c>
      <c r="O14" s="103">
        <v>88</v>
      </c>
      <c r="P14" s="103">
        <v>69</v>
      </c>
      <c r="Q14" s="106">
        <v>76</v>
      </c>
      <c r="R14" s="106">
        <v>93</v>
      </c>
      <c r="S14" s="106">
        <v>98</v>
      </c>
      <c r="T14" s="106">
        <v>101</v>
      </c>
      <c r="U14" s="106">
        <v>88</v>
      </c>
      <c r="V14" s="106">
        <v>89</v>
      </c>
      <c r="W14" s="106">
        <v>97</v>
      </c>
      <c r="X14" s="106">
        <v>120</v>
      </c>
      <c r="Y14" s="106">
        <v>119</v>
      </c>
      <c r="Z14" s="106">
        <v>113</v>
      </c>
      <c r="AA14" s="106">
        <v>142</v>
      </c>
      <c r="AB14" s="106">
        <v>131</v>
      </c>
      <c r="AC14" s="106">
        <v>130</v>
      </c>
      <c r="AD14" s="106">
        <v>145</v>
      </c>
      <c r="AE14" s="106">
        <v>143</v>
      </c>
      <c r="AF14" s="106">
        <v>145</v>
      </c>
      <c r="AG14" s="106">
        <v>164</v>
      </c>
      <c r="AH14" s="106">
        <v>178</v>
      </c>
      <c r="AI14" s="106">
        <v>186</v>
      </c>
      <c r="AJ14" s="106">
        <v>183</v>
      </c>
      <c r="AK14" s="106">
        <v>186</v>
      </c>
      <c r="AL14" s="106">
        <v>210</v>
      </c>
      <c r="AM14" s="106">
        <v>190</v>
      </c>
      <c r="AN14" s="106">
        <v>230</v>
      </c>
      <c r="AO14" s="106">
        <v>231</v>
      </c>
      <c r="AP14" s="106">
        <v>253</v>
      </c>
      <c r="AQ14" s="106">
        <v>267</v>
      </c>
      <c r="AR14" s="106">
        <v>302</v>
      </c>
      <c r="AS14" s="106">
        <v>296</v>
      </c>
      <c r="AT14" s="106">
        <v>323</v>
      </c>
      <c r="AU14" s="106">
        <v>312</v>
      </c>
      <c r="AV14" s="106">
        <v>335</v>
      </c>
      <c r="AW14" s="106">
        <v>371</v>
      </c>
      <c r="AX14" s="106">
        <v>336</v>
      </c>
      <c r="AY14" s="106">
        <v>360</v>
      </c>
      <c r="AZ14" s="106">
        <v>375</v>
      </c>
      <c r="BA14" s="106">
        <v>372</v>
      </c>
      <c r="BB14" s="106">
        <v>370</v>
      </c>
      <c r="BC14" s="106">
        <v>380</v>
      </c>
      <c r="BD14" s="106">
        <v>462</v>
      </c>
      <c r="BE14" s="106">
        <v>391</v>
      </c>
      <c r="BF14" s="106">
        <v>373</v>
      </c>
      <c r="BG14" s="106">
        <v>398</v>
      </c>
      <c r="BH14" s="106">
        <v>389</v>
      </c>
      <c r="BI14" s="106">
        <v>347</v>
      </c>
      <c r="BJ14" s="106">
        <v>342</v>
      </c>
      <c r="BK14" s="106">
        <v>328</v>
      </c>
      <c r="BL14" s="106">
        <v>274</v>
      </c>
      <c r="BM14" s="106">
        <v>275</v>
      </c>
      <c r="BN14" s="106">
        <v>220</v>
      </c>
      <c r="BO14" s="106">
        <v>181</v>
      </c>
      <c r="BP14" s="106">
        <v>178</v>
      </c>
      <c r="BQ14" s="106">
        <v>162</v>
      </c>
      <c r="BR14" s="106">
        <v>130</v>
      </c>
      <c r="BS14" s="106">
        <v>115</v>
      </c>
      <c r="BT14" s="106">
        <v>81</v>
      </c>
      <c r="BU14" s="106">
        <v>87</v>
      </c>
      <c r="BV14" s="106">
        <v>52</v>
      </c>
      <c r="BW14" s="106">
        <v>63</v>
      </c>
      <c r="BX14" s="106">
        <v>36</v>
      </c>
      <c r="BY14" s="106">
        <v>42</v>
      </c>
      <c r="BZ14" s="106">
        <v>33</v>
      </c>
      <c r="CA14" s="106">
        <v>26</v>
      </c>
      <c r="CB14" s="106">
        <v>10</v>
      </c>
      <c r="CC14" s="106">
        <v>9</v>
      </c>
      <c r="CD14" s="106">
        <v>14</v>
      </c>
      <c r="CE14" s="106">
        <v>11</v>
      </c>
      <c r="CF14" s="106">
        <v>6</v>
      </c>
      <c r="CG14" s="106">
        <v>1</v>
      </c>
      <c r="CH14" s="106">
        <v>1</v>
      </c>
      <c r="CI14" s="106">
        <v>1</v>
      </c>
      <c r="CJ14" s="106">
        <v>1</v>
      </c>
      <c r="CK14" s="106">
        <v>1</v>
      </c>
      <c r="CL14" s="106">
        <v>0</v>
      </c>
      <c r="CM14" s="106">
        <v>0</v>
      </c>
      <c r="CN14" s="106">
        <v>1</v>
      </c>
      <c r="CO14" s="106">
        <v>1</v>
      </c>
      <c r="CP14" s="106">
        <v>0</v>
      </c>
    </row>
    <row r="15" spans="1:1024" x14ac:dyDescent="0.3">
      <c r="A15" s="102"/>
      <c r="B15" s="102"/>
      <c r="C15" s="103">
        <f t="shared" si="0"/>
        <v>0</v>
      </c>
      <c r="D15" s="104"/>
      <c r="E15" s="104"/>
      <c r="F15" s="104"/>
      <c r="G15" s="104"/>
      <c r="H15" s="104"/>
      <c r="I15" s="104"/>
      <c r="J15" s="105"/>
      <c r="K15" s="103"/>
      <c r="L15" s="103"/>
      <c r="M15" s="103"/>
      <c r="N15" s="103"/>
      <c r="O15" s="103"/>
      <c r="P15" s="103"/>
      <c r="Q15" s="103"/>
      <c r="R15" s="103"/>
      <c r="S15" s="103"/>
      <c r="T15" s="103"/>
      <c r="U15" s="103"/>
      <c r="V15" s="103"/>
      <c r="W15" s="103"/>
      <c r="X15" s="103"/>
      <c r="Y15" s="103"/>
      <c r="Z15" s="103"/>
      <c r="AA15" s="103"/>
      <c r="AB15" s="103"/>
      <c r="AC15" s="103"/>
      <c r="AD15" s="103"/>
      <c r="AE15" s="103"/>
      <c r="AF15" s="103"/>
      <c r="AG15" s="103"/>
      <c r="AH15" s="103"/>
      <c r="AI15" s="103"/>
      <c r="AJ15" s="103"/>
      <c r="AK15" s="103"/>
      <c r="AL15" s="103"/>
      <c r="AM15" s="103"/>
      <c r="AN15" s="103"/>
      <c r="AO15" s="103"/>
      <c r="AP15" s="103"/>
      <c r="AQ15" s="103"/>
      <c r="AR15" s="103"/>
      <c r="AS15" s="103"/>
      <c r="AT15" s="103"/>
      <c r="AU15" s="103"/>
      <c r="AV15" s="103"/>
      <c r="AW15" s="103"/>
      <c r="AX15" s="103"/>
      <c r="AY15" s="103"/>
      <c r="AZ15" s="103"/>
      <c r="BA15" s="103"/>
      <c r="BB15" s="103"/>
      <c r="BC15" s="103"/>
      <c r="BD15" s="103"/>
      <c r="BE15" s="103"/>
      <c r="BF15" s="103"/>
      <c r="BG15" s="103"/>
      <c r="BH15" s="103"/>
      <c r="BI15" s="103"/>
      <c r="BJ15" s="103"/>
      <c r="BK15" s="103"/>
      <c r="BL15" s="103"/>
      <c r="BM15" s="103"/>
      <c r="BN15" s="103"/>
      <c r="BO15" s="103"/>
      <c r="BP15" s="103"/>
      <c r="BQ15" s="103"/>
      <c r="BR15" s="103"/>
      <c r="BS15" s="103"/>
      <c r="BT15" s="103"/>
      <c r="BU15" s="103"/>
      <c r="BV15" s="103"/>
      <c r="BW15" s="103"/>
      <c r="BX15" s="103"/>
      <c r="BY15" s="103"/>
      <c r="BZ15" s="103"/>
      <c r="CA15" s="103"/>
      <c r="CB15" s="103"/>
      <c r="CC15" s="103"/>
      <c r="CD15" s="103"/>
      <c r="CE15" s="103"/>
      <c r="CF15" s="103"/>
      <c r="CG15" s="103"/>
      <c r="CH15" s="103"/>
      <c r="CI15" s="103"/>
      <c r="CJ15" s="103"/>
      <c r="CK15" s="103"/>
      <c r="CL15" s="103"/>
      <c r="CM15" s="103"/>
      <c r="CN15" s="103"/>
      <c r="CO15" s="103"/>
      <c r="CP15" s="103"/>
    </row>
    <row r="16" spans="1:1024" x14ac:dyDescent="0.3">
      <c r="A16" s="49" t="s">
        <v>59</v>
      </c>
      <c r="B16" s="49">
        <v>55977178</v>
      </c>
      <c r="C16" s="103">
        <f t="shared" si="0"/>
        <v>26530</v>
      </c>
      <c r="D16" s="104">
        <v>0</v>
      </c>
      <c r="E16" s="104">
        <f t="shared" ref="E16:AJ16" si="1">SUM(E10:E15)</f>
        <v>20</v>
      </c>
      <c r="F16" s="104">
        <f t="shared" si="1"/>
        <v>87</v>
      </c>
      <c r="G16" s="104">
        <f t="shared" si="1"/>
        <v>102</v>
      </c>
      <c r="H16" s="104">
        <f t="shared" si="1"/>
        <v>123</v>
      </c>
      <c r="I16" s="104">
        <f t="shared" si="1"/>
        <v>122</v>
      </c>
      <c r="J16" s="105">
        <f t="shared" si="1"/>
        <v>108</v>
      </c>
      <c r="K16" s="103">
        <f t="shared" si="1"/>
        <v>115</v>
      </c>
      <c r="L16" s="103">
        <f t="shared" si="1"/>
        <v>118</v>
      </c>
      <c r="M16" s="103">
        <f t="shared" si="1"/>
        <v>139</v>
      </c>
      <c r="N16" s="103">
        <f t="shared" si="1"/>
        <v>148</v>
      </c>
      <c r="O16" s="103">
        <f t="shared" si="1"/>
        <v>138</v>
      </c>
      <c r="P16" s="103">
        <f t="shared" si="1"/>
        <v>141</v>
      </c>
      <c r="Q16" s="103">
        <f t="shared" si="1"/>
        <v>133</v>
      </c>
      <c r="R16" s="103">
        <f t="shared" si="1"/>
        <v>163</v>
      </c>
      <c r="S16" s="103">
        <f t="shared" si="1"/>
        <v>165</v>
      </c>
      <c r="T16" s="103">
        <f t="shared" si="1"/>
        <v>170</v>
      </c>
      <c r="U16" s="103">
        <f t="shared" si="1"/>
        <v>157</v>
      </c>
      <c r="V16" s="103">
        <f t="shared" si="1"/>
        <v>178</v>
      </c>
      <c r="W16" s="103">
        <f t="shared" si="1"/>
        <v>159</v>
      </c>
      <c r="X16" s="103">
        <f t="shared" si="1"/>
        <v>190</v>
      </c>
      <c r="Y16" s="103">
        <f t="shared" si="1"/>
        <v>197</v>
      </c>
      <c r="Z16" s="103">
        <f t="shared" si="1"/>
        <v>204</v>
      </c>
      <c r="AA16" s="103">
        <f t="shared" si="1"/>
        <v>245</v>
      </c>
      <c r="AB16" s="103">
        <f t="shared" si="1"/>
        <v>256</v>
      </c>
      <c r="AC16" s="103">
        <f t="shared" si="1"/>
        <v>248</v>
      </c>
      <c r="AD16" s="103">
        <f t="shared" si="1"/>
        <v>253</v>
      </c>
      <c r="AE16" s="103">
        <f t="shared" si="1"/>
        <v>250</v>
      </c>
      <c r="AF16" s="103">
        <f t="shared" si="1"/>
        <v>265</v>
      </c>
      <c r="AG16" s="103">
        <f t="shared" si="1"/>
        <v>305</v>
      </c>
      <c r="AH16" s="103">
        <f t="shared" si="1"/>
        <v>309</v>
      </c>
      <c r="AI16" s="103">
        <f t="shared" si="1"/>
        <v>320</v>
      </c>
      <c r="AJ16" s="103">
        <f t="shared" si="1"/>
        <v>339</v>
      </c>
      <c r="AK16" s="103">
        <f t="shared" ref="AK16:BP16" si="2">SUM(AK10:AK15)</f>
        <v>343</v>
      </c>
      <c r="AL16" s="103">
        <f t="shared" si="2"/>
        <v>377</v>
      </c>
      <c r="AM16" s="103">
        <f t="shared" si="2"/>
        <v>382</v>
      </c>
      <c r="AN16" s="103">
        <f t="shared" si="2"/>
        <v>435</v>
      </c>
      <c r="AO16" s="103">
        <f t="shared" si="2"/>
        <v>449</v>
      </c>
      <c r="AP16" s="103">
        <f t="shared" si="2"/>
        <v>495</v>
      </c>
      <c r="AQ16" s="103">
        <f t="shared" si="2"/>
        <v>480</v>
      </c>
      <c r="AR16" s="103">
        <f t="shared" si="2"/>
        <v>561</v>
      </c>
      <c r="AS16" s="103">
        <f t="shared" si="2"/>
        <v>518</v>
      </c>
      <c r="AT16" s="103">
        <f t="shared" si="2"/>
        <v>569</v>
      </c>
      <c r="AU16" s="103">
        <f t="shared" si="2"/>
        <v>606</v>
      </c>
      <c r="AV16" s="103">
        <f t="shared" si="2"/>
        <v>635</v>
      </c>
      <c r="AW16" s="103">
        <f t="shared" si="2"/>
        <v>684</v>
      </c>
      <c r="AX16" s="103">
        <f t="shared" si="2"/>
        <v>646</v>
      </c>
      <c r="AY16" s="103">
        <f t="shared" si="2"/>
        <v>691</v>
      </c>
      <c r="AZ16" s="103">
        <f t="shared" si="2"/>
        <v>716</v>
      </c>
      <c r="BA16" s="103">
        <f t="shared" si="2"/>
        <v>774</v>
      </c>
      <c r="BB16" s="103">
        <f t="shared" si="2"/>
        <v>737</v>
      </c>
      <c r="BC16" s="103">
        <f t="shared" si="2"/>
        <v>785</v>
      </c>
      <c r="BD16" s="103">
        <f t="shared" si="2"/>
        <v>893</v>
      </c>
      <c r="BE16" s="103">
        <f t="shared" si="2"/>
        <v>807</v>
      </c>
      <c r="BF16" s="103">
        <f t="shared" si="2"/>
        <v>727</v>
      </c>
      <c r="BG16" s="103">
        <f t="shared" si="2"/>
        <v>741</v>
      </c>
      <c r="BH16" s="103">
        <f t="shared" si="2"/>
        <v>775</v>
      </c>
      <c r="BI16" s="103">
        <f t="shared" si="2"/>
        <v>696</v>
      </c>
      <c r="BJ16" s="103">
        <f t="shared" si="2"/>
        <v>642</v>
      </c>
      <c r="BK16" s="103">
        <f t="shared" si="2"/>
        <v>641</v>
      </c>
      <c r="BL16" s="103">
        <f t="shared" si="2"/>
        <v>573</v>
      </c>
      <c r="BM16" s="103">
        <f t="shared" si="2"/>
        <v>495</v>
      </c>
      <c r="BN16" s="103">
        <f t="shared" si="2"/>
        <v>437</v>
      </c>
      <c r="BO16" s="103">
        <f t="shared" si="2"/>
        <v>358</v>
      </c>
      <c r="BP16" s="103">
        <f t="shared" si="2"/>
        <v>350</v>
      </c>
      <c r="BQ16" s="103">
        <f t="shared" ref="BQ16:CP16" si="3">SUM(BQ10:BQ15)</f>
        <v>325</v>
      </c>
      <c r="BR16" s="103">
        <f t="shared" si="3"/>
        <v>261</v>
      </c>
      <c r="BS16" s="103">
        <f t="shared" si="3"/>
        <v>203</v>
      </c>
      <c r="BT16" s="103">
        <f t="shared" si="3"/>
        <v>160</v>
      </c>
      <c r="BU16" s="103">
        <f t="shared" si="3"/>
        <v>150</v>
      </c>
      <c r="BV16" s="103">
        <f t="shared" si="3"/>
        <v>104</v>
      </c>
      <c r="BW16" s="103">
        <f t="shared" si="3"/>
        <v>106</v>
      </c>
      <c r="BX16" s="103">
        <f t="shared" si="3"/>
        <v>63</v>
      </c>
      <c r="BY16" s="103">
        <f t="shared" si="3"/>
        <v>69</v>
      </c>
      <c r="BZ16" s="103">
        <f t="shared" si="3"/>
        <v>48</v>
      </c>
      <c r="CA16" s="103">
        <f t="shared" si="3"/>
        <v>42</v>
      </c>
      <c r="CB16" s="103">
        <f t="shared" si="3"/>
        <v>28</v>
      </c>
      <c r="CC16" s="103">
        <f t="shared" si="3"/>
        <v>23</v>
      </c>
      <c r="CD16" s="103">
        <f t="shared" si="3"/>
        <v>20</v>
      </c>
      <c r="CE16" s="103">
        <f t="shared" si="3"/>
        <v>14</v>
      </c>
      <c r="CF16" s="103">
        <f t="shared" si="3"/>
        <v>11</v>
      </c>
      <c r="CG16" s="103">
        <f t="shared" si="3"/>
        <v>1</v>
      </c>
      <c r="CH16" s="103">
        <f t="shared" si="3"/>
        <v>4</v>
      </c>
      <c r="CI16" s="103">
        <f t="shared" si="3"/>
        <v>5</v>
      </c>
      <c r="CJ16" s="103">
        <f t="shared" si="3"/>
        <v>1</v>
      </c>
      <c r="CK16" s="103">
        <f t="shared" si="3"/>
        <v>2</v>
      </c>
      <c r="CL16" s="103">
        <f t="shared" si="3"/>
        <v>2</v>
      </c>
      <c r="CM16" s="103">
        <f t="shared" si="3"/>
        <v>0</v>
      </c>
      <c r="CN16" s="103">
        <f t="shared" si="3"/>
        <v>2</v>
      </c>
      <c r="CO16" s="103">
        <f t="shared" si="3"/>
        <v>1</v>
      </c>
      <c r="CP16" s="103">
        <f t="shared" si="3"/>
        <v>0</v>
      </c>
    </row>
    <row r="17" spans="1:1024" x14ac:dyDescent="0.3">
      <c r="A17" s="102"/>
      <c r="B17" s="102"/>
      <c r="C17" s="103"/>
      <c r="D17" s="104"/>
      <c r="E17" s="104"/>
      <c r="F17" s="104"/>
      <c r="G17" s="104"/>
      <c r="H17" s="104"/>
      <c r="I17" s="104"/>
      <c r="J17" s="105"/>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103"/>
      <c r="BH17" s="103"/>
      <c r="BI17" s="103"/>
      <c r="BJ17" s="103"/>
      <c r="BK17" s="103"/>
      <c r="BL17" s="103"/>
      <c r="BM17" s="103"/>
      <c r="BN17" s="103"/>
      <c r="BO17" s="103"/>
      <c r="BP17" s="103"/>
      <c r="BQ17" s="103"/>
      <c r="BR17" s="103"/>
      <c r="BS17" s="103"/>
      <c r="BT17" s="103"/>
      <c r="BU17" s="103"/>
      <c r="BV17" s="103"/>
      <c r="BW17" s="103"/>
      <c r="BX17" s="103"/>
      <c r="BY17" s="103"/>
      <c r="BZ17" s="103"/>
      <c r="CA17" s="103"/>
      <c r="CB17" s="103"/>
      <c r="CC17" s="103"/>
      <c r="CD17" s="103"/>
      <c r="CE17" s="103"/>
      <c r="CF17" s="103"/>
      <c r="CG17" s="103"/>
      <c r="CH17" s="103"/>
      <c r="CI17" s="103"/>
      <c r="CJ17" s="103"/>
      <c r="CK17" s="103"/>
      <c r="CL17" s="103"/>
      <c r="CM17" s="103"/>
      <c r="CN17" s="103"/>
      <c r="CO17" s="103"/>
      <c r="CP17" s="103"/>
    </row>
    <row r="18" spans="1:1024" x14ac:dyDescent="0.3">
      <c r="A18" s="63" t="s">
        <v>39</v>
      </c>
      <c r="B18" s="107">
        <v>0</v>
      </c>
      <c r="C18" s="108">
        <f>SUM(D18:CP18)</f>
        <v>0</v>
      </c>
      <c r="D18" s="109">
        <v>0</v>
      </c>
      <c r="E18" s="109">
        <v>0</v>
      </c>
      <c r="F18" s="109">
        <v>0</v>
      </c>
      <c r="G18" s="109">
        <v>0</v>
      </c>
      <c r="H18" s="109">
        <v>0</v>
      </c>
      <c r="I18" s="109">
        <v>0</v>
      </c>
      <c r="J18" s="110">
        <v>0</v>
      </c>
      <c r="K18" s="111">
        <v>0</v>
      </c>
      <c r="L18" s="111">
        <v>0</v>
      </c>
      <c r="M18" s="111">
        <v>0</v>
      </c>
      <c r="N18" s="111">
        <v>0</v>
      </c>
      <c r="O18" s="111">
        <v>0</v>
      </c>
      <c r="P18" s="111">
        <v>0</v>
      </c>
      <c r="Q18" s="111">
        <v>0</v>
      </c>
      <c r="R18" s="111">
        <v>0</v>
      </c>
      <c r="S18" s="111">
        <v>0</v>
      </c>
      <c r="T18" s="111">
        <v>0</v>
      </c>
      <c r="U18" s="111">
        <v>0</v>
      </c>
      <c r="V18" s="111">
        <v>0</v>
      </c>
      <c r="W18" s="111">
        <v>0</v>
      </c>
      <c r="X18" s="111">
        <v>0</v>
      </c>
      <c r="Y18" s="111">
        <v>0</v>
      </c>
      <c r="Z18" s="111">
        <v>0</v>
      </c>
      <c r="AA18" s="111">
        <v>0</v>
      </c>
      <c r="AB18" s="111">
        <v>0</v>
      </c>
      <c r="AC18" s="111">
        <v>0</v>
      </c>
      <c r="AD18" s="111">
        <v>0</v>
      </c>
      <c r="AE18" s="111">
        <v>0</v>
      </c>
      <c r="AF18" s="111">
        <v>0</v>
      </c>
      <c r="AG18" s="111">
        <v>0</v>
      </c>
      <c r="AH18" s="111">
        <v>0</v>
      </c>
      <c r="AI18" s="111">
        <v>0</v>
      </c>
      <c r="AJ18" s="111">
        <v>0</v>
      </c>
      <c r="AK18" s="111">
        <v>0</v>
      </c>
      <c r="AL18" s="111">
        <v>0</v>
      </c>
      <c r="AM18" s="111">
        <v>0</v>
      </c>
      <c r="AN18" s="111">
        <v>0</v>
      </c>
      <c r="AO18" s="111">
        <v>0</v>
      </c>
      <c r="AP18" s="111">
        <v>0</v>
      </c>
      <c r="AQ18" s="111">
        <v>0</v>
      </c>
      <c r="AR18" s="111">
        <v>0</v>
      </c>
      <c r="AS18" s="111">
        <v>0</v>
      </c>
      <c r="AT18" s="111">
        <v>0</v>
      </c>
      <c r="AU18" s="111">
        <v>0</v>
      </c>
      <c r="AV18" s="111">
        <v>0</v>
      </c>
      <c r="AW18" s="111">
        <v>0</v>
      </c>
      <c r="AX18" s="111">
        <v>0</v>
      </c>
      <c r="AY18" s="111">
        <v>0</v>
      </c>
      <c r="AZ18" s="111">
        <v>0</v>
      </c>
      <c r="BA18" s="111">
        <v>0</v>
      </c>
      <c r="BB18" s="111">
        <v>0</v>
      </c>
      <c r="BC18" s="111">
        <v>0</v>
      </c>
      <c r="BD18" s="111">
        <v>0</v>
      </c>
      <c r="BE18" s="111">
        <v>0</v>
      </c>
      <c r="BF18" s="111">
        <v>0</v>
      </c>
      <c r="BG18" s="111">
        <v>0</v>
      </c>
      <c r="BH18" s="111">
        <v>0</v>
      </c>
      <c r="BI18" s="111">
        <v>0</v>
      </c>
      <c r="BJ18" s="111">
        <v>0</v>
      </c>
      <c r="BK18" s="111">
        <v>0</v>
      </c>
      <c r="BL18" s="111">
        <v>0</v>
      </c>
      <c r="BM18" s="111">
        <v>0</v>
      </c>
      <c r="BN18" s="111">
        <v>0</v>
      </c>
      <c r="BO18" s="111">
        <v>0</v>
      </c>
      <c r="BP18" s="111">
        <v>0</v>
      </c>
      <c r="BQ18" s="111">
        <v>0</v>
      </c>
      <c r="BR18" s="111">
        <v>0</v>
      </c>
      <c r="BS18" s="111">
        <v>0</v>
      </c>
      <c r="BT18" s="111">
        <v>0</v>
      </c>
      <c r="BU18" s="111">
        <v>0</v>
      </c>
      <c r="BV18" s="111">
        <v>0</v>
      </c>
      <c r="BW18" s="111">
        <v>0</v>
      </c>
      <c r="BX18" s="111">
        <v>0</v>
      </c>
      <c r="BY18" s="111">
        <v>0</v>
      </c>
      <c r="BZ18" s="111">
        <v>0</v>
      </c>
      <c r="CA18" s="111">
        <v>0</v>
      </c>
      <c r="CB18" s="111">
        <v>0</v>
      </c>
      <c r="CC18" s="111">
        <v>0</v>
      </c>
      <c r="CD18" s="111">
        <v>0</v>
      </c>
      <c r="CE18" s="111">
        <v>0</v>
      </c>
      <c r="CF18" s="111">
        <v>0</v>
      </c>
      <c r="CG18" s="111">
        <v>0</v>
      </c>
      <c r="CH18" s="111">
        <v>0</v>
      </c>
      <c r="CI18" s="111">
        <v>0</v>
      </c>
      <c r="CJ18" s="111">
        <v>0</v>
      </c>
      <c r="CK18" s="111">
        <v>0</v>
      </c>
      <c r="CL18" s="111">
        <v>0</v>
      </c>
      <c r="CM18" s="111">
        <v>0</v>
      </c>
      <c r="CN18" s="111">
        <v>0</v>
      </c>
      <c r="CO18" s="111">
        <v>0</v>
      </c>
      <c r="CP18" s="111">
        <v>0</v>
      </c>
    </row>
    <row r="19" spans="1:1024" ht="12.75" customHeight="1" x14ac:dyDescent="0.3">
      <c r="A19" s="112" t="s">
        <v>75</v>
      </c>
      <c r="B19" s="113">
        <v>55977178</v>
      </c>
      <c r="C19" s="114">
        <f>SUM(D19:CP19)</f>
        <v>26530</v>
      </c>
      <c r="D19" s="115">
        <f t="shared" ref="D19:AI19" si="4">SUM(D10:D14)</f>
        <v>0</v>
      </c>
      <c r="E19" s="115">
        <f t="shared" si="4"/>
        <v>20</v>
      </c>
      <c r="F19" s="115">
        <f t="shared" si="4"/>
        <v>87</v>
      </c>
      <c r="G19" s="115">
        <f t="shared" si="4"/>
        <v>102</v>
      </c>
      <c r="H19" s="115">
        <f t="shared" si="4"/>
        <v>123</v>
      </c>
      <c r="I19" s="115">
        <f t="shared" si="4"/>
        <v>122</v>
      </c>
      <c r="J19" s="116">
        <f t="shared" si="4"/>
        <v>108</v>
      </c>
      <c r="K19" s="117">
        <f t="shared" si="4"/>
        <v>115</v>
      </c>
      <c r="L19" s="117">
        <f t="shared" si="4"/>
        <v>118</v>
      </c>
      <c r="M19" s="117">
        <f t="shared" si="4"/>
        <v>139</v>
      </c>
      <c r="N19" s="117">
        <f t="shared" si="4"/>
        <v>148</v>
      </c>
      <c r="O19" s="117">
        <f t="shared" si="4"/>
        <v>138</v>
      </c>
      <c r="P19" s="117">
        <f t="shared" si="4"/>
        <v>141</v>
      </c>
      <c r="Q19" s="117">
        <f t="shared" si="4"/>
        <v>133</v>
      </c>
      <c r="R19" s="117">
        <f t="shared" si="4"/>
        <v>163</v>
      </c>
      <c r="S19" s="118">
        <f t="shared" si="4"/>
        <v>165</v>
      </c>
      <c r="T19" s="118">
        <f t="shared" si="4"/>
        <v>170</v>
      </c>
      <c r="U19" s="118">
        <f t="shared" si="4"/>
        <v>157</v>
      </c>
      <c r="V19" s="118">
        <f t="shared" si="4"/>
        <v>178</v>
      </c>
      <c r="W19" s="118">
        <f t="shared" si="4"/>
        <v>159</v>
      </c>
      <c r="X19" s="118">
        <f t="shared" si="4"/>
        <v>190</v>
      </c>
      <c r="Y19" s="118">
        <f t="shared" si="4"/>
        <v>197</v>
      </c>
      <c r="Z19" s="118">
        <f t="shared" si="4"/>
        <v>204</v>
      </c>
      <c r="AA19" s="118">
        <f t="shared" si="4"/>
        <v>245</v>
      </c>
      <c r="AB19" s="118">
        <f t="shared" si="4"/>
        <v>256</v>
      </c>
      <c r="AC19" s="118">
        <f t="shared" si="4"/>
        <v>248</v>
      </c>
      <c r="AD19" s="118">
        <f t="shared" si="4"/>
        <v>253</v>
      </c>
      <c r="AE19" s="118">
        <f t="shared" si="4"/>
        <v>250</v>
      </c>
      <c r="AF19" s="118">
        <f t="shared" si="4"/>
        <v>265</v>
      </c>
      <c r="AG19" s="118">
        <f t="shared" si="4"/>
        <v>305</v>
      </c>
      <c r="AH19" s="118">
        <f t="shared" si="4"/>
        <v>309</v>
      </c>
      <c r="AI19" s="118">
        <f t="shared" si="4"/>
        <v>320</v>
      </c>
      <c r="AJ19" s="118">
        <f t="shared" ref="AJ19:BO19" si="5">SUM(AJ10:AJ14)</f>
        <v>339</v>
      </c>
      <c r="AK19" s="118">
        <f t="shared" si="5"/>
        <v>343</v>
      </c>
      <c r="AL19" s="118">
        <f t="shared" si="5"/>
        <v>377</v>
      </c>
      <c r="AM19" s="118">
        <f t="shared" si="5"/>
        <v>382</v>
      </c>
      <c r="AN19" s="118">
        <f t="shared" si="5"/>
        <v>435</v>
      </c>
      <c r="AO19" s="118">
        <f t="shared" si="5"/>
        <v>449</v>
      </c>
      <c r="AP19" s="118">
        <f t="shared" si="5"/>
        <v>495</v>
      </c>
      <c r="AQ19" s="118">
        <f t="shared" si="5"/>
        <v>480</v>
      </c>
      <c r="AR19" s="118">
        <f t="shared" si="5"/>
        <v>561</v>
      </c>
      <c r="AS19" s="118">
        <f t="shared" si="5"/>
        <v>518</v>
      </c>
      <c r="AT19" s="118">
        <f t="shared" si="5"/>
        <v>569</v>
      </c>
      <c r="AU19" s="118">
        <f t="shared" si="5"/>
        <v>606</v>
      </c>
      <c r="AV19" s="118">
        <f t="shared" si="5"/>
        <v>635</v>
      </c>
      <c r="AW19" s="118">
        <f t="shared" si="5"/>
        <v>684</v>
      </c>
      <c r="AX19" s="118">
        <f t="shared" si="5"/>
        <v>646</v>
      </c>
      <c r="AY19" s="118">
        <f t="shared" si="5"/>
        <v>691</v>
      </c>
      <c r="AZ19" s="118">
        <f t="shared" si="5"/>
        <v>716</v>
      </c>
      <c r="BA19" s="118">
        <f t="shared" si="5"/>
        <v>774</v>
      </c>
      <c r="BB19" s="118">
        <f t="shared" si="5"/>
        <v>737</v>
      </c>
      <c r="BC19" s="118">
        <f t="shared" si="5"/>
        <v>785</v>
      </c>
      <c r="BD19" s="118">
        <f t="shared" si="5"/>
        <v>893</v>
      </c>
      <c r="BE19" s="118">
        <f t="shared" si="5"/>
        <v>807</v>
      </c>
      <c r="BF19" s="118">
        <f t="shared" si="5"/>
        <v>727</v>
      </c>
      <c r="BG19" s="118">
        <f t="shared" si="5"/>
        <v>741</v>
      </c>
      <c r="BH19" s="118">
        <f t="shared" si="5"/>
        <v>775</v>
      </c>
      <c r="BI19" s="118">
        <f t="shared" si="5"/>
        <v>696</v>
      </c>
      <c r="BJ19" s="118">
        <f t="shared" si="5"/>
        <v>642</v>
      </c>
      <c r="BK19" s="118">
        <f t="shared" si="5"/>
        <v>641</v>
      </c>
      <c r="BL19" s="118">
        <f t="shared" si="5"/>
        <v>573</v>
      </c>
      <c r="BM19" s="118">
        <f t="shared" si="5"/>
        <v>495</v>
      </c>
      <c r="BN19" s="118">
        <f t="shared" si="5"/>
        <v>437</v>
      </c>
      <c r="BO19" s="118">
        <f t="shared" si="5"/>
        <v>358</v>
      </c>
      <c r="BP19" s="118">
        <f t="shared" ref="BP19:CP19" si="6">SUM(BP10:BP14)</f>
        <v>350</v>
      </c>
      <c r="BQ19" s="118">
        <f t="shared" si="6"/>
        <v>325</v>
      </c>
      <c r="BR19" s="118">
        <f t="shared" si="6"/>
        <v>261</v>
      </c>
      <c r="BS19" s="118">
        <f t="shared" si="6"/>
        <v>203</v>
      </c>
      <c r="BT19" s="118">
        <f t="shared" si="6"/>
        <v>160</v>
      </c>
      <c r="BU19" s="118">
        <f t="shared" si="6"/>
        <v>150</v>
      </c>
      <c r="BV19" s="118">
        <f t="shared" si="6"/>
        <v>104</v>
      </c>
      <c r="BW19" s="118">
        <f t="shared" si="6"/>
        <v>106</v>
      </c>
      <c r="BX19" s="118">
        <f t="shared" si="6"/>
        <v>63</v>
      </c>
      <c r="BY19" s="118">
        <f t="shared" si="6"/>
        <v>69</v>
      </c>
      <c r="BZ19" s="118">
        <f t="shared" si="6"/>
        <v>48</v>
      </c>
      <c r="CA19" s="118">
        <f t="shared" si="6"/>
        <v>42</v>
      </c>
      <c r="CB19" s="118">
        <f t="shared" si="6"/>
        <v>28</v>
      </c>
      <c r="CC19" s="118">
        <f t="shared" si="6"/>
        <v>23</v>
      </c>
      <c r="CD19" s="118">
        <f t="shared" si="6"/>
        <v>20</v>
      </c>
      <c r="CE19" s="118">
        <f t="shared" si="6"/>
        <v>14</v>
      </c>
      <c r="CF19" s="118">
        <f t="shared" si="6"/>
        <v>11</v>
      </c>
      <c r="CG19" s="118">
        <f t="shared" si="6"/>
        <v>1</v>
      </c>
      <c r="CH19" s="118">
        <f t="shared" si="6"/>
        <v>4</v>
      </c>
      <c r="CI19" s="118">
        <f t="shared" si="6"/>
        <v>5</v>
      </c>
      <c r="CJ19" s="118">
        <f t="shared" si="6"/>
        <v>1</v>
      </c>
      <c r="CK19" s="118">
        <f t="shared" si="6"/>
        <v>2</v>
      </c>
      <c r="CL19" s="118">
        <f t="shared" si="6"/>
        <v>2</v>
      </c>
      <c r="CM19" s="118">
        <f t="shared" si="6"/>
        <v>0</v>
      </c>
      <c r="CN19" s="118">
        <f t="shared" si="6"/>
        <v>2</v>
      </c>
      <c r="CO19" s="118">
        <f t="shared" si="6"/>
        <v>1</v>
      </c>
      <c r="CP19" s="118">
        <f t="shared" si="6"/>
        <v>0</v>
      </c>
    </row>
    <row r="20" spans="1:1024" ht="13.5" x14ac:dyDescent="0.3">
      <c r="A20" s="119"/>
      <c r="B20" s="119"/>
      <c r="C20" s="120"/>
      <c r="D20" s="121"/>
      <c r="E20" s="121"/>
      <c r="F20" s="121"/>
      <c r="G20" s="121"/>
      <c r="H20" s="121"/>
      <c r="I20" s="121"/>
      <c r="J20" s="121"/>
      <c r="K20" s="122"/>
      <c r="L20" s="122"/>
      <c r="M20" s="122"/>
      <c r="N20" s="122"/>
      <c r="O20" s="122"/>
      <c r="P20" s="122"/>
      <c r="Q20" s="122"/>
      <c r="R20" s="120"/>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c r="BI20" s="31"/>
      <c r="BJ20" s="31"/>
      <c r="BK20" s="31"/>
      <c r="BL20" s="31"/>
      <c r="BM20" s="31"/>
      <c r="BN20" s="31"/>
      <c r="BO20" s="31"/>
      <c r="BP20" s="31"/>
      <c r="BQ20" s="31"/>
      <c r="BR20" s="31"/>
      <c r="BS20" s="31"/>
      <c r="BT20" s="31"/>
      <c r="BU20" s="31"/>
      <c r="BV20" s="31"/>
      <c r="BW20" s="31"/>
      <c r="BX20" s="31"/>
      <c r="BY20" s="31"/>
      <c r="BZ20" s="31"/>
      <c r="CA20" s="31"/>
      <c r="CB20" s="31"/>
      <c r="CC20" s="31"/>
      <c r="CD20" s="31"/>
      <c r="CE20" s="31"/>
      <c r="CF20" s="31"/>
      <c r="CG20" s="31"/>
      <c r="CH20" s="31"/>
      <c r="CI20" s="31"/>
      <c r="CJ20" s="31"/>
      <c r="CK20" s="31"/>
      <c r="CL20" s="31"/>
      <c r="CM20" s="31"/>
      <c r="CN20" s="31"/>
      <c r="CO20" s="31"/>
      <c r="CP20" s="31"/>
    </row>
    <row r="21" spans="1:1024" x14ac:dyDescent="0.3">
      <c r="A21" s="119"/>
      <c r="B21" s="119"/>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c r="BM21" s="31"/>
      <c r="BN21" s="31"/>
      <c r="BO21" s="31"/>
      <c r="BP21" s="31"/>
      <c r="BQ21" s="31"/>
      <c r="BR21" s="31"/>
      <c r="BS21" s="31"/>
      <c r="BT21" s="31"/>
      <c r="BU21" s="31"/>
      <c r="BV21" s="31"/>
      <c r="BW21" s="31"/>
      <c r="BX21" s="31"/>
      <c r="BY21" s="31"/>
      <c r="BZ21" s="31"/>
      <c r="CA21" s="31"/>
      <c r="CB21" s="31"/>
      <c r="CC21" s="31"/>
      <c r="CD21" s="31"/>
      <c r="CE21" s="31"/>
      <c r="CF21" s="31"/>
      <c r="CG21" s="31"/>
      <c r="CH21" s="31"/>
      <c r="CI21" s="31"/>
      <c r="CJ21" s="31"/>
      <c r="CK21" s="31"/>
      <c r="CL21" s="31"/>
      <c r="CM21" s="31"/>
      <c r="CN21" s="31"/>
      <c r="CO21" s="31"/>
      <c r="CP21" s="31"/>
    </row>
    <row r="22" spans="1:1024" x14ac:dyDescent="0.3">
      <c r="A22" s="119"/>
      <c r="B22" s="119"/>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1"/>
      <c r="BL22" s="31"/>
      <c r="BM22" s="31"/>
      <c r="BN22" s="31"/>
      <c r="BO22" s="31"/>
      <c r="BP22" s="31"/>
      <c r="BQ22" s="31"/>
      <c r="BR22" s="31"/>
      <c r="BS22" s="31"/>
      <c r="BT22" s="31"/>
      <c r="BU22" s="31"/>
      <c r="BV22" s="31"/>
      <c r="BW22" s="31"/>
      <c r="BX22" s="31"/>
      <c r="BY22" s="31"/>
      <c r="BZ22" s="31"/>
      <c r="CA22" s="31"/>
      <c r="CB22" s="31"/>
      <c r="CC22" s="31"/>
      <c r="CD22" s="31"/>
      <c r="CE22" s="31"/>
      <c r="CF22" s="31"/>
      <c r="CG22" s="31"/>
      <c r="CH22" s="31"/>
      <c r="CI22" s="31"/>
      <c r="CJ22" s="31"/>
      <c r="CK22" s="31"/>
      <c r="CL22" s="31"/>
      <c r="CM22" s="31"/>
      <c r="CN22" s="31"/>
      <c r="CO22" s="31"/>
      <c r="CP22" s="31"/>
    </row>
    <row r="23" spans="1:1024" x14ac:dyDescent="0.3">
      <c r="A23" s="89"/>
      <c r="B23" s="228" t="s">
        <v>26</v>
      </c>
      <c r="C23" s="227" t="s">
        <v>82</v>
      </c>
      <c r="D23" s="227"/>
      <c r="E23" s="227"/>
      <c r="F23" s="227"/>
      <c r="G23" s="227"/>
      <c r="H23" s="227"/>
      <c r="I23" s="227"/>
      <c r="J23" s="227"/>
      <c r="K23" s="227"/>
      <c r="L23" s="227"/>
      <c r="M23" s="227"/>
      <c r="N23" s="227"/>
      <c r="O23" s="227"/>
      <c r="P23" s="227"/>
      <c r="Q23" s="227"/>
      <c r="R23" s="227"/>
      <c r="S23" s="227"/>
      <c r="T23" s="227"/>
      <c r="U23" s="227"/>
      <c r="V23" s="227"/>
      <c r="W23" s="227"/>
      <c r="X23" s="227"/>
      <c r="Y23" s="227"/>
      <c r="Z23" s="227"/>
      <c r="AA23" s="227"/>
      <c r="AB23" s="227"/>
      <c r="AC23" s="227"/>
      <c r="AD23" s="227"/>
      <c r="AE23" s="227"/>
      <c r="AF23" s="227"/>
      <c r="AG23" s="227"/>
      <c r="AH23" s="227"/>
      <c r="AI23" s="227"/>
      <c r="AJ23" s="227"/>
      <c r="AK23" s="227"/>
      <c r="AL23" s="227"/>
      <c r="AM23" s="227"/>
      <c r="AN23" s="227"/>
      <c r="AO23" s="227"/>
      <c r="AP23" s="227"/>
      <c r="AQ23" s="227"/>
      <c r="AR23" s="227"/>
      <c r="AS23" s="227"/>
      <c r="AT23" s="227"/>
      <c r="AU23" s="227"/>
      <c r="AV23" s="227"/>
      <c r="AW23" s="227"/>
      <c r="AX23" s="227"/>
      <c r="AY23" s="227"/>
      <c r="AZ23" s="227"/>
      <c r="BA23" s="227"/>
      <c r="BB23" s="227"/>
      <c r="BC23" s="227"/>
      <c r="BD23" s="227"/>
      <c r="BE23" s="227"/>
      <c r="BF23" s="227"/>
      <c r="BG23" s="227"/>
      <c r="BH23" s="227"/>
      <c r="BI23" s="227"/>
      <c r="BJ23" s="227"/>
      <c r="BK23" s="227"/>
      <c r="BL23" s="227"/>
      <c r="BM23" s="227"/>
      <c r="BN23" s="227"/>
      <c r="BO23" s="227"/>
      <c r="BP23" s="227"/>
      <c r="BQ23" s="227"/>
      <c r="BR23" s="227"/>
      <c r="BS23" s="227"/>
      <c r="BT23" s="227"/>
      <c r="BU23" s="227"/>
      <c r="BV23" s="227"/>
      <c r="BW23" s="227"/>
      <c r="BX23" s="227"/>
      <c r="BY23" s="227"/>
      <c r="BZ23" s="227"/>
      <c r="CA23" s="227"/>
      <c r="CB23" s="227"/>
      <c r="CC23" s="227"/>
      <c r="CD23" s="227"/>
      <c r="CE23" s="227"/>
      <c r="CF23" s="227"/>
      <c r="CG23" s="227"/>
      <c r="CH23" s="227"/>
      <c r="CI23" s="227"/>
      <c r="CJ23" s="227"/>
      <c r="CK23" s="227"/>
      <c r="CL23" s="227"/>
      <c r="CM23" s="227"/>
      <c r="CN23" s="227"/>
      <c r="CO23" s="227"/>
      <c r="CP23" s="227"/>
    </row>
    <row r="24" spans="1:1024" s="20" customFormat="1" ht="26" x14ac:dyDescent="0.3">
      <c r="A24" s="90" t="s">
        <v>25</v>
      </c>
      <c r="B24" s="228"/>
      <c r="C24" s="91" t="s">
        <v>75</v>
      </c>
      <c r="D24" s="123" t="s">
        <v>76</v>
      </c>
      <c r="E24" s="93">
        <v>43980</v>
      </c>
      <c r="F24" s="93">
        <v>43979</v>
      </c>
      <c r="G24" s="93">
        <v>43978</v>
      </c>
      <c r="H24" s="93">
        <v>43977</v>
      </c>
      <c r="I24" s="93">
        <v>43976</v>
      </c>
      <c r="J24" s="94">
        <v>43975</v>
      </c>
      <c r="K24" s="95">
        <v>43974</v>
      </c>
      <c r="L24" s="95">
        <v>43973</v>
      </c>
      <c r="M24" s="95">
        <v>43972</v>
      </c>
      <c r="N24" s="95">
        <v>43971</v>
      </c>
      <c r="O24" s="95">
        <v>43970</v>
      </c>
      <c r="P24" s="95">
        <v>43969</v>
      </c>
      <c r="Q24" s="95">
        <v>43968</v>
      </c>
      <c r="R24" s="95">
        <v>43967</v>
      </c>
      <c r="S24" s="95">
        <v>43966</v>
      </c>
      <c r="T24" s="95">
        <v>43965</v>
      </c>
      <c r="U24" s="95">
        <v>43964</v>
      </c>
      <c r="V24" s="95">
        <v>43963</v>
      </c>
      <c r="W24" s="95">
        <v>43962</v>
      </c>
      <c r="X24" s="95">
        <v>43961</v>
      </c>
      <c r="Y24" s="95">
        <v>43960</v>
      </c>
      <c r="Z24" s="95">
        <v>43959</v>
      </c>
      <c r="AA24" s="95">
        <v>43958</v>
      </c>
      <c r="AB24" s="95">
        <v>43957</v>
      </c>
      <c r="AC24" s="95">
        <v>43956</v>
      </c>
      <c r="AD24" s="95">
        <v>43955</v>
      </c>
      <c r="AE24" s="95">
        <v>43954</v>
      </c>
      <c r="AF24" s="95">
        <v>43953</v>
      </c>
      <c r="AG24" s="95">
        <v>43952</v>
      </c>
      <c r="AH24" s="95">
        <v>43951</v>
      </c>
      <c r="AI24" s="95">
        <v>43950</v>
      </c>
      <c r="AJ24" s="95">
        <v>43949</v>
      </c>
      <c r="AK24" s="95">
        <v>43948</v>
      </c>
      <c r="AL24" s="95">
        <v>43947</v>
      </c>
      <c r="AM24" s="95">
        <v>43946</v>
      </c>
      <c r="AN24" s="95">
        <v>43945</v>
      </c>
      <c r="AO24" s="95">
        <v>43944</v>
      </c>
      <c r="AP24" s="124">
        <v>43943</v>
      </c>
      <c r="AQ24" s="124">
        <v>43942</v>
      </c>
      <c r="AR24" s="124">
        <v>43941</v>
      </c>
      <c r="AS24" s="124">
        <v>43940</v>
      </c>
      <c r="AT24" s="124">
        <v>43939</v>
      </c>
      <c r="AU24" s="124">
        <v>43938</v>
      </c>
      <c r="AV24" s="124">
        <v>43937</v>
      </c>
      <c r="AW24" s="124">
        <v>43936</v>
      </c>
      <c r="AX24" s="124">
        <v>43935</v>
      </c>
      <c r="AY24" s="124">
        <v>43934</v>
      </c>
      <c r="AZ24" s="124">
        <v>43933</v>
      </c>
      <c r="BA24" s="124">
        <v>43932</v>
      </c>
      <c r="BB24" s="124">
        <v>43931</v>
      </c>
      <c r="BC24" s="124">
        <v>43930</v>
      </c>
      <c r="BD24" s="124">
        <v>43929</v>
      </c>
      <c r="BE24" s="124">
        <v>43928</v>
      </c>
      <c r="BF24" s="124">
        <v>43927</v>
      </c>
      <c r="BG24" s="124">
        <v>43926</v>
      </c>
      <c r="BH24" s="124">
        <v>43925</v>
      </c>
      <c r="BI24" s="124">
        <v>43924</v>
      </c>
      <c r="BJ24" s="124">
        <v>43923</v>
      </c>
      <c r="BK24" s="124">
        <v>43922</v>
      </c>
      <c r="BL24" s="124">
        <v>43921</v>
      </c>
      <c r="BM24" s="124">
        <v>43920</v>
      </c>
      <c r="BN24" s="124">
        <v>43919</v>
      </c>
      <c r="BO24" s="124">
        <v>43918</v>
      </c>
      <c r="BP24" s="124">
        <v>43917</v>
      </c>
      <c r="BQ24" s="124">
        <v>43916</v>
      </c>
      <c r="BR24" s="124">
        <v>43915</v>
      </c>
      <c r="BS24" s="124">
        <v>43914</v>
      </c>
      <c r="BT24" s="124">
        <v>43913</v>
      </c>
      <c r="BU24" s="124">
        <v>43912</v>
      </c>
      <c r="BV24" s="124">
        <v>43911</v>
      </c>
      <c r="BW24" s="124">
        <v>43910</v>
      </c>
      <c r="BX24" s="124">
        <v>43909</v>
      </c>
      <c r="BY24" s="124">
        <v>43908</v>
      </c>
      <c r="BZ24" s="124">
        <v>43907</v>
      </c>
      <c r="CA24" s="124">
        <v>43906</v>
      </c>
      <c r="CB24" s="124">
        <v>43905</v>
      </c>
      <c r="CC24" s="124">
        <v>43904</v>
      </c>
      <c r="CD24" s="124">
        <v>43903</v>
      </c>
      <c r="CE24" s="124">
        <v>43902</v>
      </c>
      <c r="CF24" s="124">
        <v>43901</v>
      </c>
      <c r="CG24" s="124">
        <v>43900</v>
      </c>
      <c r="CH24" s="124">
        <v>43899</v>
      </c>
      <c r="CI24" s="124">
        <v>43898</v>
      </c>
      <c r="CJ24" s="124">
        <v>43897</v>
      </c>
      <c r="CK24" s="124">
        <v>43896</v>
      </c>
      <c r="CL24" s="124">
        <v>43895</v>
      </c>
      <c r="CM24" s="124">
        <v>43894</v>
      </c>
      <c r="CN24" s="124">
        <v>43893</v>
      </c>
      <c r="CO24" s="124">
        <v>43892</v>
      </c>
      <c r="CP24" s="124">
        <v>43891</v>
      </c>
      <c r="ALE24" s="96"/>
      <c r="ALF24" s="96"/>
      <c r="ALG24" s="96"/>
      <c r="ALH24" s="96"/>
      <c r="ALI24" s="96"/>
      <c r="ALJ24" s="96"/>
      <c r="ALK24" s="96"/>
      <c r="ALL24" s="96"/>
      <c r="ALM24" s="96"/>
      <c r="ALN24" s="96"/>
      <c r="ALO24" s="96"/>
      <c r="ALP24" s="96"/>
      <c r="ALQ24" s="96"/>
      <c r="ALR24" s="96"/>
      <c r="ALS24" s="96"/>
      <c r="ALT24" s="96"/>
      <c r="ALU24" s="96"/>
      <c r="ALV24" s="96"/>
      <c r="ALW24" s="96"/>
      <c r="ALX24" s="96"/>
      <c r="ALY24" s="96"/>
      <c r="ALZ24" s="96"/>
      <c r="AMA24" s="96"/>
      <c r="AMB24" s="96"/>
      <c r="AMC24" s="96"/>
      <c r="AMD24" s="96"/>
      <c r="AME24" s="96"/>
      <c r="AMF24" s="96"/>
      <c r="AMG24" s="96"/>
      <c r="AMH24" s="96"/>
      <c r="AMI24" s="96"/>
      <c r="AMJ24" s="96"/>
    </row>
    <row r="25" spans="1:1024" x14ac:dyDescent="0.3">
      <c r="A25" s="97"/>
      <c r="B25" s="228"/>
      <c r="C25" s="98"/>
      <c r="D25" s="99" t="s">
        <v>38</v>
      </c>
      <c r="E25" s="99" t="s">
        <v>38</v>
      </c>
      <c r="F25" s="99" t="s">
        <v>38</v>
      </c>
      <c r="G25" s="99" t="s">
        <v>38</v>
      </c>
      <c r="H25" s="99" t="s">
        <v>38</v>
      </c>
      <c r="I25" s="99" t="s">
        <v>38</v>
      </c>
      <c r="J25" s="100" t="s">
        <v>38</v>
      </c>
      <c r="K25" s="101" t="s">
        <v>38</v>
      </c>
      <c r="L25" s="101" t="s">
        <v>38</v>
      </c>
      <c r="M25" s="101" t="s">
        <v>38</v>
      </c>
      <c r="N25" s="101" t="s">
        <v>38</v>
      </c>
      <c r="O25" s="101" t="s">
        <v>38</v>
      </c>
      <c r="P25" s="101" t="s">
        <v>38</v>
      </c>
      <c r="Q25" s="101" t="s">
        <v>38</v>
      </c>
      <c r="R25" s="101" t="s">
        <v>38</v>
      </c>
      <c r="S25" s="101" t="s">
        <v>38</v>
      </c>
      <c r="T25" s="101" t="s">
        <v>38</v>
      </c>
      <c r="U25" s="101" t="s">
        <v>38</v>
      </c>
      <c r="V25" s="101" t="s">
        <v>38</v>
      </c>
      <c r="W25" s="101" t="s">
        <v>38</v>
      </c>
      <c r="X25" s="101" t="s">
        <v>38</v>
      </c>
      <c r="Y25" s="101" t="s">
        <v>38</v>
      </c>
      <c r="Z25" s="101" t="s">
        <v>38</v>
      </c>
      <c r="AA25" s="101" t="s">
        <v>38</v>
      </c>
      <c r="AB25" s="101" t="s">
        <v>38</v>
      </c>
      <c r="AC25" s="101" t="s">
        <v>38</v>
      </c>
      <c r="AD25" s="101" t="s">
        <v>38</v>
      </c>
      <c r="AE25" s="101" t="s">
        <v>38</v>
      </c>
      <c r="AF25" s="101" t="s">
        <v>38</v>
      </c>
      <c r="AG25" s="101" t="s">
        <v>38</v>
      </c>
      <c r="AH25" s="101" t="s">
        <v>38</v>
      </c>
      <c r="AI25" s="101" t="s">
        <v>38</v>
      </c>
      <c r="AJ25" s="101" t="s">
        <v>38</v>
      </c>
      <c r="AK25" s="101" t="s">
        <v>38</v>
      </c>
      <c r="AL25" s="101" t="s">
        <v>38</v>
      </c>
      <c r="AM25" s="101" t="s">
        <v>38</v>
      </c>
      <c r="AN25" s="101" t="s">
        <v>38</v>
      </c>
      <c r="AO25" s="101" t="s">
        <v>38</v>
      </c>
      <c r="AP25" s="101" t="s">
        <v>38</v>
      </c>
      <c r="AQ25" s="101" t="s">
        <v>38</v>
      </c>
      <c r="AR25" s="101" t="s">
        <v>38</v>
      </c>
      <c r="AS25" s="101" t="s">
        <v>38</v>
      </c>
      <c r="AT25" s="101" t="s">
        <v>38</v>
      </c>
      <c r="AU25" s="101" t="s">
        <v>38</v>
      </c>
      <c r="AV25" s="101" t="s">
        <v>38</v>
      </c>
      <c r="AW25" s="101" t="s">
        <v>38</v>
      </c>
      <c r="AX25" s="101" t="s">
        <v>38</v>
      </c>
      <c r="AY25" s="101" t="s">
        <v>38</v>
      </c>
      <c r="AZ25" s="101" t="s">
        <v>38</v>
      </c>
      <c r="BA25" s="101" t="s">
        <v>38</v>
      </c>
      <c r="BB25" s="101" t="s">
        <v>38</v>
      </c>
      <c r="BC25" s="101" t="s">
        <v>38</v>
      </c>
      <c r="BD25" s="101" t="s">
        <v>38</v>
      </c>
      <c r="BE25" s="101" t="s">
        <v>38</v>
      </c>
      <c r="BF25" s="101" t="s">
        <v>38</v>
      </c>
      <c r="BG25" s="101" t="s">
        <v>38</v>
      </c>
      <c r="BH25" s="101" t="s">
        <v>38</v>
      </c>
      <c r="BI25" s="101" t="s">
        <v>38</v>
      </c>
      <c r="BJ25" s="101" t="s">
        <v>38</v>
      </c>
      <c r="BK25" s="101" t="s">
        <v>38</v>
      </c>
      <c r="BL25" s="101" t="s">
        <v>38</v>
      </c>
      <c r="BM25" s="101" t="s">
        <v>38</v>
      </c>
      <c r="BN25" s="101" t="s">
        <v>38</v>
      </c>
      <c r="BO25" s="101" t="s">
        <v>38</v>
      </c>
      <c r="BP25" s="101" t="s">
        <v>38</v>
      </c>
      <c r="BQ25" s="101" t="s">
        <v>38</v>
      </c>
      <c r="BR25" s="101" t="s">
        <v>38</v>
      </c>
      <c r="BS25" s="101" t="s">
        <v>38</v>
      </c>
      <c r="BT25" s="101" t="s">
        <v>38</v>
      </c>
      <c r="BU25" s="101" t="s">
        <v>38</v>
      </c>
      <c r="BV25" s="101" t="s">
        <v>38</v>
      </c>
      <c r="BW25" s="101" t="s">
        <v>38</v>
      </c>
      <c r="BX25" s="101" t="s">
        <v>38</v>
      </c>
      <c r="BY25" s="101" t="s">
        <v>38</v>
      </c>
      <c r="BZ25" s="101" t="s">
        <v>38</v>
      </c>
      <c r="CA25" s="101" t="s">
        <v>38</v>
      </c>
      <c r="CB25" s="101" t="s">
        <v>38</v>
      </c>
      <c r="CC25" s="101" t="s">
        <v>38</v>
      </c>
      <c r="CD25" s="101" t="s">
        <v>38</v>
      </c>
      <c r="CE25" s="101" t="s">
        <v>38</v>
      </c>
      <c r="CF25" s="101" t="s">
        <v>38</v>
      </c>
      <c r="CG25" s="101" t="s">
        <v>38</v>
      </c>
      <c r="CH25" s="101" t="s">
        <v>38</v>
      </c>
      <c r="CI25" s="101" t="s">
        <v>38</v>
      </c>
      <c r="CJ25" s="101" t="s">
        <v>38</v>
      </c>
      <c r="CK25" s="101" t="s">
        <v>38</v>
      </c>
      <c r="CL25" s="101" t="s">
        <v>38</v>
      </c>
      <c r="CM25" s="101" t="s">
        <v>38</v>
      </c>
      <c r="CN25" s="101" t="s">
        <v>38</v>
      </c>
      <c r="CO25" s="101" t="s">
        <v>38</v>
      </c>
      <c r="CP25" s="101" t="s">
        <v>38</v>
      </c>
    </row>
    <row r="26" spans="1:1024" x14ac:dyDescent="0.3">
      <c r="A26" s="125" t="s">
        <v>77</v>
      </c>
      <c r="B26" s="9">
        <v>13241287</v>
      </c>
      <c r="C26" s="103">
        <f>D26+E26</f>
        <v>16</v>
      </c>
      <c r="D26" s="104">
        <v>0</v>
      </c>
      <c r="E26" s="104">
        <v>16</v>
      </c>
      <c r="F26" s="104">
        <v>16</v>
      </c>
      <c r="G26" s="104">
        <v>16</v>
      </c>
      <c r="H26" s="104">
        <v>16</v>
      </c>
      <c r="I26" s="104">
        <v>16</v>
      </c>
      <c r="J26" s="105">
        <v>16</v>
      </c>
      <c r="K26" s="103">
        <v>16</v>
      </c>
      <c r="L26" s="103">
        <v>16</v>
      </c>
      <c r="M26" s="103">
        <v>16</v>
      </c>
      <c r="N26" s="103">
        <v>16</v>
      </c>
      <c r="O26" s="103">
        <v>16</v>
      </c>
      <c r="P26" s="103">
        <v>16</v>
      </c>
      <c r="Q26" s="126">
        <v>15</v>
      </c>
      <c r="R26" s="126">
        <v>14</v>
      </c>
      <c r="S26" s="126">
        <v>14</v>
      </c>
      <c r="T26" s="126">
        <v>13</v>
      </c>
      <c r="U26" s="126">
        <v>13</v>
      </c>
      <c r="V26" s="126">
        <v>12</v>
      </c>
      <c r="W26" s="126">
        <v>12</v>
      </c>
      <c r="X26" s="126">
        <v>12</v>
      </c>
      <c r="Y26" s="126">
        <v>12</v>
      </c>
      <c r="Z26" s="126">
        <v>12</v>
      </c>
      <c r="AA26" s="126">
        <v>12</v>
      </c>
      <c r="AB26" s="126">
        <v>12</v>
      </c>
      <c r="AC26" s="126">
        <v>12</v>
      </c>
      <c r="AD26" s="126">
        <v>12</v>
      </c>
      <c r="AE26" s="126">
        <v>12</v>
      </c>
      <c r="AF26" s="126">
        <v>11</v>
      </c>
      <c r="AG26" s="126">
        <v>11</v>
      </c>
      <c r="AH26" s="126">
        <v>11</v>
      </c>
      <c r="AI26" s="126">
        <v>11</v>
      </c>
      <c r="AJ26" s="126">
        <v>11</v>
      </c>
      <c r="AK26" s="126">
        <v>11</v>
      </c>
      <c r="AL26" s="126">
        <v>11</v>
      </c>
      <c r="AM26" s="126">
        <v>11</v>
      </c>
      <c r="AN26" s="126">
        <v>11</v>
      </c>
      <c r="AO26" s="126">
        <v>11</v>
      </c>
      <c r="AP26" s="126">
        <v>11</v>
      </c>
      <c r="AQ26" s="126">
        <v>11</v>
      </c>
      <c r="AR26" s="126">
        <v>11</v>
      </c>
      <c r="AS26" s="126">
        <v>10</v>
      </c>
      <c r="AT26" s="126">
        <v>10</v>
      </c>
      <c r="AU26" s="126">
        <v>10</v>
      </c>
      <c r="AV26" s="126">
        <v>10</v>
      </c>
      <c r="AW26" s="126">
        <v>10</v>
      </c>
      <c r="AX26" s="126">
        <v>10</v>
      </c>
      <c r="AY26" s="126">
        <v>10</v>
      </c>
      <c r="AZ26" s="126">
        <v>10</v>
      </c>
      <c r="BA26" s="126">
        <v>10</v>
      </c>
      <c r="BB26" s="126">
        <v>9</v>
      </c>
      <c r="BC26" s="126">
        <v>9</v>
      </c>
      <c r="BD26" s="126">
        <v>8</v>
      </c>
      <c r="BE26" s="126">
        <v>7</v>
      </c>
      <c r="BF26" s="126">
        <v>7</v>
      </c>
      <c r="BG26" s="126">
        <v>7</v>
      </c>
      <c r="BH26" s="126">
        <v>7</v>
      </c>
      <c r="BI26" s="126">
        <v>6</v>
      </c>
      <c r="BJ26" s="126">
        <v>6</v>
      </c>
      <c r="BK26" s="126">
        <v>5</v>
      </c>
      <c r="BL26" s="126">
        <v>5</v>
      </c>
      <c r="BM26" s="126">
        <v>4</v>
      </c>
      <c r="BN26" s="126">
        <v>4</v>
      </c>
      <c r="BO26" s="126">
        <v>3</v>
      </c>
      <c r="BP26" s="126">
        <v>3</v>
      </c>
      <c r="BQ26" s="126">
        <v>3</v>
      </c>
      <c r="BR26" s="126">
        <v>2</v>
      </c>
      <c r="BS26" s="126">
        <v>2</v>
      </c>
      <c r="BT26" s="126">
        <v>1</v>
      </c>
      <c r="BU26" s="126">
        <v>1</v>
      </c>
      <c r="BV26" s="126">
        <v>1</v>
      </c>
      <c r="BW26" s="126">
        <v>1</v>
      </c>
      <c r="BX26" s="126">
        <v>1</v>
      </c>
      <c r="BY26" s="126">
        <v>1</v>
      </c>
      <c r="BZ26" s="126">
        <v>0</v>
      </c>
      <c r="CA26" s="126">
        <v>0</v>
      </c>
      <c r="CB26" s="126">
        <v>0</v>
      </c>
      <c r="CC26" s="126">
        <v>0</v>
      </c>
      <c r="CD26" s="126">
        <v>0</v>
      </c>
      <c r="CE26" s="126">
        <v>0</v>
      </c>
      <c r="CF26" s="126">
        <v>0</v>
      </c>
      <c r="CG26" s="126">
        <v>0</v>
      </c>
      <c r="CH26" s="126">
        <v>0</v>
      </c>
      <c r="CI26" s="126">
        <v>0</v>
      </c>
      <c r="CJ26" s="126">
        <v>0</v>
      </c>
      <c r="CK26" s="126">
        <v>0</v>
      </c>
      <c r="CL26" s="126">
        <v>0</v>
      </c>
      <c r="CM26" s="126">
        <v>0</v>
      </c>
      <c r="CN26" s="126">
        <v>0</v>
      </c>
      <c r="CO26" s="126">
        <v>0</v>
      </c>
      <c r="CP26" s="126">
        <v>0</v>
      </c>
    </row>
    <row r="27" spans="1:1024" x14ac:dyDescent="0.3">
      <c r="A27" s="125" t="s">
        <v>78</v>
      </c>
      <c r="B27" s="9">
        <v>14833658</v>
      </c>
      <c r="C27" s="103">
        <f t="shared" ref="C27:C33" si="7">D27+E27</f>
        <v>183</v>
      </c>
      <c r="D27" s="104">
        <v>0</v>
      </c>
      <c r="E27" s="104">
        <v>183</v>
      </c>
      <c r="F27" s="104">
        <v>183</v>
      </c>
      <c r="G27" s="104">
        <v>183</v>
      </c>
      <c r="H27" s="104">
        <v>183</v>
      </c>
      <c r="I27" s="104">
        <v>182</v>
      </c>
      <c r="J27" s="105">
        <v>182</v>
      </c>
      <c r="K27" s="103">
        <v>182</v>
      </c>
      <c r="L27" s="103">
        <v>182</v>
      </c>
      <c r="M27" s="103">
        <v>182</v>
      </c>
      <c r="N27" s="103">
        <v>182</v>
      </c>
      <c r="O27" s="103">
        <v>182</v>
      </c>
      <c r="P27" s="103">
        <v>182</v>
      </c>
      <c r="Q27" s="126">
        <v>181</v>
      </c>
      <c r="R27" s="126">
        <v>181</v>
      </c>
      <c r="S27" s="126">
        <v>181</v>
      </c>
      <c r="T27" s="126">
        <v>181</v>
      </c>
      <c r="U27" s="126">
        <v>181</v>
      </c>
      <c r="V27" s="126">
        <v>179</v>
      </c>
      <c r="W27" s="126">
        <v>175</v>
      </c>
      <c r="X27" s="126">
        <v>175</v>
      </c>
      <c r="Y27" s="126">
        <v>172</v>
      </c>
      <c r="Z27" s="126">
        <v>170</v>
      </c>
      <c r="AA27" s="126">
        <v>169</v>
      </c>
      <c r="AB27" s="126">
        <v>168</v>
      </c>
      <c r="AC27" s="126">
        <v>165</v>
      </c>
      <c r="AD27" s="126">
        <v>165</v>
      </c>
      <c r="AE27" s="126">
        <v>162</v>
      </c>
      <c r="AF27" s="126">
        <v>161</v>
      </c>
      <c r="AG27" s="126">
        <v>158</v>
      </c>
      <c r="AH27" s="126">
        <v>156</v>
      </c>
      <c r="AI27" s="126">
        <v>154</v>
      </c>
      <c r="AJ27" s="126">
        <v>153</v>
      </c>
      <c r="AK27" s="126">
        <v>153</v>
      </c>
      <c r="AL27" s="126">
        <v>150</v>
      </c>
      <c r="AM27" s="126">
        <v>147</v>
      </c>
      <c r="AN27" s="126">
        <v>143</v>
      </c>
      <c r="AO27" s="126">
        <v>140</v>
      </c>
      <c r="AP27" s="126">
        <v>138</v>
      </c>
      <c r="AQ27" s="126">
        <v>134</v>
      </c>
      <c r="AR27" s="126">
        <v>130</v>
      </c>
      <c r="AS27" s="126">
        <v>124</v>
      </c>
      <c r="AT27" s="126">
        <v>121</v>
      </c>
      <c r="AU27" s="126">
        <v>116</v>
      </c>
      <c r="AV27" s="126">
        <v>114</v>
      </c>
      <c r="AW27" s="126">
        <v>111</v>
      </c>
      <c r="AX27" s="126">
        <v>109</v>
      </c>
      <c r="AY27" s="126">
        <v>106</v>
      </c>
      <c r="AZ27" s="126">
        <v>104</v>
      </c>
      <c r="BA27" s="126">
        <v>95</v>
      </c>
      <c r="BB27" s="126">
        <v>86</v>
      </c>
      <c r="BC27" s="126">
        <v>83</v>
      </c>
      <c r="BD27" s="126">
        <v>78</v>
      </c>
      <c r="BE27" s="126">
        <v>69</v>
      </c>
      <c r="BF27" s="126">
        <v>61</v>
      </c>
      <c r="BG27" s="126">
        <v>58</v>
      </c>
      <c r="BH27" s="126">
        <v>51</v>
      </c>
      <c r="BI27" s="126">
        <v>50</v>
      </c>
      <c r="BJ27" s="126">
        <v>45</v>
      </c>
      <c r="BK27" s="126">
        <v>40</v>
      </c>
      <c r="BL27" s="126">
        <v>35</v>
      </c>
      <c r="BM27" s="126">
        <v>30</v>
      </c>
      <c r="BN27" s="126">
        <v>27</v>
      </c>
      <c r="BO27" s="126">
        <v>25</v>
      </c>
      <c r="BP27" s="126">
        <v>22</v>
      </c>
      <c r="BQ27" s="126">
        <v>20</v>
      </c>
      <c r="BR27" s="126">
        <v>16</v>
      </c>
      <c r="BS27" s="126">
        <v>11</v>
      </c>
      <c r="BT27" s="126">
        <v>10</v>
      </c>
      <c r="BU27" s="126">
        <v>8</v>
      </c>
      <c r="BV27" s="126">
        <v>7</v>
      </c>
      <c r="BW27" s="126">
        <v>5</v>
      </c>
      <c r="BX27" s="126">
        <v>4</v>
      </c>
      <c r="BY27" s="126">
        <v>3</v>
      </c>
      <c r="BZ27" s="126">
        <v>1</v>
      </c>
      <c r="CA27" s="126">
        <v>1</v>
      </c>
      <c r="CB27" s="126">
        <v>1</v>
      </c>
      <c r="CC27" s="126">
        <v>1</v>
      </c>
      <c r="CD27" s="126">
        <v>0</v>
      </c>
      <c r="CE27" s="126">
        <v>0</v>
      </c>
      <c r="CF27" s="126">
        <v>0</v>
      </c>
      <c r="CG27" s="126">
        <v>0</v>
      </c>
      <c r="CH27" s="126">
        <v>0</v>
      </c>
      <c r="CI27" s="126">
        <v>0</v>
      </c>
      <c r="CJ27" s="126">
        <v>0</v>
      </c>
      <c r="CK27" s="126">
        <v>0</v>
      </c>
      <c r="CL27" s="126">
        <v>0</v>
      </c>
      <c r="CM27" s="126">
        <v>0</v>
      </c>
      <c r="CN27" s="126">
        <v>0</v>
      </c>
      <c r="CO27" s="126">
        <v>0</v>
      </c>
      <c r="CP27" s="126">
        <v>0</v>
      </c>
    </row>
    <row r="28" spans="1:1024" x14ac:dyDescent="0.3">
      <c r="A28" s="125" t="s">
        <v>79</v>
      </c>
      <c r="B28" s="9">
        <v>14678606</v>
      </c>
      <c r="C28" s="103">
        <f t="shared" si="7"/>
        <v>2090</v>
      </c>
      <c r="D28" s="104">
        <v>0</v>
      </c>
      <c r="E28" s="104">
        <v>2090</v>
      </c>
      <c r="F28" s="104">
        <v>2089</v>
      </c>
      <c r="G28" s="104">
        <v>2084</v>
      </c>
      <c r="H28" s="104">
        <v>2074</v>
      </c>
      <c r="I28" s="104">
        <v>2066</v>
      </c>
      <c r="J28" s="105">
        <v>2057</v>
      </c>
      <c r="K28" s="103">
        <v>2050</v>
      </c>
      <c r="L28" s="103">
        <v>2039</v>
      </c>
      <c r="M28" s="103">
        <v>2036</v>
      </c>
      <c r="N28" s="103">
        <v>2028</v>
      </c>
      <c r="O28" s="103">
        <v>2021</v>
      </c>
      <c r="P28" s="103">
        <v>2014</v>
      </c>
      <c r="Q28" s="126">
        <v>2004</v>
      </c>
      <c r="R28" s="126">
        <v>1990</v>
      </c>
      <c r="S28" s="126">
        <v>1973</v>
      </c>
      <c r="T28" s="126">
        <v>1967</v>
      </c>
      <c r="U28" s="126">
        <v>1949</v>
      </c>
      <c r="V28" s="126">
        <v>1938</v>
      </c>
      <c r="W28" s="126">
        <v>1922</v>
      </c>
      <c r="X28" s="126">
        <v>1909</v>
      </c>
      <c r="Y28" s="126">
        <v>1899</v>
      </c>
      <c r="Z28" s="126">
        <v>1887</v>
      </c>
      <c r="AA28" s="126">
        <v>1875</v>
      </c>
      <c r="AB28" s="126">
        <v>1863</v>
      </c>
      <c r="AC28" s="126">
        <v>1846</v>
      </c>
      <c r="AD28" s="126">
        <v>1822</v>
      </c>
      <c r="AE28" s="126">
        <v>1806</v>
      </c>
      <c r="AF28" s="126">
        <v>1791</v>
      </c>
      <c r="AG28" s="126">
        <v>1771</v>
      </c>
      <c r="AH28" s="126">
        <v>1754</v>
      </c>
      <c r="AI28" s="126">
        <v>1728</v>
      </c>
      <c r="AJ28" s="126">
        <v>1708</v>
      </c>
      <c r="AK28" s="126">
        <v>1679</v>
      </c>
      <c r="AL28" s="126">
        <v>1648</v>
      </c>
      <c r="AM28" s="126">
        <v>1621</v>
      </c>
      <c r="AN28" s="126">
        <v>1588</v>
      </c>
      <c r="AO28" s="126">
        <v>1555</v>
      </c>
      <c r="AP28" s="126">
        <v>1508</v>
      </c>
      <c r="AQ28" s="126">
        <v>1458</v>
      </c>
      <c r="AR28" s="126">
        <v>1411</v>
      </c>
      <c r="AS28" s="126">
        <v>1361</v>
      </c>
      <c r="AT28" s="126">
        <v>1322</v>
      </c>
      <c r="AU28" s="126">
        <v>1272</v>
      </c>
      <c r="AV28" s="126">
        <v>1221</v>
      </c>
      <c r="AW28" s="126">
        <v>1175</v>
      </c>
      <c r="AX28" s="126">
        <v>1121</v>
      </c>
      <c r="AY28" s="126">
        <v>1055</v>
      </c>
      <c r="AZ28" s="126">
        <v>995</v>
      </c>
      <c r="BA28" s="126">
        <v>939</v>
      </c>
      <c r="BB28" s="126">
        <v>866</v>
      </c>
      <c r="BC28" s="126">
        <v>798</v>
      </c>
      <c r="BD28" s="126">
        <v>727</v>
      </c>
      <c r="BE28" s="126">
        <v>660</v>
      </c>
      <c r="BF28" s="126">
        <v>596</v>
      </c>
      <c r="BG28" s="126">
        <v>540</v>
      </c>
      <c r="BH28" s="126">
        <v>490</v>
      </c>
      <c r="BI28" s="126">
        <v>431</v>
      </c>
      <c r="BJ28" s="126">
        <v>380</v>
      </c>
      <c r="BK28" s="126">
        <v>333</v>
      </c>
      <c r="BL28" s="126">
        <v>285</v>
      </c>
      <c r="BM28" s="126">
        <v>250</v>
      </c>
      <c r="BN28" s="126">
        <v>211</v>
      </c>
      <c r="BO28" s="126">
        <v>173</v>
      </c>
      <c r="BP28" s="126">
        <v>145</v>
      </c>
      <c r="BQ28" s="126">
        <v>115</v>
      </c>
      <c r="BR28" s="126">
        <v>89</v>
      </c>
      <c r="BS28" s="126">
        <v>70</v>
      </c>
      <c r="BT28" s="126">
        <v>60</v>
      </c>
      <c r="BU28" s="126">
        <v>50</v>
      </c>
      <c r="BV28" s="126">
        <v>40</v>
      </c>
      <c r="BW28" s="126">
        <v>32</v>
      </c>
      <c r="BX28" s="126">
        <v>19</v>
      </c>
      <c r="BY28" s="126">
        <v>14</v>
      </c>
      <c r="BZ28" s="126">
        <v>10</v>
      </c>
      <c r="CA28" s="126">
        <v>9</v>
      </c>
      <c r="CB28" s="126">
        <v>6</v>
      </c>
      <c r="CC28" s="126">
        <v>5</v>
      </c>
      <c r="CD28" s="126">
        <v>3</v>
      </c>
      <c r="CE28" s="126">
        <v>3</v>
      </c>
      <c r="CF28" s="126">
        <v>3</v>
      </c>
      <c r="CG28" s="126">
        <v>2</v>
      </c>
      <c r="CH28" s="126">
        <v>2</v>
      </c>
      <c r="CI28" s="126">
        <v>1</v>
      </c>
      <c r="CJ28" s="126">
        <v>1</v>
      </c>
      <c r="CK28" s="126">
        <v>1</v>
      </c>
      <c r="CL28" s="126">
        <v>1</v>
      </c>
      <c r="CM28" s="126">
        <v>0</v>
      </c>
      <c r="CN28" s="126">
        <v>0</v>
      </c>
      <c r="CO28" s="126">
        <v>0</v>
      </c>
      <c r="CP28" s="126">
        <v>0</v>
      </c>
    </row>
    <row r="29" spans="1:1024" x14ac:dyDescent="0.3">
      <c r="A29" s="125" t="s">
        <v>80</v>
      </c>
      <c r="B29" s="9">
        <v>10454893</v>
      </c>
      <c r="C29" s="103">
        <f t="shared" si="7"/>
        <v>10156</v>
      </c>
      <c r="D29" s="104">
        <v>0</v>
      </c>
      <c r="E29" s="104">
        <v>10156</v>
      </c>
      <c r="F29" s="104">
        <v>10149</v>
      </c>
      <c r="G29" s="104">
        <v>10125</v>
      </c>
      <c r="H29" s="104">
        <v>10082</v>
      </c>
      <c r="I29" s="104">
        <v>10038</v>
      </c>
      <c r="J29" s="105">
        <v>9992</v>
      </c>
      <c r="K29" s="103">
        <v>9957</v>
      </c>
      <c r="L29" s="103">
        <v>9921</v>
      </c>
      <c r="M29" s="103">
        <v>9892</v>
      </c>
      <c r="N29" s="103">
        <v>9838</v>
      </c>
      <c r="O29" s="103">
        <v>9790</v>
      </c>
      <c r="P29" s="103">
        <v>9747</v>
      </c>
      <c r="Q29" s="126">
        <v>9687</v>
      </c>
      <c r="R29" s="126">
        <v>9645</v>
      </c>
      <c r="S29" s="126">
        <v>9592</v>
      </c>
      <c r="T29" s="126">
        <v>9532</v>
      </c>
      <c r="U29" s="126">
        <v>9481</v>
      </c>
      <c r="V29" s="126">
        <v>9426</v>
      </c>
      <c r="W29" s="126">
        <v>9357</v>
      </c>
      <c r="X29" s="126">
        <v>9308</v>
      </c>
      <c r="Y29" s="126">
        <v>9251</v>
      </c>
      <c r="Z29" s="126">
        <v>9187</v>
      </c>
      <c r="AA29" s="126">
        <v>9109</v>
      </c>
      <c r="AB29" s="126">
        <v>9019</v>
      </c>
      <c r="AC29" s="126">
        <v>8914</v>
      </c>
      <c r="AD29" s="126">
        <v>8820</v>
      </c>
      <c r="AE29" s="126">
        <v>8731</v>
      </c>
      <c r="AF29" s="126">
        <v>8641</v>
      </c>
      <c r="AG29" s="126">
        <v>8544</v>
      </c>
      <c r="AH29" s="126">
        <v>8422</v>
      </c>
      <c r="AI29" s="126">
        <v>8319</v>
      </c>
      <c r="AJ29" s="126">
        <v>8206</v>
      </c>
      <c r="AK29" s="126">
        <v>8079</v>
      </c>
      <c r="AL29" s="126">
        <v>7956</v>
      </c>
      <c r="AM29" s="126">
        <v>7819</v>
      </c>
      <c r="AN29" s="126">
        <v>7664</v>
      </c>
      <c r="AO29" s="126">
        <v>7495</v>
      </c>
      <c r="AP29" s="126">
        <v>7326</v>
      </c>
      <c r="AQ29" s="126">
        <v>7138</v>
      </c>
      <c r="AR29" s="126">
        <v>6976</v>
      </c>
      <c r="AS29" s="126">
        <v>6774</v>
      </c>
      <c r="AT29" s="126">
        <v>6594</v>
      </c>
      <c r="AU29" s="126">
        <v>6403</v>
      </c>
      <c r="AV29" s="126">
        <v>6162</v>
      </c>
      <c r="AW29" s="126">
        <v>5911</v>
      </c>
      <c r="AX29" s="126">
        <v>5654</v>
      </c>
      <c r="AY29" s="126">
        <v>5413</v>
      </c>
      <c r="AZ29" s="126">
        <v>5144</v>
      </c>
      <c r="BA29" s="126">
        <v>4868</v>
      </c>
      <c r="BB29" s="126">
        <v>4549</v>
      </c>
      <c r="BC29" s="126">
        <v>4253</v>
      </c>
      <c r="BD29" s="126">
        <v>3925</v>
      </c>
      <c r="BE29" s="126">
        <v>3571</v>
      </c>
      <c r="BF29" s="126">
        <v>3227</v>
      </c>
      <c r="BG29" s="126">
        <v>2932</v>
      </c>
      <c r="BH29" s="126">
        <v>2646</v>
      </c>
      <c r="BI29" s="126">
        <v>2321</v>
      </c>
      <c r="BJ29" s="126">
        <v>2028</v>
      </c>
      <c r="BK29" s="126">
        <v>1781</v>
      </c>
      <c r="BL29" s="126">
        <v>1521</v>
      </c>
      <c r="BM29" s="126">
        <v>1263</v>
      </c>
      <c r="BN29" s="126">
        <v>1085</v>
      </c>
      <c r="BO29" s="126">
        <v>909</v>
      </c>
      <c r="BP29" s="126">
        <v>763</v>
      </c>
      <c r="BQ29" s="126">
        <v>623</v>
      </c>
      <c r="BR29" s="126">
        <v>491</v>
      </c>
      <c r="BS29" s="126">
        <v>384</v>
      </c>
      <c r="BT29" s="126">
        <v>308</v>
      </c>
      <c r="BU29" s="126">
        <v>241</v>
      </c>
      <c r="BV29" s="126">
        <v>189</v>
      </c>
      <c r="BW29" s="126">
        <v>147</v>
      </c>
      <c r="BX29" s="126">
        <v>118</v>
      </c>
      <c r="BY29" s="126">
        <v>97</v>
      </c>
      <c r="BZ29" s="126">
        <v>77</v>
      </c>
      <c r="CA29" s="126">
        <v>63</v>
      </c>
      <c r="CB29" s="126">
        <v>50</v>
      </c>
      <c r="CC29" s="126">
        <v>33</v>
      </c>
      <c r="CD29" s="126">
        <v>22</v>
      </c>
      <c r="CE29" s="126">
        <v>16</v>
      </c>
      <c r="CF29" s="126">
        <v>13</v>
      </c>
      <c r="CG29" s="126">
        <v>9</v>
      </c>
      <c r="CH29" s="126">
        <v>9</v>
      </c>
      <c r="CI29" s="126">
        <v>7</v>
      </c>
      <c r="CJ29" s="126">
        <v>3</v>
      </c>
      <c r="CK29" s="126">
        <v>3</v>
      </c>
      <c r="CL29" s="126">
        <v>2</v>
      </c>
      <c r="CM29" s="126">
        <v>1</v>
      </c>
      <c r="CN29" s="126">
        <v>1</v>
      </c>
      <c r="CO29" s="126">
        <v>0</v>
      </c>
      <c r="CP29" s="126">
        <v>0</v>
      </c>
    </row>
    <row r="30" spans="1:1024" x14ac:dyDescent="0.3">
      <c r="A30" s="125" t="s">
        <v>81</v>
      </c>
      <c r="B30" s="9">
        <v>2768734</v>
      </c>
      <c r="C30" s="103">
        <f t="shared" si="7"/>
        <v>14085</v>
      </c>
      <c r="D30" s="104">
        <v>0</v>
      </c>
      <c r="E30" s="104">
        <v>14085</v>
      </c>
      <c r="F30" s="104">
        <v>14073</v>
      </c>
      <c r="G30" s="104">
        <v>14015</v>
      </c>
      <c r="H30" s="104">
        <v>13966</v>
      </c>
      <c r="I30" s="104">
        <v>13896</v>
      </c>
      <c r="J30" s="105">
        <v>13829</v>
      </c>
      <c r="K30" s="103">
        <v>13763</v>
      </c>
      <c r="L30" s="103">
        <v>13695</v>
      </c>
      <c r="M30" s="103">
        <v>13609</v>
      </c>
      <c r="N30" s="103">
        <v>13532</v>
      </c>
      <c r="O30" s="103">
        <v>13439</v>
      </c>
      <c r="P30" s="103">
        <v>13351</v>
      </c>
      <c r="Q30" s="126">
        <v>13282</v>
      </c>
      <c r="R30" s="126">
        <v>13206</v>
      </c>
      <c r="S30" s="126">
        <v>13113</v>
      </c>
      <c r="T30" s="126">
        <v>13015</v>
      </c>
      <c r="U30" s="126">
        <v>12914</v>
      </c>
      <c r="V30" s="126">
        <v>12826</v>
      </c>
      <c r="W30" s="126">
        <v>12737</v>
      </c>
      <c r="X30" s="126">
        <v>12640</v>
      </c>
      <c r="Y30" s="126">
        <v>12520</v>
      </c>
      <c r="Z30" s="126">
        <v>12401</v>
      </c>
      <c r="AA30" s="126">
        <v>12288</v>
      </c>
      <c r="AB30" s="126">
        <v>12146</v>
      </c>
      <c r="AC30" s="126">
        <v>12015</v>
      </c>
      <c r="AD30" s="126">
        <v>11885</v>
      </c>
      <c r="AE30" s="126">
        <v>11740</v>
      </c>
      <c r="AF30" s="126">
        <v>11597</v>
      </c>
      <c r="AG30" s="126">
        <v>11452</v>
      </c>
      <c r="AH30" s="126">
        <v>11288</v>
      </c>
      <c r="AI30" s="126">
        <v>11110</v>
      </c>
      <c r="AJ30" s="126">
        <v>10924</v>
      </c>
      <c r="AK30" s="126">
        <v>10741</v>
      </c>
      <c r="AL30" s="126">
        <v>10555</v>
      </c>
      <c r="AM30" s="126">
        <v>10345</v>
      </c>
      <c r="AN30" s="126">
        <v>10155</v>
      </c>
      <c r="AO30" s="126">
        <v>9925</v>
      </c>
      <c r="AP30" s="126">
        <v>9694</v>
      </c>
      <c r="AQ30" s="126">
        <v>9441</v>
      </c>
      <c r="AR30" s="126">
        <v>9174</v>
      </c>
      <c r="AS30" s="126">
        <v>8872</v>
      </c>
      <c r="AT30" s="126">
        <v>8576</v>
      </c>
      <c r="AU30" s="126">
        <v>8253</v>
      </c>
      <c r="AV30" s="126">
        <v>7941</v>
      </c>
      <c r="AW30" s="126">
        <v>7606</v>
      </c>
      <c r="AX30" s="126">
        <v>7235</v>
      </c>
      <c r="AY30" s="126">
        <v>6899</v>
      </c>
      <c r="AZ30" s="126">
        <v>6539</v>
      </c>
      <c r="BA30" s="126">
        <v>6164</v>
      </c>
      <c r="BB30" s="126">
        <v>5792</v>
      </c>
      <c r="BC30" s="126">
        <v>5422</v>
      </c>
      <c r="BD30" s="126">
        <v>5042</v>
      </c>
      <c r="BE30" s="126">
        <v>4580</v>
      </c>
      <c r="BF30" s="126">
        <v>4189</v>
      </c>
      <c r="BG30" s="126">
        <v>3816</v>
      </c>
      <c r="BH30" s="126">
        <v>3418</v>
      </c>
      <c r="BI30" s="126">
        <v>3029</v>
      </c>
      <c r="BJ30" s="126">
        <v>2682</v>
      </c>
      <c r="BK30" s="126">
        <v>2340</v>
      </c>
      <c r="BL30" s="126">
        <v>2012</v>
      </c>
      <c r="BM30" s="126">
        <v>1738</v>
      </c>
      <c r="BN30" s="126">
        <v>1463</v>
      </c>
      <c r="BO30" s="126">
        <v>1243</v>
      </c>
      <c r="BP30" s="126">
        <v>1062</v>
      </c>
      <c r="BQ30" s="126">
        <v>884</v>
      </c>
      <c r="BR30" s="126">
        <v>722</v>
      </c>
      <c r="BS30" s="126">
        <v>592</v>
      </c>
      <c r="BT30" s="126">
        <v>477</v>
      </c>
      <c r="BU30" s="126">
        <v>396</v>
      </c>
      <c r="BV30" s="126">
        <v>309</v>
      </c>
      <c r="BW30" s="126">
        <v>257</v>
      </c>
      <c r="BX30" s="126">
        <v>194</v>
      </c>
      <c r="BY30" s="126">
        <v>158</v>
      </c>
      <c r="BZ30" s="126">
        <v>116</v>
      </c>
      <c r="CA30" s="126">
        <v>83</v>
      </c>
      <c r="CB30" s="126">
        <v>57</v>
      </c>
      <c r="CC30" s="126">
        <v>47</v>
      </c>
      <c r="CD30" s="126">
        <v>38</v>
      </c>
      <c r="CE30" s="126">
        <v>24</v>
      </c>
      <c r="CF30" s="126">
        <v>13</v>
      </c>
      <c r="CG30" s="126">
        <v>7</v>
      </c>
      <c r="CH30" s="126">
        <v>6</v>
      </c>
      <c r="CI30" s="126">
        <v>5</v>
      </c>
      <c r="CJ30" s="126">
        <v>4</v>
      </c>
      <c r="CK30" s="126">
        <v>3</v>
      </c>
      <c r="CL30" s="126">
        <v>2</v>
      </c>
      <c r="CM30" s="126">
        <v>2</v>
      </c>
      <c r="CN30" s="126">
        <v>2</v>
      </c>
      <c r="CO30" s="126">
        <v>1</v>
      </c>
      <c r="CP30" s="126">
        <v>0</v>
      </c>
    </row>
    <row r="31" spans="1:1024" x14ac:dyDescent="0.3">
      <c r="A31" s="102"/>
      <c r="B31" s="102"/>
      <c r="C31" s="103"/>
      <c r="D31" s="104"/>
      <c r="E31" s="104"/>
      <c r="F31" s="104"/>
      <c r="G31" s="104"/>
      <c r="H31" s="104"/>
      <c r="I31" s="104"/>
      <c r="J31" s="105"/>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3"/>
      <c r="AS31" s="103"/>
      <c r="AT31" s="103"/>
      <c r="AU31" s="103"/>
      <c r="AV31" s="103"/>
      <c r="AW31" s="103"/>
      <c r="AX31" s="103"/>
      <c r="AY31" s="103"/>
      <c r="AZ31" s="103"/>
      <c r="BA31" s="103"/>
      <c r="BB31" s="103"/>
      <c r="BC31" s="103"/>
      <c r="BD31" s="103"/>
      <c r="BE31" s="103"/>
      <c r="BF31" s="103"/>
      <c r="BG31" s="103"/>
      <c r="BH31" s="103"/>
      <c r="BI31" s="103"/>
      <c r="BJ31" s="103"/>
      <c r="BK31" s="103"/>
      <c r="BL31" s="103"/>
      <c r="BM31" s="103"/>
      <c r="BN31" s="103"/>
      <c r="BO31" s="103"/>
      <c r="BP31" s="103"/>
      <c r="BQ31" s="103"/>
      <c r="BR31" s="103"/>
      <c r="BS31" s="103"/>
      <c r="BT31" s="103"/>
      <c r="BU31" s="103"/>
      <c r="BV31" s="103"/>
      <c r="BW31" s="103"/>
      <c r="BX31" s="103"/>
      <c r="BY31" s="103"/>
      <c r="BZ31" s="103"/>
      <c r="CA31" s="103"/>
      <c r="CB31" s="103"/>
      <c r="CC31" s="103"/>
      <c r="CD31" s="103"/>
      <c r="CE31" s="103"/>
      <c r="CF31" s="103"/>
      <c r="CG31" s="103"/>
      <c r="CH31" s="103"/>
      <c r="CI31" s="103"/>
      <c r="CJ31" s="103"/>
      <c r="CK31" s="103"/>
      <c r="CL31" s="103"/>
      <c r="CM31" s="103"/>
      <c r="CN31" s="103"/>
      <c r="CO31" s="103"/>
      <c r="CP31" s="103"/>
    </row>
    <row r="32" spans="1:1024" x14ac:dyDescent="0.3">
      <c r="A32" s="49" t="s">
        <v>59</v>
      </c>
      <c r="B32" s="49">
        <f>SUM(B26:B30)</f>
        <v>55977178</v>
      </c>
      <c r="C32" s="103">
        <f t="shared" si="7"/>
        <v>26530</v>
      </c>
      <c r="D32" s="104">
        <v>0</v>
      </c>
      <c r="E32" s="104">
        <f t="shared" ref="E32:AJ32" si="8">SUM(E26:E31)</f>
        <v>26530</v>
      </c>
      <c r="F32" s="104">
        <f t="shared" si="8"/>
        <v>26510</v>
      </c>
      <c r="G32" s="104">
        <f t="shared" si="8"/>
        <v>26423</v>
      </c>
      <c r="H32" s="104">
        <f t="shared" si="8"/>
        <v>26321</v>
      </c>
      <c r="I32" s="104">
        <f t="shared" si="8"/>
        <v>26198</v>
      </c>
      <c r="J32" s="105">
        <f t="shared" si="8"/>
        <v>26076</v>
      </c>
      <c r="K32" s="103">
        <f t="shared" si="8"/>
        <v>25968</v>
      </c>
      <c r="L32" s="103">
        <f t="shared" si="8"/>
        <v>25853</v>
      </c>
      <c r="M32" s="103">
        <f t="shared" si="8"/>
        <v>25735</v>
      </c>
      <c r="N32" s="103">
        <f t="shared" si="8"/>
        <v>25596</v>
      </c>
      <c r="O32" s="103">
        <f t="shared" si="8"/>
        <v>25448</v>
      </c>
      <c r="P32" s="103">
        <f t="shared" si="8"/>
        <v>25310</v>
      </c>
      <c r="Q32" s="103">
        <f t="shared" si="8"/>
        <v>25169</v>
      </c>
      <c r="R32" s="103">
        <f t="shared" si="8"/>
        <v>25036</v>
      </c>
      <c r="S32" s="103">
        <f t="shared" si="8"/>
        <v>24873</v>
      </c>
      <c r="T32" s="103">
        <f t="shared" si="8"/>
        <v>24708</v>
      </c>
      <c r="U32" s="103">
        <f t="shared" si="8"/>
        <v>24538</v>
      </c>
      <c r="V32" s="103">
        <f t="shared" si="8"/>
        <v>24381</v>
      </c>
      <c r="W32" s="103">
        <f t="shared" si="8"/>
        <v>24203</v>
      </c>
      <c r="X32" s="103">
        <f t="shared" si="8"/>
        <v>24044</v>
      </c>
      <c r="Y32" s="103">
        <f t="shared" si="8"/>
        <v>23854</v>
      </c>
      <c r="Z32" s="103">
        <f t="shared" si="8"/>
        <v>23657</v>
      </c>
      <c r="AA32" s="103">
        <f t="shared" si="8"/>
        <v>23453</v>
      </c>
      <c r="AB32" s="103">
        <f t="shared" si="8"/>
        <v>23208</v>
      </c>
      <c r="AC32" s="103">
        <f t="shared" si="8"/>
        <v>22952</v>
      </c>
      <c r="AD32" s="103">
        <f t="shared" si="8"/>
        <v>22704</v>
      </c>
      <c r="AE32" s="103">
        <f t="shared" si="8"/>
        <v>22451</v>
      </c>
      <c r="AF32" s="103">
        <f t="shared" si="8"/>
        <v>22201</v>
      </c>
      <c r="AG32" s="103">
        <f t="shared" si="8"/>
        <v>21936</v>
      </c>
      <c r="AH32" s="103">
        <f t="shared" si="8"/>
        <v>21631</v>
      </c>
      <c r="AI32" s="103">
        <f t="shared" si="8"/>
        <v>21322</v>
      </c>
      <c r="AJ32" s="103">
        <f t="shared" si="8"/>
        <v>21002</v>
      </c>
      <c r="AK32" s="103">
        <f t="shared" ref="AK32:BP32" si="9">SUM(AK26:AK31)</f>
        <v>20663</v>
      </c>
      <c r="AL32" s="103">
        <f t="shared" si="9"/>
        <v>20320</v>
      </c>
      <c r="AM32" s="103">
        <f t="shared" si="9"/>
        <v>19943</v>
      </c>
      <c r="AN32" s="103">
        <f t="shared" si="9"/>
        <v>19561</v>
      </c>
      <c r="AO32" s="103">
        <f t="shared" si="9"/>
        <v>19126</v>
      </c>
      <c r="AP32" s="103">
        <f t="shared" si="9"/>
        <v>18677</v>
      </c>
      <c r="AQ32" s="103">
        <f t="shared" si="9"/>
        <v>18182</v>
      </c>
      <c r="AR32" s="103">
        <f t="shared" si="9"/>
        <v>17702</v>
      </c>
      <c r="AS32" s="103">
        <f t="shared" si="9"/>
        <v>17141</v>
      </c>
      <c r="AT32" s="103">
        <f t="shared" si="9"/>
        <v>16623</v>
      </c>
      <c r="AU32" s="103">
        <f t="shared" si="9"/>
        <v>16054</v>
      </c>
      <c r="AV32" s="103">
        <f t="shared" si="9"/>
        <v>15448</v>
      </c>
      <c r="AW32" s="103">
        <f t="shared" si="9"/>
        <v>14813</v>
      </c>
      <c r="AX32" s="103">
        <f t="shared" si="9"/>
        <v>14129</v>
      </c>
      <c r="AY32" s="103">
        <f t="shared" si="9"/>
        <v>13483</v>
      </c>
      <c r="AZ32" s="103">
        <f t="shared" si="9"/>
        <v>12792</v>
      </c>
      <c r="BA32" s="103">
        <f t="shared" si="9"/>
        <v>12076</v>
      </c>
      <c r="BB32" s="103">
        <f t="shared" si="9"/>
        <v>11302</v>
      </c>
      <c r="BC32" s="103">
        <f t="shared" si="9"/>
        <v>10565</v>
      </c>
      <c r="BD32" s="103">
        <f t="shared" si="9"/>
        <v>9780</v>
      </c>
      <c r="BE32" s="103">
        <f t="shared" si="9"/>
        <v>8887</v>
      </c>
      <c r="BF32" s="103">
        <f t="shared" si="9"/>
        <v>8080</v>
      </c>
      <c r="BG32" s="103">
        <f t="shared" si="9"/>
        <v>7353</v>
      </c>
      <c r="BH32" s="103">
        <f t="shared" si="9"/>
        <v>6612</v>
      </c>
      <c r="BI32" s="103">
        <f t="shared" si="9"/>
        <v>5837</v>
      </c>
      <c r="BJ32" s="103">
        <f t="shared" si="9"/>
        <v>5141</v>
      </c>
      <c r="BK32" s="103">
        <f t="shared" si="9"/>
        <v>4499</v>
      </c>
      <c r="BL32" s="103">
        <f t="shared" si="9"/>
        <v>3858</v>
      </c>
      <c r="BM32" s="103">
        <f t="shared" si="9"/>
        <v>3285</v>
      </c>
      <c r="BN32" s="103">
        <f t="shared" si="9"/>
        <v>2790</v>
      </c>
      <c r="BO32" s="103">
        <f t="shared" si="9"/>
        <v>2353</v>
      </c>
      <c r="BP32" s="103">
        <f t="shared" si="9"/>
        <v>1995</v>
      </c>
      <c r="BQ32" s="103">
        <f t="shared" ref="BQ32:CP32" si="10">SUM(BQ26:BQ31)</f>
        <v>1645</v>
      </c>
      <c r="BR32" s="103">
        <f t="shared" si="10"/>
        <v>1320</v>
      </c>
      <c r="BS32" s="103">
        <f t="shared" si="10"/>
        <v>1059</v>
      </c>
      <c r="BT32" s="103">
        <f t="shared" si="10"/>
        <v>856</v>
      </c>
      <c r="BU32" s="103">
        <f t="shared" si="10"/>
        <v>696</v>
      </c>
      <c r="BV32" s="103">
        <f t="shared" si="10"/>
        <v>546</v>
      </c>
      <c r="BW32" s="103">
        <f t="shared" si="10"/>
        <v>442</v>
      </c>
      <c r="BX32" s="103">
        <f t="shared" si="10"/>
        <v>336</v>
      </c>
      <c r="BY32" s="103">
        <f t="shared" si="10"/>
        <v>273</v>
      </c>
      <c r="BZ32" s="103">
        <f t="shared" si="10"/>
        <v>204</v>
      </c>
      <c r="CA32" s="103">
        <f t="shared" si="10"/>
        <v>156</v>
      </c>
      <c r="CB32" s="103">
        <f t="shared" si="10"/>
        <v>114</v>
      </c>
      <c r="CC32" s="103">
        <f t="shared" si="10"/>
        <v>86</v>
      </c>
      <c r="CD32" s="103">
        <f t="shared" si="10"/>
        <v>63</v>
      </c>
      <c r="CE32" s="103">
        <f t="shared" si="10"/>
        <v>43</v>
      </c>
      <c r="CF32" s="103">
        <f t="shared" si="10"/>
        <v>29</v>
      </c>
      <c r="CG32" s="103">
        <f t="shared" si="10"/>
        <v>18</v>
      </c>
      <c r="CH32" s="103">
        <f t="shared" si="10"/>
        <v>17</v>
      </c>
      <c r="CI32" s="103">
        <f t="shared" si="10"/>
        <v>13</v>
      </c>
      <c r="CJ32" s="103">
        <f t="shared" si="10"/>
        <v>8</v>
      </c>
      <c r="CK32" s="103">
        <f t="shared" si="10"/>
        <v>7</v>
      </c>
      <c r="CL32" s="103">
        <f t="shared" si="10"/>
        <v>5</v>
      </c>
      <c r="CM32" s="103">
        <f t="shared" si="10"/>
        <v>3</v>
      </c>
      <c r="CN32" s="103">
        <f t="shared" si="10"/>
        <v>3</v>
      </c>
      <c r="CO32" s="103">
        <f t="shared" si="10"/>
        <v>1</v>
      </c>
      <c r="CP32" s="103">
        <f t="shared" si="10"/>
        <v>0</v>
      </c>
    </row>
    <row r="33" spans="1:95" x14ac:dyDescent="0.3">
      <c r="A33" s="102"/>
      <c r="B33" s="102"/>
      <c r="C33" s="103">
        <f t="shared" si="7"/>
        <v>0</v>
      </c>
      <c r="D33" s="104"/>
      <c r="E33" s="104"/>
      <c r="F33" s="104"/>
      <c r="G33" s="104"/>
      <c r="H33" s="104"/>
      <c r="I33" s="104"/>
      <c r="J33" s="105"/>
      <c r="K33" s="103"/>
      <c r="L33" s="103"/>
      <c r="M33" s="103"/>
      <c r="N33" s="103"/>
      <c r="O33" s="103"/>
      <c r="P33" s="103"/>
      <c r="Q33" s="103"/>
      <c r="R33" s="103"/>
      <c r="S33" s="103"/>
      <c r="T33" s="103"/>
      <c r="U33" s="103"/>
      <c r="V33" s="103"/>
      <c r="W33" s="103"/>
      <c r="X33" s="103"/>
      <c r="Y33" s="103"/>
      <c r="Z33" s="103"/>
      <c r="AA33" s="103"/>
      <c r="AB33" s="103"/>
      <c r="AC33" s="103"/>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c r="BC33" s="103"/>
      <c r="BD33" s="103"/>
      <c r="BE33" s="103"/>
      <c r="BF33" s="103"/>
      <c r="BG33" s="103"/>
      <c r="BH33" s="103"/>
      <c r="BI33" s="103"/>
      <c r="BJ33" s="103"/>
      <c r="BK33" s="103"/>
      <c r="BL33" s="103"/>
      <c r="BM33" s="103"/>
      <c r="BN33" s="103"/>
      <c r="BO33" s="103"/>
      <c r="BP33" s="103"/>
      <c r="BQ33" s="103"/>
      <c r="BR33" s="103"/>
      <c r="BS33" s="103"/>
      <c r="BT33" s="103"/>
      <c r="BU33" s="103"/>
      <c r="BV33" s="103"/>
      <c r="BW33" s="103"/>
      <c r="BX33" s="103"/>
      <c r="BY33" s="103"/>
      <c r="BZ33" s="103"/>
      <c r="CA33" s="103"/>
      <c r="CB33" s="103"/>
      <c r="CC33" s="103"/>
      <c r="CD33" s="103"/>
      <c r="CE33" s="103"/>
      <c r="CF33" s="103"/>
      <c r="CG33" s="103"/>
      <c r="CH33" s="103"/>
      <c r="CI33" s="103"/>
      <c r="CJ33" s="103"/>
      <c r="CK33" s="103"/>
      <c r="CL33" s="103"/>
      <c r="CM33" s="103"/>
      <c r="CN33" s="103"/>
      <c r="CO33" s="103"/>
      <c r="CP33" s="103"/>
    </row>
    <row r="34" spans="1:95" x14ac:dyDescent="0.3">
      <c r="A34" s="63" t="s">
        <v>39</v>
      </c>
      <c r="B34" s="107">
        <v>0</v>
      </c>
      <c r="C34" s="108">
        <f>D34+AE34</f>
        <v>0</v>
      </c>
      <c r="D34" s="109">
        <v>0</v>
      </c>
      <c r="E34" s="109">
        <v>0</v>
      </c>
      <c r="F34" s="109">
        <v>0</v>
      </c>
      <c r="G34" s="109">
        <v>0</v>
      </c>
      <c r="H34" s="109">
        <v>0</v>
      </c>
      <c r="I34" s="109">
        <v>0</v>
      </c>
      <c r="J34" s="110">
        <v>0</v>
      </c>
      <c r="K34" s="111">
        <v>0</v>
      </c>
      <c r="L34" s="111">
        <v>0</v>
      </c>
      <c r="M34" s="111">
        <v>0</v>
      </c>
      <c r="N34" s="111">
        <v>0</v>
      </c>
      <c r="O34" s="111">
        <v>0</v>
      </c>
      <c r="P34" s="111">
        <v>0</v>
      </c>
      <c r="Q34" s="111">
        <v>0</v>
      </c>
      <c r="R34" s="111">
        <v>0</v>
      </c>
      <c r="S34" s="111">
        <v>0</v>
      </c>
      <c r="T34" s="111">
        <v>0</v>
      </c>
      <c r="U34" s="111">
        <v>0</v>
      </c>
      <c r="V34" s="111">
        <v>0</v>
      </c>
      <c r="W34" s="111">
        <v>0</v>
      </c>
      <c r="X34" s="111">
        <v>0</v>
      </c>
      <c r="Y34" s="111">
        <v>0</v>
      </c>
      <c r="Z34" s="111">
        <v>0</v>
      </c>
      <c r="AA34" s="111">
        <v>0</v>
      </c>
      <c r="AB34" s="111">
        <v>0</v>
      </c>
      <c r="AC34" s="111">
        <v>0</v>
      </c>
      <c r="AD34" s="111">
        <v>0</v>
      </c>
      <c r="AE34" s="111">
        <v>0</v>
      </c>
      <c r="AF34" s="111">
        <v>0</v>
      </c>
      <c r="AG34" s="111">
        <v>0</v>
      </c>
      <c r="AH34" s="111">
        <v>0</v>
      </c>
      <c r="AI34" s="111">
        <v>0</v>
      </c>
      <c r="AJ34" s="111">
        <v>0</v>
      </c>
      <c r="AK34" s="111">
        <v>0</v>
      </c>
      <c r="AL34" s="111">
        <v>0</v>
      </c>
      <c r="AM34" s="111">
        <v>0</v>
      </c>
      <c r="AN34" s="111">
        <v>0</v>
      </c>
      <c r="AO34" s="111">
        <v>0</v>
      </c>
      <c r="AP34" s="111">
        <v>0</v>
      </c>
      <c r="AQ34" s="111">
        <v>0</v>
      </c>
      <c r="AR34" s="111">
        <v>0</v>
      </c>
      <c r="AS34" s="111">
        <v>0</v>
      </c>
      <c r="AT34" s="111">
        <v>0</v>
      </c>
      <c r="AU34" s="111">
        <v>0</v>
      </c>
      <c r="AV34" s="111">
        <v>0</v>
      </c>
      <c r="AW34" s="111">
        <v>0</v>
      </c>
      <c r="AX34" s="111">
        <v>0</v>
      </c>
      <c r="AY34" s="111">
        <v>0</v>
      </c>
      <c r="AZ34" s="111">
        <v>0</v>
      </c>
      <c r="BA34" s="111">
        <v>0</v>
      </c>
      <c r="BB34" s="111">
        <v>0</v>
      </c>
      <c r="BC34" s="111">
        <v>0</v>
      </c>
      <c r="BD34" s="111">
        <v>0</v>
      </c>
      <c r="BE34" s="111">
        <v>0</v>
      </c>
      <c r="BF34" s="111">
        <v>0</v>
      </c>
      <c r="BG34" s="111">
        <v>0</v>
      </c>
      <c r="BH34" s="111">
        <v>0</v>
      </c>
      <c r="BI34" s="111">
        <v>0</v>
      </c>
      <c r="BJ34" s="111">
        <v>0</v>
      </c>
      <c r="BK34" s="111">
        <v>0</v>
      </c>
      <c r="BL34" s="111">
        <v>0</v>
      </c>
      <c r="BM34" s="111">
        <v>0</v>
      </c>
      <c r="BN34" s="111">
        <v>0</v>
      </c>
      <c r="BO34" s="111">
        <v>0</v>
      </c>
      <c r="BP34" s="111">
        <v>0</v>
      </c>
      <c r="BQ34" s="111">
        <v>0</v>
      </c>
      <c r="BR34" s="111">
        <v>0</v>
      </c>
      <c r="BS34" s="111">
        <v>0</v>
      </c>
      <c r="BT34" s="111">
        <v>0</v>
      </c>
      <c r="BU34" s="111">
        <v>0</v>
      </c>
      <c r="BV34" s="111">
        <v>0</v>
      </c>
      <c r="BW34" s="111">
        <v>0</v>
      </c>
      <c r="BX34" s="111">
        <v>0</v>
      </c>
      <c r="BY34" s="111">
        <v>0</v>
      </c>
      <c r="BZ34" s="111">
        <v>0</v>
      </c>
      <c r="CA34" s="111">
        <v>0</v>
      </c>
      <c r="CB34" s="111">
        <v>0</v>
      </c>
      <c r="CC34" s="111">
        <v>0</v>
      </c>
      <c r="CD34" s="111">
        <v>0</v>
      </c>
      <c r="CE34" s="111">
        <v>0</v>
      </c>
      <c r="CF34" s="111">
        <v>0</v>
      </c>
      <c r="CG34" s="111">
        <v>0</v>
      </c>
      <c r="CH34" s="111">
        <v>0</v>
      </c>
      <c r="CI34" s="111">
        <v>0</v>
      </c>
      <c r="CJ34" s="111">
        <v>0</v>
      </c>
      <c r="CK34" s="111">
        <v>0</v>
      </c>
      <c r="CL34" s="111">
        <v>0</v>
      </c>
      <c r="CM34" s="111">
        <v>0</v>
      </c>
      <c r="CN34" s="111">
        <v>0</v>
      </c>
      <c r="CO34" s="111">
        <v>0</v>
      </c>
      <c r="CP34" s="111">
        <v>0</v>
      </c>
    </row>
    <row r="35" spans="1:95" x14ac:dyDescent="0.3">
      <c r="A35" s="127" t="s">
        <v>75</v>
      </c>
      <c r="B35" s="113">
        <f>B32+B34</f>
        <v>55977178</v>
      </c>
      <c r="C35" s="128">
        <f>D35+E35</f>
        <v>26530</v>
      </c>
      <c r="D35" s="129">
        <f>SUM(D26:D30)</f>
        <v>0</v>
      </c>
      <c r="E35" s="129">
        <f t="shared" ref="E35:AJ35" si="11">E32+E34</f>
        <v>26530</v>
      </c>
      <c r="F35" s="129">
        <f t="shared" si="11"/>
        <v>26510</v>
      </c>
      <c r="G35" s="129">
        <f t="shared" si="11"/>
        <v>26423</v>
      </c>
      <c r="H35" s="129">
        <f t="shared" si="11"/>
        <v>26321</v>
      </c>
      <c r="I35" s="129">
        <f t="shared" si="11"/>
        <v>26198</v>
      </c>
      <c r="J35" s="130">
        <f t="shared" si="11"/>
        <v>26076</v>
      </c>
      <c r="K35" s="118">
        <f t="shared" si="11"/>
        <v>25968</v>
      </c>
      <c r="L35" s="118">
        <f t="shared" si="11"/>
        <v>25853</v>
      </c>
      <c r="M35" s="118">
        <f t="shared" si="11"/>
        <v>25735</v>
      </c>
      <c r="N35" s="118">
        <f t="shared" si="11"/>
        <v>25596</v>
      </c>
      <c r="O35" s="118">
        <f t="shared" si="11"/>
        <v>25448</v>
      </c>
      <c r="P35" s="118">
        <f t="shared" si="11"/>
        <v>25310</v>
      </c>
      <c r="Q35" s="118">
        <f t="shared" si="11"/>
        <v>25169</v>
      </c>
      <c r="R35" s="118">
        <f t="shared" si="11"/>
        <v>25036</v>
      </c>
      <c r="S35" s="118">
        <f t="shared" si="11"/>
        <v>24873</v>
      </c>
      <c r="T35" s="118">
        <f t="shared" si="11"/>
        <v>24708</v>
      </c>
      <c r="U35" s="118">
        <f t="shared" si="11"/>
        <v>24538</v>
      </c>
      <c r="V35" s="118">
        <f t="shared" si="11"/>
        <v>24381</v>
      </c>
      <c r="W35" s="118">
        <f t="shared" si="11"/>
        <v>24203</v>
      </c>
      <c r="X35" s="118">
        <f t="shared" si="11"/>
        <v>24044</v>
      </c>
      <c r="Y35" s="118">
        <f t="shared" si="11"/>
        <v>23854</v>
      </c>
      <c r="Z35" s="118">
        <f t="shared" si="11"/>
        <v>23657</v>
      </c>
      <c r="AA35" s="118">
        <f t="shared" si="11"/>
        <v>23453</v>
      </c>
      <c r="AB35" s="118">
        <f t="shared" si="11"/>
        <v>23208</v>
      </c>
      <c r="AC35" s="118">
        <f t="shared" si="11"/>
        <v>22952</v>
      </c>
      <c r="AD35" s="118">
        <f t="shared" si="11"/>
        <v>22704</v>
      </c>
      <c r="AE35" s="118">
        <f t="shared" si="11"/>
        <v>22451</v>
      </c>
      <c r="AF35" s="118">
        <f t="shared" si="11"/>
        <v>22201</v>
      </c>
      <c r="AG35" s="118">
        <f t="shared" si="11"/>
        <v>21936</v>
      </c>
      <c r="AH35" s="118">
        <f t="shared" si="11"/>
        <v>21631</v>
      </c>
      <c r="AI35" s="118">
        <f t="shared" si="11"/>
        <v>21322</v>
      </c>
      <c r="AJ35" s="118">
        <f t="shared" si="11"/>
        <v>21002</v>
      </c>
      <c r="AK35" s="118">
        <f t="shared" ref="AK35:BP35" si="12">AK32+AK34</f>
        <v>20663</v>
      </c>
      <c r="AL35" s="118">
        <f t="shared" si="12"/>
        <v>20320</v>
      </c>
      <c r="AM35" s="118">
        <f t="shared" si="12"/>
        <v>19943</v>
      </c>
      <c r="AN35" s="118">
        <f t="shared" si="12"/>
        <v>19561</v>
      </c>
      <c r="AO35" s="118">
        <f t="shared" si="12"/>
        <v>19126</v>
      </c>
      <c r="AP35" s="118">
        <f t="shared" si="12"/>
        <v>18677</v>
      </c>
      <c r="AQ35" s="118">
        <f t="shared" si="12"/>
        <v>18182</v>
      </c>
      <c r="AR35" s="118">
        <f t="shared" si="12"/>
        <v>17702</v>
      </c>
      <c r="AS35" s="118">
        <f t="shared" si="12"/>
        <v>17141</v>
      </c>
      <c r="AT35" s="118">
        <f t="shared" si="12"/>
        <v>16623</v>
      </c>
      <c r="AU35" s="118">
        <f t="shared" si="12"/>
        <v>16054</v>
      </c>
      <c r="AV35" s="118">
        <f t="shared" si="12"/>
        <v>15448</v>
      </c>
      <c r="AW35" s="118">
        <f t="shared" si="12"/>
        <v>14813</v>
      </c>
      <c r="AX35" s="118">
        <f t="shared" si="12"/>
        <v>14129</v>
      </c>
      <c r="AY35" s="118">
        <f t="shared" si="12"/>
        <v>13483</v>
      </c>
      <c r="AZ35" s="118">
        <f t="shared" si="12"/>
        <v>12792</v>
      </c>
      <c r="BA35" s="118">
        <f t="shared" si="12"/>
        <v>12076</v>
      </c>
      <c r="BB35" s="118">
        <f t="shared" si="12"/>
        <v>11302</v>
      </c>
      <c r="BC35" s="118">
        <f t="shared" si="12"/>
        <v>10565</v>
      </c>
      <c r="BD35" s="118">
        <f t="shared" si="12"/>
        <v>9780</v>
      </c>
      <c r="BE35" s="118">
        <f t="shared" si="12"/>
        <v>8887</v>
      </c>
      <c r="BF35" s="118">
        <f t="shared" si="12"/>
        <v>8080</v>
      </c>
      <c r="BG35" s="118">
        <f t="shared" si="12"/>
        <v>7353</v>
      </c>
      <c r="BH35" s="118">
        <f t="shared" si="12"/>
        <v>6612</v>
      </c>
      <c r="BI35" s="118">
        <f t="shared" si="12"/>
        <v>5837</v>
      </c>
      <c r="BJ35" s="118">
        <f t="shared" si="12"/>
        <v>5141</v>
      </c>
      <c r="BK35" s="118">
        <f t="shared" si="12"/>
        <v>4499</v>
      </c>
      <c r="BL35" s="118">
        <f t="shared" si="12"/>
        <v>3858</v>
      </c>
      <c r="BM35" s="118">
        <f t="shared" si="12"/>
        <v>3285</v>
      </c>
      <c r="BN35" s="118">
        <f t="shared" si="12"/>
        <v>2790</v>
      </c>
      <c r="BO35" s="118">
        <f t="shared" si="12"/>
        <v>2353</v>
      </c>
      <c r="BP35" s="118">
        <f t="shared" si="12"/>
        <v>1995</v>
      </c>
      <c r="BQ35" s="118">
        <f t="shared" ref="BQ35:CP35" si="13">BQ32+BQ34</f>
        <v>1645</v>
      </c>
      <c r="BR35" s="118">
        <f t="shared" si="13"/>
        <v>1320</v>
      </c>
      <c r="BS35" s="118">
        <f t="shared" si="13"/>
        <v>1059</v>
      </c>
      <c r="BT35" s="118">
        <f t="shared" si="13"/>
        <v>856</v>
      </c>
      <c r="BU35" s="118">
        <f t="shared" si="13"/>
        <v>696</v>
      </c>
      <c r="BV35" s="118">
        <f t="shared" si="13"/>
        <v>546</v>
      </c>
      <c r="BW35" s="118">
        <f t="shared" si="13"/>
        <v>442</v>
      </c>
      <c r="BX35" s="118">
        <f t="shared" si="13"/>
        <v>336</v>
      </c>
      <c r="BY35" s="118">
        <f t="shared" si="13"/>
        <v>273</v>
      </c>
      <c r="BZ35" s="118">
        <f t="shared" si="13"/>
        <v>204</v>
      </c>
      <c r="CA35" s="118">
        <f t="shared" si="13"/>
        <v>156</v>
      </c>
      <c r="CB35" s="118">
        <f t="shared" si="13"/>
        <v>114</v>
      </c>
      <c r="CC35" s="118">
        <f t="shared" si="13"/>
        <v>86</v>
      </c>
      <c r="CD35" s="118">
        <f t="shared" si="13"/>
        <v>63</v>
      </c>
      <c r="CE35" s="118">
        <f t="shared" si="13"/>
        <v>43</v>
      </c>
      <c r="CF35" s="118">
        <f t="shared" si="13"/>
        <v>29</v>
      </c>
      <c r="CG35" s="118">
        <f t="shared" si="13"/>
        <v>18</v>
      </c>
      <c r="CH35" s="118">
        <f t="shared" si="13"/>
        <v>17</v>
      </c>
      <c r="CI35" s="118">
        <f t="shared" si="13"/>
        <v>13</v>
      </c>
      <c r="CJ35" s="118">
        <f t="shared" si="13"/>
        <v>8</v>
      </c>
      <c r="CK35" s="118">
        <f t="shared" si="13"/>
        <v>7</v>
      </c>
      <c r="CL35" s="118">
        <f t="shared" si="13"/>
        <v>5</v>
      </c>
      <c r="CM35" s="118">
        <f t="shared" si="13"/>
        <v>3</v>
      </c>
      <c r="CN35" s="118">
        <f t="shared" si="13"/>
        <v>3</v>
      </c>
      <c r="CO35" s="118">
        <f t="shared" si="13"/>
        <v>1</v>
      </c>
      <c r="CP35" s="118">
        <f t="shared" si="13"/>
        <v>0</v>
      </c>
    </row>
    <row r="37" spans="1:95" s="7" customFormat="1" x14ac:dyDescent="0.3">
      <c r="A37" s="83"/>
      <c r="B37" s="83"/>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row>
    <row r="38" spans="1:95" s="13" customFormat="1" ht="15.5" x14ac:dyDescent="0.35">
      <c r="A38" s="14" t="s">
        <v>3</v>
      </c>
      <c r="B38" s="14"/>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4"/>
      <c r="AK38" s="4"/>
      <c r="AL38" s="4"/>
      <c r="AM38" s="4"/>
      <c r="AN38" s="4"/>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row>
    <row r="39" spans="1:95" s="13" customFormat="1" ht="15.5" x14ac:dyDescent="0.35">
      <c r="A39" s="131" t="s">
        <v>83</v>
      </c>
      <c r="B39" s="13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row>
    <row r="40" spans="1:95" s="1" customFormat="1" ht="15.5" x14ac:dyDescent="0.35">
      <c r="A40" s="1" t="s">
        <v>64</v>
      </c>
      <c r="B40" s="132" t="s">
        <v>11</v>
      </c>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132"/>
      <c r="AD40" s="132"/>
      <c r="AE40" s="132"/>
      <c r="AF40" s="132"/>
      <c r="AG40" s="132"/>
      <c r="AH40" s="132"/>
      <c r="AI40" s="132"/>
    </row>
    <row r="41" spans="1:95" s="13" customFormat="1" ht="15.5" x14ac:dyDescent="0.35">
      <c r="A41" s="1" t="s">
        <v>65</v>
      </c>
      <c r="B41" s="13" t="s">
        <v>84</v>
      </c>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row>
    <row r="42" spans="1:95" x14ac:dyDescent="0.3">
      <c r="A42" s="76" t="s">
        <v>61</v>
      </c>
      <c r="B42" s="7" t="s">
        <v>85</v>
      </c>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7"/>
      <c r="AF42" s="77"/>
    </row>
    <row r="43" spans="1:95" x14ac:dyDescent="0.3">
      <c r="A43" s="76"/>
      <c r="B43" s="7"/>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7"/>
      <c r="AF43" s="77"/>
    </row>
    <row r="44" spans="1:95" s="7" customFormat="1" ht="13.5" customHeight="1" x14ac:dyDescent="0.35">
      <c r="A44" s="133" t="s">
        <v>86</v>
      </c>
      <c r="B44" s="133"/>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row>
    <row r="45" spans="1:95" s="7" customFormat="1" ht="14" customHeight="1" x14ac:dyDescent="0.35">
      <c r="A45" s="229" t="s">
        <v>87</v>
      </c>
      <c r="B45" s="229"/>
      <c r="C45" s="229"/>
      <c r="D45" s="229"/>
      <c r="E45" s="229"/>
      <c r="F45" s="229"/>
      <c r="G45" s="229"/>
      <c r="H45" s="229"/>
      <c r="I45" s="229"/>
      <c r="J45" s="229"/>
      <c r="K45" s="229"/>
      <c r="L45" s="229"/>
      <c r="M45" s="229"/>
      <c r="N45" s="229"/>
      <c r="O45" s="229"/>
      <c r="P45" s="229"/>
      <c r="Q45" s="229"/>
      <c r="R45" s="229"/>
      <c r="S45" s="229"/>
      <c r="T45" s="229"/>
      <c r="U45" s="229"/>
      <c r="V45" s="229"/>
      <c r="W45" s="229"/>
      <c r="X45" s="229"/>
      <c r="Y45" s="229"/>
      <c r="Z45" s="229"/>
      <c r="AA45" s="229"/>
      <c r="AB45" s="229"/>
      <c r="AC45" s="229"/>
      <c r="AD45" s="229"/>
      <c r="AE45" s="229"/>
      <c r="AF45" s="229"/>
      <c r="AG45" s="229"/>
      <c r="AH45" s="229"/>
      <c r="AI45" s="229"/>
      <c r="AJ45" s="229"/>
      <c r="AK45" s="229"/>
      <c r="AL45" s="229"/>
      <c r="AM45" s="229"/>
      <c r="AN45" s="229"/>
      <c r="AO45" s="229"/>
      <c r="AP45" s="229"/>
      <c r="AQ45" s="229"/>
      <c r="AR45" s="229"/>
      <c r="AS45" s="229"/>
      <c r="AT45" s="229"/>
      <c r="AU45" s="229"/>
      <c r="AV45" s="229"/>
      <c r="AW45" s="229"/>
      <c r="AX45" s="229"/>
      <c r="AY45" s="22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row>
  </sheetData>
  <mergeCells count="5">
    <mergeCell ref="B7:B9"/>
    <mergeCell ref="C7:CP7"/>
    <mergeCell ref="B23:B25"/>
    <mergeCell ref="C23:CP23"/>
    <mergeCell ref="A45:AY45"/>
  </mergeCells>
  <conditionalFormatting sqref="D20:Q20">
    <cfRule type="expression" dxfId="0" priority="2">
      <formula>TODAY()-D$16&lt;6</formula>
    </cfRule>
  </conditionalFormatting>
  <pageMargins left="0.7" right="0.7" top="0.75" bottom="0.75" header="0.51180555555555496" footer="0.51180555555555496"/>
  <pageSetup paperSize="9" firstPageNumber="0" orientation="portrait" horizontalDpi="300" verticalDpi="30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13"/>
  <sheetViews>
    <sheetView topLeftCell="A3" zoomScale="130" zoomScaleNormal="130" zoomScalePageLayoutView="130" workbookViewId="0">
      <pane xSplit="2" topLeftCell="J1" activePane="topRight" state="frozen"/>
      <selection activeCell="A10" sqref="A10"/>
      <selection pane="topRight" activeCell="A12" sqref="A12"/>
    </sheetView>
  </sheetViews>
  <sheetFormatPr baseColWidth="10" defaultColWidth="8.81640625" defaultRowHeight="13" x14ac:dyDescent="0.3"/>
  <cols>
    <col min="1" max="1" width="9.453125" style="9" customWidth="1"/>
    <col min="2" max="2" width="9" style="9" customWidth="1"/>
    <col min="3" max="7" width="8.453125" style="9" customWidth="1"/>
    <col min="8" max="12" width="10.453125" style="9" customWidth="1"/>
    <col min="13" max="17" width="8.453125" style="9" customWidth="1"/>
    <col min="18" max="21" width="10.453125" style="9" customWidth="1"/>
    <col min="22" max="22" width="8.81640625" style="9" customWidth="1"/>
    <col min="23" max="169" width="8.6328125" style="7" customWidth="1"/>
    <col min="170" max="635" width="8.81640625" style="7" customWidth="1"/>
    <col min="636" max="926" width="8.81640625" style="7"/>
  </cols>
  <sheetData>
    <row r="1" spans="1:1024" s="1" customFormat="1" ht="15.5" x14ac:dyDescent="0.35">
      <c r="A1" s="4" t="s">
        <v>88</v>
      </c>
      <c r="AEX1" s="7"/>
      <c r="AEY1" s="7"/>
      <c r="AEZ1" s="7"/>
      <c r="AFA1" s="7"/>
      <c r="AFB1" s="7"/>
      <c r="AFC1" s="7"/>
      <c r="AFD1" s="7"/>
      <c r="AFE1" s="7"/>
      <c r="AFF1" s="7"/>
      <c r="AFG1" s="7"/>
      <c r="AFH1" s="7"/>
      <c r="AFI1" s="7"/>
      <c r="AFJ1" s="7"/>
      <c r="AFK1" s="7"/>
      <c r="AFL1" s="7"/>
      <c r="AFM1" s="7"/>
      <c r="AFN1" s="7"/>
      <c r="AFO1" s="7"/>
      <c r="AFP1" s="7"/>
      <c r="AFQ1" s="7"/>
      <c r="AFR1" s="7"/>
      <c r="AFS1" s="7"/>
      <c r="AFT1" s="7"/>
      <c r="AFU1" s="7"/>
      <c r="AFV1" s="7"/>
      <c r="AFW1" s="7"/>
      <c r="AFX1" s="7"/>
      <c r="AFY1" s="7"/>
      <c r="AFZ1" s="7"/>
      <c r="AGA1" s="7"/>
      <c r="AGB1" s="7"/>
      <c r="AGC1" s="7"/>
      <c r="AGD1" s="7"/>
      <c r="AGE1" s="7"/>
      <c r="AGF1" s="7"/>
      <c r="AGG1" s="7"/>
      <c r="AGH1" s="7"/>
      <c r="AGI1" s="7"/>
      <c r="AGJ1" s="7"/>
      <c r="AGK1" s="7"/>
      <c r="AGL1" s="7"/>
      <c r="AGM1" s="7"/>
      <c r="AGN1" s="7"/>
      <c r="AGO1" s="7"/>
      <c r="AGP1" s="7"/>
      <c r="AGQ1" s="7"/>
      <c r="AGR1" s="7"/>
      <c r="AGS1" s="7"/>
      <c r="AGT1" s="7"/>
      <c r="AGU1" s="7"/>
      <c r="AGV1" s="7"/>
      <c r="AGW1" s="7"/>
      <c r="AGX1" s="7"/>
      <c r="AGY1" s="7"/>
      <c r="AGZ1" s="7"/>
      <c r="AHA1" s="7"/>
      <c r="AHB1" s="7"/>
      <c r="AHC1" s="7"/>
      <c r="AHD1" s="7"/>
      <c r="AHE1" s="7"/>
      <c r="AHF1" s="7"/>
      <c r="AHG1" s="7"/>
      <c r="AHH1" s="7"/>
      <c r="AHI1" s="7"/>
      <c r="AHJ1" s="7"/>
      <c r="AHK1" s="7"/>
      <c r="AHL1" s="7"/>
      <c r="AHM1" s="7"/>
      <c r="AHN1" s="7"/>
      <c r="AHO1" s="7"/>
      <c r="AHP1" s="7"/>
      <c r="AHQ1" s="7"/>
      <c r="AHR1" s="7"/>
      <c r="AHS1" s="7"/>
      <c r="AHT1" s="7"/>
      <c r="AHU1" s="7"/>
      <c r="AHV1" s="7"/>
      <c r="AHW1" s="7"/>
      <c r="AHX1" s="7"/>
      <c r="AHY1" s="7"/>
      <c r="AHZ1" s="7"/>
      <c r="AIA1" s="7"/>
      <c r="AIB1" s="7"/>
      <c r="AIC1" s="7"/>
      <c r="AID1" s="7"/>
      <c r="AIE1" s="7"/>
      <c r="AIF1" s="7"/>
      <c r="AIG1" s="7"/>
      <c r="AIH1" s="7"/>
      <c r="AII1" s="7"/>
      <c r="AIJ1" s="7"/>
      <c r="AIK1" s="7"/>
      <c r="AIL1" s="7"/>
      <c r="AIM1" s="7"/>
      <c r="AIN1" s="7"/>
      <c r="AIO1" s="7"/>
      <c r="AIP1" s="7"/>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11" customFormat="1" ht="99.75" customHeight="1" x14ac:dyDescent="0.45">
      <c r="A2" s="134" t="s">
        <v>89</v>
      </c>
      <c r="B2" s="240" t="s">
        <v>90</v>
      </c>
      <c r="C2" s="240"/>
      <c r="D2" s="240"/>
      <c r="E2" s="240"/>
      <c r="F2" s="240"/>
      <c r="G2" s="240"/>
      <c r="H2" s="240"/>
      <c r="I2" s="240"/>
      <c r="J2" s="240"/>
      <c r="K2" s="240"/>
      <c r="L2" s="240"/>
      <c r="M2" s="240"/>
      <c r="N2" s="240"/>
      <c r="O2" s="240"/>
      <c r="P2" s="240"/>
      <c r="Q2" s="240"/>
      <c r="R2" s="240"/>
      <c r="S2" s="240"/>
      <c r="T2" s="240"/>
      <c r="U2" s="240"/>
      <c r="AEX2" s="7"/>
      <c r="AEY2" s="7"/>
      <c r="AEZ2" s="7"/>
      <c r="AFA2" s="7"/>
      <c r="AFB2" s="7"/>
      <c r="AFC2" s="7"/>
      <c r="AFD2" s="7"/>
      <c r="AFE2" s="7"/>
      <c r="AFF2" s="7"/>
      <c r="AFG2" s="7"/>
      <c r="AFH2" s="7"/>
      <c r="AFI2" s="7"/>
      <c r="AFJ2" s="7"/>
      <c r="AFK2" s="7"/>
      <c r="AFL2" s="7"/>
      <c r="AFM2" s="7"/>
      <c r="AFN2" s="7"/>
      <c r="AFO2" s="7"/>
      <c r="AFP2" s="7"/>
      <c r="AFQ2" s="7"/>
      <c r="AFR2" s="7"/>
      <c r="AFS2" s="7"/>
      <c r="AFT2" s="7"/>
      <c r="AFU2" s="7"/>
      <c r="AFV2" s="7"/>
      <c r="AFW2" s="7"/>
      <c r="AFX2" s="7"/>
      <c r="AFY2" s="7"/>
      <c r="AFZ2" s="7"/>
      <c r="AGA2" s="7"/>
      <c r="AGB2" s="7"/>
      <c r="AGC2" s="7"/>
      <c r="AGD2" s="7"/>
      <c r="AGE2" s="7"/>
      <c r="AGF2" s="7"/>
      <c r="AGG2" s="7"/>
      <c r="AGH2" s="7"/>
      <c r="AGI2" s="7"/>
      <c r="AGJ2" s="7"/>
      <c r="AGK2" s="7"/>
      <c r="AGL2" s="7"/>
      <c r="AGM2" s="7"/>
      <c r="AGN2" s="7"/>
      <c r="AGO2" s="7"/>
      <c r="AGP2" s="7"/>
      <c r="AGQ2" s="7"/>
      <c r="AGR2" s="7"/>
      <c r="AGS2" s="7"/>
      <c r="AGT2" s="7"/>
      <c r="AGU2" s="7"/>
      <c r="AGV2" s="7"/>
      <c r="AGW2" s="7"/>
      <c r="AGX2" s="7"/>
      <c r="AGY2" s="7"/>
      <c r="AGZ2" s="7"/>
      <c r="AHA2" s="7"/>
      <c r="AHB2" s="7"/>
      <c r="AHC2" s="7"/>
      <c r="AHD2" s="7"/>
      <c r="AHE2" s="7"/>
      <c r="AHF2" s="7"/>
      <c r="AHG2" s="7"/>
      <c r="AHH2" s="7"/>
      <c r="AHI2" s="7"/>
      <c r="AHJ2" s="7"/>
      <c r="AHK2" s="7"/>
      <c r="AHL2" s="7"/>
      <c r="AHM2" s="7"/>
      <c r="AHN2" s="7"/>
      <c r="AHO2" s="7"/>
      <c r="AHP2" s="7"/>
      <c r="AHQ2" s="7"/>
      <c r="AHR2" s="7"/>
      <c r="AHS2" s="7"/>
      <c r="AHT2" s="7"/>
      <c r="AHU2" s="7"/>
      <c r="AHV2" s="7"/>
      <c r="AHW2" s="7"/>
      <c r="AHX2" s="7"/>
      <c r="AHY2" s="7"/>
      <c r="AHZ2" s="7"/>
      <c r="AIA2" s="7"/>
      <c r="AIB2" s="7"/>
      <c r="AIC2" s="7"/>
      <c r="AID2" s="7"/>
      <c r="AIE2" s="7"/>
      <c r="AIF2" s="7"/>
      <c r="AIG2" s="7"/>
      <c r="AIH2" s="7"/>
      <c r="AII2" s="7"/>
      <c r="AIJ2" s="7"/>
      <c r="AIK2" s="7"/>
      <c r="AIL2" s="7"/>
      <c r="AIM2" s="7"/>
      <c r="AIN2" s="7"/>
      <c r="AIO2" s="7"/>
      <c r="AIP2" s="7"/>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1" customFormat="1" ht="15.5" x14ac:dyDescent="0.35">
      <c r="A3" s="4" t="s">
        <v>22</v>
      </c>
      <c r="AEX3" s="7"/>
      <c r="AEY3" s="7"/>
      <c r="AEZ3" s="7"/>
      <c r="AFA3" s="7"/>
      <c r="AFB3" s="7"/>
      <c r="AFC3" s="7"/>
      <c r="AFD3" s="7"/>
      <c r="AFE3" s="7"/>
      <c r="AFF3" s="7"/>
      <c r="AFG3" s="7"/>
      <c r="AFH3" s="7"/>
      <c r="AFI3" s="7"/>
      <c r="AFJ3" s="7"/>
      <c r="AFK3" s="7"/>
      <c r="AFL3" s="7"/>
      <c r="AFM3" s="7"/>
      <c r="AFN3" s="7"/>
      <c r="AFO3" s="7"/>
      <c r="AFP3" s="7"/>
      <c r="AFQ3" s="7"/>
      <c r="AFR3" s="7"/>
      <c r="AFS3" s="7"/>
      <c r="AFT3" s="7"/>
      <c r="AFU3" s="7"/>
      <c r="AFV3" s="7"/>
      <c r="AFW3" s="7"/>
      <c r="AFX3" s="7"/>
      <c r="AFY3" s="7"/>
      <c r="AFZ3" s="7"/>
      <c r="AGA3" s="7"/>
      <c r="AGB3" s="7"/>
      <c r="AGC3" s="7"/>
      <c r="AGD3" s="7"/>
      <c r="AGE3" s="7"/>
      <c r="AGF3" s="7"/>
      <c r="AGG3" s="7"/>
      <c r="AGH3" s="7"/>
      <c r="AGI3" s="7"/>
      <c r="AGJ3" s="7"/>
      <c r="AGK3" s="7"/>
      <c r="AGL3" s="7"/>
      <c r="AGM3" s="7"/>
      <c r="AGN3" s="7"/>
      <c r="AGO3" s="7"/>
      <c r="AGP3" s="7"/>
      <c r="AGQ3" s="7"/>
      <c r="AGR3" s="7"/>
      <c r="AGS3" s="7"/>
      <c r="AGT3" s="7"/>
      <c r="AGU3" s="7"/>
      <c r="AGV3" s="7"/>
      <c r="AGW3" s="7"/>
      <c r="AGX3" s="7"/>
      <c r="AGY3" s="7"/>
      <c r="AGZ3" s="7"/>
      <c r="AHA3" s="7"/>
      <c r="AHB3" s="7"/>
      <c r="AHC3" s="7"/>
      <c r="AHD3" s="7"/>
      <c r="AHE3" s="7"/>
      <c r="AHF3" s="7"/>
      <c r="AHG3" s="7"/>
      <c r="AHH3" s="7"/>
      <c r="AHI3" s="7"/>
      <c r="AHJ3" s="7"/>
      <c r="AHK3" s="7"/>
      <c r="AHL3" s="7"/>
      <c r="AHM3" s="7"/>
      <c r="AHN3" s="7"/>
      <c r="AHO3" s="7"/>
      <c r="AHP3" s="7"/>
      <c r="AHQ3" s="7"/>
      <c r="AHR3" s="7"/>
      <c r="AHS3" s="7"/>
      <c r="AHT3" s="7"/>
      <c r="AHU3" s="7"/>
      <c r="AHV3" s="7"/>
      <c r="AHW3" s="7"/>
      <c r="AHX3" s="7"/>
      <c r="AHY3" s="7"/>
      <c r="AHZ3" s="7"/>
      <c r="AIA3" s="7"/>
      <c r="AIB3" s="7"/>
      <c r="AIC3" s="7"/>
      <c r="AID3" s="7"/>
      <c r="AIE3" s="7"/>
      <c r="AIF3" s="7"/>
      <c r="AIG3" s="7"/>
      <c r="AIH3" s="7"/>
      <c r="AII3" s="7"/>
      <c r="AIJ3" s="7"/>
      <c r="AIK3" s="7"/>
      <c r="AIL3" s="7"/>
      <c r="AIM3" s="7"/>
      <c r="AIN3" s="7"/>
      <c r="AIO3" s="7"/>
      <c r="AIP3" s="7"/>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1" customFormat="1" ht="15.5" x14ac:dyDescent="0.35">
      <c r="A4" s="14" t="s">
        <v>91</v>
      </c>
      <c r="AEX4" s="7"/>
      <c r="AEY4" s="7"/>
      <c r="AEZ4" s="7"/>
      <c r="AFA4" s="7"/>
      <c r="AFB4" s="7"/>
      <c r="AFC4" s="7"/>
      <c r="AFD4" s="7"/>
      <c r="AFE4" s="7"/>
      <c r="AFF4" s="7"/>
      <c r="AFG4" s="7"/>
      <c r="AFH4" s="7"/>
      <c r="AFI4" s="7"/>
      <c r="AFJ4" s="7"/>
      <c r="AFK4" s="7"/>
      <c r="AFL4" s="7"/>
      <c r="AFM4" s="7"/>
      <c r="AFN4" s="7"/>
      <c r="AFO4" s="7"/>
      <c r="AFP4" s="7"/>
      <c r="AFQ4" s="7"/>
      <c r="AFR4" s="7"/>
      <c r="AFS4" s="7"/>
      <c r="AFT4" s="7"/>
      <c r="AFU4" s="7"/>
      <c r="AFV4" s="7"/>
      <c r="AFW4" s="7"/>
      <c r="AFX4" s="7"/>
      <c r="AFY4" s="7"/>
      <c r="AFZ4" s="7"/>
      <c r="AGA4" s="7"/>
      <c r="AGB4" s="7"/>
      <c r="AGC4" s="7"/>
      <c r="AGD4" s="7"/>
      <c r="AGE4" s="7"/>
      <c r="AGF4" s="7"/>
      <c r="AGG4" s="7"/>
      <c r="AGH4" s="7"/>
      <c r="AGI4" s="7"/>
      <c r="AGJ4" s="7"/>
      <c r="AGK4" s="7"/>
      <c r="AGL4" s="7"/>
      <c r="AGM4" s="7"/>
      <c r="AGN4" s="7"/>
      <c r="AGO4" s="7"/>
      <c r="AGP4" s="7"/>
      <c r="AGQ4" s="7"/>
      <c r="AGR4" s="7"/>
      <c r="AGS4" s="7"/>
      <c r="AGT4" s="7"/>
      <c r="AGU4" s="7"/>
      <c r="AGV4" s="7"/>
      <c r="AGW4" s="7"/>
      <c r="AGX4" s="7"/>
      <c r="AGY4" s="7"/>
      <c r="AGZ4" s="7"/>
      <c r="AHA4" s="7"/>
      <c r="AHB4" s="7"/>
      <c r="AHC4" s="7"/>
      <c r="AHD4" s="7"/>
      <c r="AHE4" s="7"/>
      <c r="AHF4" s="7"/>
      <c r="AHG4" s="7"/>
      <c r="AHH4" s="7"/>
      <c r="AHI4" s="7"/>
      <c r="AHJ4" s="7"/>
      <c r="AHK4" s="7"/>
      <c r="AHL4" s="7"/>
      <c r="AHM4" s="7"/>
      <c r="AHN4" s="7"/>
      <c r="AHO4" s="7"/>
      <c r="AHP4" s="7"/>
      <c r="AHQ4" s="7"/>
      <c r="AHR4" s="7"/>
      <c r="AHS4" s="7"/>
      <c r="AHT4" s="7"/>
      <c r="AHU4" s="7"/>
      <c r="AHV4" s="7"/>
      <c r="AHW4" s="7"/>
      <c r="AHX4" s="7"/>
      <c r="AHY4" s="7"/>
      <c r="AHZ4" s="7"/>
      <c r="AIA4" s="7"/>
      <c r="AIB4" s="7"/>
      <c r="AIC4" s="7"/>
      <c r="AID4" s="7"/>
      <c r="AIE4" s="7"/>
      <c r="AIF4" s="7"/>
      <c r="AIG4" s="7"/>
      <c r="AIH4" s="7"/>
      <c r="AII4" s="7"/>
      <c r="AIJ4" s="7"/>
      <c r="AIK4" s="7"/>
      <c r="AIL4" s="7"/>
      <c r="AIM4" s="7"/>
      <c r="AIN4" s="7"/>
      <c r="AIO4" s="7"/>
      <c r="AIP4" s="7"/>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
      <c r="A5" s="135"/>
    </row>
    <row r="6" spans="1:1024" x14ac:dyDescent="0.3">
      <c r="A6" s="136"/>
      <c r="B6" s="120"/>
      <c r="C6" s="241" t="s">
        <v>92</v>
      </c>
      <c r="D6" s="241"/>
      <c r="E6" s="241"/>
      <c r="F6" s="241"/>
      <c r="G6" s="241"/>
      <c r="H6" s="241"/>
      <c r="I6" s="241"/>
      <c r="J6" s="241"/>
      <c r="K6" s="241"/>
      <c r="L6" s="241"/>
      <c r="M6" s="242" t="s">
        <v>93</v>
      </c>
      <c r="N6" s="242"/>
      <c r="O6" s="242"/>
      <c r="P6" s="242"/>
      <c r="Q6" s="242"/>
      <c r="R6" s="242"/>
      <c r="S6" s="242"/>
      <c r="T6" s="242"/>
      <c r="U6" s="242"/>
    </row>
    <row r="7" spans="1:1024" x14ac:dyDescent="0.3">
      <c r="A7" s="29"/>
      <c r="B7" s="31"/>
      <c r="C7" s="243" t="s">
        <v>94</v>
      </c>
      <c r="D7" s="243"/>
      <c r="E7" s="243"/>
      <c r="F7" s="243"/>
      <c r="G7" s="243"/>
      <c r="H7" s="243"/>
      <c r="I7" s="244"/>
      <c r="J7" s="244"/>
      <c r="K7" s="244"/>
      <c r="L7" s="137"/>
      <c r="M7" s="243" t="s">
        <v>94</v>
      </c>
      <c r="N7" s="243"/>
      <c r="O7" s="243"/>
      <c r="P7" s="243"/>
      <c r="Q7" s="243"/>
      <c r="R7" s="243"/>
      <c r="S7" s="245"/>
      <c r="T7" s="245"/>
      <c r="U7" s="245"/>
    </row>
    <row r="8" spans="1:1024" s="138" customFormat="1" ht="40" customHeight="1" x14ac:dyDescent="0.25">
      <c r="A8" s="238" t="s">
        <v>95</v>
      </c>
      <c r="B8" s="239" t="s">
        <v>96</v>
      </c>
      <c r="C8" s="237" t="s">
        <v>97</v>
      </c>
      <c r="D8" s="237"/>
      <c r="E8" s="237"/>
      <c r="F8" s="237"/>
      <c r="G8" s="237"/>
      <c r="H8" s="234" t="s">
        <v>98</v>
      </c>
      <c r="I8" s="233" t="s">
        <v>99</v>
      </c>
      <c r="J8" s="233" t="s">
        <v>100</v>
      </c>
      <c r="K8" s="235" t="s">
        <v>101</v>
      </c>
      <c r="L8" s="236" t="s">
        <v>102</v>
      </c>
      <c r="M8" s="237" t="s">
        <v>97</v>
      </c>
      <c r="N8" s="237"/>
      <c r="O8" s="237"/>
      <c r="P8" s="237"/>
      <c r="Q8" s="237"/>
      <c r="R8" s="234" t="s">
        <v>98</v>
      </c>
      <c r="S8" s="230" t="s">
        <v>99</v>
      </c>
      <c r="T8" s="231" t="s">
        <v>100</v>
      </c>
      <c r="U8" s="232" t="s">
        <v>101</v>
      </c>
      <c r="AEX8" s="7"/>
      <c r="AEY8" s="7"/>
      <c r="AEZ8" s="7"/>
      <c r="AFA8" s="7"/>
      <c r="AFB8" s="7"/>
      <c r="AFC8" s="7"/>
      <c r="AFD8" s="7"/>
      <c r="AFE8" s="7"/>
      <c r="AFF8" s="7"/>
      <c r="AFG8" s="7"/>
      <c r="AFH8" s="7"/>
      <c r="AFI8" s="7"/>
      <c r="AFJ8" s="7"/>
      <c r="AFK8" s="7"/>
      <c r="AFL8" s="7"/>
      <c r="AFM8" s="7"/>
      <c r="AFN8" s="7"/>
      <c r="AFO8" s="7"/>
      <c r="AFP8" s="7"/>
      <c r="AFQ8" s="7"/>
      <c r="AFR8" s="7"/>
      <c r="AFS8" s="7"/>
      <c r="AFT8" s="7"/>
      <c r="AFU8" s="7"/>
      <c r="AFV8" s="7"/>
      <c r="AFW8" s="7"/>
      <c r="AFX8" s="7"/>
      <c r="AFY8" s="7"/>
      <c r="AFZ8" s="7"/>
      <c r="AGA8" s="7"/>
      <c r="AGB8" s="7"/>
      <c r="AGC8" s="7"/>
      <c r="AGD8" s="7"/>
      <c r="AGE8" s="7"/>
      <c r="AGF8" s="7"/>
      <c r="AGG8" s="7"/>
      <c r="AGH8" s="7"/>
      <c r="AGI8" s="7"/>
      <c r="AGJ8" s="7"/>
      <c r="AGK8" s="7"/>
      <c r="AGL8" s="7"/>
      <c r="AGM8" s="7"/>
      <c r="AGN8" s="7"/>
      <c r="AGO8" s="7"/>
      <c r="AGP8" s="7"/>
      <c r="AGQ8" s="7"/>
      <c r="AGR8" s="7"/>
      <c r="AGS8" s="7"/>
      <c r="AGT8" s="7"/>
      <c r="AGU8" s="7"/>
      <c r="AGV8" s="7"/>
      <c r="AGW8" s="7"/>
      <c r="AGX8" s="7"/>
      <c r="AGY8" s="7"/>
      <c r="AGZ8" s="7"/>
      <c r="AHA8" s="7"/>
      <c r="AHB8" s="7"/>
      <c r="AHC8" s="7"/>
      <c r="AHD8" s="7"/>
      <c r="AHE8" s="7"/>
      <c r="AHF8" s="7"/>
      <c r="AHG8" s="7"/>
      <c r="AHH8" s="7"/>
      <c r="AHI8" s="7"/>
      <c r="AHJ8" s="7"/>
      <c r="AHK8" s="7"/>
      <c r="AHL8" s="7"/>
      <c r="AHM8" s="7"/>
      <c r="AHN8" s="7"/>
      <c r="AHO8" s="7"/>
      <c r="AHP8" s="7"/>
      <c r="AHQ8" s="7"/>
      <c r="AHR8" s="7"/>
      <c r="AHS8" s="7"/>
      <c r="AHT8" s="7"/>
      <c r="AHU8" s="7"/>
      <c r="AHV8" s="7"/>
      <c r="AHW8" s="7"/>
      <c r="AHX8" s="7"/>
      <c r="AHY8" s="7"/>
      <c r="AHZ8" s="7"/>
      <c r="AIA8" s="7"/>
      <c r="AIB8" s="7"/>
      <c r="AIC8" s="7"/>
      <c r="AID8" s="7"/>
      <c r="AIE8" s="7"/>
      <c r="AIF8" s="7"/>
      <c r="AIG8" s="7"/>
      <c r="AIH8" s="7"/>
      <c r="AII8" s="7"/>
      <c r="AIJ8" s="7"/>
      <c r="AIK8" s="7"/>
      <c r="AIL8" s="7"/>
      <c r="AIM8" s="7"/>
      <c r="AIN8" s="7"/>
      <c r="AIO8" s="7"/>
      <c r="AIP8" s="7"/>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138" customFormat="1" ht="13.25" customHeight="1" x14ac:dyDescent="0.3">
      <c r="A9" s="238"/>
      <c r="B9" s="239"/>
      <c r="C9" s="139" t="s">
        <v>103</v>
      </c>
      <c r="D9" s="140" t="s">
        <v>104</v>
      </c>
      <c r="E9" s="140" t="s">
        <v>105</v>
      </c>
      <c r="F9" s="140" t="s">
        <v>106</v>
      </c>
      <c r="G9" s="141" t="s">
        <v>75</v>
      </c>
      <c r="H9" s="234"/>
      <c r="I9" s="234"/>
      <c r="J9" s="234"/>
      <c r="K9" s="235"/>
      <c r="L9" s="236"/>
      <c r="M9" s="139" t="s">
        <v>103</v>
      </c>
      <c r="N9" s="140" t="s">
        <v>104</v>
      </c>
      <c r="O9" s="140" t="s">
        <v>105</v>
      </c>
      <c r="P9" s="140" t="s">
        <v>106</v>
      </c>
      <c r="Q9" s="141" t="s">
        <v>75</v>
      </c>
      <c r="R9" s="234"/>
      <c r="S9" s="230"/>
      <c r="T9" s="231"/>
      <c r="U9" s="232"/>
      <c r="AEX9" s="7"/>
      <c r="AEY9" s="7"/>
      <c r="AEZ9" s="7"/>
      <c r="AFA9" s="7"/>
      <c r="AFB9" s="7"/>
      <c r="AFC9" s="7"/>
      <c r="AFD9" s="7"/>
      <c r="AFE9" s="7"/>
      <c r="AFF9" s="7"/>
      <c r="AFG9" s="7"/>
      <c r="AFH9" s="7"/>
      <c r="AFI9" s="7"/>
      <c r="AFJ9" s="7"/>
      <c r="AFK9" s="7"/>
      <c r="AFL9" s="7"/>
      <c r="AFM9" s="7"/>
      <c r="AFN9" s="7"/>
      <c r="AFO9" s="7"/>
      <c r="AFP9" s="7"/>
      <c r="AFQ9" s="7"/>
      <c r="AFR9" s="7"/>
      <c r="AFS9" s="7"/>
      <c r="AFT9" s="7"/>
      <c r="AFU9" s="7"/>
      <c r="AFV9" s="7"/>
      <c r="AFW9" s="7"/>
      <c r="AFX9" s="7"/>
      <c r="AFY9" s="7"/>
      <c r="AFZ9" s="7"/>
      <c r="AGA9" s="7"/>
      <c r="AGB9" s="7"/>
      <c r="AGC9" s="7"/>
      <c r="AGD9" s="7"/>
      <c r="AGE9" s="7"/>
      <c r="AGF9" s="7"/>
      <c r="AGG9" s="7"/>
      <c r="AGH9" s="7"/>
      <c r="AGI9" s="7"/>
      <c r="AGJ9" s="7"/>
      <c r="AGK9" s="7"/>
      <c r="AGL9" s="7"/>
      <c r="AGM9" s="7"/>
      <c r="AGN9" s="7"/>
      <c r="AGO9" s="7"/>
      <c r="AGP9" s="7"/>
      <c r="AGQ9" s="7"/>
      <c r="AGR9" s="7"/>
      <c r="AGS9" s="7"/>
      <c r="AGT9" s="7"/>
      <c r="AGU9" s="7"/>
      <c r="AGV9" s="7"/>
      <c r="AGW9" s="7"/>
      <c r="AGX9" s="7"/>
      <c r="AGY9" s="7"/>
      <c r="AGZ9" s="7"/>
      <c r="AHA9" s="7"/>
      <c r="AHB9" s="7"/>
      <c r="AHC9" s="7"/>
      <c r="AHD9" s="7"/>
      <c r="AHE9" s="7"/>
      <c r="AHF9" s="7"/>
      <c r="AHG9" s="7"/>
      <c r="AHH9" s="7"/>
      <c r="AHI9" s="7"/>
      <c r="AHJ9" s="7"/>
      <c r="AHK9" s="7"/>
      <c r="AHL9" s="7"/>
      <c r="AHM9" s="7"/>
      <c r="AHN9" s="7"/>
      <c r="AHO9" s="7"/>
      <c r="AHP9" s="7"/>
      <c r="AHQ9" s="7"/>
      <c r="AHR9" s="7"/>
      <c r="AHS9" s="7"/>
      <c r="AHT9" s="7"/>
      <c r="AHU9" s="7"/>
      <c r="AHV9" s="7"/>
      <c r="AHW9" s="7"/>
      <c r="AHX9" s="7"/>
      <c r="AHY9" s="7"/>
      <c r="AHZ9" s="7"/>
      <c r="AIA9" s="7"/>
      <c r="AIB9" s="7"/>
      <c r="AIC9" s="7"/>
      <c r="AID9" s="7"/>
      <c r="AIE9" s="7"/>
      <c r="AIF9" s="7"/>
      <c r="AIG9" s="7"/>
      <c r="AIH9" s="7"/>
      <c r="AII9" s="7"/>
      <c r="AIJ9" s="7"/>
      <c r="AIK9" s="7"/>
      <c r="AIL9" s="7"/>
      <c r="AIM9" s="7"/>
      <c r="AIN9" s="7"/>
      <c r="AIO9" s="7"/>
      <c r="AIP9" s="7"/>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54" customFormat="1" ht="13" customHeight="1" x14ac:dyDescent="0.3">
      <c r="A10" s="142" t="s">
        <v>107</v>
      </c>
      <c r="B10" s="143"/>
      <c r="C10" s="144"/>
      <c r="D10" s="145"/>
      <c r="E10" s="145"/>
      <c r="F10" s="145"/>
      <c r="G10" s="146"/>
      <c r="H10" s="147"/>
      <c r="I10" s="148">
        <v>0</v>
      </c>
      <c r="J10" s="148"/>
      <c r="K10" s="149">
        <f t="shared" ref="K10:K41" si="0">I10+J10</f>
        <v>0</v>
      </c>
      <c r="L10" s="150"/>
      <c r="M10" s="144"/>
      <c r="N10" s="145"/>
      <c r="O10" s="145"/>
      <c r="P10" s="145"/>
      <c r="Q10" s="146"/>
      <c r="R10" s="147"/>
      <c r="S10" s="151">
        <f>I10</f>
        <v>0</v>
      </c>
      <c r="T10" s="152"/>
      <c r="U10" s="153">
        <f>S10+T10</f>
        <v>0</v>
      </c>
      <c r="FN10" s="155"/>
      <c r="FO10" s="155"/>
      <c r="FP10" s="155"/>
      <c r="FQ10" s="155"/>
      <c r="FR10" s="155"/>
      <c r="FS10" s="155"/>
      <c r="FT10" s="155"/>
      <c r="FU10" s="155"/>
      <c r="FV10" s="155"/>
      <c r="FW10" s="155"/>
      <c r="FX10" s="155"/>
      <c r="FY10" s="155"/>
      <c r="FZ10" s="155"/>
      <c r="GA10" s="155"/>
      <c r="GB10" s="155"/>
      <c r="GC10" s="155"/>
      <c r="GD10" s="155"/>
      <c r="GE10" s="155"/>
      <c r="GF10" s="155"/>
      <c r="GG10" s="155"/>
      <c r="GH10" s="155"/>
      <c r="GI10" s="155"/>
      <c r="GJ10" s="155"/>
      <c r="GK10" s="155"/>
      <c r="GL10" s="155"/>
      <c r="GM10" s="155"/>
      <c r="GN10" s="155"/>
      <c r="GO10" s="155"/>
      <c r="GP10" s="155"/>
      <c r="GQ10" s="155"/>
      <c r="GR10" s="155"/>
      <c r="GS10" s="155"/>
      <c r="GT10" s="155"/>
      <c r="GU10" s="155"/>
      <c r="GV10" s="155"/>
      <c r="GW10" s="155"/>
      <c r="GX10" s="155"/>
      <c r="GY10" s="155"/>
      <c r="GZ10" s="155"/>
      <c r="HA10" s="155"/>
      <c r="HB10" s="155"/>
      <c r="HC10" s="155"/>
      <c r="HD10" s="155"/>
      <c r="HE10" s="155"/>
      <c r="HF10" s="155"/>
      <c r="HG10" s="155"/>
      <c r="HH10" s="155"/>
      <c r="HI10" s="155"/>
      <c r="HJ10" s="155"/>
      <c r="HK10" s="155"/>
      <c r="HL10" s="155"/>
      <c r="HM10" s="155"/>
      <c r="HN10" s="155"/>
      <c r="HO10" s="155"/>
      <c r="HP10" s="155"/>
      <c r="HQ10" s="155"/>
      <c r="HR10" s="155"/>
      <c r="HS10" s="155"/>
      <c r="HT10" s="155"/>
      <c r="HU10" s="155"/>
      <c r="HV10" s="155"/>
      <c r="HW10" s="155"/>
      <c r="HX10" s="155"/>
      <c r="HY10" s="155"/>
      <c r="HZ10" s="155"/>
      <c r="IA10" s="155"/>
      <c r="IB10" s="155"/>
      <c r="IC10" s="155"/>
      <c r="ID10" s="155"/>
      <c r="IE10" s="155"/>
      <c r="IF10" s="155"/>
      <c r="IG10" s="155"/>
      <c r="IH10" s="155"/>
      <c r="II10" s="155"/>
      <c r="IJ10" s="155"/>
      <c r="IK10" s="155"/>
      <c r="IL10" s="155"/>
      <c r="IM10" s="155"/>
      <c r="IN10" s="155"/>
      <c r="IO10" s="155"/>
      <c r="IP10" s="155"/>
      <c r="IQ10" s="155"/>
      <c r="IR10" s="155"/>
      <c r="IS10" s="155"/>
      <c r="IT10" s="155"/>
      <c r="IU10" s="155"/>
      <c r="IV10" s="155"/>
      <c r="IW10" s="155"/>
      <c r="IX10" s="155"/>
      <c r="IY10" s="155"/>
      <c r="IZ10" s="155"/>
      <c r="JA10" s="155"/>
      <c r="JB10" s="155"/>
      <c r="JC10" s="155"/>
      <c r="JD10" s="155"/>
      <c r="JE10" s="155"/>
      <c r="JF10" s="155"/>
      <c r="JG10" s="155"/>
      <c r="JH10" s="155"/>
      <c r="JI10" s="155"/>
      <c r="JJ10" s="155"/>
      <c r="JK10" s="155"/>
      <c r="JL10" s="155"/>
      <c r="JM10" s="155"/>
      <c r="JN10" s="155"/>
      <c r="JO10" s="155"/>
      <c r="JP10" s="155"/>
      <c r="JQ10" s="155"/>
      <c r="JR10" s="155"/>
      <c r="JS10" s="155"/>
      <c r="JT10" s="155"/>
      <c r="JU10" s="155"/>
      <c r="JV10" s="155"/>
      <c r="JW10" s="155"/>
      <c r="JX10" s="155"/>
      <c r="JY10" s="155"/>
      <c r="JZ10" s="155"/>
      <c r="KA10" s="155"/>
      <c r="KB10" s="155"/>
      <c r="KC10" s="155"/>
      <c r="KD10" s="155"/>
      <c r="KE10" s="155"/>
      <c r="KF10" s="155"/>
      <c r="KG10" s="155"/>
      <c r="KH10" s="155"/>
      <c r="KI10" s="155"/>
      <c r="KJ10" s="155"/>
      <c r="KK10" s="155"/>
      <c r="KL10" s="155"/>
      <c r="KM10" s="155"/>
      <c r="KN10" s="155"/>
      <c r="KO10" s="155"/>
      <c r="KP10" s="155"/>
      <c r="KQ10" s="155"/>
      <c r="KR10" s="155"/>
      <c r="KS10" s="155"/>
      <c r="KT10" s="155"/>
      <c r="KU10" s="155"/>
      <c r="KV10" s="155"/>
      <c r="KW10" s="155"/>
      <c r="KX10" s="155"/>
      <c r="KY10" s="155"/>
      <c r="KZ10" s="155"/>
      <c r="LA10" s="155"/>
      <c r="LB10" s="155"/>
      <c r="LC10" s="155"/>
      <c r="LD10" s="155"/>
      <c r="LE10" s="155"/>
      <c r="LF10" s="155"/>
      <c r="LG10" s="155"/>
      <c r="LH10" s="155"/>
      <c r="LI10" s="155"/>
      <c r="LJ10" s="155"/>
      <c r="LK10" s="155"/>
      <c r="LL10" s="155"/>
      <c r="LM10" s="155"/>
      <c r="LN10" s="155"/>
      <c r="LO10" s="155"/>
      <c r="LP10" s="155"/>
      <c r="LQ10" s="155"/>
      <c r="LR10" s="155"/>
      <c r="LS10" s="155"/>
      <c r="LT10" s="155"/>
      <c r="LU10" s="155"/>
      <c r="LV10" s="155"/>
      <c r="LW10" s="155"/>
      <c r="LX10" s="155"/>
      <c r="LY10" s="155"/>
      <c r="LZ10" s="155"/>
      <c r="MA10" s="155"/>
      <c r="MB10" s="155"/>
      <c r="MC10" s="155"/>
      <c r="MD10" s="155"/>
      <c r="ME10" s="155"/>
      <c r="MF10" s="155"/>
      <c r="MG10" s="155"/>
      <c r="MH10" s="155"/>
      <c r="MI10" s="155"/>
      <c r="MJ10" s="155"/>
      <c r="MK10" s="155"/>
      <c r="AEX10" s="155"/>
      <c r="AEY10" s="155"/>
      <c r="AEZ10" s="155"/>
      <c r="AFA10" s="155"/>
      <c r="AFB10" s="155"/>
      <c r="AFC10" s="155"/>
      <c r="AFD10" s="155"/>
      <c r="AFE10" s="155"/>
      <c r="AFF10" s="155"/>
      <c r="AFG10" s="155"/>
      <c r="AFH10" s="155"/>
      <c r="AFI10" s="155"/>
      <c r="AFJ10" s="155"/>
      <c r="AFK10" s="155"/>
      <c r="AFL10" s="155"/>
      <c r="AFM10" s="155"/>
      <c r="AFN10" s="155"/>
      <c r="AFO10" s="155"/>
      <c r="AFP10" s="155"/>
      <c r="AFQ10" s="155"/>
      <c r="AFR10" s="155"/>
      <c r="AFS10" s="155"/>
      <c r="AFT10" s="155"/>
      <c r="AFU10" s="155"/>
      <c r="AFV10" s="155"/>
      <c r="AFW10" s="155"/>
      <c r="AFX10" s="155"/>
      <c r="AFY10" s="155"/>
      <c r="AFZ10" s="155"/>
      <c r="AGA10" s="155"/>
      <c r="AGB10" s="155"/>
      <c r="AGC10" s="155"/>
      <c r="AGD10" s="155"/>
      <c r="AGE10" s="155"/>
      <c r="AGF10" s="155"/>
      <c r="AGG10" s="155"/>
      <c r="AGH10" s="155"/>
      <c r="AGI10" s="155"/>
      <c r="AGJ10" s="155"/>
      <c r="AGK10" s="155"/>
      <c r="AGL10" s="155"/>
      <c r="AGM10" s="155"/>
      <c r="AGN10" s="155"/>
      <c r="AGO10" s="155"/>
      <c r="AGP10" s="155"/>
      <c r="AGQ10" s="155"/>
      <c r="AGR10" s="155"/>
      <c r="AGS10" s="155"/>
      <c r="AGT10" s="155"/>
      <c r="AGU10" s="155"/>
      <c r="AGV10" s="155"/>
      <c r="AGW10" s="155"/>
      <c r="AGX10" s="155"/>
      <c r="AGY10" s="155"/>
      <c r="AGZ10" s="155"/>
      <c r="AHA10" s="155"/>
      <c r="AHB10" s="155"/>
      <c r="AHC10" s="155"/>
      <c r="AHD10" s="155"/>
      <c r="AHE10" s="155"/>
      <c r="AHF10" s="155"/>
      <c r="AHG10" s="155"/>
      <c r="AHH10" s="155"/>
      <c r="AHI10" s="155"/>
      <c r="AHJ10" s="155"/>
      <c r="AHK10" s="155"/>
      <c r="AHL10" s="155"/>
      <c r="AHM10" s="155"/>
      <c r="AHN10" s="155"/>
      <c r="AHO10" s="155"/>
      <c r="AHP10" s="155"/>
      <c r="AHQ10" s="155"/>
      <c r="AHR10" s="155"/>
      <c r="AHS10" s="155"/>
      <c r="AHT10" s="155"/>
      <c r="AHU10" s="155"/>
      <c r="AHV10" s="155"/>
      <c r="AHW10" s="155"/>
      <c r="AHX10" s="155"/>
      <c r="AHY10" s="155"/>
      <c r="AHZ10" s="155"/>
      <c r="AIA10" s="155"/>
      <c r="AIB10" s="155"/>
      <c r="AIC10" s="155"/>
      <c r="AID10" s="155"/>
      <c r="AIE10" s="155"/>
      <c r="AIF10" s="155"/>
      <c r="AIG10" s="155"/>
      <c r="AIH10" s="155"/>
      <c r="AII10" s="155"/>
      <c r="AIJ10" s="155"/>
      <c r="AIK10" s="155"/>
      <c r="AIL10" s="155"/>
      <c r="AIM10" s="155"/>
      <c r="AIN10" s="155"/>
      <c r="AIO10" s="155"/>
      <c r="AIP10" s="155"/>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54" customFormat="1" ht="13" customHeight="1" x14ac:dyDescent="0.3">
      <c r="A11" s="156">
        <v>43980</v>
      </c>
      <c r="B11" s="157" t="s">
        <v>108</v>
      </c>
      <c r="C11" s="144"/>
      <c r="D11" s="145"/>
      <c r="E11" s="145"/>
      <c r="F11" s="145"/>
      <c r="G11" s="146"/>
      <c r="H11" s="147"/>
      <c r="I11" s="148">
        <v>20</v>
      </c>
      <c r="J11" s="148">
        <v>3</v>
      </c>
      <c r="K11" s="43">
        <f t="shared" si="0"/>
        <v>23</v>
      </c>
      <c r="L11" s="150"/>
      <c r="M11" s="144"/>
      <c r="N11" s="145"/>
      <c r="O11" s="145"/>
      <c r="P11" s="145"/>
      <c r="Q11" s="146"/>
      <c r="R11" s="147"/>
      <c r="S11" s="158">
        <f t="shared" ref="S11:S42" si="1">S12+I11</f>
        <v>26530</v>
      </c>
      <c r="T11" s="158">
        <f t="shared" ref="T11:T42" si="2">T12+J11</f>
        <v>1331</v>
      </c>
      <c r="U11" s="159">
        <f t="shared" ref="U11:U42" si="3">U12+K11</f>
        <v>27861</v>
      </c>
      <c r="FN11" s="155"/>
      <c r="FO11" s="155"/>
      <c r="FP11" s="155"/>
      <c r="FQ11" s="155"/>
      <c r="FR11" s="155"/>
      <c r="FS11" s="155"/>
      <c r="FT11" s="155"/>
      <c r="FU11" s="155"/>
      <c r="FV11" s="155"/>
      <c r="FW11" s="155"/>
      <c r="FX11" s="155"/>
      <c r="FY11" s="155"/>
      <c r="FZ11" s="155"/>
      <c r="GA11" s="155"/>
      <c r="GB11" s="155"/>
      <c r="GC11" s="155"/>
      <c r="GD11" s="155"/>
      <c r="GE11" s="155"/>
      <c r="GF11" s="155"/>
      <c r="GG11" s="155"/>
      <c r="GH11" s="155"/>
      <c r="GI11" s="155"/>
      <c r="GJ11" s="155"/>
      <c r="GK11" s="155"/>
      <c r="GL11" s="155"/>
      <c r="GM11" s="155"/>
      <c r="GN11" s="155"/>
      <c r="GO11" s="155"/>
      <c r="GP11" s="155"/>
      <c r="GQ11" s="155"/>
      <c r="GR11" s="155"/>
      <c r="GS11" s="155"/>
      <c r="GT11" s="155"/>
      <c r="GU11" s="155"/>
      <c r="GV11" s="155"/>
      <c r="GW11" s="155"/>
      <c r="GX11" s="155"/>
      <c r="GY11" s="155"/>
      <c r="GZ11" s="155"/>
      <c r="HA11" s="155"/>
      <c r="HB11" s="155"/>
      <c r="HC11" s="155"/>
      <c r="HD11" s="155"/>
      <c r="HE11" s="155"/>
      <c r="HF11" s="155"/>
      <c r="HG11" s="155"/>
      <c r="HH11" s="155"/>
      <c r="HI11" s="155"/>
      <c r="HJ11" s="155"/>
      <c r="HK11" s="155"/>
      <c r="HL11" s="155"/>
      <c r="HM11" s="155"/>
      <c r="HN11" s="155"/>
      <c r="HO11" s="155"/>
      <c r="HP11" s="155"/>
      <c r="HQ11" s="155"/>
      <c r="HR11" s="155"/>
      <c r="HS11" s="155"/>
      <c r="HT11" s="155"/>
      <c r="HU11" s="155"/>
      <c r="HV11" s="155"/>
      <c r="HW11" s="155"/>
      <c r="HX11" s="155"/>
      <c r="HY11" s="155"/>
      <c r="HZ11" s="155"/>
      <c r="IA11" s="155"/>
      <c r="IB11" s="155"/>
      <c r="IC11" s="155"/>
      <c r="ID11" s="155"/>
      <c r="IE11" s="155"/>
      <c r="IF11" s="155"/>
      <c r="IG11" s="155"/>
      <c r="IH11" s="155"/>
      <c r="II11" s="155"/>
      <c r="IJ11" s="155"/>
      <c r="IK11" s="155"/>
      <c r="IL11" s="155"/>
      <c r="IM11" s="155"/>
      <c r="IN11" s="155"/>
      <c r="IO11" s="155"/>
      <c r="IP11" s="155"/>
      <c r="IQ11" s="155"/>
      <c r="IR11" s="155"/>
      <c r="IS11" s="155"/>
      <c r="IT11" s="155"/>
      <c r="IU11" s="155"/>
      <c r="IV11" s="155"/>
      <c r="IW11" s="155"/>
      <c r="IX11" s="155"/>
      <c r="IY11" s="155"/>
      <c r="IZ11" s="155"/>
      <c r="JA11" s="155"/>
      <c r="JB11" s="155"/>
      <c r="JC11" s="155"/>
      <c r="JD11" s="155"/>
      <c r="JE11" s="155"/>
      <c r="JF11" s="155"/>
      <c r="JG11" s="155"/>
      <c r="JH11" s="155"/>
      <c r="JI11" s="155"/>
      <c r="JJ11" s="155"/>
      <c r="JK11" s="155"/>
      <c r="JL11" s="155"/>
      <c r="JM11" s="155"/>
      <c r="JN11" s="155"/>
      <c r="JO11" s="155"/>
      <c r="JP11" s="155"/>
      <c r="JQ11" s="155"/>
      <c r="JR11" s="155"/>
      <c r="JS11" s="155"/>
      <c r="JT11" s="155"/>
      <c r="JU11" s="155"/>
      <c r="JV11" s="155"/>
      <c r="JW11" s="155"/>
      <c r="JX11" s="155"/>
      <c r="JY11" s="155"/>
      <c r="JZ11" s="155"/>
      <c r="KA11" s="155"/>
      <c r="KB11" s="155"/>
      <c r="KC11" s="155"/>
      <c r="KD11" s="155"/>
      <c r="KE11" s="155"/>
      <c r="KF11" s="155"/>
      <c r="KG11" s="155"/>
      <c r="KH11" s="155"/>
      <c r="KI11" s="155"/>
      <c r="KJ11" s="155"/>
      <c r="KK11" s="155"/>
      <c r="KL11" s="155"/>
      <c r="KM11" s="155"/>
      <c r="KN11" s="155"/>
      <c r="KO11" s="155"/>
      <c r="KP11" s="155"/>
      <c r="KQ11" s="155"/>
      <c r="KR11" s="155"/>
      <c r="KS11" s="155"/>
      <c r="KT11" s="155"/>
      <c r="KU11" s="155"/>
      <c r="KV11" s="155"/>
      <c r="KW11" s="155"/>
      <c r="KX11" s="155"/>
      <c r="KY11" s="155"/>
      <c r="KZ11" s="155"/>
      <c r="LA11" s="155"/>
      <c r="LB11" s="155"/>
      <c r="LC11" s="155"/>
      <c r="LD11" s="155"/>
      <c r="LE11" s="155"/>
      <c r="LF11" s="155"/>
      <c r="LG11" s="155"/>
      <c r="LH11" s="155"/>
      <c r="LI11" s="155"/>
      <c r="LJ11" s="155"/>
      <c r="LK11" s="155"/>
      <c r="LL11" s="155"/>
      <c r="LM11" s="155"/>
      <c r="LN11" s="155"/>
      <c r="LO11" s="155"/>
      <c r="LP11" s="155"/>
      <c r="LQ11" s="155"/>
      <c r="LR11" s="155"/>
      <c r="LS11" s="155"/>
      <c r="LT11" s="155"/>
      <c r="LU11" s="155"/>
      <c r="LV11" s="155"/>
      <c r="LW11" s="155"/>
      <c r="LX11" s="155"/>
      <c r="LY11" s="155"/>
      <c r="LZ11" s="155"/>
      <c r="MA11" s="155"/>
      <c r="MB11" s="155"/>
      <c r="MC11" s="155"/>
      <c r="MD11" s="155"/>
      <c r="ME11" s="155"/>
      <c r="MF11" s="155"/>
      <c r="MG11" s="155"/>
      <c r="MH11" s="155"/>
      <c r="MI11" s="155"/>
      <c r="MJ11" s="155"/>
      <c r="MK11" s="155"/>
      <c r="AEX11" s="155"/>
      <c r="AEY11" s="155"/>
      <c r="AEZ11" s="155"/>
      <c r="AFA11" s="155"/>
      <c r="AFB11" s="155"/>
      <c r="AFC11" s="155"/>
      <c r="AFD11" s="155"/>
      <c r="AFE11" s="155"/>
      <c r="AFF11" s="155"/>
      <c r="AFG11" s="155"/>
      <c r="AFH11" s="155"/>
      <c r="AFI11" s="155"/>
      <c r="AFJ11" s="155"/>
      <c r="AFK11" s="155"/>
      <c r="AFL11" s="155"/>
      <c r="AFM11" s="155"/>
      <c r="AFN11" s="155"/>
      <c r="AFO11" s="155"/>
      <c r="AFP11" s="155"/>
      <c r="AFQ11" s="155"/>
      <c r="AFR11" s="155"/>
      <c r="AFS11" s="155"/>
      <c r="AFT11" s="155"/>
      <c r="AFU11" s="155"/>
      <c r="AFV11" s="155"/>
      <c r="AFW11" s="155"/>
      <c r="AFX11" s="155"/>
      <c r="AFY11" s="155"/>
      <c r="AFZ11" s="155"/>
      <c r="AGA11" s="155"/>
      <c r="AGB11" s="155"/>
      <c r="AGC11" s="155"/>
      <c r="AGD11" s="155"/>
      <c r="AGE11" s="155"/>
      <c r="AGF11" s="155"/>
      <c r="AGG11" s="155"/>
      <c r="AGH11" s="155"/>
      <c r="AGI11" s="155"/>
      <c r="AGJ11" s="155"/>
      <c r="AGK11" s="155"/>
      <c r="AGL11" s="155"/>
      <c r="AGM11" s="155"/>
      <c r="AGN11" s="155"/>
      <c r="AGO11" s="155"/>
      <c r="AGP11" s="155"/>
      <c r="AGQ11" s="155"/>
      <c r="AGR11" s="155"/>
      <c r="AGS11" s="155"/>
      <c r="AGT11" s="155"/>
      <c r="AGU11" s="155"/>
      <c r="AGV11" s="155"/>
      <c r="AGW11" s="155"/>
      <c r="AGX11" s="155"/>
      <c r="AGY11" s="155"/>
      <c r="AGZ11" s="155"/>
      <c r="AHA11" s="155"/>
      <c r="AHB11" s="155"/>
      <c r="AHC11" s="155"/>
      <c r="AHD11" s="155"/>
      <c r="AHE11" s="155"/>
      <c r="AHF11" s="155"/>
      <c r="AHG11" s="155"/>
      <c r="AHH11" s="155"/>
      <c r="AHI11" s="155"/>
      <c r="AHJ11" s="155"/>
      <c r="AHK11" s="155"/>
      <c r="AHL11" s="155"/>
      <c r="AHM11" s="155"/>
      <c r="AHN11" s="155"/>
      <c r="AHO11" s="155"/>
      <c r="AHP11" s="155"/>
      <c r="AHQ11" s="155"/>
      <c r="AHR11" s="155"/>
      <c r="AHS11" s="155"/>
      <c r="AHT11" s="155"/>
      <c r="AHU11" s="155"/>
      <c r="AHV11" s="155"/>
      <c r="AHW11" s="155"/>
      <c r="AHX11" s="155"/>
      <c r="AHY11" s="155"/>
      <c r="AHZ11" s="155"/>
      <c r="AIA11" s="155"/>
      <c r="AIB11" s="155"/>
      <c r="AIC11" s="155"/>
      <c r="AID11" s="155"/>
      <c r="AIE11" s="155"/>
      <c r="AIF11" s="155"/>
      <c r="AIG11" s="155"/>
      <c r="AIH11" s="155"/>
      <c r="AII11" s="155"/>
      <c r="AIJ11" s="155"/>
      <c r="AIK11" s="155"/>
      <c r="AIL11" s="155"/>
      <c r="AIM11" s="155"/>
      <c r="AIN11" s="155"/>
      <c r="AIO11" s="155"/>
      <c r="AIP11" s="155"/>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54" customFormat="1" ht="13" customHeight="1" x14ac:dyDescent="0.3">
      <c r="A12" s="156">
        <v>43979</v>
      </c>
      <c r="B12" s="157" t="s">
        <v>108</v>
      </c>
      <c r="C12" s="160"/>
      <c r="D12" s="161"/>
      <c r="E12" s="161"/>
      <c r="F12" s="161"/>
      <c r="G12" s="162"/>
      <c r="H12" s="163"/>
      <c r="I12" s="164">
        <v>87</v>
      </c>
      <c r="J12" s="164">
        <v>12</v>
      </c>
      <c r="K12" s="43">
        <f t="shared" si="0"/>
        <v>99</v>
      </c>
      <c r="L12" s="165"/>
      <c r="M12" s="160"/>
      <c r="N12" s="161"/>
      <c r="O12" s="161"/>
      <c r="P12" s="161"/>
      <c r="Q12" s="162"/>
      <c r="R12" s="163"/>
      <c r="S12" s="158">
        <f t="shared" si="1"/>
        <v>26510</v>
      </c>
      <c r="T12" s="158">
        <f t="shared" si="2"/>
        <v>1328</v>
      </c>
      <c r="U12" s="159">
        <f t="shared" si="3"/>
        <v>27838</v>
      </c>
      <c r="FN12" s="155"/>
      <c r="FO12" s="155"/>
      <c r="FP12" s="155"/>
      <c r="FQ12" s="155"/>
      <c r="FR12" s="155"/>
      <c r="FS12" s="155"/>
      <c r="FT12" s="155"/>
      <c r="FU12" s="155"/>
      <c r="FV12" s="155"/>
      <c r="FW12" s="155"/>
      <c r="FX12" s="155"/>
      <c r="FY12" s="155"/>
      <c r="FZ12" s="155"/>
      <c r="GA12" s="155"/>
      <c r="GB12" s="155"/>
      <c r="GC12" s="155"/>
      <c r="GD12" s="155"/>
      <c r="GE12" s="155"/>
      <c r="GF12" s="155"/>
      <c r="GG12" s="155"/>
      <c r="GH12" s="155"/>
      <c r="GI12" s="155"/>
      <c r="GJ12" s="155"/>
      <c r="GK12" s="155"/>
      <c r="GL12" s="155"/>
      <c r="GM12" s="155"/>
      <c r="GN12" s="155"/>
      <c r="GO12" s="155"/>
      <c r="GP12" s="155"/>
      <c r="GQ12" s="155"/>
      <c r="GR12" s="155"/>
      <c r="GS12" s="155"/>
      <c r="GT12" s="155"/>
      <c r="GU12" s="155"/>
      <c r="GV12" s="155"/>
      <c r="GW12" s="155"/>
      <c r="GX12" s="155"/>
      <c r="GY12" s="155"/>
      <c r="GZ12" s="155"/>
      <c r="HA12" s="155"/>
      <c r="HB12" s="155"/>
      <c r="HC12" s="155"/>
      <c r="HD12" s="155"/>
      <c r="HE12" s="155"/>
      <c r="HF12" s="155"/>
      <c r="HG12" s="155"/>
      <c r="HH12" s="155"/>
      <c r="HI12" s="155"/>
      <c r="HJ12" s="155"/>
      <c r="HK12" s="155"/>
      <c r="HL12" s="155"/>
      <c r="HM12" s="155"/>
      <c r="HN12" s="155"/>
      <c r="HO12" s="155"/>
      <c r="HP12" s="155"/>
      <c r="HQ12" s="155"/>
      <c r="HR12" s="155"/>
      <c r="HS12" s="155"/>
      <c r="HT12" s="155"/>
      <c r="HU12" s="155"/>
      <c r="HV12" s="155"/>
      <c r="HW12" s="155"/>
      <c r="HX12" s="155"/>
      <c r="HY12" s="155"/>
      <c r="HZ12" s="155"/>
      <c r="IA12" s="155"/>
      <c r="IB12" s="155"/>
      <c r="IC12" s="155"/>
      <c r="ID12" s="155"/>
      <c r="IE12" s="155"/>
      <c r="IF12" s="155"/>
      <c r="IG12" s="155"/>
      <c r="IH12" s="155"/>
      <c r="II12" s="155"/>
      <c r="IJ12" s="155"/>
      <c r="IK12" s="155"/>
      <c r="IL12" s="155"/>
      <c r="IM12" s="155"/>
      <c r="IN12" s="155"/>
      <c r="IO12" s="155"/>
      <c r="IP12" s="155"/>
      <c r="IQ12" s="155"/>
      <c r="IR12" s="155"/>
      <c r="IS12" s="155"/>
      <c r="IT12" s="155"/>
      <c r="IU12" s="155"/>
      <c r="IV12" s="155"/>
      <c r="IW12" s="155"/>
      <c r="IX12" s="155"/>
      <c r="IY12" s="155"/>
      <c r="IZ12" s="155"/>
      <c r="JA12" s="155"/>
      <c r="JB12" s="155"/>
      <c r="JC12" s="155"/>
      <c r="JD12" s="155"/>
      <c r="JE12" s="155"/>
      <c r="JF12" s="155"/>
      <c r="JG12" s="155"/>
      <c r="JH12" s="155"/>
      <c r="JI12" s="155"/>
      <c r="JJ12" s="155"/>
      <c r="JK12" s="155"/>
      <c r="JL12" s="155"/>
      <c r="JM12" s="155"/>
      <c r="JN12" s="155"/>
      <c r="JO12" s="155"/>
      <c r="JP12" s="155"/>
      <c r="JQ12" s="155"/>
      <c r="JR12" s="155"/>
      <c r="JS12" s="155"/>
      <c r="JT12" s="155"/>
      <c r="JU12" s="155"/>
      <c r="JV12" s="155"/>
      <c r="JW12" s="155"/>
      <c r="JX12" s="155"/>
      <c r="JY12" s="155"/>
      <c r="JZ12" s="155"/>
      <c r="KA12" s="155"/>
      <c r="KB12" s="155"/>
      <c r="KC12" s="155"/>
      <c r="KD12" s="155"/>
      <c r="KE12" s="155"/>
      <c r="KF12" s="155"/>
      <c r="KG12" s="155"/>
      <c r="KH12" s="155"/>
      <c r="KI12" s="155"/>
      <c r="KJ12" s="155"/>
      <c r="KK12" s="155"/>
      <c r="KL12" s="155"/>
      <c r="KM12" s="155"/>
      <c r="KN12" s="155"/>
      <c r="KO12" s="155"/>
      <c r="KP12" s="155"/>
      <c r="KQ12" s="155"/>
      <c r="KR12" s="155"/>
      <c r="KS12" s="155"/>
      <c r="KT12" s="155"/>
      <c r="KU12" s="155"/>
      <c r="KV12" s="155"/>
      <c r="KW12" s="155"/>
      <c r="KX12" s="155"/>
      <c r="KY12" s="155"/>
      <c r="KZ12" s="155"/>
      <c r="LA12" s="155"/>
      <c r="LB12" s="155"/>
      <c r="LC12" s="155"/>
      <c r="LD12" s="155"/>
      <c r="LE12" s="155"/>
      <c r="LF12" s="155"/>
      <c r="LG12" s="155"/>
      <c r="LH12" s="155"/>
      <c r="LI12" s="155"/>
      <c r="LJ12" s="155"/>
      <c r="LK12" s="155"/>
      <c r="LL12" s="155"/>
      <c r="LM12" s="155"/>
      <c r="LN12" s="155"/>
      <c r="LO12" s="155"/>
      <c r="LP12" s="155"/>
      <c r="LQ12" s="155"/>
      <c r="LR12" s="155"/>
      <c r="LS12" s="155"/>
      <c r="LT12" s="155"/>
      <c r="LU12" s="155"/>
      <c r="LV12" s="155"/>
      <c r="LW12" s="155"/>
      <c r="LX12" s="155"/>
      <c r="LY12" s="155"/>
      <c r="LZ12" s="155"/>
      <c r="MA12" s="155"/>
      <c r="MB12" s="155"/>
      <c r="MC12" s="155"/>
      <c r="MD12" s="155"/>
      <c r="ME12" s="155"/>
      <c r="MF12" s="155"/>
      <c r="MG12" s="155"/>
      <c r="MH12" s="155"/>
      <c r="MI12" s="155"/>
      <c r="MJ12" s="155"/>
      <c r="MK12" s="155"/>
      <c r="AEX12" s="7"/>
      <c r="AEY12" s="7"/>
      <c r="AEZ12" s="7"/>
      <c r="AFA12" s="7"/>
      <c r="AFB12" s="7"/>
      <c r="AFC12" s="7"/>
      <c r="AFD12" s="7"/>
      <c r="AFE12" s="7"/>
      <c r="AFF12" s="7"/>
      <c r="AFG12" s="7"/>
      <c r="AFH12" s="7"/>
      <c r="AFI12" s="7"/>
      <c r="AFJ12" s="7"/>
      <c r="AFK12" s="7"/>
      <c r="AFL12" s="7"/>
      <c r="AFM12" s="7"/>
      <c r="AFN12" s="7"/>
      <c r="AFO12" s="7"/>
      <c r="AFP12" s="7"/>
      <c r="AFQ12" s="7"/>
      <c r="AFR12" s="7"/>
      <c r="AFS12" s="7"/>
      <c r="AFT12" s="7"/>
      <c r="AFU12" s="7"/>
      <c r="AFV12" s="7"/>
      <c r="AFW12" s="7"/>
      <c r="AFX12" s="7"/>
      <c r="AFY12" s="7"/>
      <c r="AFZ12" s="7"/>
      <c r="AGA12" s="7"/>
      <c r="AGB12" s="7"/>
      <c r="AGC12" s="7"/>
      <c r="AGD12" s="7"/>
      <c r="AGE12" s="7"/>
      <c r="AGF12" s="7"/>
      <c r="AGG12" s="7"/>
      <c r="AGH12" s="7"/>
      <c r="AGI12" s="7"/>
      <c r="AGJ12" s="7"/>
      <c r="AGK12" s="7"/>
      <c r="AGL12" s="7"/>
      <c r="AGM12" s="7"/>
      <c r="AGN12" s="7"/>
      <c r="AGO12" s="7"/>
      <c r="AGP12" s="7"/>
      <c r="AGQ12" s="7"/>
      <c r="AGR12" s="7"/>
      <c r="AGS12" s="7"/>
      <c r="AGT12" s="7"/>
      <c r="AGU12" s="7"/>
      <c r="AGV12" s="7"/>
      <c r="AGW12" s="7"/>
      <c r="AGX12" s="7"/>
      <c r="AGY12" s="7"/>
      <c r="AGZ12" s="7"/>
      <c r="AHA12" s="7"/>
      <c r="AHB12" s="7"/>
      <c r="AHC12" s="7"/>
      <c r="AHD12" s="7"/>
      <c r="AHE12" s="7"/>
      <c r="AHF12" s="7"/>
      <c r="AHG12" s="7"/>
      <c r="AHH12" s="7"/>
      <c r="AHI12" s="7"/>
      <c r="AHJ12" s="7"/>
      <c r="AHK12" s="7"/>
      <c r="AHL12" s="7"/>
      <c r="AHM12" s="7"/>
      <c r="AHN12" s="7"/>
      <c r="AHO12" s="7"/>
      <c r="AHP12" s="7"/>
      <c r="AHQ12" s="7"/>
      <c r="AHR12" s="7"/>
      <c r="AHS12" s="7"/>
      <c r="AHT12" s="7"/>
      <c r="AHU12" s="7"/>
      <c r="AHV12" s="7"/>
      <c r="AHW12" s="7"/>
      <c r="AHX12" s="7"/>
      <c r="AHY12" s="7"/>
      <c r="AHZ12" s="7"/>
      <c r="AIA12" s="7"/>
      <c r="AIB12" s="7"/>
      <c r="AIC12" s="7"/>
      <c r="AID12" s="7"/>
      <c r="AIE12" s="7"/>
      <c r="AIF12" s="7"/>
      <c r="AIG12" s="7"/>
      <c r="AIH12" s="7"/>
      <c r="AII12" s="7"/>
      <c r="AIJ12" s="7"/>
      <c r="AIK12" s="7"/>
      <c r="AIL12" s="7"/>
      <c r="AIM12" s="7"/>
      <c r="AIN12" s="7"/>
      <c r="AIO12" s="7"/>
      <c r="AIP12" s="7"/>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154" customFormat="1" ht="13" customHeight="1" x14ac:dyDescent="0.3">
      <c r="A13" s="156">
        <v>43978</v>
      </c>
      <c r="B13" s="157" t="s">
        <v>108</v>
      </c>
      <c r="C13" s="160"/>
      <c r="D13" s="161"/>
      <c r="E13" s="161"/>
      <c r="F13" s="161"/>
      <c r="G13" s="162"/>
      <c r="H13" s="163"/>
      <c r="I13" s="164">
        <v>102</v>
      </c>
      <c r="J13" s="164">
        <v>5</v>
      </c>
      <c r="K13" s="43">
        <f t="shared" si="0"/>
        <v>107</v>
      </c>
      <c r="L13" s="165"/>
      <c r="M13" s="160"/>
      <c r="N13" s="161"/>
      <c r="O13" s="161"/>
      <c r="P13" s="161"/>
      <c r="Q13" s="162"/>
      <c r="R13" s="163"/>
      <c r="S13" s="158">
        <f t="shared" si="1"/>
        <v>26423</v>
      </c>
      <c r="T13" s="158">
        <f t="shared" si="2"/>
        <v>1316</v>
      </c>
      <c r="U13" s="159">
        <f t="shared" si="3"/>
        <v>27739</v>
      </c>
      <c r="FN13" s="155"/>
      <c r="FO13" s="155"/>
      <c r="FP13" s="155"/>
      <c r="FQ13" s="155"/>
      <c r="FR13" s="155"/>
      <c r="FS13" s="155"/>
      <c r="FT13" s="155"/>
      <c r="FU13" s="155"/>
      <c r="FV13" s="155"/>
      <c r="FW13" s="155"/>
      <c r="FX13" s="155"/>
      <c r="FY13" s="155"/>
      <c r="FZ13" s="155"/>
      <c r="GA13" s="155"/>
      <c r="GB13" s="155"/>
      <c r="GC13" s="155"/>
      <c r="GD13" s="155"/>
      <c r="GE13" s="155"/>
      <c r="GF13" s="155"/>
      <c r="GG13" s="155"/>
      <c r="GH13" s="155"/>
      <c r="GI13" s="155"/>
      <c r="GJ13" s="155"/>
      <c r="GK13" s="155"/>
      <c r="GL13" s="155"/>
      <c r="GM13" s="155"/>
      <c r="GN13" s="155"/>
      <c r="GO13" s="155"/>
      <c r="GP13" s="155"/>
      <c r="GQ13" s="155"/>
      <c r="GR13" s="155"/>
      <c r="GS13" s="155"/>
      <c r="GT13" s="155"/>
      <c r="GU13" s="155"/>
      <c r="GV13" s="155"/>
      <c r="GW13" s="155"/>
      <c r="GX13" s="155"/>
      <c r="GY13" s="155"/>
      <c r="GZ13" s="155"/>
      <c r="HA13" s="155"/>
      <c r="HB13" s="155"/>
      <c r="HC13" s="155"/>
      <c r="HD13" s="155"/>
      <c r="HE13" s="155"/>
      <c r="HF13" s="155"/>
      <c r="HG13" s="155"/>
      <c r="HH13" s="155"/>
      <c r="HI13" s="155"/>
      <c r="HJ13" s="155"/>
      <c r="HK13" s="155"/>
      <c r="HL13" s="155"/>
      <c r="HM13" s="155"/>
      <c r="HN13" s="155"/>
      <c r="HO13" s="155"/>
      <c r="HP13" s="155"/>
      <c r="HQ13" s="155"/>
      <c r="HR13" s="155"/>
      <c r="HS13" s="155"/>
      <c r="HT13" s="155"/>
      <c r="HU13" s="155"/>
      <c r="HV13" s="155"/>
      <c r="HW13" s="155"/>
      <c r="HX13" s="155"/>
      <c r="HY13" s="155"/>
      <c r="HZ13" s="155"/>
      <c r="IA13" s="155"/>
      <c r="IB13" s="155"/>
      <c r="IC13" s="155"/>
      <c r="ID13" s="155"/>
      <c r="IE13" s="155"/>
      <c r="IF13" s="155"/>
      <c r="IG13" s="155"/>
      <c r="IH13" s="155"/>
      <c r="II13" s="155"/>
      <c r="IJ13" s="155"/>
      <c r="IK13" s="155"/>
      <c r="IL13" s="155"/>
      <c r="IM13" s="155"/>
      <c r="IN13" s="155"/>
      <c r="IO13" s="155"/>
      <c r="IP13" s="155"/>
      <c r="IQ13" s="155"/>
      <c r="IR13" s="155"/>
      <c r="IS13" s="155"/>
      <c r="IT13" s="155"/>
      <c r="IU13" s="155"/>
      <c r="IV13" s="155"/>
      <c r="IW13" s="155"/>
      <c r="IX13" s="155"/>
      <c r="IY13" s="155"/>
      <c r="IZ13" s="155"/>
      <c r="JA13" s="155"/>
      <c r="JB13" s="155"/>
      <c r="JC13" s="155"/>
      <c r="JD13" s="155"/>
      <c r="JE13" s="155"/>
      <c r="JF13" s="155"/>
      <c r="JG13" s="155"/>
      <c r="JH13" s="155"/>
      <c r="JI13" s="155"/>
      <c r="JJ13" s="155"/>
      <c r="JK13" s="155"/>
      <c r="JL13" s="155"/>
      <c r="JM13" s="155"/>
      <c r="JN13" s="155"/>
      <c r="JO13" s="155"/>
      <c r="JP13" s="155"/>
      <c r="JQ13" s="155"/>
      <c r="JR13" s="155"/>
      <c r="JS13" s="155"/>
      <c r="JT13" s="155"/>
      <c r="JU13" s="155"/>
      <c r="JV13" s="155"/>
      <c r="JW13" s="155"/>
      <c r="JX13" s="155"/>
      <c r="JY13" s="155"/>
      <c r="JZ13" s="155"/>
      <c r="KA13" s="155"/>
      <c r="KB13" s="155"/>
      <c r="KC13" s="155"/>
      <c r="KD13" s="155"/>
      <c r="KE13" s="155"/>
      <c r="KF13" s="155"/>
      <c r="KG13" s="155"/>
      <c r="KH13" s="155"/>
      <c r="KI13" s="155"/>
      <c r="KJ13" s="155"/>
      <c r="KK13" s="155"/>
      <c r="KL13" s="155"/>
      <c r="KM13" s="155"/>
      <c r="KN13" s="155"/>
      <c r="KO13" s="155"/>
      <c r="KP13" s="155"/>
      <c r="KQ13" s="155"/>
      <c r="KR13" s="155"/>
      <c r="KS13" s="155"/>
      <c r="KT13" s="155"/>
      <c r="KU13" s="155"/>
      <c r="KV13" s="155"/>
      <c r="KW13" s="155"/>
      <c r="KX13" s="155"/>
      <c r="KY13" s="155"/>
      <c r="KZ13" s="155"/>
      <c r="LA13" s="155"/>
      <c r="LB13" s="155"/>
      <c r="LC13" s="155"/>
      <c r="LD13" s="155"/>
      <c r="LE13" s="155"/>
      <c r="LF13" s="155"/>
      <c r="LG13" s="155"/>
      <c r="LH13" s="155"/>
      <c r="LI13" s="155"/>
      <c r="LJ13" s="155"/>
      <c r="LK13" s="155"/>
      <c r="LL13" s="155"/>
      <c r="LM13" s="155"/>
      <c r="LN13" s="155"/>
      <c r="LO13" s="155"/>
      <c r="LP13" s="155"/>
      <c r="LQ13" s="155"/>
      <c r="LR13" s="155"/>
      <c r="LS13" s="155"/>
      <c r="LT13" s="155"/>
      <c r="LU13" s="155"/>
      <c r="LV13" s="155"/>
      <c r="LW13" s="155"/>
      <c r="LX13" s="155"/>
      <c r="LY13" s="155"/>
      <c r="LZ13" s="155"/>
      <c r="MA13" s="155"/>
      <c r="MB13" s="155"/>
      <c r="MC13" s="155"/>
      <c r="MD13" s="155"/>
      <c r="ME13" s="155"/>
      <c r="MF13" s="155"/>
      <c r="MG13" s="155"/>
      <c r="MH13" s="155"/>
      <c r="MI13" s="155"/>
      <c r="MJ13" s="155"/>
      <c r="MK13" s="155"/>
      <c r="AEX13" s="7"/>
      <c r="AEY13" s="7"/>
      <c r="AEZ13" s="7"/>
      <c r="AFA13" s="7"/>
      <c r="AFB13" s="7"/>
      <c r="AFC13" s="7"/>
      <c r="AFD13" s="7"/>
      <c r="AFE13" s="7"/>
      <c r="AFF13" s="7"/>
      <c r="AFG13" s="7"/>
      <c r="AFH13" s="7"/>
      <c r="AFI13" s="7"/>
      <c r="AFJ13" s="7"/>
      <c r="AFK13" s="7"/>
      <c r="AFL13" s="7"/>
      <c r="AFM13" s="7"/>
      <c r="AFN13" s="7"/>
      <c r="AFO13" s="7"/>
      <c r="AFP13" s="7"/>
      <c r="AFQ13" s="7"/>
      <c r="AFR13" s="7"/>
      <c r="AFS13" s="7"/>
      <c r="AFT13" s="7"/>
      <c r="AFU13" s="7"/>
      <c r="AFV13" s="7"/>
      <c r="AFW13" s="7"/>
      <c r="AFX13" s="7"/>
      <c r="AFY13" s="7"/>
      <c r="AFZ13" s="7"/>
      <c r="AGA13" s="7"/>
      <c r="AGB13" s="7"/>
      <c r="AGC13" s="7"/>
      <c r="AGD13" s="7"/>
      <c r="AGE13" s="7"/>
      <c r="AGF13" s="7"/>
      <c r="AGG13" s="7"/>
      <c r="AGH13" s="7"/>
      <c r="AGI13" s="7"/>
      <c r="AGJ13" s="7"/>
      <c r="AGK13" s="7"/>
      <c r="AGL13" s="7"/>
      <c r="AGM13" s="7"/>
      <c r="AGN13" s="7"/>
      <c r="AGO13" s="7"/>
      <c r="AGP13" s="7"/>
      <c r="AGQ13" s="7"/>
      <c r="AGR13" s="7"/>
      <c r="AGS13" s="7"/>
      <c r="AGT13" s="7"/>
      <c r="AGU13" s="7"/>
      <c r="AGV13" s="7"/>
      <c r="AGW13" s="7"/>
      <c r="AGX13" s="7"/>
      <c r="AGY13" s="7"/>
      <c r="AGZ13" s="7"/>
      <c r="AHA13" s="7"/>
      <c r="AHB13" s="7"/>
      <c r="AHC13" s="7"/>
      <c r="AHD13" s="7"/>
      <c r="AHE13" s="7"/>
      <c r="AHF13" s="7"/>
      <c r="AHG13" s="7"/>
      <c r="AHH13" s="7"/>
      <c r="AHI13" s="7"/>
      <c r="AHJ13" s="7"/>
      <c r="AHK13" s="7"/>
      <c r="AHL13" s="7"/>
      <c r="AHM13" s="7"/>
      <c r="AHN13" s="7"/>
      <c r="AHO13" s="7"/>
      <c r="AHP13" s="7"/>
      <c r="AHQ13" s="7"/>
      <c r="AHR13" s="7"/>
      <c r="AHS13" s="7"/>
      <c r="AHT13" s="7"/>
      <c r="AHU13" s="7"/>
      <c r="AHV13" s="7"/>
      <c r="AHW13" s="7"/>
      <c r="AHX13" s="7"/>
      <c r="AHY13" s="7"/>
      <c r="AHZ13" s="7"/>
      <c r="AIA13" s="7"/>
      <c r="AIB13" s="7"/>
      <c r="AIC13" s="7"/>
      <c r="AID13" s="7"/>
      <c r="AIE13" s="7"/>
      <c r="AIF13" s="7"/>
      <c r="AIG13" s="7"/>
      <c r="AIH13" s="7"/>
      <c r="AII13" s="7"/>
      <c r="AIJ13" s="7"/>
      <c r="AIK13" s="7"/>
      <c r="AIL13" s="7"/>
      <c r="AIM13" s="7"/>
      <c r="AIN13" s="7"/>
      <c r="AIO13" s="7"/>
      <c r="AIP13" s="7"/>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s="154" customFormat="1" ht="13" customHeight="1" x14ac:dyDescent="0.3">
      <c r="A14" s="156">
        <v>43977</v>
      </c>
      <c r="B14" s="157" t="s">
        <v>108</v>
      </c>
      <c r="C14" s="160"/>
      <c r="D14" s="161"/>
      <c r="E14" s="161"/>
      <c r="F14" s="161"/>
      <c r="G14" s="162"/>
      <c r="H14" s="163"/>
      <c r="I14" s="164">
        <v>123</v>
      </c>
      <c r="J14" s="164">
        <v>8</v>
      </c>
      <c r="K14" s="43">
        <f t="shared" si="0"/>
        <v>131</v>
      </c>
      <c r="L14" s="165"/>
      <c r="M14" s="160"/>
      <c r="N14" s="161"/>
      <c r="O14" s="161"/>
      <c r="P14" s="161"/>
      <c r="Q14" s="162"/>
      <c r="R14" s="163"/>
      <c r="S14" s="158">
        <f t="shared" si="1"/>
        <v>26321</v>
      </c>
      <c r="T14" s="158">
        <f t="shared" si="2"/>
        <v>1311</v>
      </c>
      <c r="U14" s="159">
        <f t="shared" si="3"/>
        <v>27632</v>
      </c>
      <c r="FN14" s="155"/>
      <c r="FO14" s="155"/>
      <c r="FP14" s="155"/>
      <c r="FQ14" s="155"/>
      <c r="FR14" s="155"/>
      <c r="FS14" s="155"/>
      <c r="FT14" s="155"/>
      <c r="FU14" s="155"/>
      <c r="FV14" s="155"/>
      <c r="FW14" s="155"/>
      <c r="FX14" s="155"/>
      <c r="FY14" s="155"/>
      <c r="FZ14" s="155"/>
      <c r="GA14" s="155"/>
      <c r="GB14" s="155"/>
      <c r="GC14" s="155"/>
      <c r="GD14" s="155"/>
      <c r="GE14" s="155"/>
      <c r="GF14" s="155"/>
      <c r="GG14" s="155"/>
      <c r="GH14" s="155"/>
      <c r="GI14" s="155"/>
      <c r="GJ14" s="155"/>
      <c r="GK14" s="155"/>
      <c r="GL14" s="155"/>
      <c r="GM14" s="155"/>
      <c r="GN14" s="155"/>
      <c r="GO14" s="155"/>
      <c r="GP14" s="155"/>
      <c r="GQ14" s="155"/>
      <c r="GR14" s="155"/>
      <c r="GS14" s="155"/>
      <c r="GT14" s="155"/>
      <c r="GU14" s="155"/>
      <c r="GV14" s="155"/>
      <c r="GW14" s="155"/>
      <c r="GX14" s="155"/>
      <c r="GY14" s="155"/>
      <c r="GZ14" s="155"/>
      <c r="HA14" s="155"/>
      <c r="HB14" s="155"/>
      <c r="HC14" s="155"/>
      <c r="HD14" s="155"/>
      <c r="HE14" s="155"/>
      <c r="HF14" s="155"/>
      <c r="HG14" s="155"/>
      <c r="HH14" s="155"/>
      <c r="HI14" s="155"/>
      <c r="HJ14" s="155"/>
      <c r="HK14" s="155"/>
      <c r="HL14" s="155"/>
      <c r="HM14" s="155"/>
      <c r="HN14" s="155"/>
      <c r="HO14" s="155"/>
      <c r="HP14" s="155"/>
      <c r="HQ14" s="155"/>
      <c r="HR14" s="155"/>
      <c r="HS14" s="155"/>
      <c r="HT14" s="155"/>
      <c r="HU14" s="155"/>
      <c r="HV14" s="155"/>
      <c r="HW14" s="155"/>
      <c r="HX14" s="155"/>
      <c r="HY14" s="155"/>
      <c r="HZ14" s="155"/>
      <c r="IA14" s="155"/>
      <c r="IB14" s="155"/>
      <c r="IC14" s="155"/>
      <c r="ID14" s="155"/>
      <c r="IE14" s="155"/>
      <c r="IF14" s="155"/>
      <c r="IG14" s="155"/>
      <c r="IH14" s="155"/>
      <c r="II14" s="155"/>
      <c r="IJ14" s="155"/>
      <c r="IK14" s="155"/>
      <c r="IL14" s="155"/>
      <c r="IM14" s="155"/>
      <c r="IN14" s="155"/>
      <c r="IO14" s="155"/>
      <c r="IP14" s="155"/>
      <c r="IQ14" s="155"/>
      <c r="IR14" s="155"/>
      <c r="IS14" s="155"/>
      <c r="IT14" s="155"/>
      <c r="IU14" s="155"/>
      <c r="IV14" s="155"/>
      <c r="IW14" s="155"/>
      <c r="IX14" s="155"/>
      <c r="IY14" s="155"/>
      <c r="IZ14" s="155"/>
      <c r="JA14" s="155"/>
      <c r="JB14" s="155"/>
      <c r="JC14" s="155"/>
      <c r="JD14" s="155"/>
      <c r="JE14" s="155"/>
      <c r="JF14" s="155"/>
      <c r="JG14" s="155"/>
      <c r="JH14" s="155"/>
      <c r="JI14" s="155"/>
      <c r="JJ14" s="155"/>
      <c r="JK14" s="155"/>
      <c r="JL14" s="155"/>
      <c r="JM14" s="155"/>
      <c r="JN14" s="155"/>
      <c r="JO14" s="155"/>
      <c r="JP14" s="155"/>
      <c r="JQ14" s="155"/>
      <c r="JR14" s="155"/>
      <c r="JS14" s="155"/>
      <c r="JT14" s="155"/>
      <c r="JU14" s="155"/>
      <c r="JV14" s="155"/>
      <c r="JW14" s="155"/>
      <c r="JX14" s="155"/>
      <c r="JY14" s="155"/>
      <c r="JZ14" s="155"/>
      <c r="KA14" s="155"/>
      <c r="KB14" s="155"/>
      <c r="KC14" s="155"/>
      <c r="KD14" s="155"/>
      <c r="KE14" s="155"/>
      <c r="KF14" s="155"/>
      <c r="KG14" s="155"/>
      <c r="KH14" s="155"/>
      <c r="KI14" s="155"/>
      <c r="KJ14" s="155"/>
      <c r="KK14" s="155"/>
      <c r="KL14" s="155"/>
      <c r="KM14" s="155"/>
      <c r="KN14" s="155"/>
      <c r="KO14" s="155"/>
      <c r="KP14" s="155"/>
      <c r="KQ14" s="155"/>
      <c r="KR14" s="155"/>
      <c r="KS14" s="155"/>
      <c r="KT14" s="155"/>
      <c r="KU14" s="155"/>
      <c r="KV14" s="155"/>
      <c r="KW14" s="155"/>
      <c r="KX14" s="155"/>
      <c r="KY14" s="155"/>
      <c r="KZ14" s="155"/>
      <c r="LA14" s="155"/>
      <c r="LB14" s="155"/>
      <c r="LC14" s="155"/>
      <c r="LD14" s="155"/>
      <c r="LE14" s="155"/>
      <c r="LF14" s="155"/>
      <c r="LG14" s="155"/>
      <c r="LH14" s="155"/>
      <c r="LI14" s="155"/>
      <c r="LJ14" s="155"/>
      <c r="LK14" s="155"/>
      <c r="LL14" s="155"/>
      <c r="LM14" s="155"/>
      <c r="LN14" s="155"/>
      <c r="LO14" s="155"/>
      <c r="LP14" s="155"/>
      <c r="LQ14" s="155"/>
      <c r="LR14" s="155"/>
      <c r="LS14" s="155"/>
      <c r="LT14" s="155"/>
      <c r="LU14" s="155"/>
      <c r="LV14" s="155"/>
      <c r="LW14" s="155"/>
      <c r="LX14" s="155"/>
      <c r="LY14" s="155"/>
      <c r="LZ14" s="155"/>
      <c r="MA14" s="155"/>
      <c r="MB14" s="155"/>
      <c r="MC14" s="155"/>
      <c r="MD14" s="155"/>
      <c r="ME14" s="155"/>
      <c r="MF14" s="155"/>
      <c r="MG14" s="155"/>
      <c r="MH14" s="155"/>
      <c r="MI14" s="155"/>
      <c r="MJ14" s="155"/>
      <c r="MK14" s="155"/>
      <c r="AEX14" s="7"/>
      <c r="AEY14" s="7"/>
      <c r="AEZ14" s="7"/>
      <c r="AFA14" s="7"/>
      <c r="AFB14" s="7"/>
      <c r="AFC14" s="7"/>
      <c r="AFD14" s="7"/>
      <c r="AFE14" s="7"/>
      <c r="AFF14" s="7"/>
      <c r="AFG14" s="7"/>
      <c r="AFH14" s="7"/>
      <c r="AFI14" s="7"/>
      <c r="AFJ14" s="7"/>
      <c r="AFK14" s="7"/>
      <c r="AFL14" s="7"/>
      <c r="AFM14" s="7"/>
      <c r="AFN14" s="7"/>
      <c r="AFO14" s="7"/>
      <c r="AFP14" s="7"/>
      <c r="AFQ14" s="7"/>
      <c r="AFR14" s="7"/>
      <c r="AFS14" s="7"/>
      <c r="AFT14" s="7"/>
      <c r="AFU14" s="7"/>
      <c r="AFV14" s="7"/>
      <c r="AFW14" s="7"/>
      <c r="AFX14" s="7"/>
      <c r="AFY14" s="7"/>
      <c r="AFZ14" s="7"/>
      <c r="AGA14" s="7"/>
      <c r="AGB14" s="7"/>
      <c r="AGC14" s="7"/>
      <c r="AGD14" s="7"/>
      <c r="AGE14" s="7"/>
      <c r="AGF14" s="7"/>
      <c r="AGG14" s="7"/>
      <c r="AGH14" s="7"/>
      <c r="AGI14" s="7"/>
      <c r="AGJ14" s="7"/>
      <c r="AGK14" s="7"/>
      <c r="AGL14" s="7"/>
      <c r="AGM14" s="7"/>
      <c r="AGN14" s="7"/>
      <c r="AGO14" s="7"/>
      <c r="AGP14" s="7"/>
      <c r="AGQ14" s="7"/>
      <c r="AGR14" s="7"/>
      <c r="AGS14" s="7"/>
      <c r="AGT14" s="7"/>
      <c r="AGU14" s="7"/>
      <c r="AGV14" s="7"/>
      <c r="AGW14" s="7"/>
      <c r="AGX14" s="7"/>
      <c r="AGY14" s="7"/>
      <c r="AGZ14" s="7"/>
      <c r="AHA14" s="7"/>
      <c r="AHB14" s="7"/>
      <c r="AHC14" s="7"/>
      <c r="AHD14" s="7"/>
      <c r="AHE14" s="7"/>
      <c r="AHF14" s="7"/>
      <c r="AHG14" s="7"/>
      <c r="AHH14" s="7"/>
      <c r="AHI14" s="7"/>
      <c r="AHJ14" s="7"/>
      <c r="AHK14" s="7"/>
      <c r="AHL14" s="7"/>
      <c r="AHM14" s="7"/>
      <c r="AHN14" s="7"/>
      <c r="AHO14" s="7"/>
      <c r="AHP14" s="7"/>
      <c r="AHQ14" s="7"/>
      <c r="AHR14" s="7"/>
      <c r="AHS14" s="7"/>
      <c r="AHT14" s="7"/>
      <c r="AHU14" s="7"/>
      <c r="AHV14" s="7"/>
      <c r="AHW14" s="7"/>
      <c r="AHX14" s="7"/>
      <c r="AHY14" s="7"/>
      <c r="AHZ14" s="7"/>
      <c r="AIA14" s="7"/>
      <c r="AIB14" s="7"/>
      <c r="AIC14" s="7"/>
      <c r="AID14" s="7"/>
      <c r="AIE14" s="7"/>
      <c r="AIF14" s="7"/>
      <c r="AIG14" s="7"/>
      <c r="AIH14" s="7"/>
      <c r="AII14" s="7"/>
      <c r="AIJ14" s="7"/>
      <c r="AIK14" s="7"/>
      <c r="AIL14" s="7"/>
      <c r="AIM14" s="7"/>
      <c r="AIN14" s="7"/>
      <c r="AIO14" s="7"/>
      <c r="AIP14" s="7"/>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54" customFormat="1" ht="13" customHeight="1" x14ac:dyDescent="0.3">
      <c r="A15" s="156">
        <v>43976</v>
      </c>
      <c r="B15" s="157" t="s">
        <v>108</v>
      </c>
      <c r="C15" s="160"/>
      <c r="D15" s="161"/>
      <c r="E15" s="161"/>
      <c r="F15" s="161"/>
      <c r="G15" s="162"/>
      <c r="H15" s="163"/>
      <c r="I15" s="164">
        <v>122</v>
      </c>
      <c r="J15" s="164">
        <v>10</v>
      </c>
      <c r="K15" s="43">
        <f t="shared" si="0"/>
        <v>132</v>
      </c>
      <c r="L15" s="165"/>
      <c r="M15" s="160"/>
      <c r="N15" s="161"/>
      <c r="O15" s="161"/>
      <c r="P15" s="161"/>
      <c r="Q15" s="162"/>
      <c r="R15" s="163"/>
      <c r="S15" s="158">
        <f t="shared" si="1"/>
        <v>26198</v>
      </c>
      <c r="T15" s="158">
        <f t="shared" si="2"/>
        <v>1303</v>
      </c>
      <c r="U15" s="159">
        <f t="shared" si="3"/>
        <v>27501</v>
      </c>
      <c r="FN15" s="155"/>
      <c r="FO15" s="155"/>
      <c r="FP15" s="155"/>
      <c r="FQ15" s="155"/>
      <c r="FR15" s="155"/>
      <c r="FS15" s="155"/>
      <c r="FT15" s="155"/>
      <c r="FU15" s="155"/>
      <c r="FV15" s="155"/>
      <c r="FW15" s="155"/>
      <c r="FX15" s="155"/>
      <c r="FY15" s="155"/>
      <c r="FZ15" s="155"/>
      <c r="GA15" s="155"/>
      <c r="GB15" s="155"/>
      <c r="GC15" s="155"/>
      <c r="GD15" s="155"/>
      <c r="GE15" s="155"/>
      <c r="GF15" s="155"/>
      <c r="GG15" s="155"/>
      <c r="GH15" s="155"/>
      <c r="GI15" s="155"/>
      <c r="GJ15" s="155"/>
      <c r="GK15" s="155"/>
      <c r="GL15" s="155"/>
      <c r="GM15" s="155"/>
      <c r="GN15" s="155"/>
      <c r="GO15" s="155"/>
      <c r="GP15" s="155"/>
      <c r="GQ15" s="155"/>
      <c r="GR15" s="155"/>
      <c r="GS15" s="155"/>
      <c r="GT15" s="155"/>
      <c r="GU15" s="155"/>
      <c r="GV15" s="155"/>
      <c r="GW15" s="155"/>
      <c r="GX15" s="155"/>
      <c r="GY15" s="155"/>
      <c r="GZ15" s="155"/>
      <c r="HA15" s="155"/>
      <c r="HB15" s="155"/>
      <c r="HC15" s="155"/>
      <c r="HD15" s="155"/>
      <c r="HE15" s="155"/>
      <c r="HF15" s="155"/>
      <c r="HG15" s="155"/>
      <c r="HH15" s="155"/>
      <c r="HI15" s="155"/>
      <c r="HJ15" s="155"/>
      <c r="HK15" s="155"/>
      <c r="HL15" s="155"/>
      <c r="HM15" s="155"/>
      <c r="HN15" s="155"/>
      <c r="HO15" s="155"/>
      <c r="HP15" s="155"/>
      <c r="HQ15" s="155"/>
      <c r="HR15" s="155"/>
      <c r="HS15" s="155"/>
      <c r="HT15" s="155"/>
      <c r="HU15" s="155"/>
      <c r="HV15" s="155"/>
      <c r="HW15" s="155"/>
      <c r="HX15" s="155"/>
      <c r="HY15" s="155"/>
      <c r="HZ15" s="155"/>
      <c r="IA15" s="155"/>
      <c r="IB15" s="155"/>
      <c r="IC15" s="155"/>
      <c r="ID15" s="155"/>
      <c r="IE15" s="155"/>
      <c r="IF15" s="155"/>
      <c r="IG15" s="155"/>
      <c r="IH15" s="155"/>
      <c r="II15" s="155"/>
      <c r="IJ15" s="155"/>
      <c r="IK15" s="155"/>
      <c r="IL15" s="155"/>
      <c r="IM15" s="155"/>
      <c r="IN15" s="155"/>
      <c r="IO15" s="155"/>
      <c r="IP15" s="155"/>
      <c r="IQ15" s="155"/>
      <c r="IR15" s="155"/>
      <c r="IS15" s="155"/>
      <c r="IT15" s="155"/>
      <c r="IU15" s="155"/>
      <c r="IV15" s="155"/>
      <c r="IW15" s="155"/>
      <c r="IX15" s="155"/>
      <c r="IY15" s="155"/>
      <c r="IZ15" s="155"/>
      <c r="JA15" s="155"/>
      <c r="JB15" s="155"/>
      <c r="JC15" s="155"/>
      <c r="JD15" s="155"/>
      <c r="JE15" s="155"/>
      <c r="JF15" s="155"/>
      <c r="JG15" s="155"/>
      <c r="JH15" s="155"/>
      <c r="JI15" s="155"/>
      <c r="JJ15" s="155"/>
      <c r="JK15" s="155"/>
      <c r="JL15" s="155"/>
      <c r="JM15" s="155"/>
      <c r="JN15" s="155"/>
      <c r="JO15" s="155"/>
      <c r="JP15" s="155"/>
      <c r="JQ15" s="155"/>
      <c r="JR15" s="155"/>
      <c r="JS15" s="155"/>
      <c r="JT15" s="155"/>
      <c r="JU15" s="155"/>
      <c r="JV15" s="155"/>
      <c r="JW15" s="155"/>
      <c r="JX15" s="155"/>
      <c r="JY15" s="155"/>
      <c r="JZ15" s="155"/>
      <c r="KA15" s="155"/>
      <c r="KB15" s="155"/>
      <c r="KC15" s="155"/>
      <c r="KD15" s="155"/>
      <c r="KE15" s="155"/>
      <c r="KF15" s="155"/>
      <c r="KG15" s="155"/>
      <c r="KH15" s="155"/>
      <c r="KI15" s="155"/>
      <c r="KJ15" s="155"/>
      <c r="KK15" s="155"/>
      <c r="KL15" s="155"/>
      <c r="KM15" s="155"/>
      <c r="KN15" s="155"/>
      <c r="KO15" s="155"/>
      <c r="KP15" s="155"/>
      <c r="KQ15" s="155"/>
      <c r="KR15" s="155"/>
      <c r="KS15" s="155"/>
      <c r="KT15" s="155"/>
      <c r="KU15" s="155"/>
      <c r="KV15" s="155"/>
      <c r="KW15" s="155"/>
      <c r="KX15" s="155"/>
      <c r="KY15" s="155"/>
      <c r="KZ15" s="155"/>
      <c r="LA15" s="155"/>
      <c r="LB15" s="155"/>
      <c r="LC15" s="155"/>
      <c r="LD15" s="155"/>
      <c r="LE15" s="155"/>
      <c r="LF15" s="155"/>
      <c r="LG15" s="155"/>
      <c r="LH15" s="155"/>
      <c r="LI15" s="155"/>
      <c r="LJ15" s="155"/>
      <c r="LK15" s="155"/>
      <c r="LL15" s="155"/>
      <c r="LM15" s="155"/>
      <c r="LN15" s="155"/>
      <c r="LO15" s="155"/>
      <c r="LP15" s="155"/>
      <c r="LQ15" s="155"/>
      <c r="LR15" s="155"/>
      <c r="LS15" s="155"/>
      <c r="LT15" s="155"/>
      <c r="LU15" s="155"/>
      <c r="LV15" s="155"/>
      <c r="LW15" s="155"/>
      <c r="LX15" s="155"/>
      <c r="LY15" s="155"/>
      <c r="LZ15" s="155"/>
      <c r="MA15" s="155"/>
      <c r="MB15" s="155"/>
      <c r="MC15" s="155"/>
      <c r="MD15" s="155"/>
      <c r="ME15" s="155"/>
      <c r="MF15" s="155"/>
      <c r="MG15" s="155"/>
      <c r="MH15" s="155"/>
      <c r="MI15" s="155"/>
      <c r="MJ15" s="155"/>
      <c r="MK15" s="155"/>
      <c r="AEX15" s="7"/>
      <c r="AEY15" s="7"/>
      <c r="AEZ15" s="7"/>
      <c r="AFA15" s="7"/>
      <c r="AFB15" s="7"/>
      <c r="AFC15" s="7"/>
      <c r="AFD15" s="7"/>
      <c r="AFE15" s="7"/>
      <c r="AFF15" s="7"/>
      <c r="AFG15" s="7"/>
      <c r="AFH15" s="7"/>
      <c r="AFI15" s="7"/>
      <c r="AFJ15" s="7"/>
      <c r="AFK15" s="7"/>
      <c r="AFL15" s="7"/>
      <c r="AFM15" s="7"/>
      <c r="AFN15" s="7"/>
      <c r="AFO15" s="7"/>
      <c r="AFP15" s="7"/>
      <c r="AFQ15" s="7"/>
      <c r="AFR15" s="7"/>
      <c r="AFS15" s="7"/>
      <c r="AFT15" s="7"/>
      <c r="AFU15" s="7"/>
      <c r="AFV15" s="7"/>
      <c r="AFW15" s="7"/>
      <c r="AFX15" s="7"/>
      <c r="AFY15" s="7"/>
      <c r="AFZ15" s="7"/>
      <c r="AGA15" s="7"/>
      <c r="AGB15" s="7"/>
      <c r="AGC15" s="7"/>
      <c r="AGD15" s="7"/>
      <c r="AGE15" s="7"/>
      <c r="AGF15" s="7"/>
      <c r="AGG15" s="7"/>
      <c r="AGH15" s="7"/>
      <c r="AGI15" s="7"/>
      <c r="AGJ15" s="7"/>
      <c r="AGK15" s="7"/>
      <c r="AGL15" s="7"/>
      <c r="AGM15" s="7"/>
      <c r="AGN15" s="7"/>
      <c r="AGO15" s="7"/>
      <c r="AGP15" s="7"/>
      <c r="AGQ15" s="7"/>
      <c r="AGR15" s="7"/>
      <c r="AGS15" s="7"/>
      <c r="AGT15" s="7"/>
      <c r="AGU15" s="7"/>
      <c r="AGV15" s="7"/>
      <c r="AGW15" s="7"/>
      <c r="AGX15" s="7"/>
      <c r="AGY15" s="7"/>
      <c r="AGZ15" s="7"/>
      <c r="AHA15" s="7"/>
      <c r="AHB15" s="7"/>
      <c r="AHC15" s="7"/>
      <c r="AHD15" s="7"/>
      <c r="AHE15" s="7"/>
      <c r="AHF15" s="7"/>
      <c r="AHG15" s="7"/>
      <c r="AHH15" s="7"/>
      <c r="AHI15" s="7"/>
      <c r="AHJ15" s="7"/>
      <c r="AHK15" s="7"/>
      <c r="AHL15" s="7"/>
      <c r="AHM15" s="7"/>
      <c r="AHN15" s="7"/>
      <c r="AHO15" s="7"/>
      <c r="AHP15" s="7"/>
      <c r="AHQ15" s="7"/>
      <c r="AHR15" s="7"/>
      <c r="AHS15" s="7"/>
      <c r="AHT15" s="7"/>
      <c r="AHU15" s="7"/>
      <c r="AHV15" s="7"/>
      <c r="AHW15" s="7"/>
      <c r="AHX15" s="7"/>
      <c r="AHY15" s="7"/>
      <c r="AHZ15" s="7"/>
      <c r="AIA15" s="7"/>
      <c r="AIB15" s="7"/>
      <c r="AIC15" s="7"/>
      <c r="AID15" s="7"/>
      <c r="AIE15" s="7"/>
      <c r="AIF15" s="7"/>
      <c r="AIG15" s="7"/>
      <c r="AIH15" s="7"/>
      <c r="AII15" s="7"/>
      <c r="AIJ15" s="7"/>
      <c r="AIK15" s="7"/>
      <c r="AIL15" s="7"/>
      <c r="AIM15" s="7"/>
      <c r="AIN15" s="7"/>
      <c r="AIO15" s="7"/>
      <c r="AIP15" s="7"/>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s="154" customFormat="1" ht="13" customHeight="1" x14ac:dyDescent="0.3">
      <c r="A16" s="156">
        <v>43975</v>
      </c>
      <c r="B16" s="157" t="s">
        <v>108</v>
      </c>
      <c r="C16" s="160"/>
      <c r="D16" s="161"/>
      <c r="E16" s="161"/>
      <c r="F16" s="161"/>
      <c r="G16" s="162"/>
      <c r="H16" s="163"/>
      <c r="I16" s="164">
        <v>108</v>
      </c>
      <c r="J16" s="164">
        <v>11</v>
      </c>
      <c r="K16" s="43">
        <f t="shared" si="0"/>
        <v>119</v>
      </c>
      <c r="L16" s="165"/>
      <c r="M16" s="160"/>
      <c r="N16" s="161"/>
      <c r="O16" s="161"/>
      <c r="P16" s="161"/>
      <c r="Q16" s="162"/>
      <c r="R16" s="163"/>
      <c r="S16" s="158">
        <f t="shared" si="1"/>
        <v>26076</v>
      </c>
      <c r="T16" s="158">
        <f t="shared" si="2"/>
        <v>1293</v>
      </c>
      <c r="U16" s="159">
        <f t="shared" si="3"/>
        <v>27369</v>
      </c>
      <c r="FN16" s="155"/>
      <c r="FO16" s="155"/>
      <c r="FP16" s="155"/>
      <c r="FQ16" s="155"/>
      <c r="FR16" s="155"/>
      <c r="FS16" s="155"/>
      <c r="FT16" s="155"/>
      <c r="FU16" s="155"/>
      <c r="FV16" s="155"/>
      <c r="FW16" s="155"/>
      <c r="FX16" s="155"/>
      <c r="FY16" s="155"/>
      <c r="FZ16" s="155"/>
      <c r="GA16" s="155"/>
      <c r="GB16" s="155"/>
      <c r="GC16" s="155"/>
      <c r="GD16" s="155"/>
      <c r="GE16" s="155"/>
      <c r="GF16" s="155"/>
      <c r="GG16" s="155"/>
      <c r="GH16" s="155"/>
      <c r="GI16" s="155"/>
      <c r="GJ16" s="155"/>
      <c r="GK16" s="155"/>
      <c r="GL16" s="155"/>
      <c r="GM16" s="155"/>
      <c r="GN16" s="155"/>
      <c r="GO16" s="155"/>
      <c r="GP16" s="155"/>
      <c r="GQ16" s="155"/>
      <c r="GR16" s="155"/>
      <c r="GS16" s="155"/>
      <c r="GT16" s="155"/>
      <c r="GU16" s="155"/>
      <c r="GV16" s="155"/>
      <c r="GW16" s="155"/>
      <c r="GX16" s="155"/>
      <c r="GY16" s="155"/>
      <c r="GZ16" s="155"/>
      <c r="HA16" s="155"/>
      <c r="HB16" s="155"/>
      <c r="HC16" s="155"/>
      <c r="HD16" s="155"/>
      <c r="HE16" s="155"/>
      <c r="HF16" s="155"/>
      <c r="HG16" s="155"/>
      <c r="HH16" s="155"/>
      <c r="HI16" s="155"/>
      <c r="HJ16" s="155"/>
      <c r="HK16" s="155"/>
      <c r="HL16" s="155"/>
      <c r="HM16" s="155"/>
      <c r="HN16" s="155"/>
      <c r="HO16" s="155"/>
      <c r="HP16" s="155"/>
      <c r="HQ16" s="155"/>
      <c r="HR16" s="155"/>
      <c r="HS16" s="155"/>
      <c r="HT16" s="155"/>
      <c r="HU16" s="155"/>
      <c r="HV16" s="155"/>
      <c r="HW16" s="155"/>
      <c r="HX16" s="155"/>
      <c r="HY16" s="155"/>
      <c r="HZ16" s="155"/>
      <c r="IA16" s="155"/>
      <c r="IB16" s="155"/>
      <c r="IC16" s="155"/>
      <c r="ID16" s="155"/>
      <c r="IE16" s="155"/>
      <c r="IF16" s="155"/>
      <c r="IG16" s="155"/>
      <c r="IH16" s="155"/>
      <c r="II16" s="155"/>
      <c r="IJ16" s="155"/>
      <c r="IK16" s="155"/>
      <c r="IL16" s="155"/>
      <c r="IM16" s="155"/>
      <c r="IN16" s="155"/>
      <c r="IO16" s="155"/>
      <c r="IP16" s="155"/>
      <c r="IQ16" s="155"/>
      <c r="IR16" s="155"/>
      <c r="IS16" s="155"/>
      <c r="IT16" s="155"/>
      <c r="IU16" s="155"/>
      <c r="IV16" s="155"/>
      <c r="IW16" s="155"/>
      <c r="IX16" s="155"/>
      <c r="IY16" s="155"/>
      <c r="IZ16" s="155"/>
      <c r="JA16" s="155"/>
      <c r="JB16" s="155"/>
      <c r="JC16" s="155"/>
      <c r="JD16" s="155"/>
      <c r="JE16" s="155"/>
      <c r="JF16" s="155"/>
      <c r="JG16" s="155"/>
      <c r="JH16" s="155"/>
      <c r="JI16" s="155"/>
      <c r="JJ16" s="155"/>
      <c r="JK16" s="155"/>
      <c r="JL16" s="155"/>
      <c r="JM16" s="155"/>
      <c r="JN16" s="155"/>
      <c r="JO16" s="155"/>
      <c r="JP16" s="155"/>
      <c r="JQ16" s="155"/>
      <c r="JR16" s="155"/>
      <c r="JS16" s="155"/>
      <c r="JT16" s="155"/>
      <c r="JU16" s="155"/>
      <c r="JV16" s="155"/>
      <c r="JW16" s="155"/>
      <c r="JX16" s="155"/>
      <c r="JY16" s="155"/>
      <c r="JZ16" s="155"/>
      <c r="KA16" s="155"/>
      <c r="KB16" s="155"/>
      <c r="KC16" s="155"/>
      <c r="KD16" s="155"/>
      <c r="KE16" s="155"/>
      <c r="KF16" s="155"/>
      <c r="KG16" s="155"/>
      <c r="KH16" s="155"/>
      <c r="KI16" s="155"/>
      <c r="KJ16" s="155"/>
      <c r="KK16" s="155"/>
      <c r="KL16" s="155"/>
      <c r="KM16" s="155"/>
      <c r="KN16" s="155"/>
      <c r="KO16" s="155"/>
      <c r="KP16" s="155"/>
      <c r="KQ16" s="155"/>
      <c r="KR16" s="155"/>
      <c r="KS16" s="155"/>
      <c r="KT16" s="155"/>
      <c r="KU16" s="155"/>
      <c r="KV16" s="155"/>
      <c r="KW16" s="155"/>
      <c r="KX16" s="155"/>
      <c r="KY16" s="155"/>
      <c r="KZ16" s="155"/>
      <c r="LA16" s="155"/>
      <c r="LB16" s="155"/>
      <c r="LC16" s="155"/>
      <c r="LD16" s="155"/>
      <c r="LE16" s="155"/>
      <c r="LF16" s="155"/>
      <c r="LG16" s="155"/>
      <c r="LH16" s="155"/>
      <c r="LI16" s="155"/>
      <c r="LJ16" s="155"/>
      <c r="LK16" s="155"/>
      <c r="LL16" s="155"/>
      <c r="LM16" s="155"/>
      <c r="LN16" s="155"/>
      <c r="LO16" s="155"/>
      <c r="LP16" s="155"/>
      <c r="LQ16" s="155"/>
      <c r="LR16" s="155"/>
      <c r="LS16" s="155"/>
      <c r="LT16" s="155"/>
      <c r="LU16" s="155"/>
      <c r="LV16" s="155"/>
      <c r="LW16" s="155"/>
      <c r="LX16" s="155"/>
      <c r="LY16" s="155"/>
      <c r="LZ16" s="155"/>
      <c r="MA16" s="155"/>
      <c r="MB16" s="155"/>
      <c r="MC16" s="155"/>
      <c r="MD16" s="155"/>
      <c r="ME16" s="155"/>
      <c r="MF16" s="155"/>
      <c r="MG16" s="155"/>
      <c r="MH16" s="155"/>
      <c r="MI16" s="155"/>
      <c r="MJ16" s="155"/>
      <c r="MK16" s="155"/>
      <c r="AEX16" s="7"/>
      <c r="AEY16" s="7"/>
      <c r="AEZ16" s="7"/>
      <c r="AFA16" s="7"/>
      <c r="AFB16" s="7"/>
      <c r="AFC16" s="7"/>
      <c r="AFD16" s="7"/>
      <c r="AFE16" s="7"/>
      <c r="AFF16" s="7"/>
      <c r="AFG16" s="7"/>
      <c r="AFH16" s="7"/>
      <c r="AFI16" s="7"/>
      <c r="AFJ16" s="7"/>
      <c r="AFK16" s="7"/>
      <c r="AFL16" s="7"/>
      <c r="AFM16" s="7"/>
      <c r="AFN16" s="7"/>
      <c r="AFO16" s="7"/>
      <c r="AFP16" s="7"/>
      <c r="AFQ16" s="7"/>
      <c r="AFR16" s="7"/>
      <c r="AFS16" s="7"/>
      <c r="AFT16" s="7"/>
      <c r="AFU16" s="7"/>
      <c r="AFV16" s="7"/>
      <c r="AFW16" s="7"/>
      <c r="AFX16" s="7"/>
      <c r="AFY16" s="7"/>
      <c r="AFZ16" s="7"/>
      <c r="AGA16" s="7"/>
      <c r="AGB16" s="7"/>
      <c r="AGC16" s="7"/>
      <c r="AGD16" s="7"/>
      <c r="AGE16" s="7"/>
      <c r="AGF16" s="7"/>
      <c r="AGG16" s="7"/>
      <c r="AGH16" s="7"/>
      <c r="AGI16" s="7"/>
      <c r="AGJ16" s="7"/>
      <c r="AGK16" s="7"/>
      <c r="AGL16" s="7"/>
      <c r="AGM16" s="7"/>
      <c r="AGN16" s="7"/>
      <c r="AGO16" s="7"/>
      <c r="AGP16" s="7"/>
      <c r="AGQ16" s="7"/>
      <c r="AGR16" s="7"/>
      <c r="AGS16" s="7"/>
      <c r="AGT16" s="7"/>
      <c r="AGU16" s="7"/>
      <c r="AGV16" s="7"/>
      <c r="AGW16" s="7"/>
      <c r="AGX16" s="7"/>
      <c r="AGY16" s="7"/>
      <c r="AGZ16" s="7"/>
      <c r="AHA16" s="7"/>
      <c r="AHB16" s="7"/>
      <c r="AHC16" s="7"/>
      <c r="AHD16" s="7"/>
      <c r="AHE16" s="7"/>
      <c r="AHF16" s="7"/>
      <c r="AHG16" s="7"/>
      <c r="AHH16" s="7"/>
      <c r="AHI16" s="7"/>
      <c r="AHJ16" s="7"/>
      <c r="AHK16" s="7"/>
      <c r="AHL16" s="7"/>
      <c r="AHM16" s="7"/>
      <c r="AHN16" s="7"/>
      <c r="AHO16" s="7"/>
      <c r="AHP16" s="7"/>
      <c r="AHQ16" s="7"/>
      <c r="AHR16" s="7"/>
      <c r="AHS16" s="7"/>
      <c r="AHT16" s="7"/>
      <c r="AHU16" s="7"/>
      <c r="AHV16" s="7"/>
      <c r="AHW16" s="7"/>
      <c r="AHX16" s="7"/>
      <c r="AHY16" s="7"/>
      <c r="AHZ16" s="7"/>
      <c r="AIA16" s="7"/>
      <c r="AIB16" s="7"/>
      <c r="AIC16" s="7"/>
      <c r="AID16" s="7"/>
      <c r="AIE16" s="7"/>
      <c r="AIF16" s="7"/>
      <c r="AIG16" s="7"/>
      <c r="AIH16" s="7"/>
      <c r="AII16" s="7"/>
      <c r="AIJ16" s="7"/>
      <c r="AIK16" s="7"/>
      <c r="AIL16" s="7"/>
      <c r="AIM16" s="7"/>
      <c r="AIN16" s="7"/>
      <c r="AIO16" s="7"/>
      <c r="AIP16" s="7"/>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s="154" customFormat="1" ht="13" customHeight="1" x14ac:dyDescent="0.3">
      <c r="A17" s="156">
        <v>43974</v>
      </c>
      <c r="B17" s="157" t="s">
        <v>108</v>
      </c>
      <c r="C17" s="160"/>
      <c r="D17" s="161"/>
      <c r="E17" s="161"/>
      <c r="F17" s="161"/>
      <c r="G17" s="162"/>
      <c r="H17" s="163"/>
      <c r="I17" s="164">
        <v>115</v>
      </c>
      <c r="J17" s="164">
        <v>7</v>
      </c>
      <c r="K17" s="43">
        <f t="shared" si="0"/>
        <v>122</v>
      </c>
      <c r="L17" s="165"/>
      <c r="M17" s="160"/>
      <c r="N17" s="161"/>
      <c r="O17" s="161"/>
      <c r="P17" s="161"/>
      <c r="Q17" s="162"/>
      <c r="R17" s="163"/>
      <c r="S17" s="158">
        <f t="shared" si="1"/>
        <v>25968</v>
      </c>
      <c r="T17" s="158">
        <f t="shared" si="2"/>
        <v>1282</v>
      </c>
      <c r="U17" s="159">
        <f t="shared" si="3"/>
        <v>27250</v>
      </c>
      <c r="FN17" s="155"/>
      <c r="FO17" s="155"/>
      <c r="FP17" s="155"/>
      <c r="FQ17" s="155"/>
      <c r="FR17" s="155"/>
      <c r="FS17" s="155"/>
      <c r="FT17" s="155"/>
      <c r="FU17" s="155"/>
      <c r="FV17" s="155"/>
      <c r="FW17" s="155"/>
      <c r="FX17" s="155"/>
      <c r="FY17" s="155"/>
      <c r="FZ17" s="155"/>
      <c r="GA17" s="155"/>
      <c r="GB17" s="155"/>
      <c r="GC17" s="155"/>
      <c r="GD17" s="155"/>
      <c r="GE17" s="155"/>
      <c r="GF17" s="155"/>
      <c r="GG17" s="155"/>
      <c r="GH17" s="155"/>
      <c r="GI17" s="155"/>
      <c r="GJ17" s="155"/>
      <c r="GK17" s="155"/>
      <c r="GL17" s="155"/>
      <c r="GM17" s="155"/>
      <c r="GN17" s="155"/>
      <c r="GO17" s="155"/>
      <c r="GP17" s="155"/>
      <c r="GQ17" s="155"/>
      <c r="GR17" s="155"/>
      <c r="GS17" s="155"/>
      <c r="GT17" s="155"/>
      <c r="GU17" s="155"/>
      <c r="GV17" s="155"/>
      <c r="GW17" s="155"/>
      <c r="GX17" s="155"/>
      <c r="GY17" s="155"/>
      <c r="GZ17" s="155"/>
      <c r="HA17" s="155"/>
      <c r="HB17" s="155"/>
      <c r="HC17" s="155"/>
      <c r="HD17" s="155"/>
      <c r="HE17" s="155"/>
      <c r="HF17" s="155"/>
      <c r="HG17" s="155"/>
      <c r="HH17" s="155"/>
      <c r="HI17" s="155"/>
      <c r="HJ17" s="155"/>
      <c r="HK17" s="155"/>
      <c r="HL17" s="155"/>
      <c r="HM17" s="155"/>
      <c r="HN17" s="155"/>
      <c r="HO17" s="155"/>
      <c r="HP17" s="155"/>
      <c r="HQ17" s="155"/>
      <c r="HR17" s="155"/>
      <c r="HS17" s="155"/>
      <c r="HT17" s="155"/>
      <c r="HU17" s="155"/>
      <c r="HV17" s="155"/>
      <c r="HW17" s="155"/>
      <c r="HX17" s="155"/>
      <c r="HY17" s="155"/>
      <c r="HZ17" s="155"/>
      <c r="IA17" s="155"/>
      <c r="IB17" s="155"/>
      <c r="IC17" s="155"/>
      <c r="ID17" s="155"/>
      <c r="IE17" s="155"/>
      <c r="IF17" s="155"/>
      <c r="IG17" s="155"/>
      <c r="IH17" s="155"/>
      <c r="II17" s="155"/>
      <c r="IJ17" s="155"/>
      <c r="IK17" s="155"/>
      <c r="IL17" s="155"/>
      <c r="IM17" s="155"/>
      <c r="IN17" s="155"/>
      <c r="IO17" s="155"/>
      <c r="IP17" s="155"/>
      <c r="IQ17" s="155"/>
      <c r="IR17" s="155"/>
      <c r="IS17" s="155"/>
      <c r="IT17" s="155"/>
      <c r="IU17" s="155"/>
      <c r="IV17" s="155"/>
      <c r="IW17" s="155"/>
      <c r="IX17" s="155"/>
      <c r="IY17" s="155"/>
      <c r="IZ17" s="155"/>
      <c r="JA17" s="155"/>
      <c r="JB17" s="155"/>
      <c r="JC17" s="155"/>
      <c r="JD17" s="155"/>
      <c r="JE17" s="155"/>
      <c r="JF17" s="155"/>
      <c r="JG17" s="155"/>
      <c r="JH17" s="155"/>
      <c r="JI17" s="155"/>
      <c r="JJ17" s="155"/>
      <c r="JK17" s="155"/>
      <c r="JL17" s="155"/>
      <c r="JM17" s="155"/>
      <c r="JN17" s="155"/>
      <c r="JO17" s="155"/>
      <c r="JP17" s="155"/>
      <c r="JQ17" s="155"/>
      <c r="JR17" s="155"/>
      <c r="JS17" s="155"/>
      <c r="JT17" s="155"/>
      <c r="JU17" s="155"/>
      <c r="JV17" s="155"/>
      <c r="JW17" s="155"/>
      <c r="JX17" s="155"/>
      <c r="JY17" s="155"/>
      <c r="JZ17" s="155"/>
      <c r="KA17" s="155"/>
      <c r="KB17" s="155"/>
      <c r="KC17" s="155"/>
      <c r="KD17" s="155"/>
      <c r="KE17" s="155"/>
      <c r="KF17" s="155"/>
      <c r="KG17" s="155"/>
      <c r="KH17" s="155"/>
      <c r="KI17" s="155"/>
      <c r="KJ17" s="155"/>
      <c r="KK17" s="155"/>
      <c r="KL17" s="155"/>
      <c r="KM17" s="155"/>
      <c r="KN17" s="155"/>
      <c r="KO17" s="155"/>
      <c r="KP17" s="155"/>
      <c r="KQ17" s="155"/>
      <c r="KR17" s="155"/>
      <c r="KS17" s="155"/>
      <c r="KT17" s="155"/>
      <c r="KU17" s="155"/>
      <c r="KV17" s="155"/>
      <c r="KW17" s="155"/>
      <c r="KX17" s="155"/>
      <c r="KY17" s="155"/>
      <c r="KZ17" s="155"/>
      <c r="LA17" s="155"/>
      <c r="LB17" s="155"/>
      <c r="LC17" s="155"/>
      <c r="LD17" s="155"/>
      <c r="LE17" s="155"/>
      <c r="LF17" s="155"/>
      <c r="LG17" s="155"/>
      <c r="LH17" s="155"/>
      <c r="LI17" s="155"/>
      <c r="LJ17" s="155"/>
      <c r="LK17" s="155"/>
      <c r="LL17" s="155"/>
      <c r="LM17" s="155"/>
      <c r="LN17" s="155"/>
      <c r="LO17" s="155"/>
      <c r="LP17" s="155"/>
      <c r="LQ17" s="155"/>
      <c r="LR17" s="155"/>
      <c r="LS17" s="155"/>
      <c r="LT17" s="155"/>
      <c r="LU17" s="155"/>
      <c r="LV17" s="155"/>
      <c r="LW17" s="155"/>
      <c r="LX17" s="155"/>
      <c r="LY17" s="155"/>
      <c r="LZ17" s="155"/>
      <c r="MA17" s="155"/>
      <c r="MB17" s="155"/>
      <c r="MC17" s="155"/>
      <c r="MD17" s="155"/>
      <c r="ME17" s="155"/>
      <c r="MF17" s="155"/>
      <c r="MG17" s="155"/>
      <c r="MH17" s="155"/>
      <c r="MI17" s="155"/>
      <c r="MJ17" s="155"/>
      <c r="MK17" s="155"/>
      <c r="AEX17" s="7"/>
      <c r="AEY17" s="7"/>
      <c r="AEZ17" s="7"/>
      <c r="AFA17" s="7"/>
      <c r="AFB17" s="7"/>
      <c r="AFC17" s="7"/>
      <c r="AFD17" s="7"/>
      <c r="AFE17" s="7"/>
      <c r="AFF17" s="7"/>
      <c r="AFG17" s="7"/>
      <c r="AFH17" s="7"/>
      <c r="AFI17" s="7"/>
      <c r="AFJ17" s="7"/>
      <c r="AFK17" s="7"/>
      <c r="AFL17" s="7"/>
      <c r="AFM17" s="7"/>
      <c r="AFN17" s="7"/>
      <c r="AFO17" s="7"/>
      <c r="AFP17" s="7"/>
      <c r="AFQ17" s="7"/>
      <c r="AFR17" s="7"/>
      <c r="AFS17" s="7"/>
      <c r="AFT17" s="7"/>
      <c r="AFU17" s="7"/>
      <c r="AFV17" s="7"/>
      <c r="AFW17" s="7"/>
      <c r="AFX17" s="7"/>
      <c r="AFY17" s="7"/>
      <c r="AFZ17" s="7"/>
      <c r="AGA17" s="7"/>
      <c r="AGB17" s="7"/>
      <c r="AGC17" s="7"/>
      <c r="AGD17" s="7"/>
      <c r="AGE17" s="7"/>
      <c r="AGF17" s="7"/>
      <c r="AGG17" s="7"/>
      <c r="AGH17" s="7"/>
      <c r="AGI17" s="7"/>
      <c r="AGJ17" s="7"/>
      <c r="AGK17" s="7"/>
      <c r="AGL17" s="7"/>
      <c r="AGM17" s="7"/>
      <c r="AGN17" s="7"/>
      <c r="AGO17" s="7"/>
      <c r="AGP17" s="7"/>
      <c r="AGQ17" s="7"/>
      <c r="AGR17" s="7"/>
      <c r="AGS17" s="7"/>
      <c r="AGT17" s="7"/>
      <c r="AGU17" s="7"/>
      <c r="AGV17" s="7"/>
      <c r="AGW17" s="7"/>
      <c r="AGX17" s="7"/>
      <c r="AGY17" s="7"/>
      <c r="AGZ17" s="7"/>
      <c r="AHA17" s="7"/>
      <c r="AHB17" s="7"/>
      <c r="AHC17" s="7"/>
      <c r="AHD17" s="7"/>
      <c r="AHE17" s="7"/>
      <c r="AHF17" s="7"/>
      <c r="AHG17" s="7"/>
      <c r="AHH17" s="7"/>
      <c r="AHI17" s="7"/>
      <c r="AHJ17" s="7"/>
      <c r="AHK17" s="7"/>
      <c r="AHL17" s="7"/>
      <c r="AHM17" s="7"/>
      <c r="AHN17" s="7"/>
      <c r="AHO17" s="7"/>
      <c r="AHP17" s="7"/>
      <c r="AHQ17" s="7"/>
      <c r="AHR17" s="7"/>
      <c r="AHS17" s="7"/>
      <c r="AHT17" s="7"/>
      <c r="AHU17" s="7"/>
      <c r="AHV17" s="7"/>
      <c r="AHW17" s="7"/>
      <c r="AHX17" s="7"/>
      <c r="AHY17" s="7"/>
      <c r="AHZ17" s="7"/>
      <c r="AIA17" s="7"/>
      <c r="AIB17" s="7"/>
      <c r="AIC17" s="7"/>
      <c r="AID17" s="7"/>
      <c r="AIE17" s="7"/>
      <c r="AIF17" s="7"/>
      <c r="AIG17" s="7"/>
      <c r="AIH17" s="7"/>
      <c r="AII17" s="7"/>
      <c r="AIJ17" s="7"/>
      <c r="AIK17" s="7"/>
      <c r="AIL17" s="7"/>
      <c r="AIM17" s="7"/>
      <c r="AIN17" s="7"/>
      <c r="AIO17" s="7"/>
      <c r="AIP17" s="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s="154" customFormat="1" ht="13.25" customHeight="1" x14ac:dyDescent="0.3">
      <c r="A18" s="156">
        <v>43973</v>
      </c>
      <c r="B18" s="157" t="s">
        <v>108</v>
      </c>
      <c r="C18" s="160"/>
      <c r="D18" s="161"/>
      <c r="E18" s="161"/>
      <c r="F18" s="161"/>
      <c r="G18" s="162"/>
      <c r="H18" s="163"/>
      <c r="I18" s="164">
        <v>118</v>
      </c>
      <c r="J18" s="164">
        <v>9</v>
      </c>
      <c r="K18" s="43">
        <f t="shared" si="0"/>
        <v>127</v>
      </c>
      <c r="L18" s="165"/>
      <c r="M18" s="160"/>
      <c r="N18" s="161"/>
      <c r="O18" s="161"/>
      <c r="P18" s="161"/>
      <c r="Q18" s="162"/>
      <c r="R18" s="163"/>
      <c r="S18" s="158">
        <f t="shared" si="1"/>
        <v>25853</v>
      </c>
      <c r="T18" s="158">
        <f t="shared" si="2"/>
        <v>1275</v>
      </c>
      <c r="U18" s="159">
        <f t="shared" si="3"/>
        <v>27128</v>
      </c>
      <c r="FN18" s="155"/>
      <c r="FO18" s="155"/>
      <c r="FP18" s="155"/>
      <c r="FQ18" s="155"/>
      <c r="FR18" s="155"/>
      <c r="FS18" s="155"/>
      <c r="FT18" s="155"/>
      <c r="FU18" s="155"/>
      <c r="FV18" s="155"/>
      <c r="FW18" s="155"/>
      <c r="FX18" s="155"/>
      <c r="FY18" s="155"/>
      <c r="FZ18" s="155"/>
      <c r="GA18" s="155"/>
      <c r="GB18" s="155"/>
      <c r="GC18" s="155"/>
      <c r="GD18" s="155"/>
      <c r="GE18" s="155"/>
      <c r="GF18" s="155"/>
      <c r="GG18" s="155"/>
      <c r="GH18" s="155"/>
      <c r="GI18" s="155"/>
      <c r="GJ18" s="155"/>
      <c r="GK18" s="155"/>
      <c r="GL18" s="155"/>
      <c r="GM18" s="155"/>
      <c r="GN18" s="155"/>
      <c r="GO18" s="155"/>
      <c r="GP18" s="155"/>
      <c r="GQ18" s="155"/>
      <c r="GR18" s="155"/>
      <c r="GS18" s="155"/>
      <c r="GT18" s="155"/>
      <c r="GU18" s="155"/>
      <c r="GV18" s="155"/>
      <c r="GW18" s="155"/>
      <c r="GX18" s="155"/>
      <c r="GY18" s="155"/>
      <c r="GZ18" s="155"/>
      <c r="HA18" s="155"/>
      <c r="HB18" s="155"/>
      <c r="HC18" s="155"/>
      <c r="HD18" s="155"/>
      <c r="HE18" s="155"/>
      <c r="HF18" s="155"/>
      <c r="HG18" s="155"/>
      <c r="HH18" s="155"/>
      <c r="HI18" s="155"/>
      <c r="HJ18" s="155"/>
      <c r="HK18" s="155"/>
      <c r="HL18" s="155"/>
      <c r="HM18" s="155"/>
      <c r="HN18" s="155"/>
      <c r="HO18" s="155"/>
      <c r="HP18" s="155"/>
      <c r="HQ18" s="155"/>
      <c r="HR18" s="155"/>
      <c r="HS18" s="155"/>
      <c r="HT18" s="155"/>
      <c r="HU18" s="155"/>
      <c r="HV18" s="155"/>
      <c r="HW18" s="155"/>
      <c r="HX18" s="155"/>
      <c r="HY18" s="155"/>
      <c r="HZ18" s="155"/>
      <c r="IA18" s="155"/>
      <c r="IB18" s="155"/>
      <c r="IC18" s="155"/>
      <c r="ID18" s="155"/>
      <c r="IE18" s="155"/>
      <c r="IF18" s="155"/>
      <c r="IG18" s="155"/>
      <c r="IH18" s="155"/>
      <c r="II18" s="155"/>
      <c r="IJ18" s="155"/>
      <c r="IK18" s="155"/>
      <c r="IL18" s="155"/>
      <c r="IM18" s="155"/>
      <c r="IN18" s="155"/>
      <c r="IO18" s="155"/>
      <c r="IP18" s="155"/>
      <c r="IQ18" s="155"/>
      <c r="IR18" s="155"/>
      <c r="IS18" s="155"/>
      <c r="IT18" s="155"/>
      <c r="IU18" s="155"/>
      <c r="IV18" s="155"/>
      <c r="IW18" s="155"/>
      <c r="IX18" s="155"/>
      <c r="IY18" s="155"/>
      <c r="IZ18" s="155"/>
      <c r="JA18" s="155"/>
      <c r="JB18" s="155"/>
      <c r="JC18" s="155"/>
      <c r="JD18" s="155"/>
      <c r="JE18" s="155"/>
      <c r="JF18" s="155"/>
      <c r="JG18" s="155"/>
      <c r="JH18" s="155"/>
      <c r="JI18" s="155"/>
      <c r="JJ18" s="155"/>
      <c r="JK18" s="155"/>
      <c r="JL18" s="155"/>
      <c r="JM18" s="155"/>
      <c r="JN18" s="155"/>
      <c r="JO18" s="155"/>
      <c r="JP18" s="155"/>
      <c r="JQ18" s="155"/>
      <c r="JR18" s="155"/>
      <c r="JS18" s="155"/>
      <c r="JT18" s="155"/>
      <c r="JU18" s="155"/>
      <c r="JV18" s="155"/>
      <c r="JW18" s="155"/>
      <c r="JX18" s="155"/>
      <c r="JY18" s="155"/>
      <c r="JZ18" s="155"/>
      <c r="KA18" s="155"/>
      <c r="KB18" s="155"/>
      <c r="KC18" s="155"/>
      <c r="KD18" s="155"/>
      <c r="KE18" s="155"/>
      <c r="KF18" s="155"/>
      <c r="KG18" s="155"/>
      <c r="KH18" s="155"/>
      <c r="KI18" s="155"/>
      <c r="KJ18" s="155"/>
      <c r="KK18" s="155"/>
      <c r="KL18" s="155"/>
      <c r="KM18" s="155"/>
      <c r="KN18" s="155"/>
      <c r="KO18" s="155"/>
      <c r="KP18" s="155"/>
      <c r="KQ18" s="155"/>
      <c r="KR18" s="155"/>
      <c r="KS18" s="155"/>
      <c r="KT18" s="155"/>
      <c r="KU18" s="155"/>
      <c r="KV18" s="155"/>
      <c r="KW18" s="155"/>
      <c r="KX18" s="155"/>
      <c r="KY18" s="155"/>
      <c r="KZ18" s="155"/>
      <c r="LA18" s="155"/>
      <c r="LB18" s="155"/>
      <c r="LC18" s="155"/>
      <c r="LD18" s="155"/>
      <c r="LE18" s="155"/>
      <c r="LF18" s="155"/>
      <c r="LG18" s="155"/>
      <c r="LH18" s="155"/>
      <c r="LI18" s="155"/>
      <c r="LJ18" s="155"/>
      <c r="LK18" s="155"/>
      <c r="LL18" s="155"/>
      <c r="LM18" s="155"/>
      <c r="LN18" s="155"/>
      <c r="LO18" s="155"/>
      <c r="LP18" s="155"/>
      <c r="LQ18" s="155"/>
      <c r="LR18" s="155"/>
      <c r="LS18" s="155"/>
      <c r="LT18" s="155"/>
      <c r="LU18" s="155"/>
      <c r="LV18" s="155"/>
      <c r="LW18" s="155"/>
      <c r="LX18" s="155"/>
      <c r="LY18" s="155"/>
      <c r="LZ18" s="155"/>
      <c r="MA18" s="155"/>
      <c r="MB18" s="155"/>
      <c r="MC18" s="155"/>
      <c r="MD18" s="155"/>
      <c r="ME18" s="155"/>
      <c r="MF18" s="155"/>
      <c r="MG18" s="155"/>
      <c r="MH18" s="155"/>
      <c r="MI18" s="155"/>
      <c r="MJ18" s="155"/>
      <c r="MK18" s="155"/>
      <c r="AEX18" s="7"/>
      <c r="AEY18" s="7"/>
      <c r="AEZ18" s="7"/>
      <c r="AFA18" s="7"/>
      <c r="AFB18" s="7"/>
      <c r="AFC18" s="7"/>
      <c r="AFD18" s="7"/>
      <c r="AFE18" s="7"/>
      <c r="AFF18" s="7"/>
      <c r="AFG18" s="7"/>
      <c r="AFH18" s="7"/>
      <c r="AFI18" s="7"/>
      <c r="AFJ18" s="7"/>
      <c r="AFK18" s="7"/>
      <c r="AFL18" s="7"/>
      <c r="AFM18" s="7"/>
      <c r="AFN18" s="7"/>
      <c r="AFO18" s="7"/>
      <c r="AFP18" s="7"/>
      <c r="AFQ18" s="7"/>
      <c r="AFR18" s="7"/>
      <c r="AFS18" s="7"/>
      <c r="AFT18" s="7"/>
      <c r="AFU18" s="7"/>
      <c r="AFV18" s="7"/>
      <c r="AFW18" s="7"/>
      <c r="AFX18" s="7"/>
      <c r="AFY18" s="7"/>
      <c r="AFZ18" s="7"/>
      <c r="AGA18" s="7"/>
      <c r="AGB18" s="7"/>
      <c r="AGC18" s="7"/>
      <c r="AGD18" s="7"/>
      <c r="AGE18" s="7"/>
      <c r="AGF18" s="7"/>
      <c r="AGG18" s="7"/>
      <c r="AGH18" s="7"/>
      <c r="AGI18" s="7"/>
      <c r="AGJ18" s="7"/>
      <c r="AGK18" s="7"/>
      <c r="AGL18" s="7"/>
      <c r="AGM18" s="7"/>
      <c r="AGN18" s="7"/>
      <c r="AGO18" s="7"/>
      <c r="AGP18" s="7"/>
      <c r="AGQ18" s="7"/>
      <c r="AGR18" s="7"/>
      <c r="AGS18" s="7"/>
      <c r="AGT18" s="7"/>
      <c r="AGU18" s="7"/>
      <c r="AGV18" s="7"/>
      <c r="AGW18" s="7"/>
      <c r="AGX18" s="7"/>
      <c r="AGY18" s="7"/>
      <c r="AGZ18" s="7"/>
      <c r="AHA18" s="7"/>
      <c r="AHB18" s="7"/>
      <c r="AHC18" s="7"/>
      <c r="AHD18" s="7"/>
      <c r="AHE18" s="7"/>
      <c r="AHF18" s="7"/>
      <c r="AHG18" s="7"/>
      <c r="AHH18" s="7"/>
      <c r="AHI18" s="7"/>
      <c r="AHJ18" s="7"/>
      <c r="AHK18" s="7"/>
      <c r="AHL18" s="7"/>
      <c r="AHM18" s="7"/>
      <c r="AHN18" s="7"/>
      <c r="AHO18" s="7"/>
      <c r="AHP18" s="7"/>
      <c r="AHQ18" s="7"/>
      <c r="AHR18" s="7"/>
      <c r="AHS18" s="7"/>
      <c r="AHT18" s="7"/>
      <c r="AHU18" s="7"/>
      <c r="AHV18" s="7"/>
      <c r="AHW18" s="7"/>
      <c r="AHX18" s="7"/>
      <c r="AHY18" s="7"/>
      <c r="AHZ18" s="7"/>
      <c r="AIA18" s="7"/>
      <c r="AIB18" s="7"/>
      <c r="AIC18" s="7"/>
      <c r="AID18" s="7"/>
      <c r="AIE18" s="7"/>
      <c r="AIF18" s="7"/>
      <c r="AIG18" s="7"/>
      <c r="AIH18" s="7"/>
      <c r="AII18" s="7"/>
      <c r="AIJ18" s="7"/>
      <c r="AIK18" s="7"/>
      <c r="AIL18" s="7"/>
      <c r="AIM18" s="7"/>
      <c r="AIN18" s="7"/>
      <c r="AIO18" s="7"/>
      <c r="AIP18" s="7"/>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s="154" customFormat="1" ht="13.25" customHeight="1" x14ac:dyDescent="0.3">
      <c r="A19" s="156">
        <v>43972</v>
      </c>
      <c r="B19" s="157" t="s">
        <v>108</v>
      </c>
      <c r="C19" s="160"/>
      <c r="D19" s="161"/>
      <c r="E19" s="161"/>
      <c r="F19" s="161"/>
      <c r="G19" s="162"/>
      <c r="H19" s="163"/>
      <c r="I19" s="164">
        <v>139</v>
      </c>
      <c r="J19" s="164">
        <v>8</v>
      </c>
      <c r="K19" s="43">
        <f t="shared" si="0"/>
        <v>147</v>
      </c>
      <c r="L19" s="165"/>
      <c r="M19" s="160"/>
      <c r="N19" s="161"/>
      <c r="O19" s="161"/>
      <c r="P19" s="161"/>
      <c r="Q19" s="162"/>
      <c r="R19" s="163"/>
      <c r="S19" s="158">
        <f t="shared" si="1"/>
        <v>25735</v>
      </c>
      <c r="T19" s="158">
        <f t="shared" si="2"/>
        <v>1266</v>
      </c>
      <c r="U19" s="159">
        <f t="shared" si="3"/>
        <v>27001</v>
      </c>
      <c r="FN19" s="155"/>
      <c r="FO19" s="155"/>
      <c r="FP19" s="155"/>
      <c r="FQ19" s="155"/>
      <c r="FR19" s="155"/>
      <c r="FS19" s="155"/>
      <c r="FT19" s="155"/>
      <c r="FU19" s="155"/>
      <c r="FV19" s="155"/>
      <c r="FW19" s="155"/>
      <c r="FX19" s="155"/>
      <c r="FY19" s="155"/>
      <c r="FZ19" s="155"/>
      <c r="GA19" s="155"/>
      <c r="GB19" s="155"/>
      <c r="GC19" s="155"/>
      <c r="GD19" s="155"/>
      <c r="GE19" s="155"/>
      <c r="GF19" s="155"/>
      <c r="GG19" s="155"/>
      <c r="GH19" s="155"/>
      <c r="GI19" s="155"/>
      <c r="GJ19" s="155"/>
      <c r="GK19" s="155"/>
      <c r="GL19" s="155"/>
      <c r="GM19" s="155"/>
      <c r="GN19" s="155"/>
      <c r="GO19" s="155"/>
      <c r="GP19" s="155"/>
      <c r="GQ19" s="155"/>
      <c r="GR19" s="155"/>
      <c r="GS19" s="155"/>
      <c r="GT19" s="155"/>
      <c r="GU19" s="155"/>
      <c r="GV19" s="155"/>
      <c r="GW19" s="155"/>
      <c r="GX19" s="155"/>
      <c r="GY19" s="155"/>
      <c r="GZ19" s="155"/>
      <c r="HA19" s="155"/>
      <c r="HB19" s="155"/>
      <c r="HC19" s="155"/>
      <c r="HD19" s="155"/>
      <c r="HE19" s="155"/>
      <c r="HF19" s="155"/>
      <c r="HG19" s="155"/>
      <c r="HH19" s="155"/>
      <c r="HI19" s="155"/>
      <c r="HJ19" s="155"/>
      <c r="HK19" s="155"/>
      <c r="HL19" s="155"/>
      <c r="HM19" s="155"/>
      <c r="HN19" s="155"/>
      <c r="HO19" s="155"/>
      <c r="HP19" s="155"/>
      <c r="HQ19" s="155"/>
      <c r="HR19" s="155"/>
      <c r="HS19" s="155"/>
      <c r="HT19" s="155"/>
      <c r="HU19" s="155"/>
      <c r="HV19" s="155"/>
      <c r="HW19" s="155"/>
      <c r="HX19" s="155"/>
      <c r="HY19" s="155"/>
      <c r="HZ19" s="155"/>
      <c r="IA19" s="155"/>
      <c r="IB19" s="155"/>
      <c r="IC19" s="155"/>
      <c r="ID19" s="155"/>
      <c r="IE19" s="155"/>
      <c r="IF19" s="155"/>
      <c r="IG19" s="155"/>
      <c r="IH19" s="155"/>
      <c r="II19" s="155"/>
      <c r="IJ19" s="155"/>
      <c r="IK19" s="155"/>
      <c r="IL19" s="155"/>
      <c r="IM19" s="155"/>
      <c r="IN19" s="155"/>
      <c r="IO19" s="155"/>
      <c r="IP19" s="155"/>
      <c r="IQ19" s="155"/>
      <c r="IR19" s="155"/>
      <c r="IS19" s="155"/>
      <c r="IT19" s="155"/>
      <c r="IU19" s="155"/>
      <c r="IV19" s="155"/>
      <c r="IW19" s="155"/>
      <c r="IX19" s="155"/>
      <c r="IY19" s="155"/>
      <c r="IZ19" s="155"/>
      <c r="JA19" s="155"/>
      <c r="JB19" s="155"/>
      <c r="JC19" s="155"/>
      <c r="JD19" s="155"/>
      <c r="JE19" s="155"/>
      <c r="JF19" s="155"/>
      <c r="JG19" s="155"/>
      <c r="JH19" s="155"/>
      <c r="JI19" s="155"/>
      <c r="JJ19" s="155"/>
      <c r="JK19" s="155"/>
      <c r="JL19" s="155"/>
      <c r="JM19" s="155"/>
      <c r="JN19" s="155"/>
      <c r="JO19" s="155"/>
      <c r="JP19" s="155"/>
      <c r="JQ19" s="155"/>
      <c r="JR19" s="155"/>
      <c r="JS19" s="155"/>
      <c r="JT19" s="155"/>
      <c r="JU19" s="155"/>
      <c r="JV19" s="155"/>
      <c r="JW19" s="155"/>
      <c r="JX19" s="155"/>
      <c r="JY19" s="155"/>
      <c r="JZ19" s="155"/>
      <c r="KA19" s="155"/>
      <c r="KB19" s="155"/>
      <c r="KC19" s="155"/>
      <c r="KD19" s="155"/>
      <c r="KE19" s="155"/>
      <c r="KF19" s="155"/>
      <c r="KG19" s="155"/>
      <c r="KH19" s="155"/>
      <c r="KI19" s="155"/>
      <c r="KJ19" s="155"/>
      <c r="KK19" s="155"/>
      <c r="KL19" s="155"/>
      <c r="KM19" s="155"/>
      <c r="KN19" s="155"/>
      <c r="KO19" s="155"/>
      <c r="KP19" s="155"/>
      <c r="KQ19" s="155"/>
      <c r="KR19" s="155"/>
      <c r="KS19" s="155"/>
      <c r="KT19" s="155"/>
      <c r="KU19" s="155"/>
      <c r="KV19" s="155"/>
      <c r="KW19" s="155"/>
      <c r="KX19" s="155"/>
      <c r="KY19" s="155"/>
      <c r="KZ19" s="155"/>
      <c r="LA19" s="155"/>
      <c r="LB19" s="155"/>
      <c r="LC19" s="155"/>
      <c r="LD19" s="155"/>
      <c r="LE19" s="155"/>
      <c r="LF19" s="155"/>
      <c r="LG19" s="155"/>
      <c r="LH19" s="155"/>
      <c r="LI19" s="155"/>
      <c r="LJ19" s="155"/>
      <c r="LK19" s="155"/>
      <c r="LL19" s="155"/>
      <c r="LM19" s="155"/>
      <c r="LN19" s="155"/>
      <c r="LO19" s="155"/>
      <c r="LP19" s="155"/>
      <c r="LQ19" s="155"/>
      <c r="LR19" s="155"/>
      <c r="LS19" s="155"/>
      <c r="LT19" s="155"/>
      <c r="LU19" s="155"/>
      <c r="LV19" s="155"/>
      <c r="LW19" s="155"/>
      <c r="LX19" s="155"/>
      <c r="LY19" s="155"/>
      <c r="LZ19" s="155"/>
      <c r="MA19" s="155"/>
      <c r="MB19" s="155"/>
      <c r="MC19" s="155"/>
      <c r="MD19" s="155"/>
      <c r="ME19" s="155"/>
      <c r="MF19" s="155"/>
      <c r="MG19" s="155"/>
      <c r="MH19" s="155"/>
      <c r="MI19" s="155"/>
      <c r="MJ19" s="155"/>
      <c r="MK19" s="155"/>
      <c r="AEX19" s="7"/>
      <c r="AEY19" s="7"/>
      <c r="AEZ19" s="7"/>
      <c r="AFA19" s="7"/>
      <c r="AFB19" s="7"/>
      <c r="AFC19" s="7"/>
      <c r="AFD19" s="7"/>
      <c r="AFE19" s="7"/>
      <c r="AFF19" s="7"/>
      <c r="AFG19" s="7"/>
      <c r="AFH19" s="7"/>
      <c r="AFI19" s="7"/>
      <c r="AFJ19" s="7"/>
      <c r="AFK19" s="7"/>
      <c r="AFL19" s="7"/>
      <c r="AFM19" s="7"/>
      <c r="AFN19" s="7"/>
      <c r="AFO19" s="7"/>
      <c r="AFP19" s="7"/>
      <c r="AFQ19" s="7"/>
      <c r="AFR19" s="7"/>
      <c r="AFS19" s="7"/>
      <c r="AFT19" s="7"/>
      <c r="AFU19" s="7"/>
      <c r="AFV19" s="7"/>
      <c r="AFW19" s="7"/>
      <c r="AFX19" s="7"/>
      <c r="AFY19" s="7"/>
      <c r="AFZ19" s="7"/>
      <c r="AGA19" s="7"/>
      <c r="AGB19" s="7"/>
      <c r="AGC19" s="7"/>
      <c r="AGD19" s="7"/>
      <c r="AGE19" s="7"/>
      <c r="AGF19" s="7"/>
      <c r="AGG19" s="7"/>
      <c r="AGH19" s="7"/>
      <c r="AGI19" s="7"/>
      <c r="AGJ19" s="7"/>
      <c r="AGK19" s="7"/>
      <c r="AGL19" s="7"/>
      <c r="AGM19" s="7"/>
      <c r="AGN19" s="7"/>
      <c r="AGO19" s="7"/>
      <c r="AGP19" s="7"/>
      <c r="AGQ19" s="7"/>
      <c r="AGR19" s="7"/>
      <c r="AGS19" s="7"/>
      <c r="AGT19" s="7"/>
      <c r="AGU19" s="7"/>
      <c r="AGV19" s="7"/>
      <c r="AGW19" s="7"/>
      <c r="AGX19" s="7"/>
      <c r="AGY19" s="7"/>
      <c r="AGZ19" s="7"/>
      <c r="AHA19" s="7"/>
      <c r="AHB19" s="7"/>
      <c r="AHC19" s="7"/>
      <c r="AHD19" s="7"/>
      <c r="AHE19" s="7"/>
      <c r="AHF19" s="7"/>
      <c r="AHG19" s="7"/>
      <c r="AHH19" s="7"/>
      <c r="AHI19" s="7"/>
      <c r="AHJ19" s="7"/>
      <c r="AHK19" s="7"/>
      <c r="AHL19" s="7"/>
      <c r="AHM19" s="7"/>
      <c r="AHN19" s="7"/>
      <c r="AHO19" s="7"/>
      <c r="AHP19" s="7"/>
      <c r="AHQ19" s="7"/>
      <c r="AHR19" s="7"/>
      <c r="AHS19" s="7"/>
      <c r="AHT19" s="7"/>
      <c r="AHU19" s="7"/>
      <c r="AHV19" s="7"/>
      <c r="AHW19" s="7"/>
      <c r="AHX19" s="7"/>
      <c r="AHY19" s="7"/>
      <c r="AHZ19" s="7"/>
      <c r="AIA19" s="7"/>
      <c r="AIB19" s="7"/>
      <c r="AIC19" s="7"/>
      <c r="AID19" s="7"/>
      <c r="AIE19" s="7"/>
      <c r="AIF19" s="7"/>
      <c r="AIG19" s="7"/>
      <c r="AIH19" s="7"/>
      <c r="AII19" s="7"/>
      <c r="AIJ19" s="7"/>
      <c r="AIK19" s="7"/>
      <c r="AIL19" s="7"/>
      <c r="AIM19" s="7"/>
      <c r="AIN19" s="7"/>
      <c r="AIO19" s="7"/>
      <c r="AIP19" s="7"/>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s="154" customFormat="1" ht="13.25" customHeight="1" x14ac:dyDescent="0.3">
      <c r="A20" s="156">
        <v>43971</v>
      </c>
      <c r="B20" s="157" t="s">
        <v>108</v>
      </c>
      <c r="C20" s="160"/>
      <c r="D20" s="161"/>
      <c r="E20" s="161"/>
      <c r="F20" s="161"/>
      <c r="G20" s="162"/>
      <c r="H20" s="163"/>
      <c r="I20" s="164">
        <v>148</v>
      </c>
      <c r="J20" s="164">
        <v>6</v>
      </c>
      <c r="K20" s="43">
        <f t="shared" si="0"/>
        <v>154</v>
      </c>
      <c r="L20" s="165"/>
      <c r="M20" s="160"/>
      <c r="N20" s="161"/>
      <c r="O20" s="161"/>
      <c r="P20" s="161"/>
      <c r="Q20" s="162"/>
      <c r="R20" s="163"/>
      <c r="S20" s="158">
        <f t="shared" si="1"/>
        <v>25596</v>
      </c>
      <c r="T20" s="158">
        <f t="shared" si="2"/>
        <v>1258</v>
      </c>
      <c r="U20" s="159">
        <f t="shared" si="3"/>
        <v>26854</v>
      </c>
      <c r="FN20" s="155"/>
      <c r="FO20" s="155"/>
      <c r="FP20" s="155"/>
      <c r="FQ20" s="155"/>
      <c r="FR20" s="155"/>
      <c r="FS20" s="155"/>
      <c r="FT20" s="155"/>
      <c r="FU20" s="155"/>
      <c r="FV20" s="155"/>
      <c r="FW20" s="155"/>
      <c r="FX20" s="155"/>
      <c r="FY20" s="155"/>
      <c r="FZ20" s="155"/>
      <c r="GA20" s="155"/>
      <c r="GB20" s="155"/>
      <c r="GC20" s="155"/>
      <c r="GD20" s="155"/>
      <c r="GE20" s="155"/>
      <c r="GF20" s="155"/>
      <c r="GG20" s="155"/>
      <c r="GH20" s="155"/>
      <c r="GI20" s="155"/>
      <c r="GJ20" s="155"/>
      <c r="GK20" s="155"/>
      <c r="GL20" s="155"/>
      <c r="GM20" s="155"/>
      <c r="GN20" s="155"/>
      <c r="GO20" s="155"/>
      <c r="GP20" s="155"/>
      <c r="GQ20" s="155"/>
      <c r="GR20" s="155"/>
      <c r="GS20" s="155"/>
      <c r="GT20" s="155"/>
      <c r="GU20" s="155"/>
      <c r="GV20" s="155"/>
      <c r="GW20" s="155"/>
      <c r="GX20" s="155"/>
      <c r="GY20" s="155"/>
      <c r="GZ20" s="155"/>
      <c r="HA20" s="155"/>
      <c r="HB20" s="155"/>
      <c r="HC20" s="155"/>
      <c r="HD20" s="155"/>
      <c r="HE20" s="155"/>
      <c r="HF20" s="155"/>
      <c r="HG20" s="155"/>
      <c r="HH20" s="155"/>
      <c r="HI20" s="155"/>
      <c r="HJ20" s="155"/>
      <c r="HK20" s="155"/>
      <c r="HL20" s="155"/>
      <c r="HM20" s="155"/>
      <c r="HN20" s="155"/>
      <c r="HO20" s="155"/>
      <c r="HP20" s="155"/>
      <c r="HQ20" s="155"/>
      <c r="HR20" s="155"/>
      <c r="HS20" s="155"/>
      <c r="HT20" s="155"/>
      <c r="HU20" s="155"/>
      <c r="HV20" s="155"/>
      <c r="HW20" s="155"/>
      <c r="HX20" s="155"/>
      <c r="HY20" s="155"/>
      <c r="HZ20" s="155"/>
      <c r="IA20" s="155"/>
      <c r="IB20" s="155"/>
      <c r="IC20" s="155"/>
      <c r="ID20" s="155"/>
      <c r="IE20" s="155"/>
      <c r="IF20" s="155"/>
      <c r="IG20" s="155"/>
      <c r="IH20" s="155"/>
      <c r="II20" s="155"/>
      <c r="IJ20" s="155"/>
      <c r="IK20" s="155"/>
      <c r="IL20" s="155"/>
      <c r="IM20" s="155"/>
      <c r="IN20" s="155"/>
      <c r="IO20" s="155"/>
      <c r="IP20" s="155"/>
      <c r="IQ20" s="155"/>
      <c r="IR20" s="155"/>
      <c r="IS20" s="155"/>
      <c r="IT20" s="155"/>
      <c r="IU20" s="155"/>
      <c r="IV20" s="155"/>
      <c r="IW20" s="155"/>
      <c r="IX20" s="155"/>
      <c r="IY20" s="155"/>
      <c r="IZ20" s="155"/>
      <c r="JA20" s="155"/>
      <c r="JB20" s="155"/>
      <c r="JC20" s="155"/>
      <c r="JD20" s="155"/>
      <c r="JE20" s="155"/>
      <c r="JF20" s="155"/>
      <c r="JG20" s="155"/>
      <c r="JH20" s="155"/>
      <c r="JI20" s="155"/>
      <c r="JJ20" s="155"/>
      <c r="JK20" s="155"/>
      <c r="JL20" s="155"/>
      <c r="JM20" s="155"/>
      <c r="JN20" s="155"/>
      <c r="JO20" s="155"/>
      <c r="JP20" s="155"/>
      <c r="JQ20" s="155"/>
      <c r="JR20" s="155"/>
      <c r="JS20" s="155"/>
      <c r="JT20" s="155"/>
      <c r="JU20" s="155"/>
      <c r="JV20" s="155"/>
      <c r="JW20" s="155"/>
      <c r="JX20" s="155"/>
      <c r="JY20" s="155"/>
      <c r="JZ20" s="155"/>
      <c r="KA20" s="155"/>
      <c r="KB20" s="155"/>
      <c r="KC20" s="155"/>
      <c r="KD20" s="155"/>
      <c r="KE20" s="155"/>
      <c r="KF20" s="155"/>
      <c r="KG20" s="155"/>
      <c r="KH20" s="155"/>
      <c r="KI20" s="155"/>
      <c r="KJ20" s="155"/>
      <c r="KK20" s="155"/>
      <c r="KL20" s="155"/>
      <c r="KM20" s="155"/>
      <c r="KN20" s="155"/>
      <c r="KO20" s="155"/>
      <c r="KP20" s="155"/>
      <c r="KQ20" s="155"/>
      <c r="KR20" s="155"/>
      <c r="KS20" s="155"/>
      <c r="KT20" s="155"/>
      <c r="KU20" s="155"/>
      <c r="KV20" s="155"/>
      <c r="KW20" s="155"/>
      <c r="KX20" s="155"/>
      <c r="KY20" s="155"/>
      <c r="KZ20" s="155"/>
      <c r="LA20" s="155"/>
      <c r="LB20" s="155"/>
      <c r="LC20" s="155"/>
      <c r="LD20" s="155"/>
      <c r="LE20" s="155"/>
      <c r="LF20" s="155"/>
      <c r="LG20" s="155"/>
      <c r="LH20" s="155"/>
      <c r="LI20" s="155"/>
      <c r="LJ20" s="155"/>
      <c r="LK20" s="155"/>
      <c r="LL20" s="155"/>
      <c r="LM20" s="155"/>
      <c r="LN20" s="155"/>
      <c r="LO20" s="155"/>
      <c r="LP20" s="155"/>
      <c r="LQ20" s="155"/>
      <c r="LR20" s="155"/>
      <c r="LS20" s="155"/>
      <c r="LT20" s="155"/>
      <c r="LU20" s="155"/>
      <c r="LV20" s="155"/>
      <c r="LW20" s="155"/>
      <c r="LX20" s="155"/>
      <c r="LY20" s="155"/>
      <c r="LZ20" s="155"/>
      <c r="MA20" s="155"/>
      <c r="MB20" s="155"/>
      <c r="MC20" s="155"/>
      <c r="MD20" s="155"/>
      <c r="ME20" s="155"/>
      <c r="MF20" s="155"/>
      <c r="MG20" s="155"/>
      <c r="MH20" s="155"/>
      <c r="MI20" s="155"/>
      <c r="MJ20" s="155"/>
      <c r="MK20" s="155"/>
      <c r="AEX20" s="7"/>
      <c r="AEY20" s="7"/>
      <c r="AEZ20" s="7"/>
      <c r="AFA20" s="7"/>
      <c r="AFB20" s="7"/>
      <c r="AFC20" s="7"/>
      <c r="AFD20" s="7"/>
      <c r="AFE20" s="7"/>
      <c r="AFF20" s="7"/>
      <c r="AFG20" s="7"/>
      <c r="AFH20" s="7"/>
      <c r="AFI20" s="7"/>
      <c r="AFJ20" s="7"/>
      <c r="AFK20" s="7"/>
      <c r="AFL20" s="7"/>
      <c r="AFM20" s="7"/>
      <c r="AFN20" s="7"/>
      <c r="AFO20" s="7"/>
      <c r="AFP20" s="7"/>
      <c r="AFQ20" s="7"/>
      <c r="AFR20" s="7"/>
      <c r="AFS20" s="7"/>
      <c r="AFT20" s="7"/>
      <c r="AFU20" s="7"/>
      <c r="AFV20" s="7"/>
      <c r="AFW20" s="7"/>
      <c r="AFX20" s="7"/>
      <c r="AFY20" s="7"/>
      <c r="AFZ20" s="7"/>
      <c r="AGA20" s="7"/>
      <c r="AGB20" s="7"/>
      <c r="AGC20" s="7"/>
      <c r="AGD20" s="7"/>
      <c r="AGE20" s="7"/>
      <c r="AGF20" s="7"/>
      <c r="AGG20" s="7"/>
      <c r="AGH20" s="7"/>
      <c r="AGI20" s="7"/>
      <c r="AGJ20" s="7"/>
      <c r="AGK20" s="7"/>
      <c r="AGL20" s="7"/>
      <c r="AGM20" s="7"/>
      <c r="AGN20" s="7"/>
      <c r="AGO20" s="7"/>
      <c r="AGP20" s="7"/>
      <c r="AGQ20" s="7"/>
      <c r="AGR20" s="7"/>
      <c r="AGS20" s="7"/>
      <c r="AGT20" s="7"/>
      <c r="AGU20" s="7"/>
      <c r="AGV20" s="7"/>
      <c r="AGW20" s="7"/>
      <c r="AGX20" s="7"/>
      <c r="AGY20" s="7"/>
      <c r="AGZ20" s="7"/>
      <c r="AHA20" s="7"/>
      <c r="AHB20" s="7"/>
      <c r="AHC20" s="7"/>
      <c r="AHD20" s="7"/>
      <c r="AHE20" s="7"/>
      <c r="AHF20" s="7"/>
      <c r="AHG20" s="7"/>
      <c r="AHH20" s="7"/>
      <c r="AHI20" s="7"/>
      <c r="AHJ20" s="7"/>
      <c r="AHK20" s="7"/>
      <c r="AHL20" s="7"/>
      <c r="AHM20" s="7"/>
      <c r="AHN20" s="7"/>
      <c r="AHO20" s="7"/>
      <c r="AHP20" s="7"/>
      <c r="AHQ20" s="7"/>
      <c r="AHR20" s="7"/>
      <c r="AHS20" s="7"/>
      <c r="AHT20" s="7"/>
      <c r="AHU20" s="7"/>
      <c r="AHV20" s="7"/>
      <c r="AHW20" s="7"/>
      <c r="AHX20" s="7"/>
      <c r="AHY20" s="7"/>
      <c r="AHZ20" s="7"/>
      <c r="AIA20" s="7"/>
      <c r="AIB20" s="7"/>
      <c r="AIC20" s="7"/>
      <c r="AID20" s="7"/>
      <c r="AIE20" s="7"/>
      <c r="AIF20" s="7"/>
      <c r="AIG20" s="7"/>
      <c r="AIH20" s="7"/>
      <c r="AII20" s="7"/>
      <c r="AIJ20" s="7"/>
      <c r="AIK20" s="7"/>
      <c r="AIL20" s="7"/>
      <c r="AIM20" s="7"/>
      <c r="AIN20" s="7"/>
      <c r="AIO20" s="7"/>
      <c r="AIP20" s="7"/>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s="138" customFormat="1" ht="13.25" customHeight="1" x14ac:dyDescent="0.3">
      <c r="A21" s="156">
        <v>43970</v>
      </c>
      <c r="B21" s="157" t="s">
        <v>108</v>
      </c>
      <c r="C21" s="160"/>
      <c r="D21" s="161"/>
      <c r="E21" s="161"/>
      <c r="F21" s="161"/>
      <c r="G21" s="162"/>
      <c r="H21" s="163"/>
      <c r="I21" s="164">
        <v>138</v>
      </c>
      <c r="J21" s="164">
        <v>11</v>
      </c>
      <c r="K21" s="43">
        <f t="shared" si="0"/>
        <v>149</v>
      </c>
      <c r="L21" s="165"/>
      <c r="M21" s="160"/>
      <c r="N21" s="161"/>
      <c r="O21" s="161"/>
      <c r="P21" s="161"/>
      <c r="Q21" s="162"/>
      <c r="R21" s="163"/>
      <c r="S21" s="158">
        <f t="shared" si="1"/>
        <v>25448</v>
      </c>
      <c r="T21" s="158">
        <f t="shared" si="2"/>
        <v>1252</v>
      </c>
      <c r="U21" s="159">
        <f t="shared" si="3"/>
        <v>26700</v>
      </c>
      <c r="AEX21" s="7"/>
      <c r="AEY21" s="7"/>
      <c r="AEZ21" s="7"/>
      <c r="AFA21" s="7"/>
      <c r="AFB21" s="7"/>
      <c r="AFC21" s="7"/>
      <c r="AFD21" s="7"/>
      <c r="AFE21" s="7"/>
      <c r="AFF21" s="7"/>
      <c r="AFG21" s="7"/>
      <c r="AFH21" s="7"/>
      <c r="AFI21" s="7"/>
      <c r="AFJ21" s="7"/>
      <c r="AFK21" s="7"/>
      <c r="AFL21" s="7"/>
      <c r="AFM21" s="7"/>
      <c r="AFN21" s="7"/>
      <c r="AFO21" s="7"/>
      <c r="AFP21" s="7"/>
      <c r="AFQ21" s="7"/>
      <c r="AFR21" s="7"/>
      <c r="AFS21" s="7"/>
      <c r="AFT21" s="7"/>
      <c r="AFU21" s="7"/>
      <c r="AFV21" s="7"/>
      <c r="AFW21" s="7"/>
      <c r="AFX21" s="7"/>
      <c r="AFY21" s="7"/>
      <c r="AFZ21" s="7"/>
      <c r="AGA21" s="7"/>
      <c r="AGB21" s="7"/>
      <c r="AGC21" s="7"/>
      <c r="AGD21" s="7"/>
      <c r="AGE21" s="7"/>
      <c r="AGF21" s="7"/>
      <c r="AGG21" s="7"/>
      <c r="AGH21" s="7"/>
      <c r="AGI21" s="7"/>
      <c r="AGJ21" s="7"/>
      <c r="AGK21" s="7"/>
      <c r="AGL21" s="7"/>
      <c r="AGM21" s="7"/>
      <c r="AGN21" s="7"/>
      <c r="AGO21" s="7"/>
      <c r="AGP21" s="7"/>
      <c r="AGQ21" s="7"/>
      <c r="AGR21" s="7"/>
      <c r="AGS21" s="7"/>
      <c r="AGT21" s="7"/>
      <c r="AGU21" s="7"/>
      <c r="AGV21" s="7"/>
      <c r="AGW21" s="7"/>
      <c r="AGX21" s="7"/>
      <c r="AGY21" s="7"/>
      <c r="AGZ21" s="7"/>
      <c r="AHA21" s="7"/>
      <c r="AHB21" s="7"/>
      <c r="AHC21" s="7"/>
      <c r="AHD21" s="7"/>
      <c r="AHE21" s="7"/>
      <c r="AHF21" s="7"/>
      <c r="AHG21" s="7"/>
      <c r="AHH21" s="7"/>
      <c r="AHI21" s="7"/>
      <c r="AHJ21" s="7"/>
      <c r="AHK21" s="7"/>
      <c r="AHL21" s="7"/>
      <c r="AHM21" s="7"/>
      <c r="AHN21" s="7"/>
      <c r="AHO21" s="7"/>
      <c r="AHP21" s="7"/>
      <c r="AHQ21" s="7"/>
      <c r="AHR21" s="7"/>
      <c r="AHS21" s="7"/>
      <c r="AHT21" s="7"/>
      <c r="AHU21" s="7"/>
      <c r="AHV21" s="7"/>
      <c r="AHW21" s="7"/>
      <c r="AHX21" s="7"/>
      <c r="AHY21" s="7"/>
      <c r="AHZ21" s="7"/>
      <c r="AIA21" s="7"/>
      <c r="AIB21" s="7"/>
      <c r="AIC21" s="7"/>
      <c r="AID21" s="7"/>
      <c r="AIE21" s="7"/>
      <c r="AIF21" s="7"/>
      <c r="AIG21" s="7"/>
      <c r="AIH21" s="7"/>
      <c r="AII21" s="7"/>
      <c r="AIJ21" s="7"/>
      <c r="AIK21" s="7"/>
      <c r="AIL21" s="7"/>
      <c r="AIM21" s="7"/>
      <c r="AIN21" s="7"/>
      <c r="AIO21" s="7"/>
      <c r="AIP21" s="7"/>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s="138" customFormat="1" ht="13.25" customHeight="1" x14ac:dyDescent="0.3">
      <c r="A22" s="156">
        <v>43969</v>
      </c>
      <c r="B22" s="157" t="s">
        <v>108</v>
      </c>
      <c r="C22" s="160"/>
      <c r="D22" s="161"/>
      <c r="E22" s="161"/>
      <c r="F22" s="161"/>
      <c r="G22" s="162"/>
      <c r="H22" s="163"/>
      <c r="I22" s="164">
        <v>141</v>
      </c>
      <c r="J22" s="164">
        <v>10</v>
      </c>
      <c r="K22" s="43">
        <f t="shared" si="0"/>
        <v>151</v>
      </c>
      <c r="L22" s="165"/>
      <c r="M22" s="160"/>
      <c r="N22" s="161"/>
      <c r="O22" s="161"/>
      <c r="P22" s="161"/>
      <c r="Q22" s="162"/>
      <c r="R22" s="163"/>
      <c r="S22" s="158">
        <f t="shared" si="1"/>
        <v>25310</v>
      </c>
      <c r="T22" s="158">
        <f t="shared" si="2"/>
        <v>1241</v>
      </c>
      <c r="U22" s="159">
        <f t="shared" si="3"/>
        <v>26551</v>
      </c>
      <c r="AEX22" s="7"/>
      <c r="AEY22" s="7"/>
      <c r="AEZ22" s="7"/>
      <c r="AFA22" s="7"/>
      <c r="AFB22" s="7"/>
      <c r="AFC22" s="7"/>
      <c r="AFD22" s="7"/>
      <c r="AFE22" s="7"/>
      <c r="AFF22" s="7"/>
      <c r="AFG22" s="7"/>
      <c r="AFH22" s="7"/>
      <c r="AFI22" s="7"/>
      <c r="AFJ22" s="7"/>
      <c r="AFK22" s="7"/>
      <c r="AFL22" s="7"/>
      <c r="AFM22" s="7"/>
      <c r="AFN22" s="7"/>
      <c r="AFO22" s="7"/>
      <c r="AFP22" s="7"/>
      <c r="AFQ22" s="7"/>
      <c r="AFR22" s="7"/>
      <c r="AFS22" s="7"/>
      <c r="AFT22" s="7"/>
      <c r="AFU22" s="7"/>
      <c r="AFV22" s="7"/>
      <c r="AFW22" s="7"/>
      <c r="AFX22" s="7"/>
      <c r="AFY22" s="7"/>
      <c r="AFZ22" s="7"/>
      <c r="AGA22" s="7"/>
      <c r="AGB22" s="7"/>
      <c r="AGC22" s="7"/>
      <c r="AGD22" s="7"/>
      <c r="AGE22" s="7"/>
      <c r="AGF22" s="7"/>
      <c r="AGG22" s="7"/>
      <c r="AGH22" s="7"/>
      <c r="AGI22" s="7"/>
      <c r="AGJ22" s="7"/>
      <c r="AGK22" s="7"/>
      <c r="AGL22" s="7"/>
      <c r="AGM22" s="7"/>
      <c r="AGN22" s="7"/>
      <c r="AGO22" s="7"/>
      <c r="AGP22" s="7"/>
      <c r="AGQ22" s="7"/>
      <c r="AGR22" s="7"/>
      <c r="AGS22" s="7"/>
      <c r="AGT22" s="7"/>
      <c r="AGU22" s="7"/>
      <c r="AGV22" s="7"/>
      <c r="AGW22" s="7"/>
      <c r="AGX22" s="7"/>
      <c r="AGY22" s="7"/>
      <c r="AGZ22" s="7"/>
      <c r="AHA22" s="7"/>
      <c r="AHB22" s="7"/>
      <c r="AHC22" s="7"/>
      <c r="AHD22" s="7"/>
      <c r="AHE22" s="7"/>
      <c r="AHF22" s="7"/>
      <c r="AHG22" s="7"/>
      <c r="AHH22" s="7"/>
      <c r="AHI22" s="7"/>
      <c r="AHJ22" s="7"/>
      <c r="AHK22" s="7"/>
      <c r="AHL22" s="7"/>
      <c r="AHM22" s="7"/>
      <c r="AHN22" s="7"/>
      <c r="AHO22" s="7"/>
      <c r="AHP22" s="7"/>
      <c r="AHQ22" s="7"/>
      <c r="AHR22" s="7"/>
      <c r="AHS22" s="7"/>
      <c r="AHT22" s="7"/>
      <c r="AHU22" s="7"/>
      <c r="AHV22" s="7"/>
      <c r="AHW22" s="7"/>
      <c r="AHX22" s="7"/>
      <c r="AHY22" s="7"/>
      <c r="AHZ22" s="7"/>
      <c r="AIA22" s="7"/>
      <c r="AIB22" s="7"/>
      <c r="AIC22" s="7"/>
      <c r="AID22" s="7"/>
      <c r="AIE22" s="7"/>
      <c r="AIF22" s="7"/>
      <c r="AIG22" s="7"/>
      <c r="AIH22" s="7"/>
      <c r="AII22" s="7"/>
      <c r="AIJ22" s="7"/>
      <c r="AIK22" s="7"/>
      <c r="AIL22" s="7"/>
      <c r="AIM22" s="7"/>
      <c r="AIN22" s="7"/>
      <c r="AIO22" s="7"/>
      <c r="AIP22" s="7"/>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s="138" customFormat="1" ht="13.25" customHeight="1" x14ac:dyDescent="0.3">
      <c r="A23" s="156">
        <v>43968</v>
      </c>
      <c r="B23" s="157" t="s">
        <v>108</v>
      </c>
      <c r="C23" s="160"/>
      <c r="D23" s="161"/>
      <c r="E23" s="161"/>
      <c r="F23" s="161"/>
      <c r="G23" s="162"/>
      <c r="H23" s="163"/>
      <c r="I23" s="164">
        <v>133</v>
      </c>
      <c r="J23" s="164">
        <v>10</v>
      </c>
      <c r="K23" s="43">
        <f t="shared" si="0"/>
        <v>143</v>
      </c>
      <c r="L23" s="165"/>
      <c r="M23" s="160"/>
      <c r="N23" s="161"/>
      <c r="O23" s="161"/>
      <c r="P23" s="161"/>
      <c r="Q23" s="162"/>
      <c r="R23" s="163"/>
      <c r="S23" s="158">
        <f t="shared" si="1"/>
        <v>25169</v>
      </c>
      <c r="T23" s="158">
        <f t="shared" si="2"/>
        <v>1231</v>
      </c>
      <c r="U23" s="159">
        <f t="shared" si="3"/>
        <v>26400</v>
      </c>
      <c r="AEX23" s="7"/>
      <c r="AEY23" s="7"/>
      <c r="AEZ23" s="7"/>
      <c r="AFA23" s="7"/>
      <c r="AFB23" s="7"/>
      <c r="AFC23" s="7"/>
      <c r="AFD23" s="7"/>
      <c r="AFE23" s="7"/>
      <c r="AFF23" s="7"/>
      <c r="AFG23" s="7"/>
      <c r="AFH23" s="7"/>
      <c r="AFI23" s="7"/>
      <c r="AFJ23" s="7"/>
      <c r="AFK23" s="7"/>
      <c r="AFL23" s="7"/>
      <c r="AFM23" s="7"/>
      <c r="AFN23" s="7"/>
      <c r="AFO23" s="7"/>
      <c r="AFP23" s="7"/>
      <c r="AFQ23" s="7"/>
      <c r="AFR23" s="7"/>
      <c r="AFS23" s="7"/>
      <c r="AFT23" s="7"/>
      <c r="AFU23" s="7"/>
      <c r="AFV23" s="7"/>
      <c r="AFW23" s="7"/>
      <c r="AFX23" s="7"/>
      <c r="AFY23" s="7"/>
      <c r="AFZ23" s="7"/>
      <c r="AGA23" s="7"/>
      <c r="AGB23" s="7"/>
      <c r="AGC23" s="7"/>
      <c r="AGD23" s="7"/>
      <c r="AGE23" s="7"/>
      <c r="AGF23" s="7"/>
      <c r="AGG23" s="7"/>
      <c r="AGH23" s="7"/>
      <c r="AGI23" s="7"/>
      <c r="AGJ23" s="7"/>
      <c r="AGK23" s="7"/>
      <c r="AGL23" s="7"/>
      <c r="AGM23" s="7"/>
      <c r="AGN23" s="7"/>
      <c r="AGO23" s="7"/>
      <c r="AGP23" s="7"/>
      <c r="AGQ23" s="7"/>
      <c r="AGR23" s="7"/>
      <c r="AGS23" s="7"/>
      <c r="AGT23" s="7"/>
      <c r="AGU23" s="7"/>
      <c r="AGV23" s="7"/>
      <c r="AGW23" s="7"/>
      <c r="AGX23" s="7"/>
      <c r="AGY23" s="7"/>
      <c r="AGZ23" s="7"/>
      <c r="AHA23" s="7"/>
      <c r="AHB23" s="7"/>
      <c r="AHC23" s="7"/>
      <c r="AHD23" s="7"/>
      <c r="AHE23" s="7"/>
      <c r="AHF23" s="7"/>
      <c r="AHG23" s="7"/>
      <c r="AHH23" s="7"/>
      <c r="AHI23" s="7"/>
      <c r="AHJ23" s="7"/>
      <c r="AHK23" s="7"/>
      <c r="AHL23" s="7"/>
      <c r="AHM23" s="7"/>
      <c r="AHN23" s="7"/>
      <c r="AHO23" s="7"/>
      <c r="AHP23" s="7"/>
      <c r="AHQ23" s="7"/>
      <c r="AHR23" s="7"/>
      <c r="AHS23" s="7"/>
      <c r="AHT23" s="7"/>
      <c r="AHU23" s="7"/>
      <c r="AHV23" s="7"/>
      <c r="AHW23" s="7"/>
      <c r="AHX23" s="7"/>
      <c r="AHY23" s="7"/>
      <c r="AHZ23" s="7"/>
      <c r="AIA23" s="7"/>
      <c r="AIB23" s="7"/>
      <c r="AIC23" s="7"/>
      <c r="AID23" s="7"/>
      <c r="AIE23" s="7"/>
      <c r="AIF23" s="7"/>
      <c r="AIG23" s="7"/>
      <c r="AIH23" s="7"/>
      <c r="AII23" s="7"/>
      <c r="AIJ23" s="7"/>
      <c r="AIK23" s="7"/>
      <c r="AIL23" s="7"/>
      <c r="AIM23" s="7"/>
      <c r="AIN23" s="7"/>
      <c r="AIO23" s="7"/>
      <c r="AIP23" s="7"/>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s="138" customFormat="1" ht="13.25" customHeight="1" x14ac:dyDescent="0.3">
      <c r="A24" s="156">
        <v>43967</v>
      </c>
      <c r="B24" s="157" t="s">
        <v>108</v>
      </c>
      <c r="C24" s="160"/>
      <c r="D24" s="161"/>
      <c r="E24" s="161"/>
      <c r="F24" s="161"/>
      <c r="G24" s="162"/>
      <c r="H24" s="163"/>
      <c r="I24" s="164">
        <v>163</v>
      </c>
      <c r="J24" s="164">
        <v>13</v>
      </c>
      <c r="K24" s="43">
        <f t="shared" si="0"/>
        <v>176</v>
      </c>
      <c r="L24" s="165"/>
      <c r="M24" s="160"/>
      <c r="N24" s="161"/>
      <c r="O24" s="161"/>
      <c r="P24" s="161"/>
      <c r="Q24" s="162"/>
      <c r="R24" s="163"/>
      <c r="S24" s="158">
        <f t="shared" si="1"/>
        <v>25036</v>
      </c>
      <c r="T24" s="158">
        <f t="shared" si="2"/>
        <v>1221</v>
      </c>
      <c r="U24" s="159">
        <f t="shared" si="3"/>
        <v>26257</v>
      </c>
      <c r="AEX24" s="7"/>
      <c r="AEY24" s="7"/>
      <c r="AEZ24" s="7"/>
      <c r="AFA24" s="7"/>
      <c r="AFB24" s="7"/>
      <c r="AFC24" s="7"/>
      <c r="AFD24" s="7"/>
      <c r="AFE24" s="7"/>
      <c r="AFF24" s="7"/>
      <c r="AFG24" s="7"/>
      <c r="AFH24" s="7"/>
      <c r="AFI24" s="7"/>
      <c r="AFJ24" s="7"/>
      <c r="AFK24" s="7"/>
      <c r="AFL24" s="7"/>
      <c r="AFM24" s="7"/>
      <c r="AFN24" s="7"/>
      <c r="AFO24" s="7"/>
      <c r="AFP24" s="7"/>
      <c r="AFQ24" s="7"/>
      <c r="AFR24" s="7"/>
      <c r="AFS24" s="7"/>
      <c r="AFT24" s="7"/>
      <c r="AFU24" s="7"/>
      <c r="AFV24" s="7"/>
      <c r="AFW24" s="7"/>
      <c r="AFX24" s="7"/>
      <c r="AFY24" s="7"/>
      <c r="AFZ24" s="7"/>
      <c r="AGA24" s="7"/>
      <c r="AGB24" s="7"/>
      <c r="AGC24" s="7"/>
      <c r="AGD24" s="7"/>
      <c r="AGE24" s="7"/>
      <c r="AGF24" s="7"/>
      <c r="AGG24" s="7"/>
      <c r="AGH24" s="7"/>
      <c r="AGI24" s="7"/>
      <c r="AGJ24" s="7"/>
      <c r="AGK24" s="7"/>
      <c r="AGL24" s="7"/>
      <c r="AGM24" s="7"/>
      <c r="AGN24" s="7"/>
      <c r="AGO24" s="7"/>
      <c r="AGP24" s="7"/>
      <c r="AGQ24" s="7"/>
      <c r="AGR24" s="7"/>
      <c r="AGS24" s="7"/>
      <c r="AGT24" s="7"/>
      <c r="AGU24" s="7"/>
      <c r="AGV24" s="7"/>
      <c r="AGW24" s="7"/>
      <c r="AGX24" s="7"/>
      <c r="AGY24" s="7"/>
      <c r="AGZ24" s="7"/>
      <c r="AHA24" s="7"/>
      <c r="AHB24" s="7"/>
      <c r="AHC24" s="7"/>
      <c r="AHD24" s="7"/>
      <c r="AHE24" s="7"/>
      <c r="AHF24" s="7"/>
      <c r="AHG24" s="7"/>
      <c r="AHH24" s="7"/>
      <c r="AHI24" s="7"/>
      <c r="AHJ24" s="7"/>
      <c r="AHK24" s="7"/>
      <c r="AHL24" s="7"/>
      <c r="AHM24" s="7"/>
      <c r="AHN24" s="7"/>
      <c r="AHO24" s="7"/>
      <c r="AHP24" s="7"/>
      <c r="AHQ24" s="7"/>
      <c r="AHR24" s="7"/>
      <c r="AHS24" s="7"/>
      <c r="AHT24" s="7"/>
      <c r="AHU24" s="7"/>
      <c r="AHV24" s="7"/>
      <c r="AHW24" s="7"/>
      <c r="AHX24" s="7"/>
      <c r="AHY24" s="7"/>
      <c r="AHZ24" s="7"/>
      <c r="AIA24" s="7"/>
      <c r="AIB24" s="7"/>
      <c r="AIC24" s="7"/>
      <c r="AID24" s="7"/>
      <c r="AIE24" s="7"/>
      <c r="AIF24" s="7"/>
      <c r="AIG24" s="7"/>
      <c r="AIH24" s="7"/>
      <c r="AII24" s="7"/>
      <c r="AIJ24" s="7"/>
      <c r="AIK24" s="7"/>
      <c r="AIL24" s="7"/>
      <c r="AIM24" s="7"/>
      <c r="AIN24" s="7"/>
      <c r="AIO24" s="7"/>
      <c r="AIP24" s="7"/>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s="138" customFormat="1" ht="13.25" customHeight="1" x14ac:dyDescent="0.3">
      <c r="A25" s="156">
        <v>43966</v>
      </c>
      <c r="B25" s="157" t="s">
        <v>108</v>
      </c>
      <c r="C25" s="166">
        <v>145</v>
      </c>
      <c r="D25" s="167">
        <v>1909</v>
      </c>
      <c r="E25" s="167">
        <v>1745</v>
      </c>
      <c r="F25" s="167">
        <v>11</v>
      </c>
      <c r="G25" s="168">
        <f>ONS_WeeklyRegistratedDeaths!M33-ONS_WeeklyRegistratedDeaths!T33</f>
        <v>3810</v>
      </c>
      <c r="H25" s="164">
        <f>ONS_WeeklyOccurrenceDeaths!M33-ONS_WeeklyOccurrenceDeaths!T33</f>
        <v>2639</v>
      </c>
      <c r="I25" s="164">
        <v>165</v>
      </c>
      <c r="J25" s="164">
        <v>16</v>
      </c>
      <c r="K25" s="43">
        <f t="shared" si="0"/>
        <v>181</v>
      </c>
      <c r="L25" s="169">
        <f>SUM(K25:K31)</f>
        <v>1302</v>
      </c>
      <c r="M25" s="170">
        <f t="shared" ref="M25:R25" si="4">M32+C25</f>
        <v>1860</v>
      </c>
      <c r="N25" s="170">
        <f t="shared" si="4"/>
        <v>26730</v>
      </c>
      <c r="O25" s="170">
        <f t="shared" si="4"/>
        <v>12349</v>
      </c>
      <c r="P25" s="170">
        <f t="shared" si="4"/>
        <v>166</v>
      </c>
      <c r="Q25" s="170">
        <f t="shared" si="4"/>
        <v>41105</v>
      </c>
      <c r="R25" s="167">
        <f t="shared" si="4"/>
        <v>42173</v>
      </c>
      <c r="S25" s="158">
        <f t="shared" si="1"/>
        <v>24873</v>
      </c>
      <c r="T25" s="158">
        <f t="shared" si="2"/>
        <v>1208</v>
      </c>
      <c r="U25" s="159">
        <f t="shared" si="3"/>
        <v>26081</v>
      </c>
      <c r="AEX25" s="7"/>
      <c r="AEY25" s="7"/>
      <c r="AEZ25" s="7"/>
      <c r="AFA25" s="7"/>
      <c r="AFB25" s="7"/>
      <c r="AFC25" s="7"/>
      <c r="AFD25" s="7"/>
      <c r="AFE25" s="7"/>
      <c r="AFF25" s="7"/>
      <c r="AFG25" s="7"/>
      <c r="AFH25" s="7"/>
      <c r="AFI25" s="7"/>
      <c r="AFJ25" s="7"/>
      <c r="AFK25" s="7"/>
      <c r="AFL25" s="7"/>
      <c r="AFM25" s="7"/>
      <c r="AFN25" s="7"/>
      <c r="AFO25" s="7"/>
      <c r="AFP25" s="7"/>
      <c r="AFQ25" s="7"/>
      <c r="AFR25" s="7"/>
      <c r="AFS25" s="7"/>
      <c r="AFT25" s="7"/>
      <c r="AFU25" s="7"/>
      <c r="AFV25" s="7"/>
      <c r="AFW25" s="7"/>
      <c r="AFX25" s="7"/>
      <c r="AFY25" s="7"/>
      <c r="AFZ25" s="7"/>
      <c r="AGA25" s="7"/>
      <c r="AGB25" s="7"/>
      <c r="AGC25" s="7"/>
      <c r="AGD25" s="7"/>
      <c r="AGE25" s="7"/>
      <c r="AGF25" s="7"/>
      <c r="AGG25" s="7"/>
      <c r="AGH25" s="7"/>
      <c r="AGI25" s="7"/>
      <c r="AGJ25" s="7"/>
      <c r="AGK25" s="7"/>
      <c r="AGL25" s="7"/>
      <c r="AGM25" s="7"/>
      <c r="AGN25" s="7"/>
      <c r="AGO25" s="7"/>
      <c r="AGP25" s="7"/>
      <c r="AGQ25" s="7"/>
      <c r="AGR25" s="7"/>
      <c r="AGS25" s="7"/>
      <c r="AGT25" s="7"/>
      <c r="AGU25" s="7"/>
      <c r="AGV25" s="7"/>
      <c r="AGW25" s="7"/>
      <c r="AGX25" s="7"/>
      <c r="AGY25" s="7"/>
      <c r="AGZ25" s="7"/>
      <c r="AHA25" s="7"/>
      <c r="AHB25" s="7"/>
      <c r="AHC25" s="7"/>
      <c r="AHD25" s="7"/>
      <c r="AHE25" s="7"/>
      <c r="AHF25" s="7"/>
      <c r="AHG25" s="7"/>
      <c r="AHH25" s="7"/>
      <c r="AHI25" s="7"/>
      <c r="AHJ25" s="7"/>
      <c r="AHK25" s="7"/>
      <c r="AHL25" s="7"/>
      <c r="AHM25" s="7"/>
      <c r="AHN25" s="7"/>
      <c r="AHO25" s="7"/>
      <c r="AHP25" s="7"/>
      <c r="AHQ25" s="7"/>
      <c r="AHR25" s="7"/>
      <c r="AHS25" s="7"/>
      <c r="AHT25" s="7"/>
      <c r="AHU25" s="7"/>
      <c r="AHV25" s="7"/>
      <c r="AHW25" s="7"/>
      <c r="AHX25" s="7"/>
      <c r="AHY25" s="7"/>
      <c r="AHZ25" s="7"/>
      <c r="AIA25" s="7"/>
      <c r="AIB25" s="7"/>
      <c r="AIC25" s="7"/>
      <c r="AID25" s="7"/>
      <c r="AIE25" s="7"/>
      <c r="AIF25" s="7"/>
      <c r="AIG25" s="7"/>
      <c r="AIH25" s="7"/>
      <c r="AII25" s="7"/>
      <c r="AIJ25" s="7"/>
      <c r="AIK25" s="7"/>
      <c r="AIL25" s="7"/>
      <c r="AIM25" s="7"/>
      <c r="AIN25" s="7"/>
      <c r="AIO25" s="7"/>
      <c r="AIP25" s="7"/>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s="138" customFormat="1" ht="13.25" customHeight="1" x14ac:dyDescent="0.3">
      <c r="A26" s="156">
        <v>43965</v>
      </c>
      <c r="B26" s="157" t="s">
        <v>108</v>
      </c>
      <c r="C26" s="160"/>
      <c r="D26" s="161"/>
      <c r="E26" s="161"/>
      <c r="F26" s="161"/>
      <c r="G26" s="162"/>
      <c r="H26" s="163"/>
      <c r="I26" s="164">
        <v>170</v>
      </c>
      <c r="J26" s="164">
        <v>12</v>
      </c>
      <c r="K26" s="43">
        <f t="shared" si="0"/>
        <v>182</v>
      </c>
      <c r="L26" s="165"/>
      <c r="M26" s="160"/>
      <c r="N26" s="161"/>
      <c r="O26" s="161"/>
      <c r="P26" s="161"/>
      <c r="Q26" s="162"/>
      <c r="R26" s="163"/>
      <c r="S26" s="171">
        <f t="shared" si="1"/>
        <v>24708</v>
      </c>
      <c r="T26" s="158">
        <f t="shared" si="2"/>
        <v>1192</v>
      </c>
      <c r="U26" s="159">
        <f t="shared" si="3"/>
        <v>25900</v>
      </c>
      <c r="AEX26" s="7"/>
      <c r="AEY26" s="7"/>
      <c r="AEZ26" s="7"/>
      <c r="AFA26" s="7"/>
      <c r="AFB26" s="7"/>
      <c r="AFC26" s="7"/>
      <c r="AFD26" s="7"/>
      <c r="AFE26" s="7"/>
      <c r="AFF26" s="7"/>
      <c r="AFG26" s="7"/>
      <c r="AFH26" s="7"/>
      <c r="AFI26" s="7"/>
      <c r="AFJ26" s="7"/>
      <c r="AFK26" s="7"/>
      <c r="AFL26" s="7"/>
      <c r="AFM26" s="7"/>
      <c r="AFN26" s="7"/>
      <c r="AFO26" s="7"/>
      <c r="AFP26" s="7"/>
      <c r="AFQ26" s="7"/>
      <c r="AFR26" s="7"/>
      <c r="AFS26" s="7"/>
      <c r="AFT26" s="7"/>
      <c r="AFU26" s="7"/>
      <c r="AFV26" s="7"/>
      <c r="AFW26" s="7"/>
      <c r="AFX26" s="7"/>
      <c r="AFY26" s="7"/>
      <c r="AFZ26" s="7"/>
      <c r="AGA26" s="7"/>
      <c r="AGB26" s="7"/>
      <c r="AGC26" s="7"/>
      <c r="AGD26" s="7"/>
      <c r="AGE26" s="7"/>
      <c r="AGF26" s="7"/>
      <c r="AGG26" s="7"/>
      <c r="AGH26" s="7"/>
      <c r="AGI26" s="7"/>
      <c r="AGJ26" s="7"/>
      <c r="AGK26" s="7"/>
      <c r="AGL26" s="7"/>
      <c r="AGM26" s="7"/>
      <c r="AGN26" s="7"/>
      <c r="AGO26" s="7"/>
      <c r="AGP26" s="7"/>
      <c r="AGQ26" s="7"/>
      <c r="AGR26" s="7"/>
      <c r="AGS26" s="7"/>
      <c r="AGT26" s="7"/>
      <c r="AGU26" s="7"/>
      <c r="AGV26" s="7"/>
      <c r="AGW26" s="7"/>
      <c r="AGX26" s="7"/>
      <c r="AGY26" s="7"/>
      <c r="AGZ26" s="7"/>
      <c r="AHA26" s="7"/>
      <c r="AHB26" s="7"/>
      <c r="AHC26" s="7"/>
      <c r="AHD26" s="7"/>
      <c r="AHE26" s="7"/>
      <c r="AHF26" s="7"/>
      <c r="AHG26" s="7"/>
      <c r="AHH26" s="7"/>
      <c r="AHI26" s="7"/>
      <c r="AHJ26" s="7"/>
      <c r="AHK26" s="7"/>
      <c r="AHL26" s="7"/>
      <c r="AHM26" s="7"/>
      <c r="AHN26" s="7"/>
      <c r="AHO26" s="7"/>
      <c r="AHP26" s="7"/>
      <c r="AHQ26" s="7"/>
      <c r="AHR26" s="7"/>
      <c r="AHS26" s="7"/>
      <c r="AHT26" s="7"/>
      <c r="AHU26" s="7"/>
      <c r="AHV26" s="7"/>
      <c r="AHW26" s="7"/>
      <c r="AHX26" s="7"/>
      <c r="AHY26" s="7"/>
      <c r="AHZ26" s="7"/>
      <c r="AIA26" s="7"/>
      <c r="AIB26" s="7"/>
      <c r="AIC26" s="7"/>
      <c r="AID26" s="7"/>
      <c r="AIE26" s="7"/>
      <c r="AIF26" s="7"/>
      <c r="AIG26" s="7"/>
      <c r="AIH26" s="7"/>
      <c r="AII26" s="7"/>
      <c r="AIJ26" s="7"/>
      <c r="AIK26" s="7"/>
      <c r="AIL26" s="7"/>
      <c r="AIM26" s="7"/>
      <c r="AIN26" s="7"/>
      <c r="AIO26" s="7"/>
      <c r="AIP26" s="7"/>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138" customFormat="1" ht="13.25" customHeight="1" x14ac:dyDescent="0.3">
      <c r="A27" s="156">
        <v>43964</v>
      </c>
      <c r="B27" s="157" t="s">
        <v>108</v>
      </c>
      <c r="C27" s="160"/>
      <c r="D27" s="161"/>
      <c r="E27" s="161"/>
      <c r="F27" s="161"/>
      <c r="G27" s="162"/>
      <c r="H27" s="163"/>
      <c r="I27" s="164">
        <v>157</v>
      </c>
      <c r="J27" s="164">
        <v>15</v>
      </c>
      <c r="K27" s="43">
        <f t="shared" si="0"/>
        <v>172</v>
      </c>
      <c r="L27" s="165"/>
      <c r="M27" s="160"/>
      <c r="N27" s="161"/>
      <c r="O27" s="161"/>
      <c r="P27" s="161"/>
      <c r="Q27" s="162"/>
      <c r="R27" s="163"/>
      <c r="S27" s="171">
        <f t="shared" si="1"/>
        <v>24538</v>
      </c>
      <c r="T27" s="158">
        <f t="shared" si="2"/>
        <v>1180</v>
      </c>
      <c r="U27" s="159">
        <f t="shared" si="3"/>
        <v>25718</v>
      </c>
      <c r="AEX27" s="7"/>
      <c r="AEY27" s="7"/>
      <c r="AEZ27" s="7"/>
      <c r="AFA27" s="7"/>
      <c r="AFB27" s="7"/>
      <c r="AFC27" s="7"/>
      <c r="AFD27" s="7"/>
      <c r="AFE27" s="7"/>
      <c r="AFF27" s="7"/>
      <c r="AFG27" s="7"/>
      <c r="AFH27" s="7"/>
      <c r="AFI27" s="7"/>
      <c r="AFJ27" s="7"/>
      <c r="AFK27" s="7"/>
      <c r="AFL27" s="7"/>
      <c r="AFM27" s="7"/>
      <c r="AFN27" s="7"/>
      <c r="AFO27" s="7"/>
      <c r="AFP27" s="7"/>
      <c r="AFQ27" s="7"/>
      <c r="AFR27" s="7"/>
      <c r="AFS27" s="7"/>
      <c r="AFT27" s="7"/>
      <c r="AFU27" s="7"/>
      <c r="AFV27" s="7"/>
      <c r="AFW27" s="7"/>
      <c r="AFX27" s="7"/>
      <c r="AFY27" s="7"/>
      <c r="AFZ27" s="7"/>
      <c r="AGA27" s="7"/>
      <c r="AGB27" s="7"/>
      <c r="AGC27" s="7"/>
      <c r="AGD27" s="7"/>
      <c r="AGE27" s="7"/>
      <c r="AGF27" s="7"/>
      <c r="AGG27" s="7"/>
      <c r="AGH27" s="7"/>
      <c r="AGI27" s="7"/>
      <c r="AGJ27" s="7"/>
      <c r="AGK27" s="7"/>
      <c r="AGL27" s="7"/>
      <c r="AGM27" s="7"/>
      <c r="AGN27" s="7"/>
      <c r="AGO27" s="7"/>
      <c r="AGP27" s="7"/>
      <c r="AGQ27" s="7"/>
      <c r="AGR27" s="7"/>
      <c r="AGS27" s="7"/>
      <c r="AGT27" s="7"/>
      <c r="AGU27" s="7"/>
      <c r="AGV27" s="7"/>
      <c r="AGW27" s="7"/>
      <c r="AGX27" s="7"/>
      <c r="AGY27" s="7"/>
      <c r="AGZ27" s="7"/>
      <c r="AHA27" s="7"/>
      <c r="AHB27" s="7"/>
      <c r="AHC27" s="7"/>
      <c r="AHD27" s="7"/>
      <c r="AHE27" s="7"/>
      <c r="AHF27" s="7"/>
      <c r="AHG27" s="7"/>
      <c r="AHH27" s="7"/>
      <c r="AHI27" s="7"/>
      <c r="AHJ27" s="7"/>
      <c r="AHK27" s="7"/>
      <c r="AHL27" s="7"/>
      <c r="AHM27" s="7"/>
      <c r="AHN27" s="7"/>
      <c r="AHO27" s="7"/>
      <c r="AHP27" s="7"/>
      <c r="AHQ27" s="7"/>
      <c r="AHR27" s="7"/>
      <c r="AHS27" s="7"/>
      <c r="AHT27" s="7"/>
      <c r="AHU27" s="7"/>
      <c r="AHV27" s="7"/>
      <c r="AHW27" s="7"/>
      <c r="AHX27" s="7"/>
      <c r="AHY27" s="7"/>
      <c r="AHZ27" s="7"/>
      <c r="AIA27" s="7"/>
      <c r="AIB27" s="7"/>
      <c r="AIC27" s="7"/>
      <c r="AID27" s="7"/>
      <c r="AIE27" s="7"/>
      <c r="AIF27" s="7"/>
      <c r="AIG27" s="7"/>
      <c r="AIH27" s="7"/>
      <c r="AII27" s="7"/>
      <c r="AIJ27" s="7"/>
      <c r="AIK27" s="7"/>
      <c r="AIL27" s="7"/>
      <c r="AIM27" s="7"/>
      <c r="AIN27" s="7"/>
      <c r="AIO27" s="7"/>
      <c r="AIP27" s="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s="138" customFormat="1" ht="13.25" customHeight="1" x14ac:dyDescent="0.3">
      <c r="A28" s="156">
        <v>43963</v>
      </c>
      <c r="B28" s="157" t="s">
        <v>108</v>
      </c>
      <c r="C28" s="160"/>
      <c r="D28" s="161"/>
      <c r="E28" s="161"/>
      <c r="F28" s="161"/>
      <c r="G28" s="162"/>
      <c r="H28" s="163"/>
      <c r="I28" s="164">
        <v>178</v>
      </c>
      <c r="J28" s="164">
        <v>11</v>
      </c>
      <c r="K28" s="43">
        <f t="shared" si="0"/>
        <v>189</v>
      </c>
      <c r="L28" s="165"/>
      <c r="M28" s="160"/>
      <c r="N28" s="161"/>
      <c r="O28" s="161"/>
      <c r="P28" s="161"/>
      <c r="Q28" s="162"/>
      <c r="R28" s="163"/>
      <c r="S28" s="171">
        <f t="shared" si="1"/>
        <v>24381</v>
      </c>
      <c r="T28" s="158">
        <f t="shared" si="2"/>
        <v>1165</v>
      </c>
      <c r="U28" s="159">
        <f t="shared" si="3"/>
        <v>25546</v>
      </c>
      <c r="AEX28" s="7"/>
      <c r="AEY28" s="7"/>
      <c r="AEZ28" s="7"/>
      <c r="AFA28" s="7"/>
      <c r="AFB28" s="7"/>
      <c r="AFC28" s="7"/>
      <c r="AFD28" s="7"/>
      <c r="AFE28" s="7"/>
      <c r="AFF28" s="7"/>
      <c r="AFG28" s="7"/>
      <c r="AFH28" s="7"/>
      <c r="AFI28" s="7"/>
      <c r="AFJ28" s="7"/>
      <c r="AFK28" s="7"/>
      <c r="AFL28" s="7"/>
      <c r="AFM28" s="7"/>
      <c r="AFN28" s="7"/>
      <c r="AFO28" s="7"/>
      <c r="AFP28" s="7"/>
      <c r="AFQ28" s="7"/>
      <c r="AFR28" s="7"/>
      <c r="AFS28" s="7"/>
      <c r="AFT28" s="7"/>
      <c r="AFU28" s="7"/>
      <c r="AFV28" s="7"/>
      <c r="AFW28" s="7"/>
      <c r="AFX28" s="7"/>
      <c r="AFY28" s="7"/>
      <c r="AFZ28" s="7"/>
      <c r="AGA28" s="7"/>
      <c r="AGB28" s="7"/>
      <c r="AGC28" s="7"/>
      <c r="AGD28" s="7"/>
      <c r="AGE28" s="7"/>
      <c r="AGF28" s="7"/>
      <c r="AGG28" s="7"/>
      <c r="AGH28" s="7"/>
      <c r="AGI28" s="7"/>
      <c r="AGJ28" s="7"/>
      <c r="AGK28" s="7"/>
      <c r="AGL28" s="7"/>
      <c r="AGM28" s="7"/>
      <c r="AGN28" s="7"/>
      <c r="AGO28" s="7"/>
      <c r="AGP28" s="7"/>
      <c r="AGQ28" s="7"/>
      <c r="AGR28" s="7"/>
      <c r="AGS28" s="7"/>
      <c r="AGT28" s="7"/>
      <c r="AGU28" s="7"/>
      <c r="AGV28" s="7"/>
      <c r="AGW28" s="7"/>
      <c r="AGX28" s="7"/>
      <c r="AGY28" s="7"/>
      <c r="AGZ28" s="7"/>
      <c r="AHA28" s="7"/>
      <c r="AHB28" s="7"/>
      <c r="AHC28" s="7"/>
      <c r="AHD28" s="7"/>
      <c r="AHE28" s="7"/>
      <c r="AHF28" s="7"/>
      <c r="AHG28" s="7"/>
      <c r="AHH28" s="7"/>
      <c r="AHI28" s="7"/>
      <c r="AHJ28" s="7"/>
      <c r="AHK28" s="7"/>
      <c r="AHL28" s="7"/>
      <c r="AHM28" s="7"/>
      <c r="AHN28" s="7"/>
      <c r="AHO28" s="7"/>
      <c r="AHP28" s="7"/>
      <c r="AHQ28" s="7"/>
      <c r="AHR28" s="7"/>
      <c r="AHS28" s="7"/>
      <c r="AHT28" s="7"/>
      <c r="AHU28" s="7"/>
      <c r="AHV28" s="7"/>
      <c r="AHW28" s="7"/>
      <c r="AHX28" s="7"/>
      <c r="AHY28" s="7"/>
      <c r="AHZ28" s="7"/>
      <c r="AIA28" s="7"/>
      <c r="AIB28" s="7"/>
      <c r="AIC28" s="7"/>
      <c r="AID28" s="7"/>
      <c r="AIE28" s="7"/>
      <c r="AIF28" s="7"/>
      <c r="AIG28" s="7"/>
      <c r="AIH28" s="7"/>
      <c r="AII28" s="7"/>
      <c r="AIJ28" s="7"/>
      <c r="AIK28" s="7"/>
      <c r="AIL28" s="7"/>
      <c r="AIM28" s="7"/>
      <c r="AIN28" s="7"/>
      <c r="AIO28" s="7"/>
      <c r="AIP28" s="7"/>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s="138" customFormat="1" ht="13.25" customHeight="1" x14ac:dyDescent="0.3">
      <c r="A29" s="156">
        <v>43962</v>
      </c>
      <c r="B29" s="157" t="s">
        <v>108</v>
      </c>
      <c r="C29" s="160"/>
      <c r="D29" s="161"/>
      <c r="E29" s="161"/>
      <c r="F29" s="161"/>
      <c r="G29" s="162"/>
      <c r="H29" s="163"/>
      <c r="I29" s="164">
        <v>159</v>
      </c>
      <c r="J29" s="164">
        <v>15</v>
      </c>
      <c r="K29" s="43">
        <f t="shared" si="0"/>
        <v>174</v>
      </c>
      <c r="L29" s="165"/>
      <c r="M29" s="160"/>
      <c r="N29" s="161"/>
      <c r="O29" s="161"/>
      <c r="P29" s="161"/>
      <c r="Q29" s="162"/>
      <c r="R29" s="163"/>
      <c r="S29" s="171">
        <f t="shared" si="1"/>
        <v>24203</v>
      </c>
      <c r="T29" s="158">
        <f t="shared" si="2"/>
        <v>1154</v>
      </c>
      <c r="U29" s="159">
        <f t="shared" si="3"/>
        <v>25357</v>
      </c>
      <c r="AEX29" s="7"/>
      <c r="AEY29" s="7"/>
      <c r="AEZ29" s="7"/>
      <c r="AFA29" s="7"/>
      <c r="AFB29" s="7"/>
      <c r="AFC29" s="7"/>
      <c r="AFD29" s="7"/>
      <c r="AFE29" s="7"/>
      <c r="AFF29" s="7"/>
      <c r="AFG29" s="7"/>
      <c r="AFH29" s="7"/>
      <c r="AFI29" s="7"/>
      <c r="AFJ29" s="7"/>
      <c r="AFK29" s="7"/>
      <c r="AFL29" s="7"/>
      <c r="AFM29" s="7"/>
      <c r="AFN29" s="7"/>
      <c r="AFO29" s="7"/>
      <c r="AFP29" s="7"/>
      <c r="AFQ29" s="7"/>
      <c r="AFR29" s="7"/>
      <c r="AFS29" s="7"/>
      <c r="AFT29" s="7"/>
      <c r="AFU29" s="7"/>
      <c r="AFV29" s="7"/>
      <c r="AFW29" s="7"/>
      <c r="AFX29" s="7"/>
      <c r="AFY29" s="7"/>
      <c r="AFZ29" s="7"/>
      <c r="AGA29" s="7"/>
      <c r="AGB29" s="7"/>
      <c r="AGC29" s="7"/>
      <c r="AGD29" s="7"/>
      <c r="AGE29" s="7"/>
      <c r="AGF29" s="7"/>
      <c r="AGG29" s="7"/>
      <c r="AGH29" s="7"/>
      <c r="AGI29" s="7"/>
      <c r="AGJ29" s="7"/>
      <c r="AGK29" s="7"/>
      <c r="AGL29" s="7"/>
      <c r="AGM29" s="7"/>
      <c r="AGN29" s="7"/>
      <c r="AGO29" s="7"/>
      <c r="AGP29" s="7"/>
      <c r="AGQ29" s="7"/>
      <c r="AGR29" s="7"/>
      <c r="AGS29" s="7"/>
      <c r="AGT29" s="7"/>
      <c r="AGU29" s="7"/>
      <c r="AGV29" s="7"/>
      <c r="AGW29" s="7"/>
      <c r="AGX29" s="7"/>
      <c r="AGY29" s="7"/>
      <c r="AGZ29" s="7"/>
      <c r="AHA29" s="7"/>
      <c r="AHB29" s="7"/>
      <c r="AHC29" s="7"/>
      <c r="AHD29" s="7"/>
      <c r="AHE29" s="7"/>
      <c r="AHF29" s="7"/>
      <c r="AHG29" s="7"/>
      <c r="AHH29" s="7"/>
      <c r="AHI29" s="7"/>
      <c r="AHJ29" s="7"/>
      <c r="AHK29" s="7"/>
      <c r="AHL29" s="7"/>
      <c r="AHM29" s="7"/>
      <c r="AHN29" s="7"/>
      <c r="AHO29" s="7"/>
      <c r="AHP29" s="7"/>
      <c r="AHQ29" s="7"/>
      <c r="AHR29" s="7"/>
      <c r="AHS29" s="7"/>
      <c r="AHT29" s="7"/>
      <c r="AHU29" s="7"/>
      <c r="AHV29" s="7"/>
      <c r="AHW29" s="7"/>
      <c r="AHX29" s="7"/>
      <c r="AHY29" s="7"/>
      <c r="AHZ29" s="7"/>
      <c r="AIA29" s="7"/>
      <c r="AIB29" s="7"/>
      <c r="AIC29" s="7"/>
      <c r="AID29" s="7"/>
      <c r="AIE29" s="7"/>
      <c r="AIF29" s="7"/>
      <c r="AIG29" s="7"/>
      <c r="AIH29" s="7"/>
      <c r="AII29" s="7"/>
      <c r="AIJ29" s="7"/>
      <c r="AIK29" s="7"/>
      <c r="AIL29" s="7"/>
      <c r="AIM29" s="7"/>
      <c r="AIN29" s="7"/>
      <c r="AIO29" s="7"/>
      <c r="AIP29" s="7"/>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s="138" customFormat="1" ht="13.25" customHeight="1" x14ac:dyDescent="0.3">
      <c r="A30" s="156">
        <v>43961</v>
      </c>
      <c r="B30" s="157" t="s">
        <v>108</v>
      </c>
      <c r="C30" s="160"/>
      <c r="D30" s="161"/>
      <c r="E30" s="161"/>
      <c r="F30" s="161"/>
      <c r="G30" s="162"/>
      <c r="H30" s="163"/>
      <c r="I30" s="164">
        <v>190</v>
      </c>
      <c r="J30" s="164">
        <v>10</v>
      </c>
      <c r="K30" s="43">
        <f t="shared" si="0"/>
        <v>200</v>
      </c>
      <c r="L30" s="165"/>
      <c r="M30" s="160"/>
      <c r="N30" s="161"/>
      <c r="O30" s="161"/>
      <c r="P30" s="161"/>
      <c r="Q30" s="162"/>
      <c r="R30" s="163"/>
      <c r="S30" s="171">
        <f t="shared" si="1"/>
        <v>24044</v>
      </c>
      <c r="T30" s="158">
        <f t="shared" si="2"/>
        <v>1139</v>
      </c>
      <c r="U30" s="159">
        <f t="shared" si="3"/>
        <v>25183</v>
      </c>
      <c r="AEX30" s="7"/>
      <c r="AEY30" s="7"/>
      <c r="AEZ30" s="7"/>
      <c r="AFA30" s="7"/>
      <c r="AFB30" s="7"/>
      <c r="AFC30" s="7"/>
      <c r="AFD30" s="7"/>
      <c r="AFE30" s="7"/>
      <c r="AFF30" s="7"/>
      <c r="AFG30" s="7"/>
      <c r="AFH30" s="7"/>
      <c r="AFI30" s="7"/>
      <c r="AFJ30" s="7"/>
      <c r="AFK30" s="7"/>
      <c r="AFL30" s="7"/>
      <c r="AFM30" s="7"/>
      <c r="AFN30" s="7"/>
      <c r="AFO30" s="7"/>
      <c r="AFP30" s="7"/>
      <c r="AFQ30" s="7"/>
      <c r="AFR30" s="7"/>
      <c r="AFS30" s="7"/>
      <c r="AFT30" s="7"/>
      <c r="AFU30" s="7"/>
      <c r="AFV30" s="7"/>
      <c r="AFW30" s="7"/>
      <c r="AFX30" s="7"/>
      <c r="AFY30" s="7"/>
      <c r="AFZ30" s="7"/>
      <c r="AGA30" s="7"/>
      <c r="AGB30" s="7"/>
      <c r="AGC30" s="7"/>
      <c r="AGD30" s="7"/>
      <c r="AGE30" s="7"/>
      <c r="AGF30" s="7"/>
      <c r="AGG30" s="7"/>
      <c r="AGH30" s="7"/>
      <c r="AGI30" s="7"/>
      <c r="AGJ30" s="7"/>
      <c r="AGK30" s="7"/>
      <c r="AGL30" s="7"/>
      <c r="AGM30" s="7"/>
      <c r="AGN30" s="7"/>
      <c r="AGO30" s="7"/>
      <c r="AGP30" s="7"/>
      <c r="AGQ30" s="7"/>
      <c r="AGR30" s="7"/>
      <c r="AGS30" s="7"/>
      <c r="AGT30" s="7"/>
      <c r="AGU30" s="7"/>
      <c r="AGV30" s="7"/>
      <c r="AGW30" s="7"/>
      <c r="AGX30" s="7"/>
      <c r="AGY30" s="7"/>
      <c r="AGZ30" s="7"/>
      <c r="AHA30" s="7"/>
      <c r="AHB30" s="7"/>
      <c r="AHC30" s="7"/>
      <c r="AHD30" s="7"/>
      <c r="AHE30" s="7"/>
      <c r="AHF30" s="7"/>
      <c r="AHG30" s="7"/>
      <c r="AHH30" s="7"/>
      <c r="AHI30" s="7"/>
      <c r="AHJ30" s="7"/>
      <c r="AHK30" s="7"/>
      <c r="AHL30" s="7"/>
      <c r="AHM30" s="7"/>
      <c r="AHN30" s="7"/>
      <c r="AHO30" s="7"/>
      <c r="AHP30" s="7"/>
      <c r="AHQ30" s="7"/>
      <c r="AHR30" s="7"/>
      <c r="AHS30" s="7"/>
      <c r="AHT30" s="7"/>
      <c r="AHU30" s="7"/>
      <c r="AHV30" s="7"/>
      <c r="AHW30" s="7"/>
      <c r="AHX30" s="7"/>
      <c r="AHY30" s="7"/>
      <c r="AHZ30" s="7"/>
      <c r="AIA30" s="7"/>
      <c r="AIB30" s="7"/>
      <c r="AIC30" s="7"/>
      <c r="AID30" s="7"/>
      <c r="AIE30" s="7"/>
      <c r="AIF30" s="7"/>
      <c r="AIG30" s="7"/>
      <c r="AIH30" s="7"/>
      <c r="AII30" s="7"/>
      <c r="AIJ30" s="7"/>
      <c r="AIK30" s="7"/>
      <c r="AIL30" s="7"/>
      <c r="AIM30" s="7"/>
      <c r="AIN30" s="7"/>
      <c r="AIO30" s="7"/>
      <c r="AIP30" s="7"/>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s="138" customFormat="1" ht="13.25" customHeight="1" x14ac:dyDescent="0.3">
      <c r="A31" s="156">
        <v>43960</v>
      </c>
      <c r="B31" s="157" t="s">
        <v>108</v>
      </c>
      <c r="C31" s="172"/>
      <c r="D31" s="161"/>
      <c r="E31" s="161"/>
      <c r="F31" s="161"/>
      <c r="G31" s="162"/>
      <c r="H31" s="163"/>
      <c r="I31" s="164">
        <v>197</v>
      </c>
      <c r="J31" s="164">
        <v>7</v>
      </c>
      <c r="K31" s="43">
        <f t="shared" si="0"/>
        <v>204</v>
      </c>
      <c r="L31" s="165"/>
      <c r="M31" s="160"/>
      <c r="N31" s="161"/>
      <c r="O31" s="161"/>
      <c r="P31" s="161"/>
      <c r="Q31" s="162"/>
      <c r="R31" s="163"/>
      <c r="S31" s="171">
        <f t="shared" si="1"/>
        <v>23854</v>
      </c>
      <c r="T31" s="158">
        <f t="shared" si="2"/>
        <v>1129</v>
      </c>
      <c r="U31" s="159">
        <f t="shared" si="3"/>
        <v>24983</v>
      </c>
      <c r="AEX31" s="7"/>
      <c r="AEY31" s="7"/>
      <c r="AEZ31" s="7"/>
      <c r="AFA31" s="7"/>
      <c r="AFB31" s="7"/>
      <c r="AFC31" s="7"/>
      <c r="AFD31" s="7"/>
      <c r="AFE31" s="7"/>
      <c r="AFF31" s="7"/>
      <c r="AFG31" s="7"/>
      <c r="AFH31" s="7"/>
      <c r="AFI31" s="7"/>
      <c r="AFJ31" s="7"/>
      <c r="AFK31" s="7"/>
      <c r="AFL31" s="7"/>
      <c r="AFM31" s="7"/>
      <c r="AFN31" s="7"/>
      <c r="AFO31" s="7"/>
      <c r="AFP31" s="7"/>
      <c r="AFQ31" s="7"/>
      <c r="AFR31" s="7"/>
      <c r="AFS31" s="7"/>
      <c r="AFT31" s="7"/>
      <c r="AFU31" s="7"/>
      <c r="AFV31" s="7"/>
      <c r="AFW31" s="7"/>
      <c r="AFX31" s="7"/>
      <c r="AFY31" s="7"/>
      <c r="AFZ31" s="7"/>
      <c r="AGA31" s="7"/>
      <c r="AGB31" s="7"/>
      <c r="AGC31" s="7"/>
      <c r="AGD31" s="7"/>
      <c r="AGE31" s="7"/>
      <c r="AGF31" s="7"/>
      <c r="AGG31" s="7"/>
      <c r="AGH31" s="7"/>
      <c r="AGI31" s="7"/>
      <c r="AGJ31" s="7"/>
      <c r="AGK31" s="7"/>
      <c r="AGL31" s="7"/>
      <c r="AGM31" s="7"/>
      <c r="AGN31" s="7"/>
      <c r="AGO31" s="7"/>
      <c r="AGP31" s="7"/>
      <c r="AGQ31" s="7"/>
      <c r="AGR31" s="7"/>
      <c r="AGS31" s="7"/>
      <c r="AGT31" s="7"/>
      <c r="AGU31" s="7"/>
      <c r="AGV31" s="7"/>
      <c r="AGW31" s="7"/>
      <c r="AGX31" s="7"/>
      <c r="AGY31" s="7"/>
      <c r="AGZ31" s="7"/>
      <c r="AHA31" s="7"/>
      <c r="AHB31" s="7"/>
      <c r="AHC31" s="7"/>
      <c r="AHD31" s="7"/>
      <c r="AHE31" s="7"/>
      <c r="AHF31" s="7"/>
      <c r="AHG31" s="7"/>
      <c r="AHH31" s="7"/>
      <c r="AHI31" s="7"/>
      <c r="AHJ31" s="7"/>
      <c r="AHK31" s="7"/>
      <c r="AHL31" s="7"/>
      <c r="AHM31" s="7"/>
      <c r="AHN31" s="7"/>
      <c r="AHO31" s="7"/>
      <c r="AHP31" s="7"/>
      <c r="AHQ31" s="7"/>
      <c r="AHR31" s="7"/>
      <c r="AHS31" s="7"/>
      <c r="AHT31" s="7"/>
      <c r="AHU31" s="7"/>
      <c r="AHV31" s="7"/>
      <c r="AHW31" s="7"/>
      <c r="AHX31" s="7"/>
      <c r="AHY31" s="7"/>
      <c r="AHZ31" s="7"/>
      <c r="AIA31" s="7"/>
      <c r="AIB31" s="7"/>
      <c r="AIC31" s="7"/>
      <c r="AID31" s="7"/>
      <c r="AIE31" s="7"/>
      <c r="AIF31" s="7"/>
      <c r="AIG31" s="7"/>
      <c r="AIH31" s="7"/>
      <c r="AII31" s="7"/>
      <c r="AIJ31" s="7"/>
      <c r="AIK31" s="7"/>
      <c r="AIL31" s="7"/>
      <c r="AIM31" s="7"/>
      <c r="AIN31" s="7"/>
      <c r="AIO31" s="7"/>
      <c r="AIP31" s="7"/>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s="138" customFormat="1" ht="13.25" customHeight="1" x14ac:dyDescent="0.3">
      <c r="A32" s="156">
        <v>43959</v>
      </c>
      <c r="B32" s="157" t="s">
        <v>108</v>
      </c>
      <c r="C32" s="166">
        <v>156</v>
      </c>
      <c r="D32" s="167">
        <v>1986</v>
      </c>
      <c r="E32" s="167">
        <v>1766</v>
      </c>
      <c r="F32" s="167">
        <v>22</v>
      </c>
      <c r="G32" s="173">
        <f>ONS_WeeklyRegistratedDeaths!T33-ONS_WeeklyRegistratedDeaths!AA33</f>
        <v>3930</v>
      </c>
      <c r="H32" s="167">
        <f>ONS_WeeklyOccurrenceDeaths!T33-ONS_WeeklyOccurrenceDeaths!AA33</f>
        <v>3874</v>
      </c>
      <c r="I32" s="164">
        <v>204</v>
      </c>
      <c r="J32" s="164">
        <v>13</v>
      </c>
      <c r="K32" s="43">
        <f t="shared" si="0"/>
        <v>217</v>
      </c>
      <c r="L32" s="169">
        <f>SUM(K32:K38)</f>
        <v>1844</v>
      </c>
      <c r="M32" s="170">
        <f t="shared" ref="M32:R32" si="5">M39+C32</f>
        <v>1715</v>
      </c>
      <c r="N32" s="170">
        <f t="shared" si="5"/>
        <v>24821</v>
      </c>
      <c r="O32" s="170">
        <f t="shared" si="5"/>
        <v>10604</v>
      </c>
      <c r="P32" s="170">
        <f t="shared" si="5"/>
        <v>155</v>
      </c>
      <c r="Q32" s="170">
        <f t="shared" si="5"/>
        <v>37295</v>
      </c>
      <c r="R32" s="167">
        <f t="shared" si="5"/>
        <v>39534</v>
      </c>
      <c r="S32" s="171">
        <f t="shared" si="1"/>
        <v>23657</v>
      </c>
      <c r="T32" s="158">
        <f t="shared" si="2"/>
        <v>1122</v>
      </c>
      <c r="U32" s="159">
        <f t="shared" si="3"/>
        <v>24779</v>
      </c>
      <c r="AEX32" s="7"/>
      <c r="AEY32" s="7"/>
      <c r="AEZ32" s="7"/>
      <c r="AFA32" s="7"/>
      <c r="AFB32" s="7"/>
      <c r="AFC32" s="7"/>
      <c r="AFD32" s="7"/>
      <c r="AFE32" s="7"/>
      <c r="AFF32" s="7"/>
      <c r="AFG32" s="7"/>
      <c r="AFH32" s="7"/>
      <c r="AFI32" s="7"/>
      <c r="AFJ32" s="7"/>
      <c r="AFK32" s="7"/>
      <c r="AFL32" s="7"/>
      <c r="AFM32" s="7"/>
      <c r="AFN32" s="7"/>
      <c r="AFO32" s="7"/>
      <c r="AFP32" s="7"/>
      <c r="AFQ32" s="7"/>
      <c r="AFR32" s="7"/>
      <c r="AFS32" s="7"/>
      <c r="AFT32" s="7"/>
      <c r="AFU32" s="7"/>
      <c r="AFV32" s="7"/>
      <c r="AFW32" s="7"/>
      <c r="AFX32" s="7"/>
      <c r="AFY32" s="7"/>
      <c r="AFZ32" s="7"/>
      <c r="AGA32" s="7"/>
      <c r="AGB32" s="7"/>
      <c r="AGC32" s="7"/>
      <c r="AGD32" s="7"/>
      <c r="AGE32" s="7"/>
      <c r="AGF32" s="7"/>
      <c r="AGG32" s="7"/>
      <c r="AGH32" s="7"/>
      <c r="AGI32" s="7"/>
      <c r="AGJ32" s="7"/>
      <c r="AGK32" s="7"/>
      <c r="AGL32" s="7"/>
      <c r="AGM32" s="7"/>
      <c r="AGN32" s="7"/>
      <c r="AGO32" s="7"/>
      <c r="AGP32" s="7"/>
      <c r="AGQ32" s="7"/>
      <c r="AGR32" s="7"/>
      <c r="AGS32" s="7"/>
      <c r="AGT32" s="7"/>
      <c r="AGU32" s="7"/>
      <c r="AGV32" s="7"/>
      <c r="AGW32" s="7"/>
      <c r="AGX32" s="7"/>
      <c r="AGY32" s="7"/>
      <c r="AGZ32" s="7"/>
      <c r="AHA32" s="7"/>
      <c r="AHB32" s="7"/>
      <c r="AHC32" s="7"/>
      <c r="AHD32" s="7"/>
      <c r="AHE32" s="7"/>
      <c r="AHF32" s="7"/>
      <c r="AHG32" s="7"/>
      <c r="AHH32" s="7"/>
      <c r="AHI32" s="7"/>
      <c r="AHJ32" s="7"/>
      <c r="AHK32" s="7"/>
      <c r="AHL32" s="7"/>
      <c r="AHM32" s="7"/>
      <c r="AHN32" s="7"/>
      <c r="AHO32" s="7"/>
      <c r="AHP32" s="7"/>
      <c r="AHQ32" s="7"/>
      <c r="AHR32" s="7"/>
      <c r="AHS32" s="7"/>
      <c r="AHT32" s="7"/>
      <c r="AHU32" s="7"/>
      <c r="AHV32" s="7"/>
      <c r="AHW32" s="7"/>
      <c r="AHX32" s="7"/>
      <c r="AHY32" s="7"/>
      <c r="AHZ32" s="7"/>
      <c r="AIA32" s="7"/>
      <c r="AIB32" s="7"/>
      <c r="AIC32" s="7"/>
      <c r="AID32" s="7"/>
      <c r="AIE32" s="7"/>
      <c r="AIF32" s="7"/>
      <c r="AIG32" s="7"/>
      <c r="AIH32" s="7"/>
      <c r="AII32" s="7"/>
      <c r="AIJ32" s="7"/>
      <c r="AIK32" s="7"/>
      <c r="AIL32" s="7"/>
      <c r="AIM32" s="7"/>
      <c r="AIN32" s="7"/>
      <c r="AIO32" s="7"/>
      <c r="AIP32" s="7"/>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s="138" customFormat="1" ht="13.25" customHeight="1" x14ac:dyDescent="0.3">
      <c r="A33" s="156">
        <v>43958</v>
      </c>
      <c r="B33" s="157" t="s">
        <v>108</v>
      </c>
      <c r="C33" s="172"/>
      <c r="D33" s="161"/>
      <c r="E33" s="161"/>
      <c r="F33" s="161"/>
      <c r="G33" s="162"/>
      <c r="H33" s="163"/>
      <c r="I33" s="164">
        <v>245</v>
      </c>
      <c r="J33" s="164">
        <v>19</v>
      </c>
      <c r="K33" s="43">
        <f t="shared" si="0"/>
        <v>264</v>
      </c>
      <c r="L33" s="165"/>
      <c r="M33" s="160"/>
      <c r="N33" s="161"/>
      <c r="O33" s="161"/>
      <c r="P33" s="161"/>
      <c r="Q33" s="162"/>
      <c r="R33" s="163"/>
      <c r="S33" s="171">
        <f t="shared" si="1"/>
        <v>23453</v>
      </c>
      <c r="T33" s="158">
        <f t="shared" si="2"/>
        <v>1109</v>
      </c>
      <c r="U33" s="159">
        <f t="shared" si="3"/>
        <v>24562</v>
      </c>
      <c r="AEX33" s="7"/>
      <c r="AEY33" s="7"/>
      <c r="AEZ33" s="7"/>
      <c r="AFA33" s="7"/>
      <c r="AFB33" s="7"/>
      <c r="AFC33" s="7"/>
      <c r="AFD33" s="7"/>
      <c r="AFE33" s="7"/>
      <c r="AFF33" s="7"/>
      <c r="AFG33" s="7"/>
      <c r="AFH33" s="7"/>
      <c r="AFI33" s="7"/>
      <c r="AFJ33" s="7"/>
      <c r="AFK33" s="7"/>
      <c r="AFL33" s="7"/>
      <c r="AFM33" s="7"/>
      <c r="AFN33" s="7"/>
      <c r="AFO33" s="7"/>
      <c r="AFP33" s="7"/>
      <c r="AFQ33" s="7"/>
      <c r="AFR33" s="7"/>
      <c r="AFS33" s="7"/>
      <c r="AFT33" s="7"/>
      <c r="AFU33" s="7"/>
      <c r="AFV33" s="7"/>
      <c r="AFW33" s="7"/>
      <c r="AFX33" s="7"/>
      <c r="AFY33" s="7"/>
      <c r="AFZ33" s="7"/>
      <c r="AGA33" s="7"/>
      <c r="AGB33" s="7"/>
      <c r="AGC33" s="7"/>
      <c r="AGD33" s="7"/>
      <c r="AGE33" s="7"/>
      <c r="AGF33" s="7"/>
      <c r="AGG33" s="7"/>
      <c r="AGH33" s="7"/>
      <c r="AGI33" s="7"/>
      <c r="AGJ33" s="7"/>
      <c r="AGK33" s="7"/>
      <c r="AGL33" s="7"/>
      <c r="AGM33" s="7"/>
      <c r="AGN33" s="7"/>
      <c r="AGO33" s="7"/>
      <c r="AGP33" s="7"/>
      <c r="AGQ33" s="7"/>
      <c r="AGR33" s="7"/>
      <c r="AGS33" s="7"/>
      <c r="AGT33" s="7"/>
      <c r="AGU33" s="7"/>
      <c r="AGV33" s="7"/>
      <c r="AGW33" s="7"/>
      <c r="AGX33" s="7"/>
      <c r="AGY33" s="7"/>
      <c r="AGZ33" s="7"/>
      <c r="AHA33" s="7"/>
      <c r="AHB33" s="7"/>
      <c r="AHC33" s="7"/>
      <c r="AHD33" s="7"/>
      <c r="AHE33" s="7"/>
      <c r="AHF33" s="7"/>
      <c r="AHG33" s="7"/>
      <c r="AHH33" s="7"/>
      <c r="AHI33" s="7"/>
      <c r="AHJ33" s="7"/>
      <c r="AHK33" s="7"/>
      <c r="AHL33" s="7"/>
      <c r="AHM33" s="7"/>
      <c r="AHN33" s="7"/>
      <c r="AHO33" s="7"/>
      <c r="AHP33" s="7"/>
      <c r="AHQ33" s="7"/>
      <c r="AHR33" s="7"/>
      <c r="AHS33" s="7"/>
      <c r="AHT33" s="7"/>
      <c r="AHU33" s="7"/>
      <c r="AHV33" s="7"/>
      <c r="AHW33" s="7"/>
      <c r="AHX33" s="7"/>
      <c r="AHY33" s="7"/>
      <c r="AHZ33" s="7"/>
      <c r="AIA33" s="7"/>
      <c r="AIB33" s="7"/>
      <c r="AIC33" s="7"/>
      <c r="AID33" s="7"/>
      <c r="AIE33" s="7"/>
      <c r="AIF33" s="7"/>
      <c r="AIG33" s="7"/>
      <c r="AIH33" s="7"/>
      <c r="AII33" s="7"/>
      <c r="AIJ33" s="7"/>
      <c r="AIK33" s="7"/>
      <c r="AIL33" s="7"/>
      <c r="AIM33" s="7"/>
      <c r="AIN33" s="7"/>
      <c r="AIO33" s="7"/>
      <c r="AIP33" s="7"/>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s="138" customFormat="1" ht="13.25" customHeight="1" x14ac:dyDescent="0.3">
      <c r="A34" s="156">
        <v>43957</v>
      </c>
      <c r="B34" s="157" t="s">
        <v>108</v>
      </c>
      <c r="C34" s="172"/>
      <c r="D34" s="161"/>
      <c r="E34" s="161"/>
      <c r="F34" s="161"/>
      <c r="G34" s="162"/>
      <c r="H34" s="163"/>
      <c r="I34" s="164">
        <v>256</v>
      </c>
      <c r="J34" s="164">
        <v>23</v>
      </c>
      <c r="K34" s="43">
        <f t="shared" si="0"/>
        <v>279</v>
      </c>
      <c r="L34" s="165"/>
      <c r="M34" s="160"/>
      <c r="N34" s="161"/>
      <c r="O34" s="161"/>
      <c r="P34" s="161"/>
      <c r="Q34" s="162"/>
      <c r="R34" s="163"/>
      <c r="S34" s="171">
        <f t="shared" si="1"/>
        <v>23208</v>
      </c>
      <c r="T34" s="158">
        <f t="shared" si="2"/>
        <v>1090</v>
      </c>
      <c r="U34" s="159">
        <f t="shared" si="3"/>
        <v>24298</v>
      </c>
      <c r="AEX34" s="7"/>
      <c r="AEY34" s="7"/>
      <c r="AEZ34" s="7"/>
      <c r="AFA34" s="7"/>
      <c r="AFB34" s="7"/>
      <c r="AFC34" s="7"/>
      <c r="AFD34" s="7"/>
      <c r="AFE34" s="7"/>
      <c r="AFF34" s="7"/>
      <c r="AFG34" s="7"/>
      <c r="AFH34" s="7"/>
      <c r="AFI34" s="7"/>
      <c r="AFJ34" s="7"/>
      <c r="AFK34" s="7"/>
      <c r="AFL34" s="7"/>
      <c r="AFM34" s="7"/>
      <c r="AFN34" s="7"/>
      <c r="AFO34" s="7"/>
      <c r="AFP34" s="7"/>
      <c r="AFQ34" s="7"/>
      <c r="AFR34" s="7"/>
      <c r="AFS34" s="7"/>
      <c r="AFT34" s="7"/>
      <c r="AFU34" s="7"/>
      <c r="AFV34" s="7"/>
      <c r="AFW34" s="7"/>
      <c r="AFX34" s="7"/>
      <c r="AFY34" s="7"/>
      <c r="AFZ34" s="7"/>
      <c r="AGA34" s="7"/>
      <c r="AGB34" s="7"/>
      <c r="AGC34" s="7"/>
      <c r="AGD34" s="7"/>
      <c r="AGE34" s="7"/>
      <c r="AGF34" s="7"/>
      <c r="AGG34" s="7"/>
      <c r="AGH34" s="7"/>
      <c r="AGI34" s="7"/>
      <c r="AGJ34" s="7"/>
      <c r="AGK34" s="7"/>
      <c r="AGL34" s="7"/>
      <c r="AGM34" s="7"/>
      <c r="AGN34" s="7"/>
      <c r="AGO34" s="7"/>
      <c r="AGP34" s="7"/>
      <c r="AGQ34" s="7"/>
      <c r="AGR34" s="7"/>
      <c r="AGS34" s="7"/>
      <c r="AGT34" s="7"/>
      <c r="AGU34" s="7"/>
      <c r="AGV34" s="7"/>
      <c r="AGW34" s="7"/>
      <c r="AGX34" s="7"/>
      <c r="AGY34" s="7"/>
      <c r="AGZ34" s="7"/>
      <c r="AHA34" s="7"/>
      <c r="AHB34" s="7"/>
      <c r="AHC34" s="7"/>
      <c r="AHD34" s="7"/>
      <c r="AHE34" s="7"/>
      <c r="AHF34" s="7"/>
      <c r="AHG34" s="7"/>
      <c r="AHH34" s="7"/>
      <c r="AHI34" s="7"/>
      <c r="AHJ34" s="7"/>
      <c r="AHK34" s="7"/>
      <c r="AHL34" s="7"/>
      <c r="AHM34" s="7"/>
      <c r="AHN34" s="7"/>
      <c r="AHO34" s="7"/>
      <c r="AHP34" s="7"/>
      <c r="AHQ34" s="7"/>
      <c r="AHR34" s="7"/>
      <c r="AHS34" s="7"/>
      <c r="AHT34" s="7"/>
      <c r="AHU34" s="7"/>
      <c r="AHV34" s="7"/>
      <c r="AHW34" s="7"/>
      <c r="AHX34" s="7"/>
      <c r="AHY34" s="7"/>
      <c r="AHZ34" s="7"/>
      <c r="AIA34" s="7"/>
      <c r="AIB34" s="7"/>
      <c r="AIC34" s="7"/>
      <c r="AID34" s="7"/>
      <c r="AIE34" s="7"/>
      <c r="AIF34" s="7"/>
      <c r="AIG34" s="7"/>
      <c r="AIH34" s="7"/>
      <c r="AII34" s="7"/>
      <c r="AIJ34" s="7"/>
      <c r="AIK34" s="7"/>
      <c r="AIL34" s="7"/>
      <c r="AIM34" s="7"/>
      <c r="AIN34" s="7"/>
      <c r="AIO34" s="7"/>
      <c r="AIP34" s="7"/>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s="138" customFormat="1" ht="13.25" customHeight="1" x14ac:dyDescent="0.3">
      <c r="A35" s="156">
        <v>43956</v>
      </c>
      <c r="B35" s="157" t="s">
        <v>108</v>
      </c>
      <c r="C35" s="172"/>
      <c r="D35" s="161"/>
      <c r="E35" s="161"/>
      <c r="F35" s="161"/>
      <c r="G35" s="162"/>
      <c r="H35" s="163"/>
      <c r="I35" s="164">
        <v>248</v>
      </c>
      <c r="J35" s="164">
        <v>17</v>
      </c>
      <c r="K35" s="43">
        <f t="shared" si="0"/>
        <v>265</v>
      </c>
      <c r="L35" s="165"/>
      <c r="M35" s="160"/>
      <c r="N35" s="161"/>
      <c r="O35" s="161"/>
      <c r="P35" s="161"/>
      <c r="Q35" s="162"/>
      <c r="R35" s="163"/>
      <c r="S35" s="171">
        <f t="shared" si="1"/>
        <v>22952</v>
      </c>
      <c r="T35" s="158">
        <f t="shared" si="2"/>
        <v>1067</v>
      </c>
      <c r="U35" s="159">
        <f t="shared" si="3"/>
        <v>24019</v>
      </c>
      <c r="AEX35" s="7"/>
      <c r="AEY35" s="7"/>
      <c r="AEZ35" s="7"/>
      <c r="AFA35" s="7"/>
      <c r="AFB35" s="7"/>
      <c r="AFC35" s="7"/>
      <c r="AFD35" s="7"/>
      <c r="AFE35" s="7"/>
      <c r="AFF35" s="7"/>
      <c r="AFG35" s="7"/>
      <c r="AFH35" s="7"/>
      <c r="AFI35" s="7"/>
      <c r="AFJ35" s="7"/>
      <c r="AFK35" s="7"/>
      <c r="AFL35" s="7"/>
      <c r="AFM35" s="7"/>
      <c r="AFN35" s="7"/>
      <c r="AFO35" s="7"/>
      <c r="AFP35" s="7"/>
      <c r="AFQ35" s="7"/>
      <c r="AFR35" s="7"/>
      <c r="AFS35" s="7"/>
      <c r="AFT35" s="7"/>
      <c r="AFU35" s="7"/>
      <c r="AFV35" s="7"/>
      <c r="AFW35" s="7"/>
      <c r="AFX35" s="7"/>
      <c r="AFY35" s="7"/>
      <c r="AFZ35" s="7"/>
      <c r="AGA35" s="7"/>
      <c r="AGB35" s="7"/>
      <c r="AGC35" s="7"/>
      <c r="AGD35" s="7"/>
      <c r="AGE35" s="7"/>
      <c r="AGF35" s="7"/>
      <c r="AGG35" s="7"/>
      <c r="AGH35" s="7"/>
      <c r="AGI35" s="7"/>
      <c r="AGJ35" s="7"/>
      <c r="AGK35" s="7"/>
      <c r="AGL35" s="7"/>
      <c r="AGM35" s="7"/>
      <c r="AGN35" s="7"/>
      <c r="AGO35" s="7"/>
      <c r="AGP35" s="7"/>
      <c r="AGQ35" s="7"/>
      <c r="AGR35" s="7"/>
      <c r="AGS35" s="7"/>
      <c r="AGT35" s="7"/>
      <c r="AGU35" s="7"/>
      <c r="AGV35" s="7"/>
      <c r="AGW35" s="7"/>
      <c r="AGX35" s="7"/>
      <c r="AGY35" s="7"/>
      <c r="AGZ35" s="7"/>
      <c r="AHA35" s="7"/>
      <c r="AHB35" s="7"/>
      <c r="AHC35" s="7"/>
      <c r="AHD35" s="7"/>
      <c r="AHE35" s="7"/>
      <c r="AHF35" s="7"/>
      <c r="AHG35" s="7"/>
      <c r="AHH35" s="7"/>
      <c r="AHI35" s="7"/>
      <c r="AHJ35" s="7"/>
      <c r="AHK35" s="7"/>
      <c r="AHL35" s="7"/>
      <c r="AHM35" s="7"/>
      <c r="AHN35" s="7"/>
      <c r="AHO35" s="7"/>
      <c r="AHP35" s="7"/>
      <c r="AHQ35" s="7"/>
      <c r="AHR35" s="7"/>
      <c r="AHS35" s="7"/>
      <c r="AHT35" s="7"/>
      <c r="AHU35" s="7"/>
      <c r="AHV35" s="7"/>
      <c r="AHW35" s="7"/>
      <c r="AHX35" s="7"/>
      <c r="AHY35" s="7"/>
      <c r="AHZ35" s="7"/>
      <c r="AIA35" s="7"/>
      <c r="AIB35" s="7"/>
      <c r="AIC35" s="7"/>
      <c r="AID35" s="7"/>
      <c r="AIE35" s="7"/>
      <c r="AIF35" s="7"/>
      <c r="AIG35" s="7"/>
      <c r="AIH35" s="7"/>
      <c r="AII35" s="7"/>
      <c r="AIJ35" s="7"/>
      <c r="AIK35" s="7"/>
      <c r="AIL35" s="7"/>
      <c r="AIM35" s="7"/>
      <c r="AIN35" s="7"/>
      <c r="AIO35" s="7"/>
      <c r="AIP35" s="7"/>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138" customFormat="1" ht="13.25" customHeight="1" x14ac:dyDescent="0.3">
      <c r="A36" s="156">
        <v>43955</v>
      </c>
      <c r="B36" s="157" t="s">
        <v>108</v>
      </c>
      <c r="C36" s="174"/>
      <c r="D36" s="175"/>
      <c r="E36" s="161"/>
      <c r="F36" s="161"/>
      <c r="G36" s="162"/>
      <c r="H36" s="163"/>
      <c r="I36" s="164">
        <v>253</v>
      </c>
      <c r="J36" s="164">
        <v>23</v>
      </c>
      <c r="K36" s="43">
        <f t="shared" si="0"/>
        <v>276</v>
      </c>
      <c r="L36" s="165"/>
      <c r="M36" s="160"/>
      <c r="N36" s="161"/>
      <c r="O36" s="161"/>
      <c r="P36" s="161"/>
      <c r="Q36" s="162"/>
      <c r="R36" s="163"/>
      <c r="S36" s="171">
        <f t="shared" si="1"/>
        <v>22704</v>
      </c>
      <c r="T36" s="158">
        <f t="shared" si="2"/>
        <v>1050</v>
      </c>
      <c r="U36" s="159">
        <f t="shared" si="3"/>
        <v>23754</v>
      </c>
      <c r="AEX36" s="7"/>
      <c r="AEY36" s="7"/>
      <c r="AEZ36" s="7"/>
      <c r="AFA36" s="7"/>
      <c r="AFB36" s="7"/>
      <c r="AFC36" s="7"/>
      <c r="AFD36" s="7"/>
      <c r="AFE36" s="7"/>
      <c r="AFF36" s="7"/>
      <c r="AFG36" s="7"/>
      <c r="AFH36" s="7"/>
      <c r="AFI36" s="7"/>
      <c r="AFJ36" s="7"/>
      <c r="AFK36" s="7"/>
      <c r="AFL36" s="7"/>
      <c r="AFM36" s="7"/>
      <c r="AFN36" s="7"/>
      <c r="AFO36" s="7"/>
      <c r="AFP36" s="7"/>
      <c r="AFQ36" s="7"/>
      <c r="AFR36" s="7"/>
      <c r="AFS36" s="7"/>
      <c r="AFT36" s="7"/>
      <c r="AFU36" s="7"/>
      <c r="AFV36" s="7"/>
      <c r="AFW36" s="7"/>
      <c r="AFX36" s="7"/>
      <c r="AFY36" s="7"/>
      <c r="AFZ36" s="7"/>
      <c r="AGA36" s="7"/>
      <c r="AGB36" s="7"/>
      <c r="AGC36" s="7"/>
      <c r="AGD36" s="7"/>
      <c r="AGE36" s="7"/>
      <c r="AGF36" s="7"/>
      <c r="AGG36" s="7"/>
      <c r="AGH36" s="7"/>
      <c r="AGI36" s="7"/>
      <c r="AGJ36" s="7"/>
      <c r="AGK36" s="7"/>
      <c r="AGL36" s="7"/>
      <c r="AGM36" s="7"/>
      <c r="AGN36" s="7"/>
      <c r="AGO36" s="7"/>
      <c r="AGP36" s="7"/>
      <c r="AGQ36" s="7"/>
      <c r="AGR36" s="7"/>
      <c r="AGS36" s="7"/>
      <c r="AGT36" s="7"/>
      <c r="AGU36" s="7"/>
      <c r="AGV36" s="7"/>
      <c r="AGW36" s="7"/>
      <c r="AGX36" s="7"/>
      <c r="AGY36" s="7"/>
      <c r="AGZ36" s="7"/>
      <c r="AHA36" s="7"/>
      <c r="AHB36" s="7"/>
      <c r="AHC36" s="7"/>
      <c r="AHD36" s="7"/>
      <c r="AHE36" s="7"/>
      <c r="AHF36" s="7"/>
      <c r="AHG36" s="7"/>
      <c r="AHH36" s="7"/>
      <c r="AHI36" s="7"/>
      <c r="AHJ36" s="7"/>
      <c r="AHK36" s="7"/>
      <c r="AHL36" s="7"/>
      <c r="AHM36" s="7"/>
      <c r="AHN36" s="7"/>
      <c r="AHO36" s="7"/>
      <c r="AHP36" s="7"/>
      <c r="AHQ36" s="7"/>
      <c r="AHR36" s="7"/>
      <c r="AHS36" s="7"/>
      <c r="AHT36" s="7"/>
      <c r="AHU36" s="7"/>
      <c r="AHV36" s="7"/>
      <c r="AHW36" s="7"/>
      <c r="AHX36" s="7"/>
      <c r="AHY36" s="7"/>
      <c r="AHZ36" s="7"/>
      <c r="AIA36" s="7"/>
      <c r="AIB36" s="7"/>
      <c r="AIC36" s="7"/>
      <c r="AID36" s="7"/>
      <c r="AIE36" s="7"/>
      <c r="AIF36" s="7"/>
      <c r="AIG36" s="7"/>
      <c r="AIH36" s="7"/>
      <c r="AII36" s="7"/>
      <c r="AIJ36" s="7"/>
      <c r="AIK36" s="7"/>
      <c r="AIL36" s="7"/>
      <c r="AIM36" s="7"/>
      <c r="AIN36" s="7"/>
      <c r="AIO36" s="7"/>
      <c r="AIP36" s="7"/>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s="138" customFormat="1" ht="13.25" customHeight="1" x14ac:dyDescent="0.3">
      <c r="A37" s="176">
        <v>43954</v>
      </c>
      <c r="B37" s="157" t="s">
        <v>108</v>
      </c>
      <c r="C37" s="160"/>
      <c r="D37" s="161"/>
      <c r="E37" s="161"/>
      <c r="F37" s="161"/>
      <c r="G37" s="162"/>
      <c r="H37" s="163"/>
      <c r="I37" s="158">
        <v>250</v>
      </c>
      <c r="J37" s="164">
        <v>14</v>
      </c>
      <c r="K37" s="43">
        <f t="shared" si="0"/>
        <v>264</v>
      </c>
      <c r="L37" s="165"/>
      <c r="M37" s="160"/>
      <c r="N37" s="161"/>
      <c r="O37" s="161"/>
      <c r="P37" s="161"/>
      <c r="Q37" s="162"/>
      <c r="R37" s="163"/>
      <c r="S37" s="171">
        <f t="shared" si="1"/>
        <v>22451</v>
      </c>
      <c r="T37" s="158">
        <f t="shared" si="2"/>
        <v>1027</v>
      </c>
      <c r="U37" s="159">
        <f t="shared" si="3"/>
        <v>23478</v>
      </c>
      <c r="AEX37" s="7"/>
      <c r="AEY37" s="7"/>
      <c r="AEZ37" s="7"/>
      <c r="AFA37" s="7"/>
      <c r="AFB37" s="7"/>
      <c r="AFC37" s="7"/>
      <c r="AFD37" s="7"/>
      <c r="AFE37" s="7"/>
      <c r="AFF37" s="7"/>
      <c r="AFG37" s="7"/>
      <c r="AFH37" s="7"/>
      <c r="AFI37" s="7"/>
      <c r="AFJ37" s="7"/>
      <c r="AFK37" s="7"/>
      <c r="AFL37" s="7"/>
      <c r="AFM37" s="7"/>
      <c r="AFN37" s="7"/>
      <c r="AFO37" s="7"/>
      <c r="AFP37" s="7"/>
      <c r="AFQ37" s="7"/>
      <c r="AFR37" s="7"/>
      <c r="AFS37" s="7"/>
      <c r="AFT37" s="7"/>
      <c r="AFU37" s="7"/>
      <c r="AFV37" s="7"/>
      <c r="AFW37" s="7"/>
      <c r="AFX37" s="7"/>
      <c r="AFY37" s="7"/>
      <c r="AFZ37" s="7"/>
      <c r="AGA37" s="7"/>
      <c r="AGB37" s="7"/>
      <c r="AGC37" s="7"/>
      <c r="AGD37" s="7"/>
      <c r="AGE37" s="7"/>
      <c r="AGF37" s="7"/>
      <c r="AGG37" s="7"/>
      <c r="AGH37" s="7"/>
      <c r="AGI37" s="7"/>
      <c r="AGJ37" s="7"/>
      <c r="AGK37" s="7"/>
      <c r="AGL37" s="7"/>
      <c r="AGM37" s="7"/>
      <c r="AGN37" s="7"/>
      <c r="AGO37" s="7"/>
      <c r="AGP37" s="7"/>
      <c r="AGQ37" s="7"/>
      <c r="AGR37" s="7"/>
      <c r="AGS37" s="7"/>
      <c r="AGT37" s="7"/>
      <c r="AGU37" s="7"/>
      <c r="AGV37" s="7"/>
      <c r="AGW37" s="7"/>
      <c r="AGX37" s="7"/>
      <c r="AGY37" s="7"/>
      <c r="AGZ37" s="7"/>
      <c r="AHA37" s="7"/>
      <c r="AHB37" s="7"/>
      <c r="AHC37" s="7"/>
      <c r="AHD37" s="7"/>
      <c r="AHE37" s="7"/>
      <c r="AHF37" s="7"/>
      <c r="AHG37" s="7"/>
      <c r="AHH37" s="7"/>
      <c r="AHI37" s="7"/>
      <c r="AHJ37" s="7"/>
      <c r="AHK37" s="7"/>
      <c r="AHL37" s="7"/>
      <c r="AHM37" s="7"/>
      <c r="AHN37" s="7"/>
      <c r="AHO37" s="7"/>
      <c r="AHP37" s="7"/>
      <c r="AHQ37" s="7"/>
      <c r="AHR37" s="7"/>
      <c r="AHS37" s="7"/>
      <c r="AHT37" s="7"/>
      <c r="AHU37" s="7"/>
      <c r="AHV37" s="7"/>
      <c r="AHW37" s="7"/>
      <c r="AHX37" s="7"/>
      <c r="AHY37" s="7"/>
      <c r="AHZ37" s="7"/>
      <c r="AIA37" s="7"/>
      <c r="AIB37" s="7"/>
      <c r="AIC37" s="7"/>
      <c r="AID37" s="7"/>
      <c r="AIE37" s="7"/>
      <c r="AIF37" s="7"/>
      <c r="AIG37" s="7"/>
      <c r="AIH37" s="7"/>
      <c r="AII37" s="7"/>
      <c r="AIJ37" s="7"/>
      <c r="AIK37" s="7"/>
      <c r="AIL37" s="7"/>
      <c r="AIM37" s="7"/>
      <c r="AIN37" s="7"/>
      <c r="AIO37" s="7"/>
      <c r="AIP37" s="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s="138" customFormat="1" ht="13.25" customHeight="1" x14ac:dyDescent="0.3">
      <c r="A38" s="176">
        <v>43953</v>
      </c>
      <c r="B38" s="157" t="s">
        <v>108</v>
      </c>
      <c r="C38" s="177"/>
      <c r="D38" s="178"/>
      <c r="E38" s="179"/>
      <c r="F38" s="179"/>
      <c r="G38" s="162"/>
      <c r="H38" s="163"/>
      <c r="I38" s="158">
        <v>265</v>
      </c>
      <c r="J38" s="180">
        <v>14</v>
      </c>
      <c r="K38" s="43">
        <f t="shared" si="0"/>
        <v>279</v>
      </c>
      <c r="L38" s="165"/>
      <c r="M38" s="160"/>
      <c r="N38" s="161"/>
      <c r="O38" s="161"/>
      <c r="P38" s="161"/>
      <c r="Q38" s="162"/>
      <c r="R38" s="163"/>
      <c r="S38" s="171">
        <f t="shared" si="1"/>
        <v>22201</v>
      </c>
      <c r="T38" s="158">
        <f t="shared" si="2"/>
        <v>1013</v>
      </c>
      <c r="U38" s="159">
        <f t="shared" si="3"/>
        <v>23214</v>
      </c>
      <c r="AEX38" s="7"/>
      <c r="AEY38" s="7"/>
      <c r="AEZ38" s="7"/>
      <c r="AFA38" s="7"/>
      <c r="AFB38" s="7"/>
      <c r="AFC38" s="7"/>
      <c r="AFD38" s="7"/>
      <c r="AFE38" s="7"/>
      <c r="AFF38" s="7"/>
      <c r="AFG38" s="7"/>
      <c r="AFH38" s="7"/>
      <c r="AFI38" s="7"/>
      <c r="AFJ38" s="7"/>
      <c r="AFK38" s="7"/>
      <c r="AFL38" s="7"/>
      <c r="AFM38" s="7"/>
      <c r="AFN38" s="7"/>
      <c r="AFO38" s="7"/>
      <c r="AFP38" s="7"/>
      <c r="AFQ38" s="7"/>
      <c r="AFR38" s="7"/>
      <c r="AFS38" s="7"/>
      <c r="AFT38" s="7"/>
      <c r="AFU38" s="7"/>
      <c r="AFV38" s="7"/>
      <c r="AFW38" s="7"/>
      <c r="AFX38" s="7"/>
      <c r="AFY38" s="7"/>
      <c r="AFZ38" s="7"/>
      <c r="AGA38" s="7"/>
      <c r="AGB38" s="7"/>
      <c r="AGC38" s="7"/>
      <c r="AGD38" s="7"/>
      <c r="AGE38" s="7"/>
      <c r="AGF38" s="7"/>
      <c r="AGG38" s="7"/>
      <c r="AGH38" s="7"/>
      <c r="AGI38" s="7"/>
      <c r="AGJ38" s="7"/>
      <c r="AGK38" s="7"/>
      <c r="AGL38" s="7"/>
      <c r="AGM38" s="7"/>
      <c r="AGN38" s="7"/>
      <c r="AGO38" s="7"/>
      <c r="AGP38" s="7"/>
      <c r="AGQ38" s="7"/>
      <c r="AGR38" s="7"/>
      <c r="AGS38" s="7"/>
      <c r="AGT38" s="7"/>
      <c r="AGU38" s="7"/>
      <c r="AGV38" s="7"/>
      <c r="AGW38" s="7"/>
      <c r="AGX38" s="7"/>
      <c r="AGY38" s="7"/>
      <c r="AGZ38" s="7"/>
      <c r="AHA38" s="7"/>
      <c r="AHB38" s="7"/>
      <c r="AHC38" s="7"/>
      <c r="AHD38" s="7"/>
      <c r="AHE38" s="7"/>
      <c r="AHF38" s="7"/>
      <c r="AHG38" s="7"/>
      <c r="AHH38" s="7"/>
      <c r="AHI38" s="7"/>
      <c r="AHJ38" s="7"/>
      <c r="AHK38" s="7"/>
      <c r="AHL38" s="7"/>
      <c r="AHM38" s="7"/>
      <c r="AHN38" s="7"/>
      <c r="AHO38" s="7"/>
      <c r="AHP38" s="7"/>
      <c r="AHQ38" s="7"/>
      <c r="AHR38" s="7"/>
      <c r="AHS38" s="7"/>
      <c r="AHT38" s="7"/>
      <c r="AHU38" s="7"/>
      <c r="AHV38" s="7"/>
      <c r="AHW38" s="7"/>
      <c r="AHX38" s="7"/>
      <c r="AHY38" s="7"/>
      <c r="AHZ38" s="7"/>
      <c r="AIA38" s="7"/>
      <c r="AIB38" s="7"/>
      <c r="AIC38" s="7"/>
      <c r="AID38" s="7"/>
      <c r="AIE38" s="7"/>
      <c r="AIF38" s="7"/>
      <c r="AIG38" s="7"/>
      <c r="AIH38" s="7"/>
      <c r="AII38" s="7"/>
      <c r="AIJ38" s="7"/>
      <c r="AIK38" s="7"/>
      <c r="AIL38" s="7"/>
      <c r="AIM38" s="7"/>
      <c r="AIN38" s="7"/>
      <c r="AIO38" s="7"/>
      <c r="AIP38" s="7"/>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s="138" customFormat="1" ht="13.25" customHeight="1" x14ac:dyDescent="0.3">
      <c r="A39" s="176">
        <v>43952</v>
      </c>
      <c r="B39" s="157" t="s">
        <v>108</v>
      </c>
      <c r="C39" s="166">
        <v>254</v>
      </c>
      <c r="D39" s="167">
        <v>3214</v>
      </c>
      <c r="E39" s="167">
        <v>2545</v>
      </c>
      <c r="F39" s="167">
        <v>22</v>
      </c>
      <c r="G39" s="173">
        <f>ONS_WeeklyRegistratedDeaths!AA33-ONS_WeeklyRegistratedDeaths!AH33</f>
        <v>6035</v>
      </c>
      <c r="H39" s="167">
        <f>ONS_WeeklyOccurrenceDeaths!AA33-ONS_WeeklyOccurrenceDeaths!AH33</f>
        <v>5109</v>
      </c>
      <c r="I39" s="158">
        <v>305</v>
      </c>
      <c r="J39" s="180">
        <v>29</v>
      </c>
      <c r="K39" s="43">
        <f t="shared" si="0"/>
        <v>334</v>
      </c>
      <c r="L39" s="169">
        <f>SUM(K39:K45)</f>
        <v>2522</v>
      </c>
      <c r="M39" s="170">
        <f t="shared" ref="M39:R39" si="6">M46+C39</f>
        <v>1559</v>
      </c>
      <c r="N39" s="170">
        <f t="shared" si="6"/>
        <v>22835</v>
      </c>
      <c r="O39" s="170">
        <f t="shared" si="6"/>
        <v>8838</v>
      </c>
      <c r="P39" s="170">
        <f t="shared" si="6"/>
        <v>133</v>
      </c>
      <c r="Q39" s="170">
        <f t="shared" si="6"/>
        <v>33365</v>
      </c>
      <c r="R39" s="167">
        <f t="shared" si="6"/>
        <v>35660</v>
      </c>
      <c r="S39" s="171">
        <f t="shared" si="1"/>
        <v>21936</v>
      </c>
      <c r="T39" s="158">
        <f t="shared" si="2"/>
        <v>999</v>
      </c>
      <c r="U39" s="159">
        <f t="shared" si="3"/>
        <v>22935</v>
      </c>
      <c r="AEX39" s="7"/>
      <c r="AEY39" s="7"/>
      <c r="AEZ39" s="7"/>
      <c r="AFA39" s="7"/>
      <c r="AFB39" s="7"/>
      <c r="AFC39" s="7"/>
      <c r="AFD39" s="7"/>
      <c r="AFE39" s="7"/>
      <c r="AFF39" s="7"/>
      <c r="AFG39" s="7"/>
      <c r="AFH39" s="7"/>
      <c r="AFI39" s="7"/>
      <c r="AFJ39" s="7"/>
      <c r="AFK39" s="7"/>
      <c r="AFL39" s="7"/>
      <c r="AFM39" s="7"/>
      <c r="AFN39" s="7"/>
      <c r="AFO39" s="7"/>
      <c r="AFP39" s="7"/>
      <c r="AFQ39" s="7"/>
      <c r="AFR39" s="7"/>
      <c r="AFS39" s="7"/>
      <c r="AFT39" s="7"/>
      <c r="AFU39" s="7"/>
      <c r="AFV39" s="7"/>
      <c r="AFW39" s="7"/>
      <c r="AFX39" s="7"/>
      <c r="AFY39" s="7"/>
      <c r="AFZ39" s="7"/>
      <c r="AGA39" s="7"/>
      <c r="AGB39" s="7"/>
      <c r="AGC39" s="7"/>
      <c r="AGD39" s="7"/>
      <c r="AGE39" s="7"/>
      <c r="AGF39" s="7"/>
      <c r="AGG39" s="7"/>
      <c r="AGH39" s="7"/>
      <c r="AGI39" s="7"/>
      <c r="AGJ39" s="7"/>
      <c r="AGK39" s="7"/>
      <c r="AGL39" s="7"/>
      <c r="AGM39" s="7"/>
      <c r="AGN39" s="7"/>
      <c r="AGO39" s="7"/>
      <c r="AGP39" s="7"/>
      <c r="AGQ39" s="7"/>
      <c r="AGR39" s="7"/>
      <c r="AGS39" s="7"/>
      <c r="AGT39" s="7"/>
      <c r="AGU39" s="7"/>
      <c r="AGV39" s="7"/>
      <c r="AGW39" s="7"/>
      <c r="AGX39" s="7"/>
      <c r="AGY39" s="7"/>
      <c r="AGZ39" s="7"/>
      <c r="AHA39" s="7"/>
      <c r="AHB39" s="7"/>
      <c r="AHC39" s="7"/>
      <c r="AHD39" s="7"/>
      <c r="AHE39" s="7"/>
      <c r="AHF39" s="7"/>
      <c r="AHG39" s="7"/>
      <c r="AHH39" s="7"/>
      <c r="AHI39" s="7"/>
      <c r="AHJ39" s="7"/>
      <c r="AHK39" s="7"/>
      <c r="AHL39" s="7"/>
      <c r="AHM39" s="7"/>
      <c r="AHN39" s="7"/>
      <c r="AHO39" s="7"/>
      <c r="AHP39" s="7"/>
      <c r="AHQ39" s="7"/>
      <c r="AHR39" s="7"/>
      <c r="AHS39" s="7"/>
      <c r="AHT39" s="7"/>
      <c r="AHU39" s="7"/>
      <c r="AHV39" s="7"/>
      <c r="AHW39" s="7"/>
      <c r="AHX39" s="7"/>
      <c r="AHY39" s="7"/>
      <c r="AHZ39" s="7"/>
      <c r="AIA39" s="7"/>
      <c r="AIB39" s="7"/>
      <c r="AIC39" s="7"/>
      <c r="AID39" s="7"/>
      <c r="AIE39" s="7"/>
      <c r="AIF39" s="7"/>
      <c r="AIG39" s="7"/>
      <c r="AIH39" s="7"/>
      <c r="AII39" s="7"/>
      <c r="AIJ39" s="7"/>
      <c r="AIK39" s="7"/>
      <c r="AIL39" s="7"/>
      <c r="AIM39" s="7"/>
      <c r="AIN39" s="7"/>
      <c r="AIO39" s="7"/>
      <c r="AIP39" s="7"/>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s="138" customFormat="1" ht="13.25" customHeight="1" x14ac:dyDescent="0.3">
      <c r="A40" s="176">
        <v>43951</v>
      </c>
      <c r="B40" s="157" t="s">
        <v>108</v>
      </c>
      <c r="C40" s="160"/>
      <c r="D40" s="174"/>
      <c r="E40" s="161"/>
      <c r="F40" s="161"/>
      <c r="G40" s="162"/>
      <c r="H40" s="163"/>
      <c r="I40" s="158">
        <v>309</v>
      </c>
      <c r="J40" s="180">
        <v>16</v>
      </c>
      <c r="K40" s="43">
        <f t="shared" si="0"/>
        <v>325</v>
      </c>
      <c r="L40" s="165"/>
      <c r="M40" s="160"/>
      <c r="N40" s="161"/>
      <c r="O40" s="161"/>
      <c r="P40" s="161"/>
      <c r="Q40" s="162"/>
      <c r="R40" s="163"/>
      <c r="S40" s="171">
        <f t="shared" si="1"/>
        <v>21631</v>
      </c>
      <c r="T40" s="158">
        <f t="shared" si="2"/>
        <v>970</v>
      </c>
      <c r="U40" s="159">
        <f t="shared" si="3"/>
        <v>22601</v>
      </c>
      <c r="AEX40" s="7"/>
      <c r="AEY40" s="7"/>
      <c r="AEZ40" s="7"/>
      <c r="AFA40" s="7"/>
      <c r="AFB40" s="7"/>
      <c r="AFC40" s="7"/>
      <c r="AFD40" s="7"/>
      <c r="AFE40" s="7"/>
      <c r="AFF40" s="7"/>
      <c r="AFG40" s="7"/>
      <c r="AFH40" s="7"/>
      <c r="AFI40" s="7"/>
      <c r="AFJ40" s="7"/>
      <c r="AFK40" s="7"/>
      <c r="AFL40" s="7"/>
      <c r="AFM40" s="7"/>
      <c r="AFN40" s="7"/>
      <c r="AFO40" s="7"/>
      <c r="AFP40" s="7"/>
      <c r="AFQ40" s="7"/>
      <c r="AFR40" s="7"/>
      <c r="AFS40" s="7"/>
      <c r="AFT40" s="7"/>
      <c r="AFU40" s="7"/>
      <c r="AFV40" s="7"/>
      <c r="AFW40" s="7"/>
      <c r="AFX40" s="7"/>
      <c r="AFY40" s="7"/>
      <c r="AFZ40" s="7"/>
      <c r="AGA40" s="7"/>
      <c r="AGB40" s="7"/>
      <c r="AGC40" s="7"/>
      <c r="AGD40" s="7"/>
      <c r="AGE40" s="7"/>
      <c r="AGF40" s="7"/>
      <c r="AGG40" s="7"/>
      <c r="AGH40" s="7"/>
      <c r="AGI40" s="7"/>
      <c r="AGJ40" s="7"/>
      <c r="AGK40" s="7"/>
      <c r="AGL40" s="7"/>
      <c r="AGM40" s="7"/>
      <c r="AGN40" s="7"/>
      <c r="AGO40" s="7"/>
      <c r="AGP40" s="7"/>
      <c r="AGQ40" s="7"/>
      <c r="AGR40" s="7"/>
      <c r="AGS40" s="7"/>
      <c r="AGT40" s="7"/>
      <c r="AGU40" s="7"/>
      <c r="AGV40" s="7"/>
      <c r="AGW40" s="7"/>
      <c r="AGX40" s="7"/>
      <c r="AGY40" s="7"/>
      <c r="AGZ40" s="7"/>
      <c r="AHA40" s="7"/>
      <c r="AHB40" s="7"/>
      <c r="AHC40" s="7"/>
      <c r="AHD40" s="7"/>
      <c r="AHE40" s="7"/>
      <c r="AHF40" s="7"/>
      <c r="AHG40" s="7"/>
      <c r="AHH40" s="7"/>
      <c r="AHI40" s="7"/>
      <c r="AHJ40" s="7"/>
      <c r="AHK40" s="7"/>
      <c r="AHL40" s="7"/>
      <c r="AHM40" s="7"/>
      <c r="AHN40" s="7"/>
      <c r="AHO40" s="7"/>
      <c r="AHP40" s="7"/>
      <c r="AHQ40" s="7"/>
      <c r="AHR40" s="7"/>
      <c r="AHS40" s="7"/>
      <c r="AHT40" s="7"/>
      <c r="AHU40" s="7"/>
      <c r="AHV40" s="7"/>
      <c r="AHW40" s="7"/>
      <c r="AHX40" s="7"/>
      <c r="AHY40" s="7"/>
      <c r="AHZ40" s="7"/>
      <c r="AIA40" s="7"/>
      <c r="AIB40" s="7"/>
      <c r="AIC40" s="7"/>
      <c r="AID40" s="7"/>
      <c r="AIE40" s="7"/>
      <c r="AIF40" s="7"/>
      <c r="AIG40" s="7"/>
      <c r="AIH40" s="7"/>
      <c r="AII40" s="7"/>
      <c r="AIJ40" s="7"/>
      <c r="AIK40" s="7"/>
      <c r="AIL40" s="7"/>
      <c r="AIM40" s="7"/>
      <c r="AIN40" s="7"/>
      <c r="AIO40" s="7"/>
      <c r="AIP40" s="7"/>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s="138" customFormat="1" ht="13.25" customHeight="1" x14ac:dyDescent="0.3">
      <c r="A41" s="156">
        <v>43950</v>
      </c>
      <c r="B41" s="157" t="s">
        <v>108</v>
      </c>
      <c r="C41" s="160"/>
      <c r="D41" s="174"/>
      <c r="E41" s="181"/>
      <c r="F41" s="181"/>
      <c r="G41" s="182"/>
      <c r="H41" s="163"/>
      <c r="I41" s="158">
        <v>320</v>
      </c>
      <c r="J41" s="180">
        <v>26</v>
      </c>
      <c r="K41" s="183">
        <f t="shared" si="0"/>
        <v>346</v>
      </c>
      <c r="L41" s="165"/>
      <c r="M41" s="160"/>
      <c r="N41" s="181"/>
      <c r="O41" s="181"/>
      <c r="P41" s="181"/>
      <c r="Q41" s="184"/>
      <c r="R41" s="185"/>
      <c r="S41" s="171">
        <f t="shared" si="1"/>
        <v>21322</v>
      </c>
      <c r="T41" s="158">
        <f t="shared" si="2"/>
        <v>954</v>
      </c>
      <c r="U41" s="159">
        <f t="shared" si="3"/>
        <v>22276</v>
      </c>
      <c r="AEX41" s="7"/>
      <c r="AEY41" s="7"/>
      <c r="AEZ41" s="7"/>
      <c r="AFA41" s="7"/>
      <c r="AFB41" s="7"/>
      <c r="AFC41" s="7"/>
      <c r="AFD41" s="7"/>
      <c r="AFE41" s="7"/>
      <c r="AFF41" s="7"/>
      <c r="AFG41" s="7"/>
      <c r="AFH41" s="7"/>
      <c r="AFI41" s="7"/>
      <c r="AFJ41" s="7"/>
      <c r="AFK41" s="7"/>
      <c r="AFL41" s="7"/>
      <c r="AFM41" s="7"/>
      <c r="AFN41" s="7"/>
      <c r="AFO41" s="7"/>
      <c r="AFP41" s="7"/>
      <c r="AFQ41" s="7"/>
      <c r="AFR41" s="7"/>
      <c r="AFS41" s="7"/>
      <c r="AFT41" s="7"/>
      <c r="AFU41" s="7"/>
      <c r="AFV41" s="7"/>
      <c r="AFW41" s="7"/>
      <c r="AFX41" s="7"/>
      <c r="AFY41" s="7"/>
      <c r="AFZ41" s="7"/>
      <c r="AGA41" s="7"/>
      <c r="AGB41" s="7"/>
      <c r="AGC41" s="7"/>
      <c r="AGD41" s="7"/>
      <c r="AGE41" s="7"/>
      <c r="AGF41" s="7"/>
      <c r="AGG41" s="7"/>
      <c r="AGH41" s="7"/>
      <c r="AGI41" s="7"/>
      <c r="AGJ41" s="7"/>
      <c r="AGK41" s="7"/>
      <c r="AGL41" s="7"/>
      <c r="AGM41" s="7"/>
      <c r="AGN41" s="7"/>
      <c r="AGO41" s="7"/>
      <c r="AGP41" s="7"/>
      <c r="AGQ41" s="7"/>
      <c r="AGR41" s="7"/>
      <c r="AGS41" s="7"/>
      <c r="AGT41" s="7"/>
      <c r="AGU41" s="7"/>
      <c r="AGV41" s="7"/>
      <c r="AGW41" s="7"/>
      <c r="AGX41" s="7"/>
      <c r="AGY41" s="7"/>
      <c r="AGZ41" s="7"/>
      <c r="AHA41" s="7"/>
      <c r="AHB41" s="7"/>
      <c r="AHC41" s="7"/>
      <c r="AHD41" s="7"/>
      <c r="AHE41" s="7"/>
      <c r="AHF41" s="7"/>
      <c r="AHG41" s="7"/>
      <c r="AHH41" s="7"/>
      <c r="AHI41" s="7"/>
      <c r="AHJ41" s="7"/>
      <c r="AHK41" s="7"/>
      <c r="AHL41" s="7"/>
      <c r="AHM41" s="7"/>
      <c r="AHN41" s="7"/>
      <c r="AHO41" s="7"/>
      <c r="AHP41" s="7"/>
      <c r="AHQ41" s="7"/>
      <c r="AHR41" s="7"/>
      <c r="AHS41" s="7"/>
      <c r="AHT41" s="7"/>
      <c r="AHU41" s="7"/>
      <c r="AHV41" s="7"/>
      <c r="AHW41" s="7"/>
      <c r="AHX41" s="7"/>
      <c r="AHY41" s="7"/>
      <c r="AHZ41" s="7"/>
      <c r="AIA41" s="7"/>
      <c r="AIB41" s="7"/>
      <c r="AIC41" s="7"/>
      <c r="AID41" s="7"/>
      <c r="AIE41" s="7"/>
      <c r="AIF41" s="7"/>
      <c r="AIG41" s="7"/>
      <c r="AIH41" s="7"/>
      <c r="AII41" s="7"/>
      <c r="AIJ41" s="7"/>
      <c r="AIK41" s="7"/>
      <c r="AIL41" s="7"/>
      <c r="AIM41" s="7"/>
      <c r="AIN41" s="7"/>
      <c r="AIO41" s="7"/>
      <c r="AIP41" s="7"/>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s="138" customFormat="1" ht="13.25" customHeight="1" x14ac:dyDescent="0.3">
      <c r="A42" s="186">
        <v>43949</v>
      </c>
      <c r="B42" s="157" t="s">
        <v>108</v>
      </c>
      <c r="C42" s="160"/>
      <c r="D42" s="174"/>
      <c r="E42" s="181"/>
      <c r="F42" s="181"/>
      <c r="G42" s="31"/>
      <c r="H42" s="167"/>
      <c r="I42" s="158">
        <v>339</v>
      </c>
      <c r="J42" s="180">
        <v>15</v>
      </c>
      <c r="K42" s="43">
        <f t="shared" ref="K42:K73" si="7">I42+J42</f>
        <v>354</v>
      </c>
      <c r="L42" s="169"/>
      <c r="M42" s="160"/>
      <c r="N42" s="161"/>
      <c r="O42" s="161"/>
      <c r="P42" s="161"/>
      <c r="Q42" s="173"/>
      <c r="R42" s="167"/>
      <c r="S42" s="171">
        <f t="shared" si="1"/>
        <v>21002</v>
      </c>
      <c r="T42" s="158">
        <f t="shared" si="2"/>
        <v>928</v>
      </c>
      <c r="U42" s="159">
        <f t="shared" si="3"/>
        <v>21930</v>
      </c>
      <c r="AEX42" s="7"/>
      <c r="AEY42" s="7"/>
      <c r="AEZ42" s="7"/>
      <c r="AFA42" s="7"/>
      <c r="AFB42" s="7"/>
      <c r="AFC42" s="7"/>
      <c r="AFD42" s="7"/>
      <c r="AFE42" s="7"/>
      <c r="AFF42" s="7"/>
      <c r="AFG42" s="7"/>
      <c r="AFH42" s="7"/>
      <c r="AFI42" s="7"/>
      <c r="AFJ42" s="7"/>
      <c r="AFK42" s="7"/>
      <c r="AFL42" s="7"/>
      <c r="AFM42" s="7"/>
      <c r="AFN42" s="7"/>
      <c r="AFO42" s="7"/>
      <c r="AFP42" s="7"/>
      <c r="AFQ42" s="7"/>
      <c r="AFR42" s="7"/>
      <c r="AFS42" s="7"/>
      <c r="AFT42" s="7"/>
      <c r="AFU42" s="7"/>
      <c r="AFV42" s="7"/>
      <c r="AFW42" s="7"/>
      <c r="AFX42" s="7"/>
      <c r="AFY42" s="7"/>
      <c r="AFZ42" s="7"/>
      <c r="AGA42" s="7"/>
      <c r="AGB42" s="7"/>
      <c r="AGC42" s="7"/>
      <c r="AGD42" s="7"/>
      <c r="AGE42" s="7"/>
      <c r="AGF42" s="7"/>
      <c r="AGG42" s="7"/>
      <c r="AGH42" s="7"/>
      <c r="AGI42" s="7"/>
      <c r="AGJ42" s="7"/>
      <c r="AGK42" s="7"/>
      <c r="AGL42" s="7"/>
      <c r="AGM42" s="7"/>
      <c r="AGN42" s="7"/>
      <c r="AGO42" s="7"/>
      <c r="AGP42" s="7"/>
      <c r="AGQ42" s="7"/>
      <c r="AGR42" s="7"/>
      <c r="AGS42" s="7"/>
      <c r="AGT42" s="7"/>
      <c r="AGU42" s="7"/>
      <c r="AGV42" s="7"/>
      <c r="AGW42" s="7"/>
      <c r="AGX42" s="7"/>
      <c r="AGY42" s="7"/>
      <c r="AGZ42" s="7"/>
      <c r="AHA42" s="7"/>
      <c r="AHB42" s="7"/>
      <c r="AHC42" s="7"/>
      <c r="AHD42" s="7"/>
      <c r="AHE42" s="7"/>
      <c r="AHF42" s="7"/>
      <c r="AHG42" s="7"/>
      <c r="AHH42" s="7"/>
      <c r="AHI42" s="7"/>
      <c r="AHJ42" s="7"/>
      <c r="AHK42" s="7"/>
      <c r="AHL42" s="7"/>
      <c r="AHM42" s="7"/>
      <c r="AHN42" s="7"/>
      <c r="AHO42" s="7"/>
      <c r="AHP42" s="7"/>
      <c r="AHQ42" s="7"/>
      <c r="AHR42" s="7"/>
      <c r="AHS42" s="7"/>
      <c r="AHT42" s="7"/>
      <c r="AHU42" s="7"/>
      <c r="AHV42" s="7"/>
      <c r="AHW42" s="7"/>
      <c r="AHX42" s="7"/>
      <c r="AHY42" s="7"/>
      <c r="AHZ42" s="7"/>
      <c r="AIA42" s="7"/>
      <c r="AIB42" s="7"/>
      <c r="AIC42" s="7"/>
      <c r="AID42" s="7"/>
      <c r="AIE42" s="7"/>
      <c r="AIF42" s="7"/>
      <c r="AIG42" s="7"/>
      <c r="AIH42" s="7"/>
      <c r="AII42" s="7"/>
      <c r="AIJ42" s="7"/>
      <c r="AIK42" s="7"/>
      <c r="AIL42" s="7"/>
      <c r="AIM42" s="7"/>
      <c r="AIN42" s="7"/>
      <c r="AIO42" s="7"/>
      <c r="AIP42" s="7"/>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s="138" customFormat="1" ht="13.25" customHeight="1" x14ac:dyDescent="0.3">
      <c r="A43" s="186">
        <v>43948</v>
      </c>
      <c r="B43" s="157" t="s">
        <v>108</v>
      </c>
      <c r="C43" s="160"/>
      <c r="D43" s="172"/>
      <c r="E43" s="161"/>
      <c r="F43" s="161"/>
      <c r="G43" s="173"/>
      <c r="H43" s="167"/>
      <c r="I43" s="158">
        <v>343</v>
      </c>
      <c r="J43" s="180">
        <v>16</v>
      </c>
      <c r="K43" s="43">
        <f t="shared" si="7"/>
        <v>359</v>
      </c>
      <c r="L43" s="169"/>
      <c r="M43" s="160"/>
      <c r="N43" s="161"/>
      <c r="O43" s="161"/>
      <c r="P43" s="161"/>
      <c r="Q43" s="173"/>
      <c r="R43" s="167"/>
      <c r="S43" s="171">
        <f t="shared" ref="S43:S74" si="8">S44+I43</f>
        <v>20663</v>
      </c>
      <c r="T43" s="158">
        <f t="shared" ref="T43:T74" si="9">T44+J43</f>
        <v>913</v>
      </c>
      <c r="U43" s="159">
        <f t="shared" ref="U43:U74" si="10">U44+K43</f>
        <v>21576</v>
      </c>
      <c r="AEX43" s="7"/>
      <c r="AEY43" s="7"/>
      <c r="AEZ43" s="7"/>
      <c r="AFA43" s="7"/>
      <c r="AFB43" s="7"/>
      <c r="AFC43" s="7"/>
      <c r="AFD43" s="7"/>
      <c r="AFE43" s="7"/>
      <c r="AFF43" s="7"/>
      <c r="AFG43" s="7"/>
      <c r="AFH43" s="7"/>
      <c r="AFI43" s="7"/>
      <c r="AFJ43" s="7"/>
      <c r="AFK43" s="7"/>
      <c r="AFL43" s="7"/>
      <c r="AFM43" s="7"/>
      <c r="AFN43" s="7"/>
      <c r="AFO43" s="7"/>
      <c r="AFP43" s="7"/>
      <c r="AFQ43" s="7"/>
      <c r="AFR43" s="7"/>
      <c r="AFS43" s="7"/>
      <c r="AFT43" s="7"/>
      <c r="AFU43" s="7"/>
      <c r="AFV43" s="7"/>
      <c r="AFW43" s="7"/>
      <c r="AFX43" s="7"/>
      <c r="AFY43" s="7"/>
      <c r="AFZ43" s="7"/>
      <c r="AGA43" s="7"/>
      <c r="AGB43" s="7"/>
      <c r="AGC43" s="7"/>
      <c r="AGD43" s="7"/>
      <c r="AGE43" s="7"/>
      <c r="AGF43" s="7"/>
      <c r="AGG43" s="7"/>
      <c r="AGH43" s="7"/>
      <c r="AGI43" s="7"/>
      <c r="AGJ43" s="7"/>
      <c r="AGK43" s="7"/>
      <c r="AGL43" s="7"/>
      <c r="AGM43" s="7"/>
      <c r="AGN43" s="7"/>
      <c r="AGO43" s="7"/>
      <c r="AGP43" s="7"/>
      <c r="AGQ43" s="7"/>
      <c r="AGR43" s="7"/>
      <c r="AGS43" s="7"/>
      <c r="AGT43" s="7"/>
      <c r="AGU43" s="7"/>
      <c r="AGV43" s="7"/>
      <c r="AGW43" s="7"/>
      <c r="AGX43" s="7"/>
      <c r="AGY43" s="7"/>
      <c r="AGZ43" s="7"/>
      <c r="AHA43" s="7"/>
      <c r="AHB43" s="7"/>
      <c r="AHC43" s="7"/>
      <c r="AHD43" s="7"/>
      <c r="AHE43" s="7"/>
      <c r="AHF43" s="7"/>
      <c r="AHG43" s="7"/>
      <c r="AHH43" s="7"/>
      <c r="AHI43" s="7"/>
      <c r="AHJ43" s="7"/>
      <c r="AHK43" s="7"/>
      <c r="AHL43" s="7"/>
      <c r="AHM43" s="7"/>
      <c r="AHN43" s="7"/>
      <c r="AHO43" s="7"/>
      <c r="AHP43" s="7"/>
      <c r="AHQ43" s="7"/>
      <c r="AHR43" s="7"/>
      <c r="AHS43" s="7"/>
      <c r="AHT43" s="7"/>
      <c r="AHU43" s="7"/>
      <c r="AHV43" s="7"/>
      <c r="AHW43" s="7"/>
      <c r="AHX43" s="7"/>
      <c r="AHY43" s="7"/>
      <c r="AHZ43" s="7"/>
      <c r="AIA43" s="7"/>
      <c r="AIB43" s="7"/>
      <c r="AIC43" s="7"/>
      <c r="AID43" s="7"/>
      <c r="AIE43" s="7"/>
      <c r="AIF43" s="7"/>
      <c r="AIG43" s="7"/>
      <c r="AIH43" s="7"/>
      <c r="AII43" s="7"/>
      <c r="AIJ43" s="7"/>
      <c r="AIK43" s="7"/>
      <c r="AIL43" s="7"/>
      <c r="AIM43" s="7"/>
      <c r="AIN43" s="7"/>
      <c r="AIO43" s="7"/>
      <c r="AIP43" s="7"/>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s="138" customFormat="1" ht="13.25" customHeight="1" x14ac:dyDescent="0.3">
      <c r="A44" s="186">
        <v>43947</v>
      </c>
      <c r="B44" s="157" t="s">
        <v>108</v>
      </c>
      <c r="C44" s="160"/>
      <c r="D44" s="161"/>
      <c r="E44" s="161"/>
      <c r="F44" s="161"/>
      <c r="G44" s="173"/>
      <c r="H44" s="167"/>
      <c r="I44" s="187">
        <v>377</v>
      </c>
      <c r="J44" s="180">
        <v>16</v>
      </c>
      <c r="K44" s="43">
        <f t="shared" si="7"/>
        <v>393</v>
      </c>
      <c r="L44" s="169"/>
      <c r="M44" s="160"/>
      <c r="N44" s="161"/>
      <c r="O44" s="161"/>
      <c r="P44" s="161"/>
      <c r="Q44" s="173"/>
      <c r="R44" s="167"/>
      <c r="S44" s="171">
        <f t="shared" si="8"/>
        <v>20320</v>
      </c>
      <c r="T44" s="158">
        <f t="shared" si="9"/>
        <v>897</v>
      </c>
      <c r="U44" s="159">
        <f t="shared" si="10"/>
        <v>21217</v>
      </c>
      <c r="V44" s="188"/>
      <c r="AEX44" s="7"/>
      <c r="AEY44" s="7"/>
      <c r="AEZ44" s="7"/>
      <c r="AFA44" s="7"/>
      <c r="AFB44" s="7"/>
      <c r="AFC44" s="7"/>
      <c r="AFD44" s="7"/>
      <c r="AFE44" s="7"/>
      <c r="AFF44" s="7"/>
      <c r="AFG44" s="7"/>
      <c r="AFH44" s="7"/>
      <c r="AFI44" s="7"/>
      <c r="AFJ44" s="7"/>
      <c r="AFK44" s="7"/>
      <c r="AFL44" s="7"/>
      <c r="AFM44" s="7"/>
      <c r="AFN44" s="7"/>
      <c r="AFO44" s="7"/>
      <c r="AFP44" s="7"/>
      <c r="AFQ44" s="7"/>
      <c r="AFR44" s="7"/>
      <c r="AFS44" s="7"/>
      <c r="AFT44" s="7"/>
      <c r="AFU44" s="7"/>
      <c r="AFV44" s="7"/>
      <c r="AFW44" s="7"/>
      <c r="AFX44" s="7"/>
      <c r="AFY44" s="7"/>
      <c r="AFZ44" s="7"/>
      <c r="AGA44" s="7"/>
      <c r="AGB44" s="7"/>
      <c r="AGC44" s="7"/>
      <c r="AGD44" s="7"/>
      <c r="AGE44" s="7"/>
      <c r="AGF44" s="7"/>
      <c r="AGG44" s="7"/>
      <c r="AGH44" s="7"/>
      <c r="AGI44" s="7"/>
      <c r="AGJ44" s="7"/>
      <c r="AGK44" s="7"/>
      <c r="AGL44" s="7"/>
      <c r="AGM44" s="7"/>
      <c r="AGN44" s="7"/>
      <c r="AGO44" s="7"/>
      <c r="AGP44" s="7"/>
      <c r="AGQ44" s="7"/>
      <c r="AGR44" s="7"/>
      <c r="AGS44" s="7"/>
      <c r="AGT44" s="7"/>
      <c r="AGU44" s="7"/>
      <c r="AGV44" s="7"/>
      <c r="AGW44" s="7"/>
      <c r="AGX44" s="7"/>
      <c r="AGY44" s="7"/>
      <c r="AGZ44" s="7"/>
      <c r="AHA44" s="7"/>
      <c r="AHB44" s="7"/>
      <c r="AHC44" s="7"/>
      <c r="AHD44" s="7"/>
      <c r="AHE44" s="7"/>
      <c r="AHF44" s="7"/>
      <c r="AHG44" s="7"/>
      <c r="AHH44" s="7"/>
      <c r="AHI44" s="7"/>
      <c r="AHJ44" s="7"/>
      <c r="AHK44" s="7"/>
      <c r="AHL44" s="7"/>
      <c r="AHM44" s="7"/>
      <c r="AHN44" s="7"/>
      <c r="AHO44" s="7"/>
      <c r="AHP44" s="7"/>
      <c r="AHQ44" s="7"/>
      <c r="AHR44" s="7"/>
      <c r="AHS44" s="7"/>
      <c r="AHT44" s="7"/>
      <c r="AHU44" s="7"/>
      <c r="AHV44" s="7"/>
      <c r="AHW44" s="7"/>
      <c r="AHX44" s="7"/>
      <c r="AHY44" s="7"/>
      <c r="AHZ44" s="7"/>
      <c r="AIA44" s="7"/>
      <c r="AIB44" s="7"/>
      <c r="AIC44" s="7"/>
      <c r="AID44" s="7"/>
      <c r="AIE44" s="7"/>
      <c r="AIF44" s="7"/>
      <c r="AIG44" s="7"/>
      <c r="AIH44" s="7"/>
      <c r="AII44" s="7"/>
      <c r="AIJ44" s="7"/>
      <c r="AIK44" s="7"/>
      <c r="AIL44" s="7"/>
      <c r="AIM44" s="7"/>
      <c r="AIN44" s="7"/>
      <c r="AIO44" s="7"/>
      <c r="AIP44" s="7"/>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s="138" customFormat="1" ht="13.25" customHeight="1" x14ac:dyDescent="0.3">
      <c r="A45" s="186">
        <v>43946</v>
      </c>
      <c r="B45" s="157" t="s">
        <v>108</v>
      </c>
      <c r="C45" s="160"/>
      <c r="D45" s="161"/>
      <c r="E45" s="161"/>
      <c r="F45" s="161"/>
      <c r="G45" s="173"/>
      <c r="H45" s="167"/>
      <c r="I45" s="187">
        <v>382</v>
      </c>
      <c r="J45" s="180">
        <v>29</v>
      </c>
      <c r="K45" s="43">
        <f t="shared" si="7"/>
        <v>411</v>
      </c>
      <c r="L45" s="169"/>
      <c r="M45" s="181"/>
      <c r="N45" s="161"/>
      <c r="O45" s="161"/>
      <c r="P45" s="161"/>
      <c r="Q45" s="173"/>
      <c r="R45" s="167"/>
      <c r="S45" s="171">
        <f t="shared" si="8"/>
        <v>19943</v>
      </c>
      <c r="T45" s="158">
        <f t="shared" si="9"/>
        <v>881</v>
      </c>
      <c r="U45" s="159">
        <f t="shared" si="10"/>
        <v>20824</v>
      </c>
      <c r="V45" s="188"/>
      <c r="AEX45" s="7"/>
      <c r="AEY45" s="7"/>
      <c r="AEZ45" s="7"/>
      <c r="AFA45" s="7"/>
      <c r="AFB45" s="7"/>
      <c r="AFC45" s="7"/>
      <c r="AFD45" s="7"/>
      <c r="AFE45" s="7"/>
      <c r="AFF45" s="7"/>
      <c r="AFG45" s="7"/>
      <c r="AFH45" s="7"/>
      <c r="AFI45" s="7"/>
      <c r="AFJ45" s="7"/>
      <c r="AFK45" s="7"/>
      <c r="AFL45" s="7"/>
      <c r="AFM45" s="7"/>
      <c r="AFN45" s="7"/>
      <c r="AFO45" s="7"/>
      <c r="AFP45" s="7"/>
      <c r="AFQ45" s="7"/>
      <c r="AFR45" s="7"/>
      <c r="AFS45" s="7"/>
      <c r="AFT45" s="7"/>
      <c r="AFU45" s="7"/>
      <c r="AFV45" s="7"/>
      <c r="AFW45" s="7"/>
      <c r="AFX45" s="7"/>
      <c r="AFY45" s="7"/>
      <c r="AFZ45" s="7"/>
      <c r="AGA45" s="7"/>
      <c r="AGB45" s="7"/>
      <c r="AGC45" s="7"/>
      <c r="AGD45" s="7"/>
      <c r="AGE45" s="7"/>
      <c r="AGF45" s="7"/>
      <c r="AGG45" s="7"/>
      <c r="AGH45" s="7"/>
      <c r="AGI45" s="7"/>
      <c r="AGJ45" s="7"/>
      <c r="AGK45" s="7"/>
      <c r="AGL45" s="7"/>
      <c r="AGM45" s="7"/>
      <c r="AGN45" s="7"/>
      <c r="AGO45" s="7"/>
      <c r="AGP45" s="7"/>
      <c r="AGQ45" s="7"/>
      <c r="AGR45" s="7"/>
      <c r="AGS45" s="7"/>
      <c r="AGT45" s="7"/>
      <c r="AGU45" s="7"/>
      <c r="AGV45" s="7"/>
      <c r="AGW45" s="7"/>
      <c r="AGX45" s="7"/>
      <c r="AGY45" s="7"/>
      <c r="AGZ45" s="7"/>
      <c r="AHA45" s="7"/>
      <c r="AHB45" s="7"/>
      <c r="AHC45" s="7"/>
      <c r="AHD45" s="7"/>
      <c r="AHE45" s="7"/>
      <c r="AHF45" s="7"/>
      <c r="AHG45" s="7"/>
      <c r="AHH45" s="7"/>
      <c r="AHI45" s="7"/>
      <c r="AHJ45" s="7"/>
      <c r="AHK45" s="7"/>
      <c r="AHL45" s="7"/>
      <c r="AHM45" s="7"/>
      <c r="AHN45" s="7"/>
      <c r="AHO45" s="7"/>
      <c r="AHP45" s="7"/>
      <c r="AHQ45" s="7"/>
      <c r="AHR45" s="7"/>
      <c r="AHS45" s="7"/>
      <c r="AHT45" s="7"/>
      <c r="AHU45" s="7"/>
      <c r="AHV45" s="7"/>
      <c r="AHW45" s="7"/>
      <c r="AHX45" s="7"/>
      <c r="AHY45" s="7"/>
      <c r="AHZ45" s="7"/>
      <c r="AIA45" s="7"/>
      <c r="AIB45" s="7"/>
      <c r="AIC45" s="7"/>
      <c r="AID45" s="7"/>
      <c r="AIE45" s="7"/>
      <c r="AIF45" s="7"/>
      <c r="AIG45" s="7"/>
      <c r="AIH45" s="7"/>
      <c r="AII45" s="7"/>
      <c r="AIJ45" s="7"/>
      <c r="AIK45" s="7"/>
      <c r="AIL45" s="7"/>
      <c r="AIM45" s="7"/>
      <c r="AIN45" s="7"/>
      <c r="AIO45" s="7"/>
      <c r="AIP45" s="7"/>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s="138" customFormat="1" ht="13.25" customHeight="1" x14ac:dyDescent="0.3">
      <c r="A46" s="186">
        <v>43945</v>
      </c>
      <c r="B46" s="157" t="s">
        <v>108</v>
      </c>
      <c r="C46" s="166">
        <v>423</v>
      </c>
      <c r="D46" s="167">
        <v>4841</v>
      </c>
      <c r="E46" s="167">
        <v>2948</v>
      </c>
      <c r="F46" s="167">
        <v>25</v>
      </c>
      <c r="G46" s="173">
        <f>ONS_WeeklyRegistratedDeaths!AH33-ONS_WeeklyRegistratedDeaths!AO33</f>
        <v>8237</v>
      </c>
      <c r="H46" s="167">
        <f>ONS_WeeklyOccurrenceDeaths!AH33-ONS_WeeklyOccurrenceDeaths!AO33</f>
        <v>6817</v>
      </c>
      <c r="I46" s="187">
        <v>435</v>
      </c>
      <c r="J46" s="180">
        <v>30</v>
      </c>
      <c r="K46" s="43">
        <f t="shared" si="7"/>
        <v>465</v>
      </c>
      <c r="L46" s="169">
        <f>SUM(K46:K52)</f>
        <v>3691</v>
      </c>
      <c r="M46" s="170">
        <f t="shared" ref="M46:R46" si="11">M53+C46</f>
        <v>1305</v>
      </c>
      <c r="N46" s="170">
        <f t="shared" si="11"/>
        <v>19621</v>
      </c>
      <c r="O46" s="170">
        <f t="shared" si="11"/>
        <v>6293</v>
      </c>
      <c r="P46" s="170">
        <f t="shared" si="11"/>
        <v>111</v>
      </c>
      <c r="Q46" s="170">
        <f t="shared" si="11"/>
        <v>27330</v>
      </c>
      <c r="R46" s="167">
        <f t="shared" si="11"/>
        <v>30551</v>
      </c>
      <c r="S46" s="171">
        <f t="shared" si="8"/>
        <v>19561</v>
      </c>
      <c r="T46" s="158">
        <f t="shared" si="9"/>
        <v>852</v>
      </c>
      <c r="U46" s="159">
        <f t="shared" si="10"/>
        <v>20413</v>
      </c>
      <c r="V46" s="188"/>
      <c r="AEX46" s="7"/>
      <c r="AEY46" s="7"/>
      <c r="AEZ46" s="7"/>
      <c r="AFA46" s="7"/>
      <c r="AFB46" s="7"/>
      <c r="AFC46" s="7"/>
      <c r="AFD46" s="7"/>
      <c r="AFE46" s="7"/>
      <c r="AFF46" s="7"/>
      <c r="AFG46" s="7"/>
      <c r="AFH46" s="7"/>
      <c r="AFI46" s="7"/>
      <c r="AFJ46" s="7"/>
      <c r="AFK46" s="7"/>
      <c r="AFL46" s="7"/>
      <c r="AFM46" s="7"/>
      <c r="AFN46" s="7"/>
      <c r="AFO46" s="7"/>
      <c r="AFP46" s="7"/>
      <c r="AFQ46" s="7"/>
      <c r="AFR46" s="7"/>
      <c r="AFS46" s="7"/>
      <c r="AFT46" s="7"/>
      <c r="AFU46" s="7"/>
      <c r="AFV46" s="7"/>
      <c r="AFW46" s="7"/>
      <c r="AFX46" s="7"/>
      <c r="AFY46" s="7"/>
      <c r="AFZ46" s="7"/>
      <c r="AGA46" s="7"/>
      <c r="AGB46" s="7"/>
      <c r="AGC46" s="7"/>
      <c r="AGD46" s="7"/>
      <c r="AGE46" s="7"/>
      <c r="AGF46" s="7"/>
      <c r="AGG46" s="7"/>
      <c r="AGH46" s="7"/>
      <c r="AGI46" s="7"/>
      <c r="AGJ46" s="7"/>
      <c r="AGK46" s="7"/>
      <c r="AGL46" s="7"/>
      <c r="AGM46" s="7"/>
      <c r="AGN46" s="7"/>
      <c r="AGO46" s="7"/>
      <c r="AGP46" s="7"/>
      <c r="AGQ46" s="7"/>
      <c r="AGR46" s="7"/>
      <c r="AGS46" s="7"/>
      <c r="AGT46" s="7"/>
      <c r="AGU46" s="7"/>
      <c r="AGV46" s="7"/>
      <c r="AGW46" s="7"/>
      <c r="AGX46" s="7"/>
      <c r="AGY46" s="7"/>
      <c r="AGZ46" s="7"/>
      <c r="AHA46" s="7"/>
      <c r="AHB46" s="7"/>
      <c r="AHC46" s="7"/>
      <c r="AHD46" s="7"/>
      <c r="AHE46" s="7"/>
      <c r="AHF46" s="7"/>
      <c r="AHG46" s="7"/>
      <c r="AHH46" s="7"/>
      <c r="AHI46" s="7"/>
      <c r="AHJ46" s="7"/>
      <c r="AHK46" s="7"/>
      <c r="AHL46" s="7"/>
      <c r="AHM46" s="7"/>
      <c r="AHN46" s="7"/>
      <c r="AHO46" s="7"/>
      <c r="AHP46" s="7"/>
      <c r="AHQ46" s="7"/>
      <c r="AHR46" s="7"/>
      <c r="AHS46" s="7"/>
      <c r="AHT46" s="7"/>
      <c r="AHU46" s="7"/>
      <c r="AHV46" s="7"/>
      <c r="AHW46" s="7"/>
      <c r="AHX46" s="7"/>
      <c r="AHY46" s="7"/>
      <c r="AHZ46" s="7"/>
      <c r="AIA46" s="7"/>
      <c r="AIB46" s="7"/>
      <c r="AIC46" s="7"/>
      <c r="AID46" s="7"/>
      <c r="AIE46" s="7"/>
      <c r="AIF46" s="7"/>
      <c r="AIG46" s="7"/>
      <c r="AIH46" s="7"/>
      <c r="AII46" s="7"/>
      <c r="AIJ46" s="7"/>
      <c r="AIK46" s="7"/>
      <c r="AIL46" s="7"/>
      <c r="AIM46" s="7"/>
      <c r="AIN46" s="7"/>
      <c r="AIO46" s="7"/>
      <c r="AIP46" s="7"/>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s="138" customFormat="1" ht="13.25" customHeight="1" x14ac:dyDescent="0.3">
      <c r="A47" s="186">
        <v>43944</v>
      </c>
      <c r="B47" s="157" t="s">
        <v>108</v>
      </c>
      <c r="C47" s="160"/>
      <c r="D47" s="161"/>
      <c r="E47" s="172"/>
      <c r="F47" s="161"/>
      <c r="G47" s="173"/>
      <c r="H47" s="167"/>
      <c r="I47" s="187">
        <v>449</v>
      </c>
      <c r="J47" s="180">
        <v>18</v>
      </c>
      <c r="K47" s="43">
        <f t="shared" si="7"/>
        <v>467</v>
      </c>
      <c r="L47" s="169"/>
      <c r="M47" s="181"/>
      <c r="N47" s="161"/>
      <c r="O47" s="161"/>
      <c r="P47" s="161"/>
      <c r="Q47" s="173"/>
      <c r="R47" s="167"/>
      <c r="S47" s="171">
        <f t="shared" si="8"/>
        <v>19126</v>
      </c>
      <c r="T47" s="158">
        <f t="shared" si="9"/>
        <v>822</v>
      </c>
      <c r="U47" s="159">
        <f t="shared" si="10"/>
        <v>19948</v>
      </c>
      <c r="V47" s="188"/>
      <c r="AEX47" s="7"/>
      <c r="AEY47" s="7"/>
      <c r="AEZ47" s="7"/>
      <c r="AFA47" s="7"/>
      <c r="AFB47" s="7"/>
      <c r="AFC47" s="7"/>
      <c r="AFD47" s="7"/>
      <c r="AFE47" s="7"/>
      <c r="AFF47" s="7"/>
      <c r="AFG47" s="7"/>
      <c r="AFH47" s="7"/>
      <c r="AFI47" s="7"/>
      <c r="AFJ47" s="7"/>
      <c r="AFK47" s="7"/>
      <c r="AFL47" s="7"/>
      <c r="AFM47" s="7"/>
      <c r="AFN47" s="7"/>
      <c r="AFO47" s="7"/>
      <c r="AFP47" s="7"/>
      <c r="AFQ47" s="7"/>
      <c r="AFR47" s="7"/>
      <c r="AFS47" s="7"/>
      <c r="AFT47" s="7"/>
      <c r="AFU47" s="7"/>
      <c r="AFV47" s="7"/>
      <c r="AFW47" s="7"/>
      <c r="AFX47" s="7"/>
      <c r="AFY47" s="7"/>
      <c r="AFZ47" s="7"/>
      <c r="AGA47" s="7"/>
      <c r="AGB47" s="7"/>
      <c r="AGC47" s="7"/>
      <c r="AGD47" s="7"/>
      <c r="AGE47" s="7"/>
      <c r="AGF47" s="7"/>
      <c r="AGG47" s="7"/>
      <c r="AGH47" s="7"/>
      <c r="AGI47" s="7"/>
      <c r="AGJ47" s="7"/>
      <c r="AGK47" s="7"/>
      <c r="AGL47" s="7"/>
      <c r="AGM47" s="7"/>
      <c r="AGN47" s="7"/>
      <c r="AGO47" s="7"/>
      <c r="AGP47" s="7"/>
      <c r="AGQ47" s="7"/>
      <c r="AGR47" s="7"/>
      <c r="AGS47" s="7"/>
      <c r="AGT47" s="7"/>
      <c r="AGU47" s="7"/>
      <c r="AGV47" s="7"/>
      <c r="AGW47" s="7"/>
      <c r="AGX47" s="7"/>
      <c r="AGY47" s="7"/>
      <c r="AGZ47" s="7"/>
      <c r="AHA47" s="7"/>
      <c r="AHB47" s="7"/>
      <c r="AHC47" s="7"/>
      <c r="AHD47" s="7"/>
      <c r="AHE47" s="7"/>
      <c r="AHF47" s="7"/>
      <c r="AHG47" s="7"/>
      <c r="AHH47" s="7"/>
      <c r="AHI47" s="7"/>
      <c r="AHJ47" s="7"/>
      <c r="AHK47" s="7"/>
      <c r="AHL47" s="7"/>
      <c r="AHM47" s="7"/>
      <c r="AHN47" s="7"/>
      <c r="AHO47" s="7"/>
      <c r="AHP47" s="7"/>
      <c r="AHQ47" s="7"/>
      <c r="AHR47" s="7"/>
      <c r="AHS47" s="7"/>
      <c r="AHT47" s="7"/>
      <c r="AHU47" s="7"/>
      <c r="AHV47" s="7"/>
      <c r="AHW47" s="7"/>
      <c r="AHX47" s="7"/>
      <c r="AHY47" s="7"/>
      <c r="AHZ47" s="7"/>
      <c r="AIA47" s="7"/>
      <c r="AIB47" s="7"/>
      <c r="AIC47" s="7"/>
      <c r="AID47" s="7"/>
      <c r="AIE47" s="7"/>
      <c r="AIF47" s="7"/>
      <c r="AIG47" s="7"/>
      <c r="AIH47" s="7"/>
      <c r="AII47" s="7"/>
      <c r="AIJ47" s="7"/>
      <c r="AIK47" s="7"/>
      <c r="AIL47" s="7"/>
      <c r="AIM47" s="7"/>
      <c r="AIN47" s="7"/>
      <c r="AIO47" s="7"/>
      <c r="AIP47" s="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s="138" customFormat="1" ht="13.25" customHeight="1" x14ac:dyDescent="0.3">
      <c r="A48" s="186">
        <v>43943</v>
      </c>
      <c r="B48" s="157" t="s">
        <v>108</v>
      </c>
      <c r="C48" s="160"/>
      <c r="D48" s="161"/>
      <c r="E48" s="172"/>
      <c r="F48" s="161"/>
      <c r="G48" s="173"/>
      <c r="H48" s="167"/>
      <c r="I48" s="189">
        <v>495</v>
      </c>
      <c r="J48" s="180">
        <v>23</v>
      </c>
      <c r="K48" s="43">
        <f t="shared" si="7"/>
        <v>518</v>
      </c>
      <c r="L48" s="169"/>
      <c r="M48" s="181"/>
      <c r="N48" s="161"/>
      <c r="O48" s="161"/>
      <c r="P48" s="161"/>
      <c r="Q48" s="173"/>
      <c r="R48" s="167"/>
      <c r="S48" s="171">
        <f t="shared" si="8"/>
        <v>18677</v>
      </c>
      <c r="T48" s="158">
        <f t="shared" si="9"/>
        <v>804</v>
      </c>
      <c r="U48" s="159">
        <f t="shared" si="10"/>
        <v>19481</v>
      </c>
      <c r="V48" s="188"/>
      <c r="AEX48" s="7"/>
      <c r="AEY48" s="7"/>
      <c r="AEZ48" s="7"/>
      <c r="AFA48" s="7"/>
      <c r="AFB48" s="7"/>
      <c r="AFC48" s="7"/>
      <c r="AFD48" s="7"/>
      <c r="AFE48" s="7"/>
      <c r="AFF48" s="7"/>
      <c r="AFG48" s="7"/>
      <c r="AFH48" s="7"/>
      <c r="AFI48" s="7"/>
      <c r="AFJ48" s="7"/>
      <c r="AFK48" s="7"/>
      <c r="AFL48" s="7"/>
      <c r="AFM48" s="7"/>
      <c r="AFN48" s="7"/>
      <c r="AFO48" s="7"/>
      <c r="AFP48" s="7"/>
      <c r="AFQ48" s="7"/>
      <c r="AFR48" s="7"/>
      <c r="AFS48" s="7"/>
      <c r="AFT48" s="7"/>
      <c r="AFU48" s="7"/>
      <c r="AFV48" s="7"/>
      <c r="AFW48" s="7"/>
      <c r="AFX48" s="7"/>
      <c r="AFY48" s="7"/>
      <c r="AFZ48" s="7"/>
      <c r="AGA48" s="7"/>
      <c r="AGB48" s="7"/>
      <c r="AGC48" s="7"/>
      <c r="AGD48" s="7"/>
      <c r="AGE48" s="7"/>
      <c r="AGF48" s="7"/>
      <c r="AGG48" s="7"/>
      <c r="AGH48" s="7"/>
      <c r="AGI48" s="7"/>
      <c r="AGJ48" s="7"/>
      <c r="AGK48" s="7"/>
      <c r="AGL48" s="7"/>
      <c r="AGM48" s="7"/>
      <c r="AGN48" s="7"/>
      <c r="AGO48" s="7"/>
      <c r="AGP48" s="7"/>
      <c r="AGQ48" s="7"/>
      <c r="AGR48" s="7"/>
      <c r="AGS48" s="7"/>
      <c r="AGT48" s="7"/>
      <c r="AGU48" s="7"/>
      <c r="AGV48" s="7"/>
      <c r="AGW48" s="7"/>
      <c r="AGX48" s="7"/>
      <c r="AGY48" s="7"/>
      <c r="AGZ48" s="7"/>
      <c r="AHA48" s="7"/>
      <c r="AHB48" s="7"/>
      <c r="AHC48" s="7"/>
      <c r="AHD48" s="7"/>
      <c r="AHE48" s="7"/>
      <c r="AHF48" s="7"/>
      <c r="AHG48" s="7"/>
      <c r="AHH48" s="7"/>
      <c r="AHI48" s="7"/>
      <c r="AHJ48" s="7"/>
      <c r="AHK48" s="7"/>
      <c r="AHL48" s="7"/>
      <c r="AHM48" s="7"/>
      <c r="AHN48" s="7"/>
      <c r="AHO48" s="7"/>
      <c r="AHP48" s="7"/>
      <c r="AHQ48" s="7"/>
      <c r="AHR48" s="7"/>
      <c r="AHS48" s="7"/>
      <c r="AHT48" s="7"/>
      <c r="AHU48" s="7"/>
      <c r="AHV48" s="7"/>
      <c r="AHW48" s="7"/>
      <c r="AHX48" s="7"/>
      <c r="AHY48" s="7"/>
      <c r="AHZ48" s="7"/>
      <c r="AIA48" s="7"/>
      <c r="AIB48" s="7"/>
      <c r="AIC48" s="7"/>
      <c r="AID48" s="7"/>
      <c r="AIE48" s="7"/>
      <c r="AIF48" s="7"/>
      <c r="AIG48" s="7"/>
      <c r="AIH48" s="7"/>
      <c r="AII48" s="7"/>
      <c r="AIJ48" s="7"/>
      <c r="AIK48" s="7"/>
      <c r="AIL48" s="7"/>
      <c r="AIM48" s="7"/>
      <c r="AIN48" s="7"/>
      <c r="AIO48" s="7"/>
      <c r="AIP48" s="7"/>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row>
    <row r="49" spans="1:1024" s="138" customFormat="1" ht="13.25" customHeight="1" x14ac:dyDescent="0.3">
      <c r="A49" s="186">
        <v>43942</v>
      </c>
      <c r="B49" s="157" t="s">
        <v>108</v>
      </c>
      <c r="C49" s="160"/>
      <c r="D49" s="161"/>
      <c r="E49" s="172"/>
      <c r="F49" s="161"/>
      <c r="G49" s="173"/>
      <c r="H49" s="167"/>
      <c r="I49" s="189">
        <v>480</v>
      </c>
      <c r="J49" s="180">
        <v>30</v>
      </c>
      <c r="K49" s="43">
        <f t="shared" si="7"/>
        <v>510</v>
      </c>
      <c r="L49" s="169"/>
      <c r="M49" s="181"/>
      <c r="N49" s="161"/>
      <c r="O49" s="161"/>
      <c r="P49" s="161"/>
      <c r="Q49" s="173"/>
      <c r="R49" s="167"/>
      <c r="S49" s="171">
        <f t="shared" si="8"/>
        <v>18182</v>
      </c>
      <c r="T49" s="158">
        <f t="shared" si="9"/>
        <v>781</v>
      </c>
      <c r="U49" s="159">
        <f t="shared" si="10"/>
        <v>18963</v>
      </c>
      <c r="V49" s="188"/>
      <c r="AEX49" s="7"/>
      <c r="AEY49" s="7"/>
      <c r="AEZ49" s="7"/>
      <c r="AFA49" s="7"/>
      <c r="AFB49" s="7"/>
      <c r="AFC49" s="7"/>
      <c r="AFD49" s="7"/>
      <c r="AFE49" s="7"/>
      <c r="AFF49" s="7"/>
      <c r="AFG49" s="7"/>
      <c r="AFH49" s="7"/>
      <c r="AFI49" s="7"/>
      <c r="AFJ49" s="7"/>
      <c r="AFK49" s="7"/>
      <c r="AFL49" s="7"/>
      <c r="AFM49" s="7"/>
      <c r="AFN49" s="7"/>
      <c r="AFO49" s="7"/>
      <c r="AFP49" s="7"/>
      <c r="AFQ49" s="7"/>
      <c r="AFR49" s="7"/>
      <c r="AFS49" s="7"/>
      <c r="AFT49" s="7"/>
      <c r="AFU49" s="7"/>
      <c r="AFV49" s="7"/>
      <c r="AFW49" s="7"/>
      <c r="AFX49" s="7"/>
      <c r="AFY49" s="7"/>
      <c r="AFZ49" s="7"/>
      <c r="AGA49" s="7"/>
      <c r="AGB49" s="7"/>
      <c r="AGC49" s="7"/>
      <c r="AGD49" s="7"/>
      <c r="AGE49" s="7"/>
      <c r="AGF49" s="7"/>
      <c r="AGG49" s="7"/>
      <c r="AGH49" s="7"/>
      <c r="AGI49" s="7"/>
      <c r="AGJ49" s="7"/>
      <c r="AGK49" s="7"/>
      <c r="AGL49" s="7"/>
      <c r="AGM49" s="7"/>
      <c r="AGN49" s="7"/>
      <c r="AGO49" s="7"/>
      <c r="AGP49" s="7"/>
      <c r="AGQ49" s="7"/>
      <c r="AGR49" s="7"/>
      <c r="AGS49" s="7"/>
      <c r="AGT49" s="7"/>
      <c r="AGU49" s="7"/>
      <c r="AGV49" s="7"/>
      <c r="AGW49" s="7"/>
      <c r="AGX49" s="7"/>
      <c r="AGY49" s="7"/>
      <c r="AGZ49" s="7"/>
      <c r="AHA49" s="7"/>
      <c r="AHB49" s="7"/>
      <c r="AHC49" s="7"/>
      <c r="AHD49" s="7"/>
      <c r="AHE49" s="7"/>
      <c r="AHF49" s="7"/>
      <c r="AHG49" s="7"/>
      <c r="AHH49" s="7"/>
      <c r="AHI49" s="7"/>
      <c r="AHJ49" s="7"/>
      <c r="AHK49" s="7"/>
      <c r="AHL49" s="7"/>
      <c r="AHM49" s="7"/>
      <c r="AHN49" s="7"/>
      <c r="AHO49" s="7"/>
      <c r="AHP49" s="7"/>
      <c r="AHQ49" s="7"/>
      <c r="AHR49" s="7"/>
      <c r="AHS49" s="7"/>
      <c r="AHT49" s="7"/>
      <c r="AHU49" s="7"/>
      <c r="AHV49" s="7"/>
      <c r="AHW49" s="7"/>
      <c r="AHX49" s="7"/>
      <c r="AHY49" s="7"/>
      <c r="AHZ49" s="7"/>
      <c r="AIA49" s="7"/>
      <c r="AIB49" s="7"/>
      <c r="AIC49" s="7"/>
      <c r="AID49" s="7"/>
      <c r="AIE49" s="7"/>
      <c r="AIF49" s="7"/>
      <c r="AIG49" s="7"/>
      <c r="AIH49" s="7"/>
      <c r="AII49" s="7"/>
      <c r="AIJ49" s="7"/>
      <c r="AIK49" s="7"/>
      <c r="AIL49" s="7"/>
      <c r="AIM49" s="7"/>
      <c r="AIN49" s="7"/>
      <c r="AIO49" s="7"/>
      <c r="AIP49" s="7"/>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row>
    <row r="50" spans="1:1024" s="138" customFormat="1" ht="13.25" customHeight="1" x14ac:dyDescent="0.3">
      <c r="A50" s="186">
        <v>43941</v>
      </c>
      <c r="B50" s="157" t="s">
        <v>108</v>
      </c>
      <c r="C50" s="160"/>
      <c r="D50" s="161"/>
      <c r="E50" s="172"/>
      <c r="F50" s="161"/>
      <c r="G50" s="173"/>
      <c r="H50" s="167"/>
      <c r="I50" s="189">
        <v>561</v>
      </c>
      <c r="J50" s="180">
        <v>25</v>
      </c>
      <c r="K50" s="43">
        <f t="shared" si="7"/>
        <v>586</v>
      </c>
      <c r="L50" s="169"/>
      <c r="M50" s="181"/>
      <c r="N50" s="161"/>
      <c r="O50" s="161"/>
      <c r="P50" s="161"/>
      <c r="Q50" s="173"/>
      <c r="R50" s="167"/>
      <c r="S50" s="171">
        <f t="shared" si="8"/>
        <v>17702</v>
      </c>
      <c r="T50" s="158">
        <f t="shared" si="9"/>
        <v>751</v>
      </c>
      <c r="U50" s="159">
        <f t="shared" si="10"/>
        <v>18453</v>
      </c>
      <c r="V50" s="188"/>
      <c r="AEX50" s="7"/>
      <c r="AEY50" s="7"/>
      <c r="AEZ50" s="7"/>
      <c r="AFA50" s="7"/>
      <c r="AFB50" s="7"/>
      <c r="AFC50" s="7"/>
      <c r="AFD50" s="7"/>
      <c r="AFE50" s="7"/>
      <c r="AFF50" s="7"/>
      <c r="AFG50" s="7"/>
      <c r="AFH50" s="7"/>
      <c r="AFI50" s="7"/>
      <c r="AFJ50" s="7"/>
      <c r="AFK50" s="7"/>
      <c r="AFL50" s="7"/>
      <c r="AFM50" s="7"/>
      <c r="AFN50" s="7"/>
      <c r="AFO50" s="7"/>
      <c r="AFP50" s="7"/>
      <c r="AFQ50" s="7"/>
      <c r="AFR50" s="7"/>
      <c r="AFS50" s="7"/>
      <c r="AFT50" s="7"/>
      <c r="AFU50" s="7"/>
      <c r="AFV50" s="7"/>
      <c r="AFW50" s="7"/>
      <c r="AFX50" s="7"/>
      <c r="AFY50" s="7"/>
      <c r="AFZ50" s="7"/>
      <c r="AGA50" s="7"/>
      <c r="AGB50" s="7"/>
      <c r="AGC50" s="7"/>
      <c r="AGD50" s="7"/>
      <c r="AGE50" s="7"/>
      <c r="AGF50" s="7"/>
      <c r="AGG50" s="7"/>
      <c r="AGH50" s="7"/>
      <c r="AGI50" s="7"/>
      <c r="AGJ50" s="7"/>
      <c r="AGK50" s="7"/>
      <c r="AGL50" s="7"/>
      <c r="AGM50" s="7"/>
      <c r="AGN50" s="7"/>
      <c r="AGO50" s="7"/>
      <c r="AGP50" s="7"/>
      <c r="AGQ50" s="7"/>
      <c r="AGR50" s="7"/>
      <c r="AGS50" s="7"/>
      <c r="AGT50" s="7"/>
      <c r="AGU50" s="7"/>
      <c r="AGV50" s="7"/>
      <c r="AGW50" s="7"/>
      <c r="AGX50" s="7"/>
      <c r="AGY50" s="7"/>
      <c r="AGZ50" s="7"/>
      <c r="AHA50" s="7"/>
      <c r="AHB50" s="7"/>
      <c r="AHC50" s="7"/>
      <c r="AHD50" s="7"/>
      <c r="AHE50" s="7"/>
      <c r="AHF50" s="7"/>
      <c r="AHG50" s="7"/>
      <c r="AHH50" s="7"/>
      <c r="AHI50" s="7"/>
      <c r="AHJ50" s="7"/>
      <c r="AHK50" s="7"/>
      <c r="AHL50" s="7"/>
      <c r="AHM50" s="7"/>
      <c r="AHN50" s="7"/>
      <c r="AHO50" s="7"/>
      <c r="AHP50" s="7"/>
      <c r="AHQ50" s="7"/>
      <c r="AHR50" s="7"/>
      <c r="AHS50" s="7"/>
      <c r="AHT50" s="7"/>
      <c r="AHU50" s="7"/>
      <c r="AHV50" s="7"/>
      <c r="AHW50" s="7"/>
      <c r="AHX50" s="7"/>
      <c r="AHY50" s="7"/>
      <c r="AHZ50" s="7"/>
      <c r="AIA50" s="7"/>
      <c r="AIB50" s="7"/>
      <c r="AIC50" s="7"/>
      <c r="AID50" s="7"/>
      <c r="AIE50" s="7"/>
      <c r="AIF50" s="7"/>
      <c r="AIG50" s="7"/>
      <c r="AIH50" s="7"/>
      <c r="AII50" s="7"/>
      <c r="AIJ50" s="7"/>
      <c r="AIK50" s="7"/>
      <c r="AIL50" s="7"/>
      <c r="AIM50" s="7"/>
      <c r="AIN50" s="7"/>
      <c r="AIO50" s="7"/>
      <c r="AIP50" s="7"/>
      <c r="AIQ50"/>
      <c r="AIR50"/>
      <c r="AIS50"/>
      <c r="AIT50"/>
      <c r="AIU50"/>
      <c r="AIV50"/>
      <c r="AIW50"/>
      <c r="AIX50"/>
      <c r="AIY50"/>
      <c r="AIZ50"/>
      <c r="AJA50"/>
      <c r="AJB50"/>
      <c r="AJC50"/>
      <c r="AJD50"/>
      <c r="AJE50"/>
      <c r="AJF50"/>
      <c r="AJG50"/>
      <c r="AJH50"/>
      <c r="AJI50"/>
      <c r="AJJ50"/>
      <c r="AJK50"/>
      <c r="AJL50"/>
      <c r="AJM50"/>
      <c r="AJN50"/>
      <c r="AJO50"/>
      <c r="AJP50"/>
      <c r="AJQ50"/>
      <c r="AJR50"/>
      <c r="AJS50"/>
      <c r="AJT50"/>
      <c r="AJU50"/>
      <c r="AJV50"/>
      <c r="AJW50"/>
      <c r="AJX50"/>
      <c r="AJY50"/>
      <c r="AJZ50"/>
      <c r="AKA50"/>
      <c r="AKB50"/>
      <c r="AKC50"/>
      <c r="AKD50"/>
      <c r="AKE50"/>
      <c r="AKF50"/>
      <c r="AKG50"/>
      <c r="AKH50"/>
      <c r="AKI50"/>
      <c r="AKJ50"/>
      <c r="AKK50"/>
      <c r="AKL50"/>
      <c r="AKM50"/>
      <c r="AKN50"/>
      <c r="AKO50"/>
      <c r="AKP50"/>
      <c r="AKQ50"/>
      <c r="AKR50"/>
      <c r="AKS50"/>
      <c r="AKT50"/>
      <c r="AKU50"/>
      <c r="AKV50"/>
      <c r="AKW50"/>
      <c r="AKX50"/>
      <c r="AKY50"/>
      <c r="AKZ50"/>
      <c r="ALA50"/>
      <c r="ALB50"/>
      <c r="ALC50"/>
      <c r="ALD50"/>
      <c r="ALE50"/>
      <c r="ALF50"/>
      <c r="ALG50"/>
      <c r="ALH50"/>
      <c r="ALI50"/>
      <c r="ALJ50"/>
      <c r="ALK50"/>
      <c r="ALL50"/>
      <c r="ALM50"/>
      <c r="ALN50"/>
      <c r="ALO50"/>
      <c r="ALP50"/>
      <c r="ALQ50"/>
      <c r="ALR50"/>
      <c r="ALS50"/>
      <c r="ALT50"/>
      <c r="ALU50"/>
      <c r="ALV50"/>
      <c r="ALW50"/>
      <c r="ALX50"/>
      <c r="ALY50"/>
      <c r="ALZ50"/>
      <c r="AMA50"/>
      <c r="AMB50"/>
      <c r="AMC50"/>
      <c r="AMD50"/>
      <c r="AME50"/>
      <c r="AMF50"/>
      <c r="AMG50"/>
      <c r="AMH50"/>
      <c r="AMI50"/>
      <c r="AMJ50"/>
    </row>
    <row r="51" spans="1:1024" s="138" customFormat="1" ht="13.25" customHeight="1" x14ac:dyDescent="0.3">
      <c r="A51" s="186">
        <v>43940</v>
      </c>
      <c r="B51" s="157" t="s">
        <v>108</v>
      </c>
      <c r="C51" s="160"/>
      <c r="D51" s="161"/>
      <c r="E51" s="172"/>
      <c r="F51" s="161"/>
      <c r="G51" s="173"/>
      <c r="H51" s="167"/>
      <c r="I51" s="189">
        <v>518</v>
      </c>
      <c r="J51" s="180">
        <v>26</v>
      </c>
      <c r="K51" s="43">
        <f t="shared" si="7"/>
        <v>544</v>
      </c>
      <c r="L51" s="169"/>
      <c r="M51" s="181"/>
      <c r="N51" s="161"/>
      <c r="O51" s="161"/>
      <c r="P51" s="161"/>
      <c r="Q51" s="173"/>
      <c r="R51" s="167"/>
      <c r="S51" s="171">
        <f t="shared" si="8"/>
        <v>17141</v>
      </c>
      <c r="T51" s="158">
        <f t="shared" si="9"/>
        <v>726</v>
      </c>
      <c r="U51" s="159">
        <f t="shared" si="10"/>
        <v>17867</v>
      </c>
      <c r="V51" s="188"/>
      <c r="AEX51" s="7"/>
      <c r="AEY51" s="7"/>
      <c r="AEZ51" s="7"/>
      <c r="AFA51" s="7"/>
      <c r="AFB51" s="7"/>
      <c r="AFC51" s="7"/>
      <c r="AFD51" s="7"/>
      <c r="AFE51" s="7"/>
      <c r="AFF51" s="7"/>
      <c r="AFG51" s="7"/>
      <c r="AFH51" s="7"/>
      <c r="AFI51" s="7"/>
      <c r="AFJ51" s="7"/>
      <c r="AFK51" s="7"/>
      <c r="AFL51" s="7"/>
      <c r="AFM51" s="7"/>
      <c r="AFN51" s="7"/>
      <c r="AFO51" s="7"/>
      <c r="AFP51" s="7"/>
      <c r="AFQ51" s="7"/>
      <c r="AFR51" s="7"/>
      <c r="AFS51" s="7"/>
      <c r="AFT51" s="7"/>
      <c r="AFU51" s="7"/>
      <c r="AFV51" s="7"/>
      <c r="AFW51" s="7"/>
      <c r="AFX51" s="7"/>
      <c r="AFY51" s="7"/>
      <c r="AFZ51" s="7"/>
      <c r="AGA51" s="7"/>
      <c r="AGB51" s="7"/>
      <c r="AGC51" s="7"/>
      <c r="AGD51" s="7"/>
      <c r="AGE51" s="7"/>
      <c r="AGF51" s="7"/>
      <c r="AGG51" s="7"/>
      <c r="AGH51" s="7"/>
      <c r="AGI51" s="7"/>
      <c r="AGJ51" s="7"/>
      <c r="AGK51" s="7"/>
      <c r="AGL51" s="7"/>
      <c r="AGM51" s="7"/>
      <c r="AGN51" s="7"/>
      <c r="AGO51" s="7"/>
      <c r="AGP51" s="7"/>
      <c r="AGQ51" s="7"/>
      <c r="AGR51" s="7"/>
      <c r="AGS51" s="7"/>
      <c r="AGT51" s="7"/>
      <c r="AGU51" s="7"/>
      <c r="AGV51" s="7"/>
      <c r="AGW51" s="7"/>
      <c r="AGX51" s="7"/>
      <c r="AGY51" s="7"/>
      <c r="AGZ51" s="7"/>
      <c r="AHA51" s="7"/>
      <c r="AHB51" s="7"/>
      <c r="AHC51" s="7"/>
      <c r="AHD51" s="7"/>
      <c r="AHE51" s="7"/>
      <c r="AHF51" s="7"/>
      <c r="AHG51" s="7"/>
      <c r="AHH51" s="7"/>
      <c r="AHI51" s="7"/>
      <c r="AHJ51" s="7"/>
      <c r="AHK51" s="7"/>
      <c r="AHL51" s="7"/>
      <c r="AHM51" s="7"/>
      <c r="AHN51" s="7"/>
      <c r="AHO51" s="7"/>
      <c r="AHP51" s="7"/>
      <c r="AHQ51" s="7"/>
      <c r="AHR51" s="7"/>
      <c r="AHS51" s="7"/>
      <c r="AHT51" s="7"/>
      <c r="AHU51" s="7"/>
      <c r="AHV51" s="7"/>
      <c r="AHW51" s="7"/>
      <c r="AHX51" s="7"/>
      <c r="AHY51" s="7"/>
      <c r="AHZ51" s="7"/>
      <c r="AIA51" s="7"/>
      <c r="AIB51" s="7"/>
      <c r="AIC51" s="7"/>
      <c r="AID51" s="7"/>
      <c r="AIE51" s="7"/>
      <c r="AIF51" s="7"/>
      <c r="AIG51" s="7"/>
      <c r="AIH51" s="7"/>
      <c r="AII51" s="7"/>
      <c r="AIJ51" s="7"/>
      <c r="AIK51" s="7"/>
      <c r="AIL51" s="7"/>
      <c r="AIM51" s="7"/>
      <c r="AIN51" s="7"/>
      <c r="AIO51" s="7"/>
      <c r="AIP51" s="7"/>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row>
    <row r="52" spans="1:1024" s="138" customFormat="1" ht="13.25" customHeight="1" x14ac:dyDescent="0.3">
      <c r="A52" s="186">
        <v>43939</v>
      </c>
      <c r="B52" s="157" t="s">
        <v>108</v>
      </c>
      <c r="C52" s="160"/>
      <c r="D52" s="161"/>
      <c r="E52" s="172"/>
      <c r="F52" s="161"/>
      <c r="G52" s="173"/>
      <c r="H52" s="167"/>
      <c r="I52" s="189">
        <v>569</v>
      </c>
      <c r="J52" s="180">
        <v>32</v>
      </c>
      <c r="K52" s="43">
        <f t="shared" si="7"/>
        <v>601</v>
      </c>
      <c r="L52" s="169"/>
      <c r="M52" s="181"/>
      <c r="N52" s="161"/>
      <c r="O52" s="161"/>
      <c r="P52" s="161"/>
      <c r="Q52" s="173"/>
      <c r="R52" s="167"/>
      <c r="S52" s="171">
        <f t="shared" si="8"/>
        <v>16623</v>
      </c>
      <c r="T52" s="158">
        <f t="shared" si="9"/>
        <v>700</v>
      </c>
      <c r="U52" s="159">
        <f t="shared" si="10"/>
        <v>17323</v>
      </c>
      <c r="V52" s="188"/>
      <c r="AEX52" s="7"/>
      <c r="AEY52" s="7"/>
      <c r="AEZ52" s="7"/>
      <c r="AFA52" s="7"/>
      <c r="AFB52" s="7"/>
      <c r="AFC52" s="7"/>
      <c r="AFD52" s="7"/>
      <c r="AFE52" s="7"/>
      <c r="AFF52" s="7"/>
      <c r="AFG52" s="7"/>
      <c r="AFH52" s="7"/>
      <c r="AFI52" s="7"/>
      <c r="AFJ52" s="7"/>
      <c r="AFK52" s="7"/>
      <c r="AFL52" s="7"/>
      <c r="AFM52" s="7"/>
      <c r="AFN52" s="7"/>
      <c r="AFO52" s="7"/>
      <c r="AFP52" s="7"/>
      <c r="AFQ52" s="7"/>
      <c r="AFR52" s="7"/>
      <c r="AFS52" s="7"/>
      <c r="AFT52" s="7"/>
      <c r="AFU52" s="7"/>
      <c r="AFV52" s="7"/>
      <c r="AFW52" s="7"/>
      <c r="AFX52" s="7"/>
      <c r="AFY52" s="7"/>
      <c r="AFZ52" s="7"/>
      <c r="AGA52" s="7"/>
      <c r="AGB52" s="7"/>
      <c r="AGC52" s="7"/>
      <c r="AGD52" s="7"/>
      <c r="AGE52" s="7"/>
      <c r="AGF52" s="7"/>
      <c r="AGG52" s="7"/>
      <c r="AGH52" s="7"/>
      <c r="AGI52" s="7"/>
      <c r="AGJ52" s="7"/>
      <c r="AGK52" s="7"/>
      <c r="AGL52" s="7"/>
      <c r="AGM52" s="7"/>
      <c r="AGN52" s="7"/>
      <c r="AGO52" s="7"/>
      <c r="AGP52" s="7"/>
      <c r="AGQ52" s="7"/>
      <c r="AGR52" s="7"/>
      <c r="AGS52" s="7"/>
      <c r="AGT52" s="7"/>
      <c r="AGU52" s="7"/>
      <c r="AGV52" s="7"/>
      <c r="AGW52" s="7"/>
      <c r="AGX52" s="7"/>
      <c r="AGY52" s="7"/>
      <c r="AGZ52" s="7"/>
      <c r="AHA52" s="7"/>
      <c r="AHB52" s="7"/>
      <c r="AHC52" s="7"/>
      <c r="AHD52" s="7"/>
      <c r="AHE52" s="7"/>
      <c r="AHF52" s="7"/>
      <c r="AHG52" s="7"/>
      <c r="AHH52" s="7"/>
      <c r="AHI52" s="7"/>
      <c r="AHJ52" s="7"/>
      <c r="AHK52" s="7"/>
      <c r="AHL52" s="7"/>
      <c r="AHM52" s="7"/>
      <c r="AHN52" s="7"/>
      <c r="AHO52" s="7"/>
      <c r="AHP52" s="7"/>
      <c r="AHQ52" s="7"/>
      <c r="AHR52" s="7"/>
      <c r="AHS52" s="7"/>
      <c r="AHT52" s="7"/>
      <c r="AHU52" s="7"/>
      <c r="AHV52" s="7"/>
      <c r="AHW52" s="7"/>
      <c r="AHX52" s="7"/>
      <c r="AHY52" s="7"/>
      <c r="AHZ52" s="7"/>
      <c r="AIA52" s="7"/>
      <c r="AIB52" s="7"/>
      <c r="AIC52" s="7"/>
      <c r="AID52" s="7"/>
      <c r="AIE52" s="7"/>
      <c r="AIF52" s="7"/>
      <c r="AIG52" s="7"/>
      <c r="AIH52" s="7"/>
      <c r="AII52" s="7"/>
      <c r="AIJ52" s="7"/>
      <c r="AIK52" s="7"/>
      <c r="AIL52" s="7"/>
      <c r="AIM52" s="7"/>
      <c r="AIN52" s="7"/>
      <c r="AIO52" s="7"/>
      <c r="AIP52" s="7"/>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row>
    <row r="53" spans="1:1024" ht="13.25" customHeight="1" x14ac:dyDescent="0.3">
      <c r="A53" s="186">
        <v>43938</v>
      </c>
      <c r="B53" s="157" t="s">
        <v>108</v>
      </c>
      <c r="C53" s="166">
        <v>416</v>
      </c>
      <c r="D53" s="167">
        <v>6107</v>
      </c>
      <c r="E53" s="167">
        <v>2194</v>
      </c>
      <c r="F53" s="167">
        <v>41</v>
      </c>
      <c r="G53" s="173">
        <f>ONS_WeeklyRegistratedDeaths!AO33-ONS_WeeklyRegistratedDeaths!AV33</f>
        <v>8758</v>
      </c>
      <c r="H53" s="167">
        <f>ONS_WeeklyOccurrenceDeaths!AO33-ONS_WeeklyOccurrenceDeaths!AV33</f>
        <v>8180</v>
      </c>
      <c r="I53" s="189">
        <v>606</v>
      </c>
      <c r="J53" s="180">
        <v>29</v>
      </c>
      <c r="K53" s="43">
        <f t="shared" si="7"/>
        <v>635</v>
      </c>
      <c r="L53" s="169">
        <f>SUM(K53:K59)</f>
        <v>4991</v>
      </c>
      <c r="M53" s="170">
        <f t="shared" ref="M53:R53" si="12">M60+C53</f>
        <v>882</v>
      </c>
      <c r="N53" s="167">
        <f t="shared" si="12"/>
        <v>14780</v>
      </c>
      <c r="O53" s="167">
        <f t="shared" si="12"/>
        <v>3345</v>
      </c>
      <c r="P53" s="167">
        <f t="shared" si="12"/>
        <v>86</v>
      </c>
      <c r="Q53" s="167">
        <f t="shared" si="12"/>
        <v>19093</v>
      </c>
      <c r="R53" s="167">
        <f t="shared" si="12"/>
        <v>23734</v>
      </c>
      <c r="S53" s="171">
        <f t="shared" si="8"/>
        <v>16054</v>
      </c>
      <c r="T53" s="158">
        <f t="shared" si="9"/>
        <v>668</v>
      </c>
      <c r="U53" s="159">
        <f t="shared" si="10"/>
        <v>16722</v>
      </c>
      <c r="V53" s="190"/>
    </row>
    <row r="54" spans="1:1024" ht="13.25" customHeight="1" x14ac:dyDescent="0.3">
      <c r="A54" s="186">
        <v>43937</v>
      </c>
      <c r="B54" s="157" t="s">
        <v>108</v>
      </c>
      <c r="C54" s="160"/>
      <c r="D54" s="161"/>
      <c r="E54" s="161"/>
      <c r="F54" s="161"/>
      <c r="G54" s="173"/>
      <c r="H54" s="167"/>
      <c r="I54" s="189">
        <v>635</v>
      </c>
      <c r="J54" s="180">
        <v>35</v>
      </c>
      <c r="K54" s="43">
        <f t="shared" si="7"/>
        <v>670</v>
      </c>
      <c r="L54" s="169"/>
      <c r="M54" s="181"/>
      <c r="N54" s="161"/>
      <c r="O54" s="161"/>
      <c r="P54" s="161"/>
      <c r="Q54" s="173"/>
      <c r="R54" s="167"/>
      <c r="S54" s="171">
        <f t="shared" si="8"/>
        <v>15448</v>
      </c>
      <c r="T54" s="158">
        <f t="shared" si="9"/>
        <v>639</v>
      </c>
      <c r="U54" s="159">
        <f t="shared" si="10"/>
        <v>16087</v>
      </c>
      <c r="V54" s="190"/>
    </row>
    <row r="55" spans="1:1024" ht="13.25" customHeight="1" x14ac:dyDescent="0.3">
      <c r="A55" s="186">
        <v>43936</v>
      </c>
      <c r="B55" s="157" t="s">
        <v>108</v>
      </c>
      <c r="C55" s="160"/>
      <c r="D55" s="161"/>
      <c r="E55" s="161"/>
      <c r="F55" s="161"/>
      <c r="G55" s="173"/>
      <c r="H55" s="168"/>
      <c r="I55" s="189">
        <v>684</v>
      </c>
      <c r="J55" s="180">
        <v>38</v>
      </c>
      <c r="K55" s="43">
        <f t="shared" si="7"/>
        <v>722</v>
      </c>
      <c r="L55" s="191"/>
      <c r="M55" s="181"/>
      <c r="N55" s="161"/>
      <c r="O55" s="161"/>
      <c r="P55" s="161"/>
      <c r="Q55" s="173"/>
      <c r="R55" s="168"/>
      <c r="S55" s="171">
        <f t="shared" si="8"/>
        <v>14813</v>
      </c>
      <c r="T55" s="158">
        <f t="shared" si="9"/>
        <v>604</v>
      </c>
      <c r="U55" s="159">
        <f t="shared" si="10"/>
        <v>15417</v>
      </c>
      <c r="V55" s="190"/>
    </row>
    <row r="56" spans="1:1024" ht="13.25" customHeight="1" x14ac:dyDescent="0.3">
      <c r="A56" s="186">
        <v>43935</v>
      </c>
      <c r="B56" s="157" t="s">
        <v>108</v>
      </c>
      <c r="C56" s="160"/>
      <c r="D56" s="161"/>
      <c r="E56" s="161"/>
      <c r="F56" s="161"/>
      <c r="G56" s="173"/>
      <c r="H56" s="167"/>
      <c r="I56" s="189">
        <v>646</v>
      </c>
      <c r="J56" s="180">
        <v>26</v>
      </c>
      <c r="K56" s="43">
        <f t="shared" si="7"/>
        <v>672</v>
      </c>
      <c r="L56" s="169"/>
      <c r="M56" s="181"/>
      <c r="N56" s="161"/>
      <c r="O56" s="161"/>
      <c r="P56" s="161"/>
      <c r="Q56" s="173"/>
      <c r="R56" s="167"/>
      <c r="S56" s="171">
        <f t="shared" si="8"/>
        <v>14129</v>
      </c>
      <c r="T56" s="158">
        <f t="shared" si="9"/>
        <v>566</v>
      </c>
      <c r="U56" s="159">
        <f t="shared" si="10"/>
        <v>14695</v>
      </c>
      <c r="V56" s="190"/>
    </row>
    <row r="57" spans="1:1024" ht="13.25" customHeight="1" x14ac:dyDescent="0.3">
      <c r="A57" s="186">
        <v>43934</v>
      </c>
      <c r="B57" s="157" t="s">
        <v>108</v>
      </c>
      <c r="C57" s="160"/>
      <c r="D57" s="161"/>
      <c r="E57" s="161"/>
      <c r="F57" s="161"/>
      <c r="G57" s="173"/>
      <c r="H57" s="167"/>
      <c r="I57" s="189">
        <v>691</v>
      </c>
      <c r="J57" s="180">
        <v>43</v>
      </c>
      <c r="K57" s="43">
        <f t="shared" si="7"/>
        <v>734</v>
      </c>
      <c r="L57" s="169"/>
      <c r="M57" s="181"/>
      <c r="N57" s="161"/>
      <c r="O57" s="161"/>
      <c r="P57" s="161"/>
      <c r="Q57" s="173"/>
      <c r="R57" s="167"/>
      <c r="S57" s="171">
        <f t="shared" si="8"/>
        <v>13483</v>
      </c>
      <c r="T57" s="158">
        <f t="shared" si="9"/>
        <v>540</v>
      </c>
      <c r="U57" s="159">
        <f t="shared" si="10"/>
        <v>14023</v>
      </c>
      <c r="V57" s="190"/>
    </row>
    <row r="58" spans="1:1024" ht="13.25" customHeight="1" x14ac:dyDescent="0.3">
      <c r="A58" s="186">
        <v>43933</v>
      </c>
      <c r="B58" s="157" t="s">
        <v>108</v>
      </c>
      <c r="C58" s="160"/>
      <c r="D58" s="161"/>
      <c r="E58" s="161"/>
      <c r="F58" s="161"/>
      <c r="G58" s="173"/>
      <c r="H58" s="167"/>
      <c r="I58" s="189">
        <v>716</v>
      </c>
      <c r="J58" s="180">
        <v>37</v>
      </c>
      <c r="K58" s="43">
        <f t="shared" si="7"/>
        <v>753</v>
      </c>
      <c r="L58" s="169"/>
      <c r="M58" s="181"/>
      <c r="N58" s="161"/>
      <c r="O58" s="161"/>
      <c r="P58" s="161"/>
      <c r="Q58" s="173"/>
      <c r="R58" s="167"/>
      <c r="S58" s="171">
        <f t="shared" si="8"/>
        <v>12792</v>
      </c>
      <c r="T58" s="158">
        <f t="shared" si="9"/>
        <v>497</v>
      </c>
      <c r="U58" s="159">
        <f t="shared" si="10"/>
        <v>13289</v>
      </c>
      <c r="V58" s="190"/>
    </row>
    <row r="59" spans="1:1024" ht="13.25" customHeight="1" x14ac:dyDescent="0.3">
      <c r="A59" s="186">
        <v>43932</v>
      </c>
      <c r="B59" s="157" t="s">
        <v>108</v>
      </c>
      <c r="C59" s="160"/>
      <c r="D59" s="161"/>
      <c r="E59" s="161"/>
      <c r="F59" s="161"/>
      <c r="G59" s="173"/>
      <c r="H59" s="167"/>
      <c r="I59" s="189">
        <v>774</v>
      </c>
      <c r="J59" s="180">
        <v>31</v>
      </c>
      <c r="K59" s="43">
        <f t="shared" si="7"/>
        <v>805</v>
      </c>
      <c r="L59" s="169"/>
      <c r="M59" s="181"/>
      <c r="N59" s="161"/>
      <c r="O59" s="161"/>
      <c r="P59" s="161"/>
      <c r="Q59" s="173"/>
      <c r="R59" s="167"/>
      <c r="S59" s="171">
        <f t="shared" si="8"/>
        <v>12076</v>
      </c>
      <c r="T59" s="158">
        <f t="shared" si="9"/>
        <v>460</v>
      </c>
      <c r="U59" s="159">
        <f t="shared" si="10"/>
        <v>12536</v>
      </c>
      <c r="V59" s="190"/>
    </row>
    <row r="60" spans="1:1024" ht="13.25" customHeight="1" x14ac:dyDescent="0.3">
      <c r="A60" s="186">
        <v>43931</v>
      </c>
      <c r="B60" s="157" t="s">
        <v>108</v>
      </c>
      <c r="C60" s="166">
        <v>330</v>
      </c>
      <c r="D60" s="167">
        <v>4957</v>
      </c>
      <c r="E60" s="167">
        <v>898</v>
      </c>
      <c r="F60" s="167">
        <v>28</v>
      </c>
      <c r="G60" s="167">
        <f>ONS_WeeklyRegistratedDeaths!AV33-ONS_WeeklyRegistratedDeaths!BC33</f>
        <v>6213</v>
      </c>
      <c r="H60" s="167">
        <f>ONS_WeeklyOccurrenceDeaths!AV33-ONS_WeeklyOccurrenceDeaths!BC33</f>
        <v>8128</v>
      </c>
      <c r="I60" s="189">
        <v>737</v>
      </c>
      <c r="J60" s="180">
        <v>25</v>
      </c>
      <c r="K60" s="43">
        <f t="shared" si="7"/>
        <v>762</v>
      </c>
      <c r="L60" s="169">
        <f>SUM(K60:K66)</f>
        <v>5688</v>
      </c>
      <c r="M60" s="170">
        <f t="shared" ref="M60:R60" si="13">M67+C60</f>
        <v>466</v>
      </c>
      <c r="N60" s="167">
        <f t="shared" si="13"/>
        <v>8673</v>
      </c>
      <c r="O60" s="167">
        <f t="shared" si="13"/>
        <v>1151</v>
      </c>
      <c r="P60" s="167">
        <f t="shared" si="13"/>
        <v>45</v>
      </c>
      <c r="Q60" s="167">
        <f t="shared" si="13"/>
        <v>10335</v>
      </c>
      <c r="R60" s="167">
        <f t="shared" si="13"/>
        <v>15554</v>
      </c>
      <c r="S60" s="171">
        <f t="shared" si="8"/>
        <v>11302</v>
      </c>
      <c r="T60" s="158">
        <f t="shared" si="9"/>
        <v>429</v>
      </c>
      <c r="U60" s="159">
        <f t="shared" si="10"/>
        <v>11731</v>
      </c>
      <c r="V60" s="190"/>
    </row>
    <row r="61" spans="1:1024" ht="13.25" customHeight="1" x14ac:dyDescent="0.3">
      <c r="A61" s="186">
        <v>43930</v>
      </c>
      <c r="B61" s="157" t="s">
        <v>108</v>
      </c>
      <c r="C61" s="160"/>
      <c r="D61" s="161"/>
      <c r="E61" s="161"/>
      <c r="F61" s="161"/>
      <c r="G61" s="173"/>
      <c r="H61" s="167"/>
      <c r="I61" s="189">
        <v>785</v>
      </c>
      <c r="J61" s="180">
        <v>43</v>
      </c>
      <c r="K61" s="43">
        <f t="shared" si="7"/>
        <v>828</v>
      </c>
      <c r="L61" s="169"/>
      <c r="M61" s="181"/>
      <c r="N61" s="161"/>
      <c r="O61" s="161"/>
      <c r="P61" s="161"/>
      <c r="Q61" s="173"/>
      <c r="R61" s="167"/>
      <c r="S61" s="171">
        <f t="shared" si="8"/>
        <v>10565</v>
      </c>
      <c r="T61" s="158">
        <f t="shared" si="9"/>
        <v>404</v>
      </c>
      <c r="U61" s="159">
        <f t="shared" si="10"/>
        <v>10969</v>
      </c>
      <c r="V61" s="190"/>
    </row>
    <row r="62" spans="1:1024" ht="13.25" customHeight="1" x14ac:dyDescent="0.3">
      <c r="A62" s="186">
        <v>43929</v>
      </c>
      <c r="B62" s="157" t="s">
        <v>108</v>
      </c>
      <c r="C62" s="160"/>
      <c r="D62" s="161"/>
      <c r="E62" s="161"/>
      <c r="F62" s="161"/>
      <c r="G62" s="173"/>
      <c r="H62" s="167"/>
      <c r="I62" s="189">
        <v>893</v>
      </c>
      <c r="J62" s="180">
        <v>42</v>
      </c>
      <c r="K62" s="43">
        <f t="shared" si="7"/>
        <v>935</v>
      </c>
      <c r="L62" s="169"/>
      <c r="M62" s="181"/>
      <c r="N62" s="161"/>
      <c r="O62" s="161"/>
      <c r="P62" s="161"/>
      <c r="Q62" s="173"/>
      <c r="R62" s="167"/>
      <c r="S62" s="171">
        <f t="shared" si="8"/>
        <v>9780</v>
      </c>
      <c r="T62" s="158">
        <f t="shared" si="9"/>
        <v>361</v>
      </c>
      <c r="U62" s="159">
        <f t="shared" si="10"/>
        <v>10141</v>
      </c>
      <c r="V62" s="190"/>
    </row>
    <row r="63" spans="1:1024" ht="13.25" customHeight="1" x14ac:dyDescent="0.3">
      <c r="A63" s="186">
        <v>43928</v>
      </c>
      <c r="B63" s="157" t="s">
        <v>108</v>
      </c>
      <c r="C63" s="160"/>
      <c r="D63" s="161"/>
      <c r="E63" s="161"/>
      <c r="F63" s="161"/>
      <c r="G63" s="173"/>
      <c r="H63" s="167"/>
      <c r="I63" s="189">
        <v>807</v>
      </c>
      <c r="J63" s="180">
        <v>32</v>
      </c>
      <c r="K63" s="43">
        <f t="shared" si="7"/>
        <v>839</v>
      </c>
      <c r="L63" s="169"/>
      <c r="M63" s="181"/>
      <c r="N63" s="161"/>
      <c r="O63" s="161"/>
      <c r="P63" s="161"/>
      <c r="Q63" s="173"/>
      <c r="R63" s="167"/>
      <c r="S63" s="171">
        <f t="shared" si="8"/>
        <v>8887</v>
      </c>
      <c r="T63" s="158">
        <f t="shared" si="9"/>
        <v>319</v>
      </c>
      <c r="U63" s="159">
        <f t="shared" si="10"/>
        <v>9206</v>
      </c>
      <c r="V63" s="190"/>
    </row>
    <row r="64" spans="1:1024" ht="13.25" customHeight="1" x14ac:dyDescent="0.3">
      <c r="A64" s="186">
        <v>43927</v>
      </c>
      <c r="B64" s="157" t="s">
        <v>108</v>
      </c>
      <c r="C64" s="160"/>
      <c r="D64" s="161"/>
      <c r="E64" s="161"/>
      <c r="F64" s="161"/>
      <c r="G64" s="173"/>
      <c r="H64" s="167"/>
      <c r="I64" s="189">
        <v>727</v>
      </c>
      <c r="J64" s="180">
        <v>20</v>
      </c>
      <c r="K64" s="43">
        <f t="shared" si="7"/>
        <v>747</v>
      </c>
      <c r="L64" s="169"/>
      <c r="M64" s="181"/>
      <c r="N64" s="161"/>
      <c r="O64" s="161"/>
      <c r="P64" s="161"/>
      <c r="Q64" s="173"/>
      <c r="R64" s="167"/>
      <c r="S64" s="171">
        <f t="shared" si="8"/>
        <v>8080</v>
      </c>
      <c r="T64" s="158">
        <f t="shared" si="9"/>
        <v>287</v>
      </c>
      <c r="U64" s="159">
        <f t="shared" si="10"/>
        <v>8367</v>
      </c>
      <c r="V64" s="190"/>
    </row>
    <row r="65" spans="1:22" ht="13.25" customHeight="1" x14ac:dyDescent="0.3">
      <c r="A65" s="186">
        <v>43926</v>
      </c>
      <c r="B65" s="157" t="s">
        <v>108</v>
      </c>
      <c r="C65" s="160"/>
      <c r="D65" s="161"/>
      <c r="E65" s="161"/>
      <c r="F65" s="161"/>
      <c r="G65" s="173"/>
      <c r="H65" s="167"/>
      <c r="I65" s="189">
        <v>741</v>
      </c>
      <c r="J65" s="180">
        <v>30</v>
      </c>
      <c r="K65" s="43">
        <f t="shared" si="7"/>
        <v>771</v>
      </c>
      <c r="L65" s="169"/>
      <c r="M65" s="181"/>
      <c r="N65" s="161"/>
      <c r="O65" s="161"/>
      <c r="P65" s="161"/>
      <c r="Q65" s="173"/>
      <c r="R65" s="167"/>
      <c r="S65" s="171">
        <f t="shared" si="8"/>
        <v>7353</v>
      </c>
      <c r="T65" s="158">
        <f t="shared" si="9"/>
        <v>267</v>
      </c>
      <c r="U65" s="159">
        <f t="shared" si="10"/>
        <v>7620</v>
      </c>
      <c r="V65" s="190"/>
    </row>
    <row r="66" spans="1:22" ht="13.25" customHeight="1" x14ac:dyDescent="0.3">
      <c r="A66" s="186">
        <v>43925</v>
      </c>
      <c r="B66" s="157" t="s">
        <v>108</v>
      </c>
      <c r="C66" s="160"/>
      <c r="D66" s="161"/>
      <c r="E66" s="161"/>
      <c r="F66" s="161"/>
      <c r="G66" s="173"/>
      <c r="H66" s="167"/>
      <c r="I66" s="189">
        <v>775</v>
      </c>
      <c r="J66" s="180">
        <v>31</v>
      </c>
      <c r="K66" s="43">
        <f t="shared" si="7"/>
        <v>806</v>
      </c>
      <c r="L66" s="169"/>
      <c r="M66" s="181"/>
      <c r="N66" s="161"/>
      <c r="O66" s="161"/>
      <c r="P66" s="161"/>
      <c r="Q66" s="173"/>
      <c r="R66" s="167"/>
      <c r="S66" s="171">
        <f t="shared" si="8"/>
        <v>6612</v>
      </c>
      <c r="T66" s="158">
        <f t="shared" si="9"/>
        <v>237</v>
      </c>
      <c r="U66" s="159">
        <f t="shared" si="10"/>
        <v>6849</v>
      </c>
      <c r="V66" s="190"/>
    </row>
    <row r="67" spans="1:22" ht="13.25" customHeight="1" x14ac:dyDescent="0.3">
      <c r="A67" s="186">
        <v>43924</v>
      </c>
      <c r="B67" s="157" t="s">
        <v>108</v>
      </c>
      <c r="C67" s="166">
        <v>120</v>
      </c>
      <c r="D67" s="167">
        <v>3110</v>
      </c>
      <c r="E67" s="167">
        <v>229</v>
      </c>
      <c r="F67" s="167">
        <v>16</v>
      </c>
      <c r="G67" s="167">
        <f>ONS_WeeklyRegistratedDeaths!BC33-ONS_WeeklyRegistratedDeaths!BJ33</f>
        <v>3475</v>
      </c>
      <c r="H67" s="167">
        <f>ONS_WeeklyOccurrenceDeaths!BC33-ONS_WeeklyOccurrenceDeaths!BJ33</f>
        <v>5126</v>
      </c>
      <c r="I67" s="189">
        <v>696</v>
      </c>
      <c r="J67" s="180">
        <v>29</v>
      </c>
      <c r="K67" s="43">
        <f t="shared" si="7"/>
        <v>725</v>
      </c>
      <c r="L67" s="169">
        <f>SUM(K67:K73)</f>
        <v>3984</v>
      </c>
      <c r="M67" s="170">
        <f t="shared" ref="M67:R67" si="14">M74+C67</f>
        <v>136</v>
      </c>
      <c r="N67" s="167">
        <f t="shared" si="14"/>
        <v>3716</v>
      </c>
      <c r="O67" s="167">
        <f t="shared" si="14"/>
        <v>253</v>
      </c>
      <c r="P67" s="167">
        <f t="shared" si="14"/>
        <v>17</v>
      </c>
      <c r="Q67" s="167">
        <f t="shared" si="14"/>
        <v>4122</v>
      </c>
      <c r="R67" s="167">
        <f t="shared" si="14"/>
        <v>7426</v>
      </c>
      <c r="S67" s="171">
        <f t="shared" si="8"/>
        <v>5837</v>
      </c>
      <c r="T67" s="158">
        <f t="shared" si="9"/>
        <v>206</v>
      </c>
      <c r="U67" s="159">
        <f t="shared" si="10"/>
        <v>6043</v>
      </c>
      <c r="V67" s="190"/>
    </row>
    <row r="68" spans="1:22" ht="13.25" customHeight="1" x14ac:dyDescent="0.3">
      <c r="A68" s="186">
        <v>43923</v>
      </c>
      <c r="B68" s="157" t="s">
        <v>108</v>
      </c>
      <c r="C68" s="160"/>
      <c r="D68" s="161"/>
      <c r="E68" s="161"/>
      <c r="F68" s="161"/>
      <c r="G68" s="173"/>
      <c r="H68" s="167"/>
      <c r="I68" s="189">
        <v>642</v>
      </c>
      <c r="J68" s="180">
        <v>28</v>
      </c>
      <c r="K68" s="43">
        <f t="shared" si="7"/>
        <v>670</v>
      </c>
      <c r="L68" s="169"/>
      <c r="M68" s="181"/>
      <c r="N68" s="161"/>
      <c r="O68" s="161"/>
      <c r="P68" s="161"/>
      <c r="Q68" s="173"/>
      <c r="R68" s="167"/>
      <c r="S68" s="171">
        <f t="shared" si="8"/>
        <v>5141</v>
      </c>
      <c r="T68" s="158">
        <f t="shared" si="9"/>
        <v>177</v>
      </c>
      <c r="U68" s="159">
        <f t="shared" si="10"/>
        <v>5318</v>
      </c>
      <c r="V68" s="190"/>
    </row>
    <row r="69" spans="1:22" ht="13.25" customHeight="1" x14ac:dyDescent="0.3">
      <c r="A69" s="186">
        <v>43922</v>
      </c>
      <c r="B69" s="157" t="s">
        <v>108</v>
      </c>
      <c r="C69" s="160"/>
      <c r="D69" s="161"/>
      <c r="E69" s="161"/>
      <c r="F69" s="161"/>
      <c r="G69" s="173"/>
      <c r="H69" s="167"/>
      <c r="I69" s="189">
        <v>641</v>
      </c>
      <c r="J69" s="180">
        <v>21</v>
      </c>
      <c r="K69" s="43">
        <f t="shared" si="7"/>
        <v>662</v>
      </c>
      <c r="L69" s="169"/>
      <c r="M69" s="181"/>
      <c r="N69" s="161"/>
      <c r="O69" s="161"/>
      <c r="P69" s="161"/>
      <c r="Q69" s="173"/>
      <c r="R69" s="167"/>
      <c r="S69" s="171">
        <f t="shared" si="8"/>
        <v>4499</v>
      </c>
      <c r="T69" s="158">
        <f t="shared" si="9"/>
        <v>149</v>
      </c>
      <c r="U69" s="159">
        <f t="shared" si="10"/>
        <v>4648</v>
      </c>
      <c r="V69" s="190"/>
    </row>
    <row r="70" spans="1:22" ht="13.25" customHeight="1" x14ac:dyDescent="0.3">
      <c r="A70" s="186">
        <v>43921</v>
      </c>
      <c r="B70" s="157" t="s">
        <v>108</v>
      </c>
      <c r="C70" s="160"/>
      <c r="D70" s="161"/>
      <c r="E70" s="161"/>
      <c r="F70" s="161"/>
      <c r="G70" s="173"/>
      <c r="H70" s="167"/>
      <c r="I70" s="189">
        <v>573</v>
      </c>
      <c r="J70" s="180">
        <v>15</v>
      </c>
      <c r="K70" s="43">
        <f t="shared" si="7"/>
        <v>588</v>
      </c>
      <c r="L70" s="169"/>
      <c r="M70" s="181"/>
      <c r="N70" s="161"/>
      <c r="O70" s="161"/>
      <c r="P70" s="161"/>
      <c r="Q70" s="173"/>
      <c r="R70" s="167"/>
      <c r="S70" s="171">
        <f t="shared" si="8"/>
        <v>3858</v>
      </c>
      <c r="T70" s="158">
        <f t="shared" si="9"/>
        <v>128</v>
      </c>
      <c r="U70" s="159">
        <f t="shared" si="10"/>
        <v>3986</v>
      </c>
      <c r="V70" s="190"/>
    </row>
    <row r="71" spans="1:22" ht="13.25" customHeight="1" x14ac:dyDescent="0.3">
      <c r="A71" s="186">
        <v>43920</v>
      </c>
      <c r="B71" s="157" t="s">
        <v>108</v>
      </c>
      <c r="C71" s="160"/>
      <c r="D71" s="161"/>
      <c r="E71" s="161"/>
      <c r="F71" s="161"/>
      <c r="G71" s="173"/>
      <c r="H71" s="167"/>
      <c r="I71" s="189">
        <v>495</v>
      </c>
      <c r="J71" s="180">
        <v>16</v>
      </c>
      <c r="K71" s="43">
        <f t="shared" si="7"/>
        <v>511</v>
      </c>
      <c r="L71" s="169"/>
      <c r="M71" s="181"/>
      <c r="N71" s="161"/>
      <c r="O71" s="161"/>
      <c r="P71" s="161"/>
      <c r="Q71" s="173"/>
      <c r="R71" s="167"/>
      <c r="S71" s="171">
        <f t="shared" si="8"/>
        <v>3285</v>
      </c>
      <c r="T71" s="158">
        <f t="shared" si="9"/>
        <v>113</v>
      </c>
      <c r="U71" s="159">
        <f t="shared" si="10"/>
        <v>3398</v>
      </c>
      <c r="V71" s="190"/>
    </row>
    <row r="72" spans="1:22" ht="13.25" customHeight="1" x14ac:dyDescent="0.3">
      <c r="A72" s="186">
        <v>43919</v>
      </c>
      <c r="B72" s="157" t="s">
        <v>108</v>
      </c>
      <c r="C72" s="160"/>
      <c r="D72" s="161"/>
      <c r="E72" s="161"/>
      <c r="F72" s="161"/>
      <c r="G72" s="173"/>
      <c r="H72" s="167"/>
      <c r="I72" s="189">
        <v>437</v>
      </c>
      <c r="J72" s="180">
        <v>18</v>
      </c>
      <c r="K72" s="43">
        <f t="shared" si="7"/>
        <v>455</v>
      </c>
      <c r="L72" s="169"/>
      <c r="M72" s="181"/>
      <c r="N72" s="161"/>
      <c r="O72" s="161"/>
      <c r="P72" s="161"/>
      <c r="Q72" s="173"/>
      <c r="R72" s="167"/>
      <c r="S72" s="171">
        <f t="shared" si="8"/>
        <v>2790</v>
      </c>
      <c r="T72" s="158">
        <f t="shared" si="9"/>
        <v>97</v>
      </c>
      <c r="U72" s="159">
        <f t="shared" si="10"/>
        <v>2887</v>
      </c>
      <c r="V72" s="190"/>
    </row>
    <row r="73" spans="1:22" ht="13.25" customHeight="1" x14ac:dyDescent="0.3">
      <c r="A73" s="186">
        <v>43918</v>
      </c>
      <c r="B73" s="157" t="s">
        <v>108</v>
      </c>
      <c r="C73" s="160"/>
      <c r="D73" s="161"/>
      <c r="E73" s="161"/>
      <c r="F73" s="161"/>
      <c r="G73" s="173"/>
      <c r="H73" s="167"/>
      <c r="I73" s="189">
        <v>358</v>
      </c>
      <c r="J73" s="180">
        <v>15</v>
      </c>
      <c r="K73" s="43">
        <f t="shared" si="7"/>
        <v>373</v>
      </c>
      <c r="L73" s="169"/>
      <c r="M73" s="181"/>
      <c r="N73" s="161"/>
      <c r="O73" s="161"/>
      <c r="P73" s="161"/>
      <c r="Q73" s="173"/>
      <c r="R73" s="167"/>
      <c r="S73" s="171">
        <f t="shared" si="8"/>
        <v>2353</v>
      </c>
      <c r="T73" s="158">
        <f t="shared" si="9"/>
        <v>79</v>
      </c>
      <c r="U73" s="159">
        <f t="shared" si="10"/>
        <v>2432</v>
      </c>
      <c r="V73" s="190"/>
    </row>
    <row r="74" spans="1:22" ht="13.25" customHeight="1" x14ac:dyDescent="0.3">
      <c r="A74" s="186">
        <v>43917</v>
      </c>
      <c r="B74" s="157" t="s">
        <v>108</v>
      </c>
      <c r="C74" s="192">
        <v>15</v>
      </c>
      <c r="D74" s="168">
        <v>501</v>
      </c>
      <c r="E74" s="168">
        <v>22</v>
      </c>
      <c r="F74" s="168">
        <v>1</v>
      </c>
      <c r="G74" s="167">
        <f>ONS_WeeklyRegistratedDeaths!BJ33-ONS_WeeklyRegistratedDeaths!BQ33</f>
        <v>539</v>
      </c>
      <c r="H74" s="193">
        <f>ONS_WeeklyOccurrenceDeaths!BJ33-ONS_WeeklyOccurrenceDeaths!BQ33</f>
        <v>1854</v>
      </c>
      <c r="I74" s="189">
        <v>350</v>
      </c>
      <c r="J74" s="180">
        <v>10</v>
      </c>
      <c r="K74" s="43">
        <f t="shared" ref="K74:K100" si="15">I74+J74</f>
        <v>360</v>
      </c>
      <c r="L74" s="169">
        <f>SUM(K74:K80)</f>
        <v>1609</v>
      </c>
      <c r="M74" s="187">
        <f t="shared" ref="M74:R74" si="16">M81+C74</f>
        <v>16</v>
      </c>
      <c r="N74" s="168">
        <f t="shared" si="16"/>
        <v>606</v>
      </c>
      <c r="O74" s="168">
        <f t="shared" si="16"/>
        <v>24</v>
      </c>
      <c r="P74" s="168">
        <f t="shared" si="16"/>
        <v>1</v>
      </c>
      <c r="Q74" s="168">
        <f t="shared" si="16"/>
        <v>647</v>
      </c>
      <c r="R74" s="168">
        <f t="shared" si="16"/>
        <v>2300</v>
      </c>
      <c r="S74" s="171">
        <f t="shared" si="8"/>
        <v>1995</v>
      </c>
      <c r="T74" s="158">
        <f t="shared" si="9"/>
        <v>64</v>
      </c>
      <c r="U74" s="159">
        <f t="shared" si="10"/>
        <v>2059</v>
      </c>
      <c r="V74" s="190"/>
    </row>
    <row r="75" spans="1:22" ht="13.25" customHeight="1" x14ac:dyDescent="0.3">
      <c r="A75" s="186">
        <v>43916</v>
      </c>
      <c r="B75" s="157" t="s">
        <v>108</v>
      </c>
      <c r="C75" s="160"/>
      <c r="D75" s="161"/>
      <c r="E75" s="161"/>
      <c r="F75" s="161"/>
      <c r="G75" s="173"/>
      <c r="H75" s="167"/>
      <c r="I75" s="189">
        <v>325</v>
      </c>
      <c r="J75" s="180">
        <v>11</v>
      </c>
      <c r="K75" s="43">
        <f t="shared" si="15"/>
        <v>336</v>
      </c>
      <c r="L75" s="169"/>
      <c r="M75" s="181"/>
      <c r="N75" s="161"/>
      <c r="O75" s="161"/>
      <c r="P75" s="161"/>
      <c r="Q75" s="173"/>
      <c r="R75" s="167"/>
      <c r="S75" s="171">
        <f t="shared" ref="S75:S99" si="17">S76+I75</f>
        <v>1645</v>
      </c>
      <c r="T75" s="158">
        <f t="shared" ref="T75:T99" si="18">T76+J75</f>
        <v>54</v>
      </c>
      <c r="U75" s="159">
        <f t="shared" ref="U75:U99" si="19">U76+K75</f>
        <v>1699</v>
      </c>
      <c r="V75" s="190"/>
    </row>
    <row r="76" spans="1:22" ht="13.25" customHeight="1" x14ac:dyDescent="0.3">
      <c r="A76" s="186">
        <v>43915</v>
      </c>
      <c r="B76" s="157" t="s">
        <v>108</v>
      </c>
      <c r="C76" s="160"/>
      <c r="D76" s="161"/>
      <c r="E76" s="161"/>
      <c r="F76" s="161"/>
      <c r="G76" s="173"/>
      <c r="H76" s="167"/>
      <c r="I76" s="189">
        <v>261</v>
      </c>
      <c r="J76" s="180">
        <v>10</v>
      </c>
      <c r="K76" s="43">
        <f t="shared" si="15"/>
        <v>271</v>
      </c>
      <c r="L76" s="169"/>
      <c r="M76" s="181"/>
      <c r="N76" s="161"/>
      <c r="O76" s="161"/>
      <c r="P76" s="161"/>
      <c r="Q76" s="173"/>
      <c r="R76" s="167"/>
      <c r="S76" s="171">
        <f t="shared" si="17"/>
        <v>1320</v>
      </c>
      <c r="T76" s="158">
        <f t="shared" si="18"/>
        <v>43</v>
      </c>
      <c r="U76" s="159">
        <f t="shared" si="19"/>
        <v>1363</v>
      </c>
      <c r="V76" s="190"/>
    </row>
    <row r="77" spans="1:22" ht="13.25" customHeight="1" x14ac:dyDescent="0.3">
      <c r="A77" s="186">
        <v>43914</v>
      </c>
      <c r="B77" s="157" t="s">
        <v>108</v>
      </c>
      <c r="C77" s="160"/>
      <c r="D77" s="161"/>
      <c r="E77" s="161"/>
      <c r="F77" s="161"/>
      <c r="G77" s="173"/>
      <c r="H77" s="167"/>
      <c r="I77" s="189">
        <v>203</v>
      </c>
      <c r="J77" s="180">
        <v>9</v>
      </c>
      <c r="K77" s="43">
        <f t="shared" si="15"/>
        <v>212</v>
      </c>
      <c r="L77" s="169"/>
      <c r="M77" s="181"/>
      <c r="N77" s="161"/>
      <c r="O77" s="161"/>
      <c r="P77" s="161"/>
      <c r="Q77" s="173"/>
      <c r="R77" s="167"/>
      <c r="S77" s="171">
        <f t="shared" si="17"/>
        <v>1059</v>
      </c>
      <c r="T77" s="158">
        <f t="shared" si="18"/>
        <v>33</v>
      </c>
      <c r="U77" s="159">
        <f t="shared" si="19"/>
        <v>1092</v>
      </c>
      <c r="V77" s="190"/>
    </row>
    <row r="78" spans="1:22" ht="13.25" customHeight="1" x14ac:dyDescent="0.3">
      <c r="A78" s="186">
        <v>43913</v>
      </c>
      <c r="B78" s="157" t="s">
        <v>108</v>
      </c>
      <c r="C78" s="160"/>
      <c r="D78" s="161"/>
      <c r="E78" s="161"/>
      <c r="F78" s="161"/>
      <c r="G78" s="173"/>
      <c r="H78" s="167"/>
      <c r="I78" s="189">
        <v>160</v>
      </c>
      <c r="J78" s="180">
        <v>4</v>
      </c>
      <c r="K78" s="43">
        <f t="shared" si="15"/>
        <v>164</v>
      </c>
      <c r="L78" s="169"/>
      <c r="M78" s="181"/>
      <c r="N78" s="161"/>
      <c r="O78" s="161"/>
      <c r="P78" s="161"/>
      <c r="Q78" s="173"/>
      <c r="R78" s="167"/>
      <c r="S78" s="171">
        <f t="shared" si="17"/>
        <v>856</v>
      </c>
      <c r="T78" s="158">
        <f t="shared" si="18"/>
        <v>24</v>
      </c>
      <c r="U78" s="159">
        <f t="shared" si="19"/>
        <v>880</v>
      </c>
      <c r="V78" s="190"/>
    </row>
    <row r="79" spans="1:22" ht="13.25" customHeight="1" x14ac:dyDescent="0.3">
      <c r="A79" s="186">
        <v>43912</v>
      </c>
      <c r="B79" s="157" t="s">
        <v>108</v>
      </c>
      <c r="C79" s="160"/>
      <c r="D79" s="161"/>
      <c r="E79" s="161"/>
      <c r="F79" s="161"/>
      <c r="G79" s="173"/>
      <c r="H79" s="173"/>
      <c r="I79" s="189">
        <v>150</v>
      </c>
      <c r="J79" s="180">
        <v>5</v>
      </c>
      <c r="K79" s="43">
        <f t="shared" si="15"/>
        <v>155</v>
      </c>
      <c r="L79" s="194"/>
      <c r="M79" s="181"/>
      <c r="N79" s="161"/>
      <c r="O79" s="161"/>
      <c r="P79" s="161"/>
      <c r="Q79" s="173"/>
      <c r="R79" s="173"/>
      <c r="S79" s="171">
        <f t="shared" si="17"/>
        <v>696</v>
      </c>
      <c r="T79" s="158">
        <f t="shared" si="18"/>
        <v>20</v>
      </c>
      <c r="U79" s="159">
        <f t="shared" si="19"/>
        <v>716</v>
      </c>
      <c r="V79" s="190"/>
    </row>
    <row r="80" spans="1:22" ht="13.25" customHeight="1" x14ac:dyDescent="0.3">
      <c r="A80" s="186">
        <v>43911</v>
      </c>
      <c r="B80" s="157" t="s">
        <v>108</v>
      </c>
      <c r="C80" s="160"/>
      <c r="D80" s="161"/>
      <c r="E80" s="161"/>
      <c r="F80" s="161"/>
      <c r="G80" s="173"/>
      <c r="H80" s="173"/>
      <c r="I80" s="189">
        <v>104</v>
      </c>
      <c r="J80" s="180">
        <v>7</v>
      </c>
      <c r="K80" s="43">
        <f t="shared" si="15"/>
        <v>111</v>
      </c>
      <c r="L80" s="194"/>
      <c r="M80" s="181"/>
      <c r="N80" s="161"/>
      <c r="O80" s="161"/>
      <c r="P80" s="161"/>
      <c r="Q80" s="173"/>
      <c r="R80" s="173"/>
      <c r="S80" s="171">
        <f t="shared" si="17"/>
        <v>546</v>
      </c>
      <c r="T80" s="158">
        <f t="shared" si="18"/>
        <v>15</v>
      </c>
      <c r="U80" s="159">
        <f t="shared" si="19"/>
        <v>561</v>
      </c>
      <c r="V80" s="190"/>
    </row>
    <row r="81" spans="1:22" ht="13.25" customHeight="1" x14ac:dyDescent="0.3">
      <c r="A81" s="186">
        <v>43910</v>
      </c>
      <c r="B81" s="157" t="s">
        <v>108</v>
      </c>
      <c r="C81" s="192">
        <v>1</v>
      </c>
      <c r="D81" s="168">
        <v>100</v>
      </c>
      <c r="E81" s="168">
        <v>2</v>
      </c>
      <c r="F81" s="168">
        <v>0</v>
      </c>
      <c r="G81" s="167">
        <f>ONS_WeeklyRegistratedDeaths!BQ33-ONS_WeeklyRegistratedDeaths!BX33</f>
        <v>103</v>
      </c>
      <c r="H81" s="167">
        <f>ONS_WeeklyOccurrenceDeaths!BQ33-ONS_WeeklyOccurrenceDeaths!BX33</f>
        <v>399</v>
      </c>
      <c r="I81" s="189">
        <v>106</v>
      </c>
      <c r="J81" s="180">
        <v>2</v>
      </c>
      <c r="K81" s="43">
        <f t="shared" si="15"/>
        <v>108</v>
      </c>
      <c r="L81" s="169">
        <f>SUM(K81:K87)</f>
        <v>387</v>
      </c>
      <c r="M81" s="187">
        <f t="shared" ref="M81:R81" si="20">M88+C81</f>
        <v>1</v>
      </c>
      <c r="N81" s="168">
        <f t="shared" si="20"/>
        <v>105</v>
      </c>
      <c r="O81" s="168">
        <f t="shared" si="20"/>
        <v>2</v>
      </c>
      <c r="P81" s="168">
        <f t="shared" si="20"/>
        <v>0</v>
      </c>
      <c r="Q81" s="168">
        <f t="shared" si="20"/>
        <v>108</v>
      </c>
      <c r="R81" s="168">
        <f t="shared" si="20"/>
        <v>446</v>
      </c>
      <c r="S81" s="171">
        <f t="shared" si="17"/>
        <v>442</v>
      </c>
      <c r="T81" s="158">
        <f t="shared" si="18"/>
        <v>8</v>
      </c>
      <c r="U81" s="159">
        <f t="shared" si="19"/>
        <v>450</v>
      </c>
      <c r="V81" s="190"/>
    </row>
    <row r="82" spans="1:22" ht="13.25" customHeight="1" x14ac:dyDescent="0.3">
      <c r="A82" s="186">
        <v>43909</v>
      </c>
      <c r="B82" s="157" t="s">
        <v>108</v>
      </c>
      <c r="C82" s="160"/>
      <c r="D82" s="161"/>
      <c r="E82" s="161"/>
      <c r="F82" s="161"/>
      <c r="G82" s="173"/>
      <c r="H82" s="173"/>
      <c r="I82" s="189">
        <v>63</v>
      </c>
      <c r="J82" s="180">
        <v>3</v>
      </c>
      <c r="K82" s="43">
        <f t="shared" si="15"/>
        <v>66</v>
      </c>
      <c r="L82" s="194"/>
      <c r="M82" s="181"/>
      <c r="N82" s="161"/>
      <c r="O82" s="161"/>
      <c r="P82" s="161"/>
      <c r="Q82" s="173"/>
      <c r="R82" s="173"/>
      <c r="S82" s="171">
        <f t="shared" si="17"/>
        <v>336</v>
      </c>
      <c r="T82" s="158">
        <f t="shared" si="18"/>
        <v>6</v>
      </c>
      <c r="U82" s="159">
        <f t="shared" si="19"/>
        <v>342</v>
      </c>
      <c r="V82" s="190"/>
    </row>
    <row r="83" spans="1:22" ht="13.25" customHeight="1" x14ac:dyDescent="0.3">
      <c r="A83" s="186">
        <v>43908</v>
      </c>
      <c r="B83" s="157" t="s">
        <v>108</v>
      </c>
      <c r="C83" s="160"/>
      <c r="D83" s="161"/>
      <c r="E83" s="161"/>
      <c r="F83" s="161"/>
      <c r="G83" s="173"/>
      <c r="H83" s="173"/>
      <c r="I83" s="189">
        <v>69</v>
      </c>
      <c r="J83" s="180">
        <v>0</v>
      </c>
      <c r="K83" s="43">
        <f t="shared" si="15"/>
        <v>69</v>
      </c>
      <c r="L83" s="194"/>
      <c r="M83" s="181"/>
      <c r="N83" s="161"/>
      <c r="O83" s="161"/>
      <c r="P83" s="161"/>
      <c r="Q83" s="173"/>
      <c r="R83" s="173"/>
      <c r="S83" s="171">
        <f t="shared" si="17"/>
        <v>273</v>
      </c>
      <c r="T83" s="158">
        <f t="shared" si="18"/>
        <v>3</v>
      </c>
      <c r="U83" s="159">
        <f t="shared" si="19"/>
        <v>276</v>
      </c>
      <c r="V83" s="190"/>
    </row>
    <row r="84" spans="1:22" ht="13.25" customHeight="1" x14ac:dyDescent="0.3">
      <c r="A84" s="186">
        <v>43907</v>
      </c>
      <c r="B84" s="157" t="s">
        <v>108</v>
      </c>
      <c r="C84" s="160"/>
      <c r="D84" s="161"/>
      <c r="E84" s="161"/>
      <c r="F84" s="161"/>
      <c r="G84" s="173"/>
      <c r="H84" s="173"/>
      <c r="I84" s="189">
        <v>48</v>
      </c>
      <c r="J84" s="180">
        <v>0</v>
      </c>
      <c r="K84" s="43">
        <f t="shared" si="15"/>
        <v>48</v>
      </c>
      <c r="L84" s="194"/>
      <c r="M84" s="181"/>
      <c r="N84" s="161"/>
      <c r="O84" s="161"/>
      <c r="P84" s="161"/>
      <c r="Q84" s="173"/>
      <c r="R84" s="173"/>
      <c r="S84" s="171">
        <f t="shared" si="17"/>
        <v>204</v>
      </c>
      <c r="T84" s="158">
        <f t="shared" si="18"/>
        <v>3</v>
      </c>
      <c r="U84" s="159">
        <f t="shared" si="19"/>
        <v>207</v>
      </c>
      <c r="V84" s="190"/>
    </row>
    <row r="85" spans="1:22" ht="13.25" customHeight="1" x14ac:dyDescent="0.3">
      <c r="A85" s="186">
        <v>43906</v>
      </c>
      <c r="B85" s="157" t="s">
        <v>108</v>
      </c>
      <c r="C85" s="160"/>
      <c r="D85" s="161"/>
      <c r="E85" s="161"/>
      <c r="F85" s="161"/>
      <c r="G85" s="173"/>
      <c r="H85" s="173"/>
      <c r="I85" s="189">
        <v>42</v>
      </c>
      <c r="J85" s="180">
        <v>3</v>
      </c>
      <c r="K85" s="43">
        <f t="shared" si="15"/>
        <v>45</v>
      </c>
      <c r="L85" s="194"/>
      <c r="M85" s="181"/>
      <c r="N85" s="161"/>
      <c r="O85" s="161"/>
      <c r="P85" s="161"/>
      <c r="Q85" s="173"/>
      <c r="R85" s="173"/>
      <c r="S85" s="171">
        <f t="shared" si="17"/>
        <v>156</v>
      </c>
      <c r="T85" s="158">
        <f t="shared" si="18"/>
        <v>3</v>
      </c>
      <c r="U85" s="159">
        <f t="shared" si="19"/>
        <v>159</v>
      </c>
      <c r="V85" s="190"/>
    </row>
    <row r="86" spans="1:22" ht="13.25" customHeight="1" x14ac:dyDescent="0.3">
      <c r="A86" s="186">
        <v>43905</v>
      </c>
      <c r="B86" s="157" t="s">
        <v>108</v>
      </c>
      <c r="C86" s="160"/>
      <c r="D86" s="161"/>
      <c r="E86" s="161"/>
      <c r="F86" s="161"/>
      <c r="G86" s="173"/>
      <c r="H86" s="173"/>
      <c r="I86" s="189">
        <v>28</v>
      </c>
      <c r="J86" s="180">
        <v>0</v>
      </c>
      <c r="K86" s="43">
        <f t="shared" si="15"/>
        <v>28</v>
      </c>
      <c r="L86" s="194"/>
      <c r="M86" s="181"/>
      <c r="N86" s="161"/>
      <c r="O86" s="161"/>
      <c r="P86" s="161"/>
      <c r="Q86" s="173"/>
      <c r="R86" s="173"/>
      <c r="S86" s="171">
        <f t="shared" si="17"/>
        <v>114</v>
      </c>
      <c r="T86" s="158">
        <f t="shared" si="18"/>
        <v>0</v>
      </c>
      <c r="U86" s="159">
        <f t="shared" si="19"/>
        <v>114</v>
      </c>
      <c r="V86" s="190"/>
    </row>
    <row r="87" spans="1:22" ht="13.25" customHeight="1" x14ac:dyDescent="0.3">
      <c r="A87" s="186">
        <v>43904</v>
      </c>
      <c r="B87" s="157" t="s">
        <v>108</v>
      </c>
      <c r="C87" s="160"/>
      <c r="D87" s="161"/>
      <c r="E87" s="161"/>
      <c r="F87" s="161"/>
      <c r="G87" s="173"/>
      <c r="H87" s="173"/>
      <c r="I87" s="189">
        <v>23</v>
      </c>
      <c r="J87" s="180"/>
      <c r="K87" s="43">
        <f t="shared" si="15"/>
        <v>23</v>
      </c>
      <c r="L87" s="194"/>
      <c r="M87" s="181"/>
      <c r="N87" s="161"/>
      <c r="O87" s="161"/>
      <c r="P87" s="161"/>
      <c r="Q87" s="173"/>
      <c r="R87" s="173"/>
      <c r="S87" s="171">
        <f t="shared" si="17"/>
        <v>86</v>
      </c>
      <c r="T87" s="158">
        <f t="shared" si="18"/>
        <v>0</v>
      </c>
      <c r="U87" s="159">
        <f t="shared" si="19"/>
        <v>86</v>
      </c>
      <c r="V87" s="190"/>
    </row>
    <row r="88" spans="1:22" ht="13.25" customHeight="1" x14ac:dyDescent="0.3">
      <c r="A88" s="186">
        <v>43903</v>
      </c>
      <c r="B88" s="157" t="s">
        <v>108</v>
      </c>
      <c r="C88" s="192">
        <v>0</v>
      </c>
      <c r="D88" s="168">
        <v>5</v>
      </c>
      <c r="E88" s="168">
        <v>0</v>
      </c>
      <c r="F88" s="168">
        <v>0</v>
      </c>
      <c r="G88" s="167">
        <f>ONS_WeeklyRegistratedDeaths!BX33-ONS_WeeklyRegistratedDeaths!CE33</f>
        <v>5</v>
      </c>
      <c r="H88" s="167">
        <f>ONS_WeeklyOccurrenceDeaths!BX33-ONS_WeeklyOccurrenceDeaths!CE33</f>
        <v>41</v>
      </c>
      <c r="I88" s="189">
        <v>20</v>
      </c>
      <c r="J88" s="195"/>
      <c r="K88" s="43">
        <f t="shared" si="15"/>
        <v>20</v>
      </c>
      <c r="L88" s="169">
        <f>SUM(K88:K94)</f>
        <v>56</v>
      </c>
      <c r="M88" s="187">
        <f t="shared" ref="M88:R88" si="21">M95+C88</f>
        <v>0</v>
      </c>
      <c r="N88" s="168">
        <f t="shared" si="21"/>
        <v>5</v>
      </c>
      <c r="O88" s="168">
        <f t="shared" si="21"/>
        <v>0</v>
      </c>
      <c r="P88" s="168">
        <f t="shared" si="21"/>
        <v>0</v>
      </c>
      <c r="Q88" s="168">
        <f t="shared" si="21"/>
        <v>5</v>
      </c>
      <c r="R88" s="168">
        <f t="shared" si="21"/>
        <v>47</v>
      </c>
      <c r="S88" s="171">
        <f t="shared" si="17"/>
        <v>63</v>
      </c>
      <c r="T88" s="158">
        <f t="shared" si="18"/>
        <v>0</v>
      </c>
      <c r="U88" s="159">
        <f t="shared" si="19"/>
        <v>63</v>
      </c>
      <c r="V88" s="190"/>
    </row>
    <row r="89" spans="1:22" ht="13.25" customHeight="1" x14ac:dyDescent="0.3">
      <c r="A89" s="186">
        <v>43902</v>
      </c>
      <c r="B89" s="157" t="s">
        <v>108</v>
      </c>
      <c r="C89" s="160"/>
      <c r="D89" s="161"/>
      <c r="E89" s="161"/>
      <c r="F89" s="161"/>
      <c r="G89" s="173"/>
      <c r="H89" s="173"/>
      <c r="I89" s="189">
        <v>14</v>
      </c>
      <c r="J89" s="195"/>
      <c r="K89" s="43">
        <f t="shared" si="15"/>
        <v>14</v>
      </c>
      <c r="L89" s="194"/>
      <c r="M89" s="181"/>
      <c r="N89" s="161"/>
      <c r="O89" s="161"/>
      <c r="P89" s="161"/>
      <c r="Q89" s="173"/>
      <c r="R89" s="173"/>
      <c r="S89" s="171">
        <f t="shared" si="17"/>
        <v>43</v>
      </c>
      <c r="T89" s="158">
        <f t="shared" si="18"/>
        <v>0</v>
      </c>
      <c r="U89" s="159">
        <f t="shared" si="19"/>
        <v>43</v>
      </c>
      <c r="V89" s="190"/>
    </row>
    <row r="90" spans="1:22" ht="13.25" customHeight="1" x14ac:dyDescent="0.3">
      <c r="A90" s="186">
        <v>43901</v>
      </c>
      <c r="B90" s="157" t="s">
        <v>108</v>
      </c>
      <c r="C90" s="160"/>
      <c r="D90" s="161"/>
      <c r="E90" s="161"/>
      <c r="F90" s="161"/>
      <c r="G90" s="173"/>
      <c r="H90" s="173"/>
      <c r="I90" s="189">
        <v>11</v>
      </c>
      <c r="J90" s="195"/>
      <c r="K90" s="43">
        <f t="shared" si="15"/>
        <v>11</v>
      </c>
      <c r="L90" s="194"/>
      <c r="M90" s="181"/>
      <c r="N90" s="161"/>
      <c r="O90" s="161"/>
      <c r="P90" s="161"/>
      <c r="Q90" s="173"/>
      <c r="R90" s="173"/>
      <c r="S90" s="171">
        <f t="shared" si="17"/>
        <v>29</v>
      </c>
      <c r="T90" s="158">
        <f t="shared" si="18"/>
        <v>0</v>
      </c>
      <c r="U90" s="159">
        <f t="shared" si="19"/>
        <v>29</v>
      </c>
      <c r="V90" s="190"/>
    </row>
    <row r="91" spans="1:22" ht="13.25" customHeight="1" x14ac:dyDescent="0.3">
      <c r="A91" s="186">
        <v>43900</v>
      </c>
      <c r="B91" s="157" t="s">
        <v>108</v>
      </c>
      <c r="C91" s="160"/>
      <c r="D91" s="161"/>
      <c r="E91" s="161"/>
      <c r="F91" s="161"/>
      <c r="G91" s="173"/>
      <c r="H91" s="173"/>
      <c r="I91" s="189">
        <v>1</v>
      </c>
      <c r="J91" s="195"/>
      <c r="K91" s="43">
        <f t="shared" si="15"/>
        <v>1</v>
      </c>
      <c r="L91" s="194"/>
      <c r="M91" s="181"/>
      <c r="N91" s="161"/>
      <c r="O91" s="161"/>
      <c r="P91" s="161"/>
      <c r="Q91" s="173"/>
      <c r="R91" s="173"/>
      <c r="S91" s="171">
        <f t="shared" si="17"/>
        <v>18</v>
      </c>
      <c r="T91" s="158">
        <f t="shared" si="18"/>
        <v>0</v>
      </c>
      <c r="U91" s="159">
        <f t="shared" si="19"/>
        <v>18</v>
      </c>
      <c r="V91" s="190"/>
    </row>
    <row r="92" spans="1:22" ht="13.25" customHeight="1" x14ac:dyDescent="0.3">
      <c r="A92" s="186">
        <v>43899</v>
      </c>
      <c r="B92" s="157" t="s">
        <v>108</v>
      </c>
      <c r="C92" s="160"/>
      <c r="D92" s="161"/>
      <c r="E92" s="161"/>
      <c r="F92" s="161"/>
      <c r="G92" s="173"/>
      <c r="H92" s="173"/>
      <c r="I92" s="189">
        <v>4</v>
      </c>
      <c r="J92" s="195"/>
      <c r="K92" s="43">
        <f t="shared" si="15"/>
        <v>4</v>
      </c>
      <c r="L92" s="194"/>
      <c r="M92" s="181"/>
      <c r="N92" s="161"/>
      <c r="O92" s="161"/>
      <c r="P92" s="161"/>
      <c r="Q92" s="173"/>
      <c r="R92" s="173"/>
      <c r="S92" s="171">
        <f t="shared" si="17"/>
        <v>17</v>
      </c>
      <c r="T92" s="158">
        <f t="shared" si="18"/>
        <v>0</v>
      </c>
      <c r="U92" s="159">
        <f t="shared" si="19"/>
        <v>17</v>
      </c>
      <c r="V92" s="190"/>
    </row>
    <row r="93" spans="1:22" ht="13.25" customHeight="1" x14ac:dyDescent="0.3">
      <c r="A93" s="186">
        <v>43898</v>
      </c>
      <c r="B93" s="157" t="s">
        <v>108</v>
      </c>
      <c r="C93" s="160"/>
      <c r="D93" s="161"/>
      <c r="E93" s="161"/>
      <c r="F93" s="161"/>
      <c r="G93" s="173"/>
      <c r="H93" s="173"/>
      <c r="I93" s="189">
        <v>5</v>
      </c>
      <c r="J93" s="195"/>
      <c r="K93" s="43">
        <f t="shared" si="15"/>
        <v>5</v>
      </c>
      <c r="L93" s="194"/>
      <c r="M93" s="181"/>
      <c r="N93" s="161"/>
      <c r="O93" s="161"/>
      <c r="P93" s="161"/>
      <c r="Q93" s="173"/>
      <c r="R93" s="173"/>
      <c r="S93" s="171">
        <f t="shared" si="17"/>
        <v>13</v>
      </c>
      <c r="T93" s="158">
        <f t="shared" si="18"/>
        <v>0</v>
      </c>
      <c r="U93" s="159">
        <f t="shared" si="19"/>
        <v>13</v>
      </c>
      <c r="V93" s="190"/>
    </row>
    <row r="94" spans="1:22" ht="13.25" customHeight="1" x14ac:dyDescent="0.3">
      <c r="A94" s="186">
        <v>43897</v>
      </c>
      <c r="B94" s="157" t="s">
        <v>108</v>
      </c>
      <c r="C94" s="160"/>
      <c r="D94" s="161"/>
      <c r="E94" s="161"/>
      <c r="F94" s="161"/>
      <c r="G94" s="173"/>
      <c r="H94" s="173"/>
      <c r="I94" s="189">
        <v>1</v>
      </c>
      <c r="J94" s="195"/>
      <c r="K94" s="43">
        <f t="shared" si="15"/>
        <v>1</v>
      </c>
      <c r="L94" s="194"/>
      <c r="M94" s="181"/>
      <c r="N94" s="161"/>
      <c r="O94" s="161"/>
      <c r="P94" s="161"/>
      <c r="Q94" s="173"/>
      <c r="R94" s="173"/>
      <c r="S94" s="171">
        <f t="shared" si="17"/>
        <v>8</v>
      </c>
      <c r="T94" s="158">
        <f t="shared" si="18"/>
        <v>0</v>
      </c>
      <c r="U94" s="159">
        <f t="shared" si="19"/>
        <v>8</v>
      </c>
      <c r="V94" s="190"/>
    </row>
    <row r="95" spans="1:22" ht="13.25" customHeight="1" x14ac:dyDescent="0.3">
      <c r="A95" s="186">
        <v>43896</v>
      </c>
      <c r="B95" s="157" t="s">
        <v>108</v>
      </c>
      <c r="C95" s="192">
        <v>0</v>
      </c>
      <c r="D95" s="168">
        <v>0</v>
      </c>
      <c r="E95" s="168">
        <v>0</v>
      </c>
      <c r="F95" s="168">
        <v>0</v>
      </c>
      <c r="G95" s="167">
        <f>ONS_WeeklyRegistratedDeaths!CE33</f>
        <v>0</v>
      </c>
      <c r="H95" s="167">
        <f>ONS_WeeklyOccurrenceDeaths!CE33</f>
        <v>6</v>
      </c>
      <c r="I95" s="189">
        <v>2</v>
      </c>
      <c r="J95" s="195"/>
      <c r="K95" s="43">
        <f t="shared" si="15"/>
        <v>2</v>
      </c>
      <c r="L95" s="169">
        <f>SUM(K95:K101)</f>
        <v>7</v>
      </c>
      <c r="M95" s="187">
        <f>C95</f>
        <v>0</v>
      </c>
      <c r="N95" s="168">
        <v>0</v>
      </c>
      <c r="O95" s="168">
        <f>E95</f>
        <v>0</v>
      </c>
      <c r="P95" s="168">
        <f>F95</f>
        <v>0</v>
      </c>
      <c r="Q95" s="193">
        <f>G95</f>
        <v>0</v>
      </c>
      <c r="R95" s="193">
        <f>H95</f>
        <v>6</v>
      </c>
      <c r="S95" s="171">
        <f t="shared" si="17"/>
        <v>7</v>
      </c>
      <c r="T95" s="158">
        <f t="shared" si="18"/>
        <v>0</v>
      </c>
      <c r="U95" s="159">
        <f t="shared" si="19"/>
        <v>7</v>
      </c>
      <c r="V95" s="190"/>
    </row>
    <row r="96" spans="1:22" ht="13.25" customHeight="1" x14ac:dyDescent="0.3">
      <c r="A96" s="186">
        <v>43895</v>
      </c>
      <c r="B96" s="157" t="s">
        <v>108</v>
      </c>
      <c r="C96" s="160"/>
      <c r="D96" s="161"/>
      <c r="E96" s="161"/>
      <c r="F96" s="161"/>
      <c r="G96" s="173"/>
      <c r="H96" s="173"/>
      <c r="I96" s="189">
        <v>2</v>
      </c>
      <c r="J96" s="195"/>
      <c r="K96" s="43">
        <f t="shared" si="15"/>
        <v>2</v>
      </c>
      <c r="L96" s="194"/>
      <c r="M96" s="181"/>
      <c r="N96" s="161"/>
      <c r="O96" s="161"/>
      <c r="P96" s="161"/>
      <c r="Q96" s="173"/>
      <c r="R96" s="173"/>
      <c r="S96" s="171">
        <f t="shared" si="17"/>
        <v>5</v>
      </c>
      <c r="T96" s="158">
        <f t="shared" si="18"/>
        <v>0</v>
      </c>
      <c r="U96" s="159">
        <f t="shared" si="19"/>
        <v>5</v>
      </c>
      <c r="V96" s="190"/>
    </row>
    <row r="97" spans="1:1024" ht="13.25" customHeight="1" x14ac:dyDescent="0.3">
      <c r="A97" s="186">
        <v>43894</v>
      </c>
      <c r="B97" s="157" t="s">
        <v>108</v>
      </c>
      <c r="C97" s="160"/>
      <c r="D97" s="161"/>
      <c r="E97" s="161"/>
      <c r="F97" s="161"/>
      <c r="G97" s="173"/>
      <c r="H97" s="173"/>
      <c r="I97" s="189">
        <v>0</v>
      </c>
      <c r="J97" s="195"/>
      <c r="K97" s="43">
        <f t="shared" si="15"/>
        <v>0</v>
      </c>
      <c r="L97" s="194"/>
      <c r="M97" s="181"/>
      <c r="N97" s="161"/>
      <c r="O97" s="161"/>
      <c r="P97" s="161"/>
      <c r="Q97" s="173"/>
      <c r="R97" s="173"/>
      <c r="S97" s="171">
        <f t="shared" si="17"/>
        <v>3</v>
      </c>
      <c r="T97" s="158">
        <f t="shared" si="18"/>
        <v>0</v>
      </c>
      <c r="U97" s="159">
        <f t="shared" si="19"/>
        <v>3</v>
      </c>
      <c r="V97" s="190"/>
    </row>
    <row r="98" spans="1:1024" ht="13.25" customHeight="1" x14ac:dyDescent="0.3">
      <c r="A98" s="186">
        <v>43893</v>
      </c>
      <c r="B98" s="157" t="s">
        <v>108</v>
      </c>
      <c r="C98" s="160"/>
      <c r="D98" s="161"/>
      <c r="E98" s="161"/>
      <c r="F98" s="161"/>
      <c r="G98" s="173"/>
      <c r="H98" s="173"/>
      <c r="I98" s="189">
        <v>2</v>
      </c>
      <c r="J98" s="195"/>
      <c r="K98" s="43">
        <f t="shared" si="15"/>
        <v>2</v>
      </c>
      <c r="L98" s="194"/>
      <c r="M98" s="181"/>
      <c r="N98" s="161"/>
      <c r="O98" s="161"/>
      <c r="P98" s="161"/>
      <c r="Q98" s="173"/>
      <c r="R98" s="173"/>
      <c r="S98" s="171">
        <f t="shared" si="17"/>
        <v>3</v>
      </c>
      <c r="T98" s="158">
        <f t="shared" si="18"/>
        <v>0</v>
      </c>
      <c r="U98" s="159">
        <f t="shared" si="19"/>
        <v>3</v>
      </c>
      <c r="V98" s="190"/>
    </row>
    <row r="99" spans="1:1024" ht="13.25" customHeight="1" x14ac:dyDescent="0.3">
      <c r="A99" s="186">
        <v>43892</v>
      </c>
      <c r="B99" s="157" t="s">
        <v>108</v>
      </c>
      <c r="C99" s="160"/>
      <c r="D99" s="161"/>
      <c r="E99" s="161"/>
      <c r="F99" s="161"/>
      <c r="G99" s="173"/>
      <c r="H99" s="173"/>
      <c r="I99" s="189">
        <v>1</v>
      </c>
      <c r="J99" s="195"/>
      <c r="K99" s="43">
        <f t="shared" si="15"/>
        <v>1</v>
      </c>
      <c r="L99" s="194"/>
      <c r="M99" s="181"/>
      <c r="N99" s="161"/>
      <c r="O99" s="161"/>
      <c r="P99" s="161"/>
      <c r="Q99" s="173"/>
      <c r="R99" s="173"/>
      <c r="S99" s="171">
        <f t="shared" si="17"/>
        <v>1</v>
      </c>
      <c r="T99" s="158">
        <f t="shared" si="18"/>
        <v>0</v>
      </c>
      <c r="U99" s="159">
        <f t="shared" si="19"/>
        <v>1</v>
      </c>
      <c r="V99" s="190"/>
    </row>
    <row r="100" spans="1:1024" ht="13.25" customHeight="1" x14ac:dyDescent="0.3">
      <c r="A100" s="196">
        <v>43891</v>
      </c>
      <c r="B100" s="197" t="s">
        <v>108</v>
      </c>
      <c r="C100" s="198"/>
      <c r="D100" s="199"/>
      <c r="E100" s="199"/>
      <c r="F100" s="199"/>
      <c r="G100" s="200"/>
      <c r="H100" s="200"/>
      <c r="I100" s="201">
        <v>0</v>
      </c>
      <c r="J100" s="202"/>
      <c r="K100" s="203">
        <f t="shared" si="15"/>
        <v>0</v>
      </c>
      <c r="L100" s="204"/>
      <c r="M100" s="205"/>
      <c r="N100" s="199"/>
      <c r="O100" s="199"/>
      <c r="P100" s="199"/>
      <c r="Q100" s="200"/>
      <c r="R100" s="200"/>
      <c r="S100" s="206">
        <f>I100</f>
        <v>0</v>
      </c>
      <c r="T100" s="207">
        <f>J100</f>
        <v>0</v>
      </c>
      <c r="U100" s="208">
        <f>K100</f>
        <v>0</v>
      </c>
      <c r="V100" s="190"/>
    </row>
    <row r="101" spans="1:1024" x14ac:dyDescent="0.3">
      <c r="A101" s="209"/>
      <c r="B101" s="210"/>
      <c r="C101" s="210"/>
      <c r="D101" s="210"/>
      <c r="E101" s="210"/>
      <c r="F101" s="210"/>
      <c r="G101" s="211"/>
      <c r="H101" s="209"/>
      <c r="I101" s="209"/>
      <c r="J101" s="209"/>
      <c r="K101" s="209"/>
      <c r="L101" s="209"/>
      <c r="T101" s="190"/>
      <c r="U101" s="190"/>
      <c r="V101" s="190"/>
    </row>
    <row r="102" spans="1:1024" x14ac:dyDescent="0.3">
      <c r="A102" s="209"/>
      <c r="B102" s="210"/>
      <c r="C102" s="210"/>
      <c r="D102" s="210"/>
      <c r="E102" s="210"/>
      <c r="F102" s="210"/>
      <c r="G102" s="211"/>
      <c r="H102" s="209"/>
      <c r="I102" s="209"/>
      <c r="J102" s="209"/>
      <c r="K102" s="209"/>
      <c r="L102" s="209"/>
      <c r="T102" s="190"/>
      <c r="U102" s="190"/>
      <c r="V102" s="190"/>
    </row>
    <row r="103" spans="1:1024" x14ac:dyDescent="0.3">
      <c r="A103" s="212" t="s">
        <v>109</v>
      </c>
      <c r="B103" s="210"/>
      <c r="C103" s="210"/>
      <c r="D103" s="210"/>
      <c r="E103" s="210"/>
      <c r="F103" s="210"/>
      <c r="G103" s="211"/>
      <c r="H103" s="209"/>
      <c r="I103" s="209"/>
      <c r="J103" s="209"/>
      <c r="K103" s="209"/>
      <c r="L103" s="209"/>
      <c r="T103" s="190"/>
      <c r="U103" s="190"/>
      <c r="V103" s="190"/>
    </row>
    <row r="104" spans="1:1024" s="9" customFormat="1" x14ac:dyDescent="0.3">
      <c r="A104" s="9" t="s">
        <v>110</v>
      </c>
      <c r="C104" s="135"/>
      <c r="D104" s="135"/>
      <c r="E104" s="135"/>
      <c r="F104" s="135"/>
      <c r="G104" s="135"/>
      <c r="H104" s="135"/>
      <c r="I104" s="135"/>
      <c r="J104" s="135"/>
      <c r="K104" s="135"/>
      <c r="L104" s="135"/>
      <c r="T104" s="190"/>
      <c r="U104" s="190"/>
      <c r="V104" s="190"/>
      <c r="AEX104" s="7"/>
      <c r="AEY104" s="7"/>
      <c r="AEZ104" s="7"/>
      <c r="AFA104" s="7"/>
      <c r="AFB104" s="7"/>
      <c r="AFC104" s="7"/>
      <c r="AFD104" s="7"/>
      <c r="AFE104" s="7"/>
      <c r="AFF104" s="7"/>
      <c r="AFG104" s="7"/>
      <c r="AFH104" s="7"/>
      <c r="AFI104" s="7"/>
      <c r="AFJ104" s="7"/>
      <c r="AFK104" s="7"/>
      <c r="AFL104" s="7"/>
      <c r="AFM104" s="7"/>
      <c r="AFN104" s="7"/>
      <c r="AFO104" s="7"/>
      <c r="AFP104" s="7"/>
      <c r="AFQ104" s="7"/>
      <c r="AFR104" s="7"/>
      <c r="AFS104" s="7"/>
      <c r="AFT104" s="7"/>
      <c r="AFU104" s="7"/>
      <c r="AFV104" s="7"/>
      <c r="AFW104" s="7"/>
      <c r="AFX104" s="7"/>
      <c r="AFY104" s="7"/>
      <c r="AFZ104" s="7"/>
      <c r="AGA104" s="7"/>
      <c r="AGB104" s="7"/>
      <c r="AGC104" s="7"/>
      <c r="AGD104" s="7"/>
      <c r="AGE104" s="7"/>
      <c r="AGF104" s="7"/>
      <c r="AGG104" s="7"/>
      <c r="AGH104" s="7"/>
      <c r="AGI104" s="7"/>
      <c r="AGJ104" s="7"/>
      <c r="AGK104" s="7"/>
      <c r="AGL104" s="7"/>
      <c r="AGM104" s="7"/>
      <c r="AGN104" s="7"/>
      <c r="AGO104" s="7"/>
      <c r="AGP104" s="7"/>
      <c r="AGQ104" s="7"/>
      <c r="AGR104" s="7"/>
      <c r="AGS104" s="7"/>
      <c r="AGT104" s="7"/>
      <c r="AGU104" s="7"/>
      <c r="AGV104" s="7"/>
      <c r="AGW104" s="7"/>
      <c r="AGX104" s="7"/>
      <c r="AGY104" s="7"/>
      <c r="AGZ104" s="7"/>
      <c r="AHA104" s="7"/>
      <c r="AHB104" s="7"/>
      <c r="AHC104" s="7"/>
      <c r="AHD104" s="7"/>
      <c r="AHE104" s="7"/>
      <c r="AHF104" s="7"/>
      <c r="AHG104" s="7"/>
      <c r="AHH104" s="7"/>
      <c r="AHI104" s="7"/>
      <c r="AHJ104" s="7"/>
      <c r="AHK104" s="7"/>
      <c r="AHL104" s="7"/>
      <c r="AHM104" s="7"/>
      <c r="AHN104" s="7"/>
      <c r="AHO104" s="7"/>
      <c r="AHP104" s="7"/>
      <c r="AHQ104" s="7"/>
      <c r="AHR104" s="7"/>
      <c r="AHS104" s="7"/>
      <c r="AHT104" s="7"/>
      <c r="AHU104" s="7"/>
      <c r="AHV104" s="7"/>
      <c r="AHW104" s="7"/>
      <c r="AHX104" s="7"/>
      <c r="AHY104" s="7"/>
      <c r="AHZ104" s="7"/>
      <c r="AIA104" s="7"/>
      <c r="AIB104" s="7"/>
      <c r="AIC104" s="7"/>
      <c r="AID104" s="7"/>
      <c r="AIE104" s="7"/>
      <c r="AIF104" s="7"/>
      <c r="AIG104" s="7"/>
      <c r="AIH104" s="7"/>
      <c r="AII104" s="7"/>
      <c r="AIJ104" s="7"/>
      <c r="AIK104" s="7"/>
      <c r="AIL104" s="7"/>
      <c r="AIM104" s="7"/>
      <c r="AIN104" s="7"/>
      <c r="AIO104" s="7"/>
      <c r="AIP104" s="7"/>
      <c r="AIQ104"/>
      <c r="AIR104"/>
      <c r="AIS104"/>
      <c r="AIT104"/>
      <c r="AIU104"/>
      <c r="AIV104"/>
      <c r="AIW104"/>
      <c r="AIX104"/>
      <c r="AIY104"/>
      <c r="AIZ104"/>
      <c r="AJA104"/>
      <c r="AJB104"/>
      <c r="AJC104"/>
      <c r="AJD104"/>
      <c r="AJE104"/>
      <c r="AJF104"/>
      <c r="AJG104"/>
      <c r="AJH104"/>
      <c r="AJI104"/>
      <c r="AJJ104"/>
      <c r="AJK104"/>
      <c r="AJL104"/>
      <c r="AJM104"/>
      <c r="AJN104"/>
      <c r="AJO104"/>
      <c r="AJP104"/>
      <c r="AJQ104"/>
      <c r="AJR104"/>
      <c r="AJS104"/>
      <c r="AJT104"/>
      <c r="AJU104"/>
      <c r="AJV104"/>
      <c r="AJW104"/>
      <c r="AJX104"/>
      <c r="AJY104"/>
      <c r="AJZ104"/>
      <c r="AKA104"/>
      <c r="AKB104"/>
      <c r="AKC104"/>
      <c r="AKD104"/>
      <c r="AKE104"/>
      <c r="AKF104"/>
      <c r="AKG104"/>
      <c r="AKH104"/>
      <c r="AKI104"/>
      <c r="AKJ104"/>
      <c r="AKK104"/>
      <c r="AKL104"/>
      <c r="AKM104"/>
      <c r="AKN104"/>
      <c r="AKO104"/>
      <c r="AKP104"/>
      <c r="AKQ104"/>
      <c r="AKR104"/>
      <c r="AKS104"/>
      <c r="AKT104"/>
      <c r="AKU104"/>
      <c r="AKV104"/>
      <c r="AKW104"/>
      <c r="AKX104"/>
      <c r="AKY104"/>
      <c r="AKZ104"/>
      <c r="ALA104"/>
      <c r="ALB104"/>
      <c r="ALC104"/>
      <c r="ALD104"/>
      <c r="ALE104"/>
      <c r="ALF104"/>
      <c r="ALG104"/>
      <c r="ALH104"/>
      <c r="ALI104"/>
      <c r="ALJ104"/>
      <c r="ALK104"/>
      <c r="ALL104"/>
      <c r="ALM104"/>
      <c r="ALN104"/>
      <c r="ALO104"/>
      <c r="ALP104"/>
      <c r="ALQ104"/>
      <c r="ALR104"/>
      <c r="ALS104"/>
      <c r="ALT104"/>
      <c r="ALU104"/>
      <c r="ALV104"/>
      <c r="ALW104"/>
      <c r="ALX104"/>
      <c r="ALY104"/>
      <c r="ALZ104"/>
      <c r="AMA104"/>
      <c r="AMB104"/>
      <c r="AMC104"/>
      <c r="AMD104"/>
      <c r="AME104"/>
      <c r="AMF104"/>
      <c r="AMG104"/>
      <c r="AMH104"/>
      <c r="AMI104"/>
      <c r="AMJ104"/>
    </row>
    <row r="105" spans="1:1024" s="9" customFormat="1" x14ac:dyDescent="0.3">
      <c r="A105" s="189" t="s">
        <v>65</v>
      </c>
      <c r="B105" s="9" t="s">
        <v>111</v>
      </c>
      <c r="T105" s="190"/>
      <c r="U105" s="190"/>
      <c r="V105" s="190"/>
      <c r="AEX105" s="7"/>
      <c r="AEY105" s="7"/>
      <c r="AEZ105" s="7"/>
      <c r="AFA105" s="7"/>
      <c r="AFB105" s="7"/>
      <c r="AFC105" s="7"/>
      <c r="AFD105" s="7"/>
      <c r="AFE105" s="7"/>
      <c r="AFF105" s="7"/>
      <c r="AFG105" s="7"/>
      <c r="AFH105" s="7"/>
      <c r="AFI105" s="7"/>
      <c r="AFJ105" s="7"/>
      <c r="AFK105" s="7"/>
      <c r="AFL105" s="7"/>
      <c r="AFM105" s="7"/>
      <c r="AFN105" s="7"/>
      <c r="AFO105" s="7"/>
      <c r="AFP105" s="7"/>
      <c r="AFQ105" s="7"/>
      <c r="AFR105" s="7"/>
      <c r="AFS105" s="7"/>
      <c r="AFT105" s="7"/>
      <c r="AFU105" s="7"/>
      <c r="AFV105" s="7"/>
      <c r="AFW105" s="7"/>
      <c r="AFX105" s="7"/>
      <c r="AFY105" s="7"/>
      <c r="AFZ105" s="7"/>
      <c r="AGA105" s="7"/>
      <c r="AGB105" s="7"/>
      <c r="AGC105" s="7"/>
      <c r="AGD105" s="7"/>
      <c r="AGE105" s="7"/>
      <c r="AGF105" s="7"/>
      <c r="AGG105" s="7"/>
      <c r="AGH105" s="7"/>
      <c r="AGI105" s="7"/>
      <c r="AGJ105" s="7"/>
      <c r="AGK105" s="7"/>
      <c r="AGL105" s="7"/>
      <c r="AGM105" s="7"/>
      <c r="AGN105" s="7"/>
      <c r="AGO105" s="7"/>
      <c r="AGP105" s="7"/>
      <c r="AGQ105" s="7"/>
      <c r="AGR105" s="7"/>
      <c r="AGS105" s="7"/>
      <c r="AGT105" s="7"/>
      <c r="AGU105" s="7"/>
      <c r="AGV105" s="7"/>
      <c r="AGW105" s="7"/>
      <c r="AGX105" s="7"/>
      <c r="AGY105" s="7"/>
      <c r="AGZ105" s="7"/>
      <c r="AHA105" s="7"/>
      <c r="AHB105" s="7"/>
      <c r="AHC105" s="7"/>
      <c r="AHD105" s="7"/>
      <c r="AHE105" s="7"/>
      <c r="AHF105" s="7"/>
      <c r="AHG105" s="7"/>
      <c r="AHH105" s="7"/>
      <c r="AHI105" s="7"/>
      <c r="AHJ105" s="7"/>
      <c r="AHK105" s="7"/>
      <c r="AHL105" s="7"/>
      <c r="AHM105" s="7"/>
      <c r="AHN105" s="7"/>
      <c r="AHO105" s="7"/>
      <c r="AHP105" s="7"/>
      <c r="AHQ105" s="7"/>
      <c r="AHR105" s="7"/>
      <c r="AHS105" s="7"/>
      <c r="AHT105" s="7"/>
      <c r="AHU105" s="7"/>
      <c r="AHV105" s="7"/>
      <c r="AHW105" s="7"/>
      <c r="AHX105" s="7"/>
      <c r="AHY105" s="7"/>
      <c r="AHZ105" s="7"/>
      <c r="AIA105" s="7"/>
      <c r="AIB105" s="7"/>
      <c r="AIC105" s="7"/>
      <c r="AID105" s="7"/>
      <c r="AIE105" s="7"/>
      <c r="AIF105" s="7"/>
      <c r="AIG105" s="7"/>
      <c r="AIH105" s="7"/>
      <c r="AII105" s="7"/>
      <c r="AIJ105" s="7"/>
      <c r="AIK105" s="7"/>
      <c r="AIL105" s="7"/>
      <c r="AIM105" s="7"/>
      <c r="AIN105" s="7"/>
      <c r="AIO105" s="7"/>
      <c r="AIP105" s="7"/>
      <c r="AIQ105"/>
      <c r="AIR105"/>
      <c r="AIS105"/>
      <c r="AIT105"/>
      <c r="AIU105"/>
      <c r="AIV105"/>
      <c r="AIW105"/>
      <c r="AIX105"/>
      <c r="AIY105"/>
      <c r="AIZ105"/>
      <c r="AJA105"/>
      <c r="AJB105"/>
      <c r="AJC105"/>
      <c r="AJD105"/>
      <c r="AJE105"/>
      <c r="AJF105"/>
      <c r="AJG105"/>
      <c r="AJH105"/>
      <c r="AJI105"/>
      <c r="AJJ105"/>
      <c r="AJK105"/>
      <c r="AJL105"/>
      <c r="AJM105"/>
      <c r="AJN105"/>
      <c r="AJO105"/>
      <c r="AJP105"/>
      <c r="AJQ105"/>
      <c r="AJR105"/>
      <c r="AJS105"/>
      <c r="AJT105"/>
      <c r="AJU105"/>
      <c r="AJV105"/>
      <c r="AJW105"/>
      <c r="AJX105"/>
      <c r="AJY105"/>
      <c r="AJZ105"/>
      <c r="AKA105"/>
      <c r="AKB105"/>
      <c r="AKC105"/>
      <c r="AKD105"/>
      <c r="AKE105"/>
      <c r="AKF105"/>
      <c r="AKG105"/>
      <c r="AKH105"/>
      <c r="AKI105"/>
      <c r="AKJ105"/>
      <c r="AKK105"/>
      <c r="AKL105"/>
      <c r="AKM105"/>
      <c r="AKN105"/>
      <c r="AKO105"/>
      <c r="AKP105"/>
      <c r="AKQ105"/>
      <c r="AKR105"/>
      <c r="AKS105"/>
      <c r="AKT105"/>
      <c r="AKU105"/>
      <c r="AKV105"/>
      <c r="AKW105"/>
      <c r="AKX105"/>
      <c r="AKY105"/>
      <c r="AKZ105"/>
      <c r="ALA105"/>
      <c r="ALB105"/>
      <c r="ALC105"/>
      <c r="ALD105"/>
      <c r="ALE105"/>
      <c r="ALF105"/>
      <c r="ALG105"/>
      <c r="ALH105"/>
      <c r="ALI105"/>
      <c r="ALJ105"/>
      <c r="ALK105"/>
      <c r="ALL105"/>
      <c r="ALM105"/>
      <c r="ALN105"/>
      <c r="ALO105"/>
      <c r="ALP105"/>
      <c r="ALQ105"/>
      <c r="ALR105"/>
      <c r="ALS105"/>
      <c r="ALT105"/>
      <c r="ALU105"/>
      <c r="ALV105"/>
      <c r="ALW105"/>
      <c r="ALX105"/>
      <c r="ALY105"/>
      <c r="ALZ105"/>
      <c r="AMA105"/>
      <c r="AMB105"/>
      <c r="AMC105"/>
      <c r="AMD105"/>
      <c r="AME105"/>
      <c r="AMF105"/>
      <c r="AMG105"/>
      <c r="AMH105"/>
      <c r="AMI105"/>
      <c r="AMJ105"/>
    </row>
    <row r="106" spans="1:1024" s="9" customFormat="1" x14ac:dyDescent="0.3">
      <c r="A106" s="189" t="s">
        <v>64</v>
      </c>
      <c r="B106" s="213" t="s">
        <v>5</v>
      </c>
      <c r="T106" s="190"/>
      <c r="U106" s="190"/>
      <c r="V106" s="190"/>
      <c r="AEX106" s="7"/>
      <c r="AEY106" s="7"/>
      <c r="AEZ106" s="7"/>
      <c r="AFA106" s="7"/>
      <c r="AFB106" s="7"/>
      <c r="AFC106" s="7"/>
      <c r="AFD106" s="7"/>
      <c r="AFE106" s="7"/>
      <c r="AFF106" s="7"/>
      <c r="AFG106" s="7"/>
      <c r="AFH106" s="7"/>
      <c r="AFI106" s="7"/>
      <c r="AFJ106" s="7"/>
      <c r="AFK106" s="7"/>
      <c r="AFL106" s="7"/>
      <c r="AFM106" s="7"/>
      <c r="AFN106" s="7"/>
      <c r="AFO106" s="7"/>
      <c r="AFP106" s="7"/>
      <c r="AFQ106" s="7"/>
      <c r="AFR106" s="7"/>
      <c r="AFS106" s="7"/>
      <c r="AFT106" s="7"/>
      <c r="AFU106" s="7"/>
      <c r="AFV106" s="7"/>
      <c r="AFW106" s="7"/>
      <c r="AFX106" s="7"/>
      <c r="AFY106" s="7"/>
      <c r="AFZ106" s="7"/>
      <c r="AGA106" s="7"/>
      <c r="AGB106" s="7"/>
      <c r="AGC106" s="7"/>
      <c r="AGD106" s="7"/>
      <c r="AGE106" s="7"/>
      <c r="AGF106" s="7"/>
      <c r="AGG106" s="7"/>
      <c r="AGH106" s="7"/>
      <c r="AGI106" s="7"/>
      <c r="AGJ106" s="7"/>
      <c r="AGK106" s="7"/>
      <c r="AGL106" s="7"/>
      <c r="AGM106" s="7"/>
      <c r="AGN106" s="7"/>
      <c r="AGO106" s="7"/>
      <c r="AGP106" s="7"/>
      <c r="AGQ106" s="7"/>
      <c r="AGR106" s="7"/>
      <c r="AGS106" s="7"/>
      <c r="AGT106" s="7"/>
      <c r="AGU106" s="7"/>
      <c r="AGV106" s="7"/>
      <c r="AGW106" s="7"/>
      <c r="AGX106" s="7"/>
      <c r="AGY106" s="7"/>
      <c r="AGZ106" s="7"/>
      <c r="AHA106" s="7"/>
      <c r="AHB106" s="7"/>
      <c r="AHC106" s="7"/>
      <c r="AHD106" s="7"/>
      <c r="AHE106" s="7"/>
      <c r="AHF106" s="7"/>
      <c r="AHG106" s="7"/>
      <c r="AHH106" s="7"/>
      <c r="AHI106" s="7"/>
      <c r="AHJ106" s="7"/>
      <c r="AHK106" s="7"/>
      <c r="AHL106" s="7"/>
      <c r="AHM106" s="7"/>
      <c r="AHN106" s="7"/>
      <c r="AHO106" s="7"/>
      <c r="AHP106" s="7"/>
      <c r="AHQ106" s="7"/>
      <c r="AHR106" s="7"/>
      <c r="AHS106" s="7"/>
      <c r="AHT106" s="7"/>
      <c r="AHU106" s="7"/>
      <c r="AHV106" s="7"/>
      <c r="AHW106" s="7"/>
      <c r="AHX106" s="7"/>
      <c r="AHY106" s="7"/>
      <c r="AHZ106" s="7"/>
      <c r="AIA106" s="7"/>
      <c r="AIB106" s="7"/>
      <c r="AIC106" s="7"/>
      <c r="AID106" s="7"/>
      <c r="AIE106" s="7"/>
      <c r="AIF106" s="7"/>
      <c r="AIG106" s="7"/>
      <c r="AIH106" s="7"/>
      <c r="AII106" s="7"/>
      <c r="AIJ106" s="7"/>
      <c r="AIK106" s="7"/>
      <c r="AIL106" s="7"/>
      <c r="AIM106" s="7"/>
      <c r="AIN106" s="7"/>
      <c r="AIO106" s="7"/>
      <c r="AIP106" s="7"/>
      <c r="AIQ106"/>
      <c r="AIR106"/>
      <c r="AIS106"/>
      <c r="AIT106"/>
      <c r="AIU106"/>
      <c r="AIV106"/>
      <c r="AIW106"/>
      <c r="AIX106"/>
      <c r="AIY106"/>
      <c r="AIZ106"/>
      <c r="AJA106"/>
      <c r="AJB106"/>
      <c r="AJC106"/>
      <c r="AJD106"/>
      <c r="AJE106"/>
      <c r="AJF106"/>
      <c r="AJG106"/>
      <c r="AJH106"/>
      <c r="AJI106"/>
      <c r="AJJ106"/>
      <c r="AJK106"/>
      <c r="AJL106"/>
      <c r="AJM106"/>
      <c r="AJN106"/>
      <c r="AJO106"/>
      <c r="AJP106"/>
      <c r="AJQ106"/>
      <c r="AJR106"/>
      <c r="AJS106"/>
      <c r="AJT106"/>
      <c r="AJU106"/>
      <c r="AJV106"/>
      <c r="AJW106"/>
      <c r="AJX106"/>
      <c r="AJY106"/>
      <c r="AJZ106"/>
      <c r="AKA106"/>
      <c r="AKB106"/>
      <c r="AKC106"/>
      <c r="AKD106"/>
      <c r="AKE106"/>
      <c r="AKF106"/>
      <c r="AKG106"/>
      <c r="AKH106"/>
      <c r="AKI106"/>
      <c r="AKJ106"/>
      <c r="AKK106"/>
      <c r="AKL106"/>
      <c r="AKM106"/>
      <c r="AKN106"/>
      <c r="AKO106"/>
      <c r="AKP106"/>
      <c r="AKQ106"/>
      <c r="AKR106"/>
      <c r="AKS106"/>
      <c r="AKT106"/>
      <c r="AKU106"/>
      <c r="AKV106"/>
      <c r="AKW106"/>
      <c r="AKX106"/>
      <c r="AKY106"/>
      <c r="AKZ106"/>
      <c r="ALA106"/>
      <c r="ALB106"/>
      <c r="ALC106"/>
      <c r="ALD106"/>
      <c r="ALE106"/>
      <c r="ALF106"/>
      <c r="ALG106"/>
      <c r="ALH106"/>
      <c r="ALI106"/>
      <c r="ALJ106"/>
      <c r="ALK106"/>
      <c r="ALL106"/>
      <c r="ALM106"/>
      <c r="ALN106"/>
      <c r="ALO106"/>
      <c r="ALP106"/>
      <c r="ALQ106"/>
      <c r="ALR106"/>
      <c r="ALS106"/>
      <c r="ALT106"/>
      <c r="ALU106"/>
      <c r="ALV106"/>
      <c r="ALW106"/>
      <c r="ALX106"/>
      <c r="ALY106"/>
      <c r="ALZ106"/>
      <c r="AMA106"/>
      <c r="AMB106"/>
      <c r="AMC106"/>
      <c r="AMD106"/>
      <c r="AME106"/>
      <c r="AMF106"/>
      <c r="AMG106"/>
      <c r="AMH106"/>
      <c r="AMI106"/>
      <c r="AMJ106"/>
    </row>
    <row r="107" spans="1:1024" s="9" customFormat="1" x14ac:dyDescent="0.3">
      <c r="A107" s="9" t="s">
        <v>112</v>
      </c>
      <c r="T107" s="190"/>
      <c r="U107" s="190"/>
      <c r="V107" s="190"/>
      <c r="AEX107" s="7"/>
      <c r="AEY107" s="7"/>
      <c r="AEZ107" s="7"/>
      <c r="AFA107" s="7"/>
      <c r="AFB107" s="7"/>
      <c r="AFC107" s="7"/>
      <c r="AFD107" s="7"/>
      <c r="AFE107" s="7"/>
      <c r="AFF107" s="7"/>
      <c r="AFG107" s="7"/>
      <c r="AFH107" s="7"/>
      <c r="AFI107" s="7"/>
      <c r="AFJ107" s="7"/>
      <c r="AFK107" s="7"/>
      <c r="AFL107" s="7"/>
      <c r="AFM107" s="7"/>
      <c r="AFN107" s="7"/>
      <c r="AFO107" s="7"/>
      <c r="AFP107" s="7"/>
      <c r="AFQ107" s="7"/>
      <c r="AFR107" s="7"/>
      <c r="AFS107" s="7"/>
      <c r="AFT107" s="7"/>
      <c r="AFU107" s="7"/>
      <c r="AFV107" s="7"/>
      <c r="AFW107" s="7"/>
      <c r="AFX107" s="7"/>
      <c r="AFY107" s="7"/>
      <c r="AFZ107" s="7"/>
      <c r="AGA107" s="7"/>
      <c r="AGB107" s="7"/>
      <c r="AGC107" s="7"/>
      <c r="AGD107" s="7"/>
      <c r="AGE107" s="7"/>
      <c r="AGF107" s="7"/>
      <c r="AGG107" s="7"/>
      <c r="AGH107" s="7"/>
      <c r="AGI107" s="7"/>
      <c r="AGJ107" s="7"/>
      <c r="AGK107" s="7"/>
      <c r="AGL107" s="7"/>
      <c r="AGM107" s="7"/>
      <c r="AGN107" s="7"/>
      <c r="AGO107" s="7"/>
      <c r="AGP107" s="7"/>
      <c r="AGQ107" s="7"/>
      <c r="AGR107" s="7"/>
      <c r="AGS107" s="7"/>
      <c r="AGT107" s="7"/>
      <c r="AGU107" s="7"/>
      <c r="AGV107" s="7"/>
      <c r="AGW107" s="7"/>
      <c r="AGX107" s="7"/>
      <c r="AGY107" s="7"/>
      <c r="AGZ107" s="7"/>
      <c r="AHA107" s="7"/>
      <c r="AHB107" s="7"/>
      <c r="AHC107" s="7"/>
      <c r="AHD107" s="7"/>
      <c r="AHE107" s="7"/>
      <c r="AHF107" s="7"/>
      <c r="AHG107" s="7"/>
      <c r="AHH107" s="7"/>
      <c r="AHI107" s="7"/>
      <c r="AHJ107" s="7"/>
      <c r="AHK107" s="7"/>
      <c r="AHL107" s="7"/>
      <c r="AHM107" s="7"/>
      <c r="AHN107" s="7"/>
      <c r="AHO107" s="7"/>
      <c r="AHP107" s="7"/>
      <c r="AHQ107" s="7"/>
      <c r="AHR107" s="7"/>
      <c r="AHS107" s="7"/>
      <c r="AHT107" s="7"/>
      <c r="AHU107" s="7"/>
      <c r="AHV107" s="7"/>
      <c r="AHW107" s="7"/>
      <c r="AHX107" s="7"/>
      <c r="AHY107" s="7"/>
      <c r="AHZ107" s="7"/>
      <c r="AIA107" s="7"/>
      <c r="AIB107" s="7"/>
      <c r="AIC107" s="7"/>
      <c r="AID107" s="7"/>
      <c r="AIE107" s="7"/>
      <c r="AIF107" s="7"/>
      <c r="AIG107" s="7"/>
      <c r="AIH107" s="7"/>
      <c r="AII107" s="7"/>
      <c r="AIJ107" s="7"/>
      <c r="AIK107" s="7"/>
      <c r="AIL107" s="7"/>
      <c r="AIM107" s="7"/>
      <c r="AIN107" s="7"/>
      <c r="AIO107" s="7"/>
      <c r="AIP107" s="7"/>
      <c r="AIQ107"/>
      <c r="AIR107"/>
      <c r="AIS107"/>
      <c r="AIT107"/>
      <c r="AIU107"/>
      <c r="AIV107"/>
      <c r="AIW107"/>
      <c r="AIX107"/>
      <c r="AIY107"/>
      <c r="AIZ107"/>
      <c r="AJA107"/>
      <c r="AJB107"/>
      <c r="AJC107"/>
      <c r="AJD107"/>
      <c r="AJE107"/>
      <c r="AJF107"/>
      <c r="AJG107"/>
      <c r="AJH107"/>
      <c r="AJI107"/>
      <c r="AJJ107"/>
      <c r="AJK107"/>
      <c r="AJL107"/>
      <c r="AJM107"/>
      <c r="AJN107"/>
      <c r="AJO107"/>
      <c r="AJP107"/>
      <c r="AJQ107"/>
      <c r="AJR107"/>
      <c r="AJS107"/>
      <c r="AJT107"/>
      <c r="AJU107"/>
      <c r="AJV107"/>
      <c r="AJW107"/>
      <c r="AJX107"/>
      <c r="AJY107"/>
      <c r="AJZ107"/>
      <c r="AKA107"/>
      <c r="AKB107"/>
      <c r="AKC107"/>
      <c r="AKD107"/>
      <c r="AKE107"/>
      <c r="AKF107"/>
      <c r="AKG107"/>
      <c r="AKH107"/>
      <c r="AKI107"/>
      <c r="AKJ107"/>
      <c r="AKK107"/>
      <c r="AKL107"/>
      <c r="AKM107"/>
      <c r="AKN107"/>
      <c r="AKO107"/>
      <c r="AKP107"/>
      <c r="AKQ107"/>
      <c r="AKR107"/>
      <c r="AKS107"/>
      <c r="AKT107"/>
      <c r="AKU107"/>
      <c r="AKV107"/>
      <c r="AKW107"/>
      <c r="AKX107"/>
      <c r="AKY107"/>
      <c r="AKZ107"/>
      <c r="ALA107"/>
      <c r="ALB107"/>
      <c r="ALC107"/>
      <c r="ALD107"/>
      <c r="ALE107"/>
      <c r="ALF107"/>
      <c r="ALG107"/>
      <c r="ALH107"/>
      <c r="ALI107"/>
      <c r="ALJ107"/>
      <c r="ALK107"/>
      <c r="ALL107"/>
      <c r="ALM107"/>
      <c r="ALN107"/>
      <c r="ALO107"/>
      <c r="ALP107"/>
      <c r="ALQ107"/>
      <c r="ALR107"/>
      <c r="ALS107"/>
      <c r="ALT107"/>
      <c r="ALU107"/>
      <c r="ALV107"/>
      <c r="ALW107"/>
      <c r="ALX107"/>
      <c r="ALY107"/>
      <c r="ALZ107"/>
      <c r="AMA107"/>
      <c r="AMB107"/>
      <c r="AMC107"/>
      <c r="AMD107"/>
      <c r="AME107"/>
      <c r="AMF107"/>
      <c r="AMG107"/>
      <c r="AMH107"/>
      <c r="AMI107"/>
      <c r="AMJ107"/>
    </row>
    <row r="108" spans="1:1024" x14ac:dyDescent="0.3">
      <c r="A108" s="214" t="s">
        <v>113</v>
      </c>
      <c r="T108" s="190"/>
      <c r="U108" s="190"/>
      <c r="V108" s="190"/>
    </row>
    <row r="109" spans="1:1024" x14ac:dyDescent="0.3">
      <c r="A109" s="189" t="s">
        <v>65</v>
      </c>
      <c r="B109" s="215" t="s">
        <v>84</v>
      </c>
    </row>
    <row r="110" spans="1:1024" x14ac:dyDescent="0.3">
      <c r="A110" s="189" t="s">
        <v>64</v>
      </c>
      <c r="B110" s="216" t="s">
        <v>5</v>
      </c>
    </row>
    <row r="111" spans="1:1024" x14ac:dyDescent="0.3">
      <c r="A111" s="9" t="s">
        <v>114</v>
      </c>
    </row>
    <row r="112" spans="1:1024" x14ac:dyDescent="0.3">
      <c r="A112" s="189" t="s">
        <v>65</v>
      </c>
      <c r="B112" s="9" t="s">
        <v>115</v>
      </c>
      <c r="F112" s="9" t="s">
        <v>116</v>
      </c>
    </row>
    <row r="113" spans="1:2" x14ac:dyDescent="0.3">
      <c r="A113" s="189" t="s">
        <v>64</v>
      </c>
      <c r="B113" s="216" t="s">
        <v>117</v>
      </c>
    </row>
  </sheetData>
  <mergeCells count="20">
    <mergeCell ref="B2:U2"/>
    <mergeCell ref="C6:L6"/>
    <mergeCell ref="M6:U6"/>
    <mergeCell ref="C7:H7"/>
    <mergeCell ref="I7:K7"/>
    <mergeCell ref="M7:R7"/>
    <mergeCell ref="S7:U7"/>
    <mergeCell ref="A8:A9"/>
    <mergeCell ref="B8:B9"/>
    <mergeCell ref="C8:G8"/>
    <mergeCell ref="H8:H9"/>
    <mergeCell ref="I8:I9"/>
    <mergeCell ref="S8:S9"/>
    <mergeCell ref="T8:T9"/>
    <mergeCell ref="U8:U9"/>
    <mergeCell ref="J8:J9"/>
    <mergeCell ref="K8:K9"/>
    <mergeCell ref="L8:L9"/>
    <mergeCell ref="M8:Q8"/>
    <mergeCell ref="R8:R9"/>
  </mergeCells>
  <hyperlinks>
    <hyperlink ref="B106" r:id="rId1"/>
    <hyperlink ref="B110" r:id="rId2"/>
    <hyperlink ref="B113"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2824</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650</cp:revision>
  <dcterms:created xsi:type="dcterms:W3CDTF">2020-03-25T21:26:52Z</dcterms:created>
  <dcterms:modified xsi:type="dcterms:W3CDTF">2020-06-10T07:52:48Z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