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500"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32" i="4"/>
  <c r="C26" i="4"/>
  <c r="C35" i="4"/>
  <c r="E35" i="4"/>
  <c r="T101" i="5"/>
  <c r="S101" i="5"/>
  <c r="S100" i="5" s="1"/>
  <c r="S99" i="5" s="1"/>
  <c r="S98" i="5" s="1"/>
  <c r="S97" i="5" s="1"/>
  <c r="S96" i="5" s="1"/>
  <c r="S95" i="5" s="1"/>
  <c r="S94" i="5" s="1"/>
  <c r="S93" i="5" s="1"/>
  <c r="S92" i="5" s="1"/>
  <c r="S91" i="5" s="1"/>
  <c r="S90" i="5" s="1"/>
  <c r="S89" i="5" s="1"/>
  <c r="K101" i="5"/>
  <c r="U101" i="5" s="1"/>
  <c r="U100" i="5" s="1"/>
  <c r="U99" i="5" s="1"/>
  <c r="T100" i="5"/>
  <c r="T99" i="5" s="1"/>
  <c r="T98" i="5" s="1"/>
  <c r="T97" i="5" s="1"/>
  <c r="T96" i="5" s="1"/>
  <c r="T95" i="5" s="1"/>
  <c r="T94" i="5" s="1"/>
  <c r="T93" i="5" s="1"/>
  <c r="T92" i="5" s="1"/>
  <c r="T91" i="5" s="1"/>
  <c r="T90" i="5" s="1"/>
  <c r="T89" i="5" s="1"/>
  <c r="T88" i="5" s="1"/>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100" i="5"/>
  <c r="K99" i="5"/>
  <c r="K98" i="5"/>
  <c r="K97" i="5"/>
  <c r="P96" i="5"/>
  <c r="O96" i="5"/>
  <c r="O89" i="5" s="1"/>
  <c r="O82" i="5" s="1"/>
  <c r="O75" i="5" s="1"/>
  <c r="M96" i="5"/>
  <c r="K96" i="5"/>
  <c r="K95" i="5"/>
  <c r="K94" i="5"/>
  <c r="K93" i="5"/>
  <c r="K92" i="5"/>
  <c r="K91" i="5"/>
  <c r="K90" i="5"/>
  <c r="P89" i="5"/>
  <c r="P82" i="5" s="1"/>
  <c r="N89" i="5"/>
  <c r="N82" i="5" s="1"/>
  <c r="N75" i="5" s="1"/>
  <c r="N68" i="5" s="1"/>
  <c r="N61" i="5" s="1"/>
  <c r="N54" i="5" s="1"/>
  <c r="M89" i="5"/>
  <c r="K89" i="5"/>
  <c r="S88" i="5"/>
  <c r="S87" i="5" s="1"/>
  <c r="S86" i="5" s="1"/>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K88" i="5"/>
  <c r="K87" i="5"/>
  <c r="K86" i="5"/>
  <c r="K85" i="5"/>
  <c r="K84" i="5"/>
  <c r="K83" i="5"/>
  <c r="M82" i="5"/>
  <c r="M75" i="5" s="1"/>
  <c r="M68" i="5" s="1"/>
  <c r="M61" i="5" s="1"/>
  <c r="M54" i="5" s="1"/>
  <c r="M47" i="5" s="1"/>
  <c r="M40" i="5" s="1"/>
  <c r="M33" i="5" s="1"/>
  <c r="M26" i="5" s="1"/>
  <c r="K82" i="5"/>
  <c r="L82" i="5" s="1"/>
  <c r="K81" i="5"/>
  <c r="K80" i="5"/>
  <c r="K79" i="5"/>
  <c r="K78" i="5"/>
  <c r="K77" i="5"/>
  <c r="K76" i="5"/>
  <c r="P75" i="5"/>
  <c r="P68" i="5" s="1"/>
  <c r="P61" i="5" s="1"/>
  <c r="P54" i="5" s="1"/>
  <c r="P47" i="5" s="1"/>
  <c r="P40" i="5" s="1"/>
  <c r="P33" i="5" s="1"/>
  <c r="P26" i="5" s="1"/>
  <c r="K75" i="5"/>
  <c r="K74" i="5"/>
  <c r="K73" i="5"/>
  <c r="K72" i="5"/>
  <c r="K71" i="5"/>
  <c r="K70" i="5"/>
  <c r="K69" i="5"/>
  <c r="O68" i="5"/>
  <c r="O61" i="5" s="1"/>
  <c r="O54" i="5" s="1"/>
  <c r="O47" i="5" s="1"/>
  <c r="O40" i="5" s="1"/>
  <c r="O33" i="5" s="1"/>
  <c r="O26" i="5" s="1"/>
  <c r="L68" i="5"/>
  <c r="K68" i="5"/>
  <c r="K67" i="5"/>
  <c r="K66" i="5"/>
  <c r="K65" i="5"/>
  <c r="L61" i="5" s="1"/>
  <c r="K64" i="5"/>
  <c r="K63" i="5"/>
  <c r="K62" i="5"/>
  <c r="K61" i="5"/>
  <c r="K60" i="5"/>
  <c r="K59" i="5"/>
  <c r="K58" i="5"/>
  <c r="S57" i="5"/>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57" i="5"/>
  <c r="K56" i="5"/>
  <c r="K55" i="5"/>
  <c r="K54" i="5"/>
  <c r="L54" i="5" s="1"/>
  <c r="K53" i="5"/>
  <c r="K52" i="5"/>
  <c r="K51" i="5"/>
  <c r="K50" i="5"/>
  <c r="L47" i="5" s="1"/>
  <c r="K49" i="5"/>
  <c r="K48" i="5"/>
  <c r="N47" i="5"/>
  <c r="N40" i="5" s="1"/>
  <c r="N33" i="5" s="1"/>
  <c r="N26" i="5" s="1"/>
  <c r="K47" i="5"/>
  <c r="K46" i="5"/>
  <c r="K45" i="5"/>
  <c r="K44" i="5"/>
  <c r="K43" i="5"/>
  <c r="K42" i="5"/>
  <c r="K41" i="5"/>
  <c r="K40" i="5"/>
  <c r="L40" i="5" s="1"/>
  <c r="K39" i="5"/>
  <c r="K38" i="5"/>
  <c r="K37" i="5"/>
  <c r="K36" i="5"/>
  <c r="K35" i="5"/>
  <c r="K34" i="5"/>
  <c r="K33" i="5"/>
  <c r="K32" i="5"/>
  <c r="K31" i="5"/>
  <c r="K30" i="5"/>
  <c r="K29" i="5"/>
  <c r="K28" i="5"/>
  <c r="K27" i="5"/>
  <c r="K26" i="5"/>
  <c r="L26" i="5" s="1"/>
  <c r="K25" i="5"/>
  <c r="K24" i="5"/>
  <c r="K23" i="5"/>
  <c r="K22" i="5"/>
  <c r="K21" i="5"/>
  <c r="K20" i="5"/>
  <c r="K19" i="5"/>
  <c r="K18" i="5"/>
  <c r="K17" i="5"/>
  <c r="K16" i="5"/>
  <c r="K15" i="5"/>
  <c r="K14" i="5"/>
  <c r="K13" i="5"/>
  <c r="K12" i="5"/>
  <c r="K11" i="5"/>
  <c r="S10" i="5"/>
  <c r="U10" i="5" s="1"/>
  <c r="K10" i="5"/>
  <c r="CM35" i="4"/>
  <c r="CK35" i="4"/>
  <c r="CE35" i="4"/>
  <c r="CC35" i="4"/>
  <c r="BW35" i="4"/>
  <c r="BU35" i="4"/>
  <c r="BO35" i="4"/>
  <c r="BM35" i="4"/>
  <c r="BG35" i="4"/>
  <c r="BE35" i="4"/>
  <c r="AY35" i="4"/>
  <c r="AW35" i="4"/>
  <c r="AQ35" i="4"/>
  <c r="AO35" i="4"/>
  <c r="AI35" i="4"/>
  <c r="AG35" i="4"/>
  <c r="AA35" i="4"/>
  <c r="Y35" i="4"/>
  <c r="S35" i="4"/>
  <c r="Q35" i="4"/>
  <c r="K35" i="4"/>
  <c r="I35" i="4"/>
  <c r="D35" i="4"/>
  <c r="C34" i="4"/>
  <c r="CQ32" i="4"/>
  <c r="CQ35" i="4" s="1"/>
  <c r="CP32" i="4"/>
  <c r="CP35" i="4" s="1"/>
  <c r="CO32" i="4"/>
  <c r="CO35" i="4" s="1"/>
  <c r="CN32" i="4"/>
  <c r="CN35" i="4" s="1"/>
  <c r="CM32" i="4"/>
  <c r="CL32" i="4"/>
  <c r="CL35" i="4" s="1"/>
  <c r="CK32" i="4"/>
  <c r="CJ32" i="4"/>
  <c r="CJ35" i="4" s="1"/>
  <c r="CI32" i="4"/>
  <c r="CI35" i="4" s="1"/>
  <c r="CH32" i="4"/>
  <c r="CH35" i="4" s="1"/>
  <c r="CG32" i="4"/>
  <c r="CG35" i="4" s="1"/>
  <c r="CF32" i="4"/>
  <c r="CF35" i="4" s="1"/>
  <c r="CE32" i="4"/>
  <c r="CD32" i="4"/>
  <c r="CD35" i="4" s="1"/>
  <c r="CC32" i="4"/>
  <c r="CB32" i="4"/>
  <c r="CB35" i="4" s="1"/>
  <c r="CA32" i="4"/>
  <c r="CA35" i="4" s="1"/>
  <c r="BZ32" i="4"/>
  <c r="BZ35" i="4" s="1"/>
  <c r="BY32" i="4"/>
  <c r="BY35" i="4" s="1"/>
  <c r="BX32" i="4"/>
  <c r="BX35" i="4" s="1"/>
  <c r="BW32" i="4"/>
  <c r="BV32" i="4"/>
  <c r="BV35" i="4" s="1"/>
  <c r="BU32" i="4"/>
  <c r="BT32" i="4"/>
  <c r="BT35" i="4" s="1"/>
  <c r="BS32" i="4"/>
  <c r="BS35" i="4" s="1"/>
  <c r="BR32" i="4"/>
  <c r="BR35" i="4" s="1"/>
  <c r="BQ32" i="4"/>
  <c r="BQ35" i="4" s="1"/>
  <c r="BP32" i="4"/>
  <c r="BP35" i="4" s="1"/>
  <c r="BO32" i="4"/>
  <c r="BN32" i="4"/>
  <c r="BN35" i="4" s="1"/>
  <c r="BM32" i="4"/>
  <c r="BL32" i="4"/>
  <c r="BL35" i="4" s="1"/>
  <c r="BK32" i="4"/>
  <c r="BK35" i="4" s="1"/>
  <c r="BJ32" i="4"/>
  <c r="BJ35" i="4" s="1"/>
  <c r="BI32" i="4"/>
  <c r="BI35" i="4" s="1"/>
  <c r="BH32" i="4"/>
  <c r="BH35" i="4" s="1"/>
  <c r="BG32" i="4"/>
  <c r="BF32" i="4"/>
  <c r="BF35" i="4" s="1"/>
  <c r="BE32" i="4"/>
  <c r="BD32" i="4"/>
  <c r="BD35" i="4" s="1"/>
  <c r="BC32" i="4"/>
  <c r="BC35" i="4" s="1"/>
  <c r="BB32" i="4"/>
  <c r="BB35" i="4" s="1"/>
  <c r="BA32" i="4"/>
  <c r="BA35" i="4" s="1"/>
  <c r="AZ32" i="4"/>
  <c r="AZ35" i="4" s="1"/>
  <c r="AY32" i="4"/>
  <c r="AX32" i="4"/>
  <c r="AX35" i="4" s="1"/>
  <c r="AW32" i="4"/>
  <c r="AV32" i="4"/>
  <c r="AV35" i="4" s="1"/>
  <c r="AU32" i="4"/>
  <c r="AU35" i="4" s="1"/>
  <c r="AT32" i="4"/>
  <c r="AT35" i="4" s="1"/>
  <c r="AS32" i="4"/>
  <c r="AS35" i="4" s="1"/>
  <c r="AR32" i="4"/>
  <c r="AR35" i="4" s="1"/>
  <c r="AQ32" i="4"/>
  <c r="AP32" i="4"/>
  <c r="AP35" i="4" s="1"/>
  <c r="AO32" i="4"/>
  <c r="AN32" i="4"/>
  <c r="AN35" i="4" s="1"/>
  <c r="AM32" i="4"/>
  <c r="AM35" i="4" s="1"/>
  <c r="AL32" i="4"/>
  <c r="AL35" i="4" s="1"/>
  <c r="AK32" i="4"/>
  <c r="AK35" i="4" s="1"/>
  <c r="AJ32" i="4"/>
  <c r="AJ35" i="4" s="1"/>
  <c r="AI32" i="4"/>
  <c r="AH32" i="4"/>
  <c r="AH35" i="4" s="1"/>
  <c r="AG32" i="4"/>
  <c r="AF32" i="4"/>
  <c r="AF35" i="4" s="1"/>
  <c r="AE32" i="4"/>
  <c r="AE35" i="4" s="1"/>
  <c r="AD32" i="4"/>
  <c r="AD35" i="4" s="1"/>
  <c r="AC32" i="4"/>
  <c r="AC35" i="4" s="1"/>
  <c r="AB32" i="4"/>
  <c r="AB35" i="4" s="1"/>
  <c r="AA32" i="4"/>
  <c r="Z32" i="4"/>
  <c r="Z35" i="4" s="1"/>
  <c r="Y32" i="4"/>
  <c r="X32" i="4"/>
  <c r="X35" i="4" s="1"/>
  <c r="W32" i="4"/>
  <c r="W35" i="4" s="1"/>
  <c r="V32" i="4"/>
  <c r="V35" i="4" s="1"/>
  <c r="U32" i="4"/>
  <c r="U35" i="4" s="1"/>
  <c r="T32" i="4"/>
  <c r="T35" i="4" s="1"/>
  <c r="S32" i="4"/>
  <c r="R32" i="4"/>
  <c r="R35" i="4" s="1"/>
  <c r="Q32" i="4"/>
  <c r="P32" i="4"/>
  <c r="P35" i="4" s="1"/>
  <c r="O32" i="4"/>
  <c r="O35" i="4" s="1"/>
  <c r="N32" i="4"/>
  <c r="N35" i="4" s="1"/>
  <c r="M32" i="4"/>
  <c r="M35" i="4" s="1"/>
  <c r="L32" i="4"/>
  <c r="L35" i="4" s="1"/>
  <c r="K32" i="4"/>
  <c r="J32" i="4"/>
  <c r="J35" i="4" s="1"/>
  <c r="I32" i="4"/>
  <c r="H32" i="4"/>
  <c r="H35" i="4" s="1"/>
  <c r="G32" i="4"/>
  <c r="G35" i="4" s="1"/>
  <c r="F32" i="4"/>
  <c r="F35" i="4" s="1"/>
  <c r="E32" i="4"/>
  <c r="B32" i="4"/>
  <c r="B35" i="4" s="1"/>
  <c r="CQ19" i="4"/>
  <c r="CP19" i="4"/>
  <c r="CO19" i="4"/>
  <c r="CN19" i="4"/>
  <c r="CM19" i="4"/>
  <c r="CL19" i="4"/>
  <c r="CK19" i="4"/>
  <c r="CJ19" i="4"/>
  <c r="CI19" i="4"/>
  <c r="CH19" i="4"/>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8" i="4"/>
  <c r="CQ16" i="4"/>
  <c r="CP16" i="4"/>
  <c r="CO16" i="4"/>
  <c r="CN16" i="4"/>
  <c r="CM16" i="4"/>
  <c r="CL16" i="4"/>
  <c r="CK16" i="4"/>
  <c r="CJ16" i="4"/>
  <c r="CI16" i="4"/>
  <c r="CH16"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5" i="4"/>
  <c r="C14" i="4"/>
  <c r="C13" i="4"/>
  <c r="C12" i="4"/>
  <c r="C11" i="4"/>
  <c r="C10" i="4"/>
  <c r="CU33" i="3"/>
  <c r="CG33" i="3"/>
  <c r="CD33" i="3"/>
  <c r="BS33" i="3"/>
  <c r="BE33" i="3"/>
  <c r="AQ33" i="3"/>
  <c r="AN33" i="3"/>
  <c r="AC33" i="3"/>
  <c r="Z33" i="3"/>
  <c r="O33" i="3"/>
  <c r="CY30" i="3"/>
  <c r="CY33" i="3" s="1"/>
  <c r="CW30" i="3"/>
  <c r="CW33" i="3" s="1"/>
  <c r="CU30" i="3"/>
  <c r="CR30" i="3"/>
  <c r="CR33" i="3" s="1"/>
  <c r="CP30" i="3"/>
  <c r="CP33" i="3" s="1"/>
  <c r="CN30" i="3"/>
  <c r="CN33" i="3" s="1"/>
  <c r="CK30" i="3"/>
  <c r="CK33" i="3" s="1"/>
  <c r="CI30" i="3"/>
  <c r="CI33" i="3" s="1"/>
  <c r="CG30" i="3"/>
  <c r="CD30" i="3"/>
  <c r="CB30" i="3"/>
  <c r="CB33" i="3" s="1"/>
  <c r="BZ30" i="3"/>
  <c r="BW30" i="3"/>
  <c r="BW33" i="3" s="1"/>
  <c r="BU30" i="3"/>
  <c r="BU33" i="3" s="1"/>
  <c r="BS30" i="3"/>
  <c r="BP30" i="3"/>
  <c r="BP33" i="3" s="1"/>
  <c r="BN30" i="3"/>
  <c r="BN33" i="3" s="1"/>
  <c r="BL30" i="3"/>
  <c r="BL33" i="3" s="1"/>
  <c r="BI30" i="3"/>
  <c r="BI33" i="3" s="1"/>
  <c r="BG30" i="3"/>
  <c r="BG33" i="3" s="1"/>
  <c r="BE30" i="3"/>
  <c r="BB30" i="3"/>
  <c r="BB33" i="3" s="1"/>
  <c r="AZ30" i="3"/>
  <c r="AX30" i="3"/>
  <c r="AX33" i="3" s="1"/>
  <c r="AU30" i="3"/>
  <c r="AU33" i="3" s="1"/>
  <c r="AS30" i="3"/>
  <c r="AS33" i="3" s="1"/>
  <c r="AQ30" i="3"/>
  <c r="AN30" i="3"/>
  <c r="AL30" i="3"/>
  <c r="AM23" i="3" s="1"/>
  <c r="AJ30" i="3"/>
  <c r="AG30" i="3"/>
  <c r="AG33" i="3" s="1"/>
  <c r="AE30" i="3"/>
  <c r="AE33" i="3" s="1"/>
  <c r="AC30" i="3"/>
  <c r="Z30" i="3"/>
  <c r="X30" i="3"/>
  <c r="X33" i="3" s="1"/>
  <c r="V30" i="3"/>
  <c r="W25" i="3" s="1"/>
  <c r="S30" i="3"/>
  <c r="S33" i="3" s="1"/>
  <c r="Q30" i="3"/>
  <c r="Q33" i="3" s="1"/>
  <c r="O30" i="3"/>
  <c r="L30" i="3"/>
  <c r="L33" i="3" s="1"/>
  <c r="J30" i="3"/>
  <c r="J33" i="3" s="1"/>
  <c r="H30" i="3"/>
  <c r="H33" i="3" s="1"/>
  <c r="D30" i="3"/>
  <c r="B30" i="3"/>
  <c r="B33" i="3" s="1"/>
  <c r="CZ28" i="3"/>
  <c r="CV28" i="3"/>
  <c r="CS28" i="3"/>
  <c r="CO28" i="3"/>
  <c r="CL28" i="3"/>
  <c r="CH28" i="3"/>
  <c r="CE28" i="3"/>
  <c r="CC28" i="3"/>
  <c r="BX28" i="3"/>
  <c r="BV28" i="3"/>
  <c r="BT28" i="3"/>
  <c r="BQ28" i="3"/>
  <c r="BO28" i="3"/>
  <c r="BM28" i="3"/>
  <c r="BJ28" i="3"/>
  <c r="BH28" i="3"/>
  <c r="BF28" i="3"/>
  <c r="BC28" i="3"/>
  <c r="AY28" i="3"/>
  <c r="AV28" i="3"/>
  <c r="AT28" i="3"/>
  <c r="AR28" i="3"/>
  <c r="AO28" i="3"/>
  <c r="AH28" i="3"/>
  <c r="AF28" i="3"/>
  <c r="AD28" i="3"/>
  <c r="AA28" i="3"/>
  <c r="Y28" i="3"/>
  <c r="T28" i="3"/>
  <c r="R28" i="3"/>
  <c r="P28" i="3"/>
  <c r="M28" i="3"/>
  <c r="K28" i="3"/>
  <c r="I28" i="3"/>
  <c r="F28" i="3"/>
  <c r="C28" i="3"/>
  <c r="CZ27" i="3"/>
  <c r="CV27" i="3"/>
  <c r="CS27" i="3"/>
  <c r="CO27" i="3"/>
  <c r="CL27" i="3"/>
  <c r="CH27" i="3"/>
  <c r="CE27" i="3"/>
  <c r="CC27" i="3"/>
  <c r="CA27" i="3"/>
  <c r="BX27" i="3"/>
  <c r="BV27" i="3"/>
  <c r="BT27" i="3"/>
  <c r="BQ27" i="3"/>
  <c r="BO27" i="3"/>
  <c r="BM27" i="3"/>
  <c r="BJ27" i="3"/>
  <c r="BH27" i="3"/>
  <c r="BF27" i="3"/>
  <c r="BC27" i="3"/>
  <c r="AY27" i="3"/>
  <c r="AV27" i="3"/>
  <c r="AT27" i="3"/>
  <c r="AR27" i="3"/>
  <c r="AO27" i="3"/>
  <c r="AK27" i="3"/>
  <c r="AH27" i="3"/>
  <c r="AF27" i="3"/>
  <c r="AD27" i="3"/>
  <c r="AA27" i="3"/>
  <c r="Y27" i="3"/>
  <c r="W27" i="3"/>
  <c r="T27" i="3"/>
  <c r="R27" i="3"/>
  <c r="P27" i="3"/>
  <c r="M27" i="3"/>
  <c r="K27" i="3"/>
  <c r="I27" i="3"/>
  <c r="F27" i="3"/>
  <c r="C27" i="3"/>
  <c r="CZ26" i="3"/>
  <c r="CV26" i="3"/>
  <c r="CS26" i="3"/>
  <c r="CO26" i="3"/>
  <c r="CL26" i="3"/>
  <c r="CH26" i="3"/>
  <c r="CE26" i="3"/>
  <c r="CC26" i="3"/>
  <c r="BX26" i="3"/>
  <c r="BV26" i="3"/>
  <c r="BT26" i="3"/>
  <c r="BQ26" i="3"/>
  <c r="BO26" i="3"/>
  <c r="BM26" i="3"/>
  <c r="BJ26" i="3"/>
  <c r="BH26" i="3"/>
  <c r="BF26" i="3"/>
  <c r="BC26" i="3"/>
  <c r="AY26" i="3"/>
  <c r="AV26" i="3"/>
  <c r="AT26" i="3"/>
  <c r="AR26" i="3"/>
  <c r="AO26" i="3"/>
  <c r="AM26" i="3"/>
  <c r="AK26" i="3"/>
  <c r="AH26" i="3"/>
  <c r="AF26" i="3"/>
  <c r="AD26" i="3"/>
  <c r="AA26" i="3"/>
  <c r="Y26" i="3"/>
  <c r="W26" i="3"/>
  <c r="T26" i="3"/>
  <c r="R26" i="3"/>
  <c r="P26" i="3"/>
  <c r="M26" i="3"/>
  <c r="K26" i="3"/>
  <c r="I26" i="3"/>
  <c r="F26" i="3"/>
  <c r="C26" i="3"/>
  <c r="CZ25" i="3"/>
  <c r="CV25" i="3"/>
  <c r="CS25" i="3"/>
  <c r="CO25" i="3"/>
  <c r="CL25" i="3"/>
  <c r="CH25" i="3"/>
  <c r="CE25" i="3"/>
  <c r="CC25" i="3"/>
  <c r="BX25" i="3"/>
  <c r="BV25" i="3"/>
  <c r="BT25" i="3"/>
  <c r="BQ25" i="3"/>
  <c r="BO25" i="3"/>
  <c r="BM25" i="3"/>
  <c r="BJ25" i="3"/>
  <c r="BH25" i="3"/>
  <c r="BF25" i="3"/>
  <c r="BC25" i="3"/>
  <c r="AY25" i="3"/>
  <c r="AV25" i="3"/>
  <c r="AT25" i="3"/>
  <c r="AR25" i="3"/>
  <c r="AO25" i="3"/>
  <c r="AH25" i="3"/>
  <c r="AF25" i="3"/>
  <c r="AD25" i="3"/>
  <c r="AA25" i="3"/>
  <c r="Y25" i="3"/>
  <c r="T25" i="3"/>
  <c r="R25" i="3"/>
  <c r="P25" i="3"/>
  <c r="M25" i="3"/>
  <c r="K25" i="3"/>
  <c r="I25" i="3"/>
  <c r="F25" i="3"/>
  <c r="E25" i="3"/>
  <c r="C25" i="3"/>
  <c r="CZ24" i="3"/>
  <c r="CV24" i="3"/>
  <c r="CS24" i="3"/>
  <c r="CO24" i="3"/>
  <c r="CL24" i="3"/>
  <c r="CH24" i="3"/>
  <c r="CE24" i="3"/>
  <c r="CC24" i="3"/>
  <c r="CA24" i="3"/>
  <c r="BX24" i="3"/>
  <c r="BV24" i="3"/>
  <c r="BT24" i="3"/>
  <c r="BQ24" i="3"/>
  <c r="BO24" i="3"/>
  <c r="BM24" i="3"/>
  <c r="BJ24" i="3"/>
  <c r="BH24" i="3"/>
  <c r="BF24" i="3"/>
  <c r="BC24" i="3"/>
  <c r="AY24" i="3"/>
  <c r="AV24" i="3"/>
  <c r="AT24" i="3"/>
  <c r="AR24" i="3"/>
  <c r="AO24" i="3"/>
  <c r="AK24" i="3"/>
  <c r="AH24" i="3"/>
  <c r="AF24" i="3"/>
  <c r="AD24" i="3"/>
  <c r="AA24" i="3"/>
  <c r="Y24" i="3"/>
  <c r="W24" i="3"/>
  <c r="T24" i="3"/>
  <c r="R24" i="3"/>
  <c r="P24" i="3"/>
  <c r="M24" i="3"/>
  <c r="K24" i="3"/>
  <c r="I24" i="3"/>
  <c r="F24" i="3"/>
  <c r="E24" i="3"/>
  <c r="C24" i="3"/>
  <c r="CZ23" i="3"/>
  <c r="CV23" i="3"/>
  <c r="CS23" i="3"/>
  <c r="CO23" i="3"/>
  <c r="CL23" i="3"/>
  <c r="CH23" i="3"/>
  <c r="CE23" i="3"/>
  <c r="CC23" i="3"/>
  <c r="CA23" i="3"/>
  <c r="BX23" i="3"/>
  <c r="BV23" i="3"/>
  <c r="BT23" i="3"/>
  <c r="BQ23" i="3"/>
  <c r="BO23" i="3"/>
  <c r="BM23" i="3"/>
  <c r="BJ23" i="3"/>
  <c r="BH23" i="3"/>
  <c r="BF23" i="3"/>
  <c r="BC23" i="3"/>
  <c r="AY23" i="3"/>
  <c r="AV23" i="3"/>
  <c r="AT23" i="3"/>
  <c r="AR23" i="3"/>
  <c r="AO23" i="3"/>
  <c r="AK23" i="3"/>
  <c r="AH23" i="3"/>
  <c r="AF23" i="3"/>
  <c r="AD23" i="3"/>
  <c r="AA23" i="3"/>
  <c r="Y23" i="3"/>
  <c r="W23" i="3"/>
  <c r="T23" i="3"/>
  <c r="R23" i="3"/>
  <c r="P23" i="3"/>
  <c r="M23" i="3"/>
  <c r="K23" i="3"/>
  <c r="I23" i="3"/>
  <c r="F23" i="3"/>
  <c r="E23" i="3"/>
  <c r="C23" i="3"/>
  <c r="CZ22" i="3"/>
  <c r="CV22" i="3"/>
  <c r="CS22" i="3"/>
  <c r="CO22" i="3"/>
  <c r="CL22" i="3"/>
  <c r="CH22" i="3"/>
  <c r="CE22" i="3"/>
  <c r="CC22" i="3"/>
  <c r="CA22" i="3"/>
  <c r="BX22" i="3"/>
  <c r="BV22" i="3"/>
  <c r="BT22" i="3"/>
  <c r="BQ22" i="3"/>
  <c r="BO22" i="3"/>
  <c r="BM22" i="3"/>
  <c r="BJ22" i="3"/>
  <c r="BH22" i="3"/>
  <c r="BF22" i="3"/>
  <c r="BC22" i="3"/>
  <c r="AY22" i="3"/>
  <c r="AV22" i="3"/>
  <c r="AT22" i="3"/>
  <c r="AR22" i="3"/>
  <c r="AO22" i="3"/>
  <c r="AK22" i="3"/>
  <c r="AH22" i="3"/>
  <c r="AF22" i="3"/>
  <c r="AD22" i="3"/>
  <c r="AA22" i="3"/>
  <c r="Y22" i="3"/>
  <c r="W22" i="3"/>
  <c r="T22" i="3"/>
  <c r="R22" i="3"/>
  <c r="P22" i="3"/>
  <c r="M22" i="3"/>
  <c r="K22" i="3"/>
  <c r="I22" i="3"/>
  <c r="F22" i="3"/>
  <c r="E22" i="3"/>
  <c r="C22" i="3"/>
  <c r="CZ21" i="3"/>
  <c r="CV21" i="3"/>
  <c r="CS21" i="3"/>
  <c r="CO21" i="3"/>
  <c r="CL21" i="3"/>
  <c r="CH21" i="3"/>
  <c r="CE21" i="3"/>
  <c r="CC21" i="3"/>
  <c r="CA21" i="3"/>
  <c r="BX21" i="3"/>
  <c r="BV21" i="3"/>
  <c r="BT21" i="3"/>
  <c r="BQ21" i="3"/>
  <c r="BO21" i="3"/>
  <c r="BM21" i="3"/>
  <c r="BJ21" i="3"/>
  <c r="BH21" i="3"/>
  <c r="BF21" i="3"/>
  <c r="BC21" i="3"/>
  <c r="BA21" i="3"/>
  <c r="AY21" i="3"/>
  <c r="AV21" i="3"/>
  <c r="AT21" i="3"/>
  <c r="AR21" i="3"/>
  <c r="AO21" i="3"/>
  <c r="AK21" i="3"/>
  <c r="AH21" i="3"/>
  <c r="AF21" i="3"/>
  <c r="AD21" i="3"/>
  <c r="AA21" i="3"/>
  <c r="Y21" i="3"/>
  <c r="W21" i="3"/>
  <c r="T21" i="3"/>
  <c r="R21" i="3"/>
  <c r="P21" i="3"/>
  <c r="M21" i="3"/>
  <c r="K21" i="3"/>
  <c r="I21" i="3"/>
  <c r="F21" i="3"/>
  <c r="E21" i="3"/>
  <c r="C21" i="3"/>
  <c r="CZ20" i="3"/>
  <c r="CV20" i="3"/>
  <c r="CS20" i="3"/>
  <c r="CO20" i="3"/>
  <c r="CL20" i="3"/>
  <c r="CH20" i="3"/>
  <c r="CE20" i="3"/>
  <c r="CC20" i="3"/>
  <c r="CA20" i="3"/>
  <c r="BX20" i="3"/>
  <c r="BV20" i="3"/>
  <c r="BT20" i="3"/>
  <c r="BQ20" i="3"/>
  <c r="BO20" i="3"/>
  <c r="BM20" i="3"/>
  <c r="BJ20" i="3"/>
  <c r="BH20" i="3"/>
  <c r="BF20" i="3"/>
  <c r="BC20" i="3"/>
  <c r="AY20" i="3"/>
  <c r="AV20" i="3"/>
  <c r="AT20" i="3"/>
  <c r="AR20" i="3"/>
  <c r="AO20" i="3"/>
  <c r="AK20" i="3"/>
  <c r="AH20" i="3"/>
  <c r="AF20" i="3"/>
  <c r="AD20" i="3"/>
  <c r="AA20" i="3"/>
  <c r="Y20" i="3"/>
  <c r="W20" i="3"/>
  <c r="T20" i="3"/>
  <c r="R20" i="3"/>
  <c r="P20" i="3"/>
  <c r="M20" i="3"/>
  <c r="K20" i="3"/>
  <c r="I20" i="3"/>
  <c r="F20" i="3"/>
  <c r="E20" i="3"/>
  <c r="C20" i="3"/>
  <c r="CZ19" i="3"/>
  <c r="CV19" i="3"/>
  <c r="CS19" i="3"/>
  <c r="CO19" i="3"/>
  <c r="CL19" i="3"/>
  <c r="CH19" i="3"/>
  <c r="CE19" i="3"/>
  <c r="CC19" i="3"/>
  <c r="CA19" i="3"/>
  <c r="BX19" i="3"/>
  <c r="BV19" i="3"/>
  <c r="BT19" i="3"/>
  <c r="BQ19" i="3"/>
  <c r="BO19" i="3"/>
  <c r="BM19" i="3"/>
  <c r="BJ19" i="3"/>
  <c r="BH19" i="3"/>
  <c r="BF19" i="3"/>
  <c r="BC19" i="3"/>
  <c r="AY19" i="3"/>
  <c r="AV19" i="3"/>
  <c r="AT19" i="3"/>
  <c r="AR19" i="3"/>
  <c r="AO19" i="3"/>
  <c r="AK19" i="3"/>
  <c r="AH19" i="3"/>
  <c r="AF19" i="3"/>
  <c r="AD19" i="3"/>
  <c r="AA19" i="3"/>
  <c r="Y19" i="3"/>
  <c r="W19" i="3"/>
  <c r="T19" i="3"/>
  <c r="R19" i="3"/>
  <c r="P19" i="3"/>
  <c r="M19" i="3"/>
  <c r="K19" i="3"/>
  <c r="I19" i="3"/>
  <c r="F19" i="3"/>
  <c r="E19" i="3"/>
  <c r="C19" i="3"/>
  <c r="CZ18" i="3"/>
  <c r="CV18" i="3"/>
  <c r="CS18" i="3"/>
  <c r="CO18" i="3"/>
  <c r="CL18" i="3"/>
  <c r="CH18" i="3"/>
  <c r="CE18" i="3"/>
  <c r="CC18" i="3"/>
  <c r="CA18" i="3"/>
  <c r="BX18" i="3"/>
  <c r="BV18" i="3"/>
  <c r="BT18" i="3"/>
  <c r="BQ18" i="3"/>
  <c r="BO18" i="3"/>
  <c r="BM18" i="3"/>
  <c r="BJ18" i="3"/>
  <c r="BH18" i="3"/>
  <c r="BF18" i="3"/>
  <c r="BC18" i="3"/>
  <c r="AY18" i="3"/>
  <c r="AV18" i="3"/>
  <c r="AT18" i="3"/>
  <c r="AR18" i="3"/>
  <c r="AO18" i="3"/>
  <c r="AK18" i="3"/>
  <c r="AH18" i="3"/>
  <c r="AF18" i="3"/>
  <c r="AD18" i="3"/>
  <c r="AA18" i="3"/>
  <c r="Y18" i="3"/>
  <c r="W18" i="3"/>
  <c r="T18" i="3"/>
  <c r="R18" i="3"/>
  <c r="P18" i="3"/>
  <c r="M18" i="3"/>
  <c r="K18" i="3"/>
  <c r="I18" i="3"/>
  <c r="F18" i="3"/>
  <c r="E18" i="3"/>
  <c r="C18" i="3"/>
  <c r="CZ17" i="3"/>
  <c r="CV17" i="3"/>
  <c r="CS17" i="3"/>
  <c r="CO17" i="3"/>
  <c r="CL17" i="3"/>
  <c r="CH17" i="3"/>
  <c r="CE17" i="3"/>
  <c r="CC17" i="3"/>
  <c r="CA17" i="3"/>
  <c r="BX17" i="3"/>
  <c r="BV17" i="3"/>
  <c r="BT17" i="3"/>
  <c r="BQ17" i="3"/>
  <c r="BO17" i="3"/>
  <c r="BM17" i="3"/>
  <c r="BJ17" i="3"/>
  <c r="BH17" i="3"/>
  <c r="BF17" i="3"/>
  <c r="BC17" i="3"/>
  <c r="AY17" i="3"/>
  <c r="AV17" i="3"/>
  <c r="AT17" i="3"/>
  <c r="AR17" i="3"/>
  <c r="AO17" i="3"/>
  <c r="AK17" i="3"/>
  <c r="AH17" i="3"/>
  <c r="AF17" i="3"/>
  <c r="AD17" i="3"/>
  <c r="AA17" i="3"/>
  <c r="Y17" i="3"/>
  <c r="W17" i="3"/>
  <c r="T17" i="3"/>
  <c r="R17" i="3"/>
  <c r="P17" i="3"/>
  <c r="M17" i="3"/>
  <c r="K17" i="3"/>
  <c r="I17" i="3"/>
  <c r="F17" i="3"/>
  <c r="E17" i="3"/>
  <c r="C17" i="3"/>
  <c r="CZ16" i="3"/>
  <c r="CV16" i="3"/>
  <c r="CS16" i="3"/>
  <c r="CO16" i="3"/>
  <c r="CL16" i="3"/>
  <c r="CH16" i="3"/>
  <c r="CE16" i="3"/>
  <c r="CC16" i="3"/>
  <c r="CA16" i="3"/>
  <c r="BX16" i="3"/>
  <c r="BV16" i="3"/>
  <c r="BT16" i="3"/>
  <c r="BQ16" i="3"/>
  <c r="BO16" i="3"/>
  <c r="BM16" i="3"/>
  <c r="BJ16" i="3"/>
  <c r="BH16" i="3"/>
  <c r="BF16" i="3"/>
  <c r="BC16" i="3"/>
  <c r="AY16" i="3"/>
  <c r="AV16" i="3"/>
  <c r="AT16" i="3"/>
  <c r="AR16" i="3"/>
  <c r="AO16" i="3"/>
  <c r="AK16" i="3"/>
  <c r="AH16" i="3"/>
  <c r="AF16" i="3"/>
  <c r="AD16" i="3"/>
  <c r="AA16" i="3"/>
  <c r="Y16" i="3"/>
  <c r="W16" i="3"/>
  <c r="T16" i="3"/>
  <c r="R16" i="3"/>
  <c r="P16" i="3"/>
  <c r="M16" i="3"/>
  <c r="K16" i="3"/>
  <c r="I16" i="3"/>
  <c r="F16" i="3"/>
  <c r="E16" i="3"/>
  <c r="C16" i="3"/>
  <c r="CZ15" i="3"/>
  <c r="CV15" i="3"/>
  <c r="CS15" i="3"/>
  <c r="CO15" i="3"/>
  <c r="CO30" i="3" s="1"/>
  <c r="CL15" i="3"/>
  <c r="CH15" i="3"/>
  <c r="CE15" i="3"/>
  <c r="CC15" i="3"/>
  <c r="CA15" i="3"/>
  <c r="BX15" i="3"/>
  <c r="BV15" i="3"/>
  <c r="BT15" i="3"/>
  <c r="BQ15" i="3"/>
  <c r="BO15" i="3"/>
  <c r="BM15" i="3"/>
  <c r="BJ15" i="3"/>
  <c r="BH15" i="3"/>
  <c r="BF15" i="3"/>
  <c r="BC15" i="3"/>
  <c r="BA15" i="3"/>
  <c r="AY15" i="3"/>
  <c r="AV15" i="3"/>
  <c r="AT15" i="3"/>
  <c r="AR15" i="3"/>
  <c r="AO15" i="3"/>
  <c r="AK15" i="3"/>
  <c r="AH15" i="3"/>
  <c r="AF15" i="3"/>
  <c r="AD15" i="3"/>
  <c r="AA15" i="3"/>
  <c r="Y15" i="3"/>
  <c r="W15" i="3"/>
  <c r="T15" i="3"/>
  <c r="R15" i="3"/>
  <c r="P15" i="3"/>
  <c r="M15" i="3"/>
  <c r="K15" i="3"/>
  <c r="I15" i="3"/>
  <c r="F15" i="3"/>
  <c r="E15" i="3"/>
  <c r="C15" i="3"/>
  <c r="CZ14" i="3"/>
  <c r="CV14" i="3"/>
  <c r="CS14" i="3"/>
  <c r="CO14" i="3"/>
  <c r="CL14" i="3"/>
  <c r="CH14" i="3"/>
  <c r="CE14" i="3"/>
  <c r="CC14" i="3"/>
  <c r="CA14" i="3"/>
  <c r="BX14" i="3"/>
  <c r="BV14" i="3"/>
  <c r="BT14" i="3"/>
  <c r="BQ14" i="3"/>
  <c r="BO14" i="3"/>
  <c r="BM14" i="3"/>
  <c r="BJ14" i="3"/>
  <c r="BH14" i="3"/>
  <c r="BF14" i="3"/>
  <c r="BC14" i="3"/>
  <c r="AY14" i="3"/>
  <c r="AV14" i="3"/>
  <c r="AT14" i="3"/>
  <c r="AR14" i="3"/>
  <c r="AO14" i="3"/>
  <c r="AK14" i="3"/>
  <c r="AH14" i="3"/>
  <c r="AF14" i="3"/>
  <c r="AD14" i="3"/>
  <c r="AA14" i="3"/>
  <c r="Y14" i="3"/>
  <c r="W14" i="3"/>
  <c r="T14" i="3"/>
  <c r="R14" i="3"/>
  <c r="P14" i="3"/>
  <c r="M14" i="3"/>
  <c r="K14" i="3"/>
  <c r="I14" i="3"/>
  <c r="F14" i="3"/>
  <c r="E14" i="3"/>
  <c r="C14" i="3"/>
  <c r="CZ13" i="3"/>
  <c r="CV13" i="3"/>
  <c r="CS13" i="3"/>
  <c r="CO13" i="3"/>
  <c r="CL13" i="3"/>
  <c r="CH13" i="3"/>
  <c r="CE13" i="3"/>
  <c r="CC13" i="3"/>
  <c r="CA13" i="3"/>
  <c r="BX13" i="3"/>
  <c r="BV13" i="3"/>
  <c r="BT13" i="3"/>
  <c r="BQ13" i="3"/>
  <c r="BO13" i="3"/>
  <c r="BM13" i="3"/>
  <c r="BJ13" i="3"/>
  <c r="BH13" i="3"/>
  <c r="BF13" i="3"/>
  <c r="BC13" i="3"/>
  <c r="AY13" i="3"/>
  <c r="AV13" i="3"/>
  <c r="AT13" i="3"/>
  <c r="AR13" i="3"/>
  <c r="AO13" i="3"/>
  <c r="AK13" i="3"/>
  <c r="AH13" i="3"/>
  <c r="AF13" i="3"/>
  <c r="AD13" i="3"/>
  <c r="AA13" i="3"/>
  <c r="Y13" i="3"/>
  <c r="W13" i="3"/>
  <c r="T13" i="3"/>
  <c r="R13" i="3"/>
  <c r="P13" i="3"/>
  <c r="M13" i="3"/>
  <c r="K13" i="3"/>
  <c r="I13" i="3"/>
  <c r="F13" i="3"/>
  <c r="E13" i="3"/>
  <c r="C13" i="3"/>
  <c r="CZ12" i="3"/>
  <c r="CV12" i="3"/>
  <c r="CS12" i="3"/>
  <c r="CO12" i="3"/>
  <c r="CL12" i="3"/>
  <c r="CH12" i="3"/>
  <c r="CE12" i="3"/>
  <c r="CC12" i="3"/>
  <c r="CA12" i="3"/>
  <c r="BX12" i="3"/>
  <c r="BV12" i="3"/>
  <c r="BT12" i="3"/>
  <c r="BQ12" i="3"/>
  <c r="BO12" i="3"/>
  <c r="BM12" i="3"/>
  <c r="BJ12" i="3"/>
  <c r="BH12" i="3"/>
  <c r="BF12" i="3"/>
  <c r="BC12" i="3"/>
  <c r="AY12" i="3"/>
  <c r="AV12" i="3"/>
  <c r="AT12" i="3"/>
  <c r="AR12" i="3"/>
  <c r="AO12" i="3"/>
  <c r="AK12" i="3"/>
  <c r="AH12" i="3"/>
  <c r="AF12" i="3"/>
  <c r="AD12" i="3"/>
  <c r="AA12" i="3"/>
  <c r="Y12" i="3"/>
  <c r="W12" i="3"/>
  <c r="T12" i="3"/>
  <c r="R12" i="3"/>
  <c r="P12" i="3"/>
  <c r="M12" i="3"/>
  <c r="K12" i="3"/>
  <c r="I12" i="3"/>
  <c r="F12" i="3"/>
  <c r="E12" i="3"/>
  <c r="C12" i="3"/>
  <c r="CZ11" i="3"/>
  <c r="CV11" i="3"/>
  <c r="CS11" i="3"/>
  <c r="CO11" i="3"/>
  <c r="CL11" i="3"/>
  <c r="CH11" i="3"/>
  <c r="CE11" i="3"/>
  <c r="CC11" i="3"/>
  <c r="CA11" i="3"/>
  <c r="BX11" i="3"/>
  <c r="BV11" i="3"/>
  <c r="BT11" i="3"/>
  <c r="BQ11" i="3"/>
  <c r="BO11" i="3"/>
  <c r="BM11" i="3"/>
  <c r="BJ11" i="3"/>
  <c r="BH11" i="3"/>
  <c r="BF11" i="3"/>
  <c r="BC11" i="3"/>
  <c r="AY11" i="3"/>
  <c r="AV11" i="3"/>
  <c r="AT11" i="3"/>
  <c r="AR11" i="3"/>
  <c r="AO11" i="3"/>
  <c r="AK11" i="3"/>
  <c r="AH11" i="3"/>
  <c r="AF11" i="3"/>
  <c r="AD11" i="3"/>
  <c r="AA11" i="3"/>
  <c r="Y11" i="3"/>
  <c r="W11" i="3"/>
  <c r="T11" i="3"/>
  <c r="R11" i="3"/>
  <c r="P11" i="3"/>
  <c r="M11" i="3"/>
  <c r="K11" i="3"/>
  <c r="I11" i="3"/>
  <c r="F11" i="3"/>
  <c r="E11" i="3"/>
  <c r="C11" i="3"/>
  <c r="CZ10" i="3"/>
  <c r="CV10" i="3"/>
  <c r="CS10" i="3"/>
  <c r="CO10" i="3"/>
  <c r="CL10" i="3"/>
  <c r="CH10" i="3"/>
  <c r="CE10" i="3"/>
  <c r="CC10" i="3"/>
  <c r="CA10" i="3"/>
  <c r="BX10" i="3"/>
  <c r="BV10" i="3"/>
  <c r="BT10" i="3"/>
  <c r="BT30" i="3" s="1"/>
  <c r="BQ10" i="3"/>
  <c r="BO10" i="3"/>
  <c r="BM10" i="3"/>
  <c r="BJ10" i="3"/>
  <c r="BH10" i="3"/>
  <c r="BF10" i="3"/>
  <c r="BF30" i="3" s="1"/>
  <c r="BC10" i="3"/>
  <c r="AY10" i="3"/>
  <c r="AV10" i="3"/>
  <c r="AT10" i="3"/>
  <c r="AT30" i="3" s="1"/>
  <c r="AR10" i="3"/>
  <c r="AR30" i="3" s="1"/>
  <c r="AO10" i="3"/>
  <c r="AK10" i="3"/>
  <c r="AH10" i="3"/>
  <c r="AF10" i="3"/>
  <c r="AD10" i="3"/>
  <c r="AD30" i="3" s="1"/>
  <c r="AA10" i="3"/>
  <c r="Y10" i="3"/>
  <c r="W10" i="3"/>
  <c r="T10" i="3"/>
  <c r="R10" i="3"/>
  <c r="P10" i="3"/>
  <c r="P30" i="3" s="1"/>
  <c r="M10" i="3"/>
  <c r="K10" i="3"/>
  <c r="I10" i="3"/>
  <c r="F10" i="3"/>
  <c r="E10" i="3"/>
  <c r="C10" i="3"/>
  <c r="C30" i="3" s="1"/>
  <c r="CR33" i="2"/>
  <c r="CP33" i="2"/>
  <c r="CN33" i="2"/>
  <c r="CD33" i="2"/>
  <c r="CB33" i="2"/>
  <c r="BZ33" i="2"/>
  <c r="BS33" i="2"/>
  <c r="BP33" i="2"/>
  <c r="BL33" i="2"/>
  <c r="BB33" i="2"/>
  <c r="AX33" i="2"/>
  <c r="AS33" i="2"/>
  <c r="AN33" i="2"/>
  <c r="AJ33" i="2"/>
  <c r="AE33" i="2"/>
  <c r="Z33" i="2"/>
  <c r="Q33" i="2"/>
  <c r="L33" i="2"/>
  <c r="H33" i="2"/>
  <c r="B33" i="2"/>
  <c r="CY30" i="2"/>
  <c r="CY33" i="2" s="1"/>
  <c r="CW30" i="2"/>
  <c r="CW33" i="2" s="1"/>
  <c r="CU30" i="2"/>
  <c r="CU33" i="2" s="1"/>
  <c r="CR30" i="2"/>
  <c r="CP30" i="2"/>
  <c r="CN30" i="2"/>
  <c r="CK30" i="2"/>
  <c r="CK33" i="2" s="1"/>
  <c r="CI30" i="2"/>
  <c r="CI33" i="2" s="1"/>
  <c r="CG30" i="2"/>
  <c r="CG33" i="2" s="1"/>
  <c r="CD30" i="2"/>
  <c r="CB30" i="2"/>
  <c r="BZ30" i="2"/>
  <c r="BW30" i="2"/>
  <c r="BW33" i="2" s="1"/>
  <c r="BU30" i="2"/>
  <c r="BU33" i="2" s="1"/>
  <c r="BS30" i="2"/>
  <c r="BP30" i="2"/>
  <c r="BN30" i="2"/>
  <c r="BN33" i="2" s="1"/>
  <c r="BL30" i="2"/>
  <c r="BI30" i="2"/>
  <c r="BI33" i="2" s="1"/>
  <c r="BG30" i="2"/>
  <c r="BG33" i="2" s="1"/>
  <c r="BE30" i="2"/>
  <c r="BF25" i="2" s="1"/>
  <c r="BB30" i="2"/>
  <c r="AZ30" i="2"/>
  <c r="AZ33" i="2" s="1"/>
  <c r="AX30" i="2"/>
  <c r="AU30" i="2"/>
  <c r="AU33" i="2" s="1"/>
  <c r="AS30" i="2"/>
  <c r="AQ30" i="2"/>
  <c r="AN30" i="2"/>
  <c r="AL30" i="2"/>
  <c r="AJ30" i="2"/>
  <c r="AG30" i="2"/>
  <c r="AG33" i="2" s="1"/>
  <c r="AE30" i="2"/>
  <c r="AC30" i="2"/>
  <c r="AC33" i="2" s="1"/>
  <c r="Z30" i="2"/>
  <c r="X30" i="2"/>
  <c r="X33" i="2" s="1"/>
  <c r="V30" i="2"/>
  <c r="V33" i="2" s="1"/>
  <c r="S30" i="2"/>
  <c r="S33" i="2" s="1"/>
  <c r="Q30" i="2"/>
  <c r="R28" i="2" s="1"/>
  <c r="O30" i="2"/>
  <c r="O33" i="2" s="1"/>
  <c r="L30" i="2"/>
  <c r="J30" i="2"/>
  <c r="K28" i="2" s="1"/>
  <c r="H30" i="2"/>
  <c r="D30" i="2"/>
  <c r="D33" i="2" s="1"/>
  <c r="B30" i="2"/>
  <c r="CZ28" i="2"/>
  <c r="CS28" i="2"/>
  <c r="CL28" i="2"/>
  <c r="CE28" i="2"/>
  <c r="CE30" i="2" s="1"/>
  <c r="CE33" i="2" s="1"/>
  <c r="G96" i="5" s="1"/>
  <c r="Q96" i="5" s="1"/>
  <c r="BX28" i="2"/>
  <c r="BV28" i="2"/>
  <c r="BT28" i="2"/>
  <c r="BQ28" i="2"/>
  <c r="BO28" i="2"/>
  <c r="BM28" i="2"/>
  <c r="BJ28" i="2"/>
  <c r="BC28" i="2"/>
  <c r="BA28" i="2"/>
  <c r="AY28" i="2"/>
  <c r="AV28" i="2"/>
  <c r="AT28" i="2"/>
  <c r="AO28" i="2"/>
  <c r="AK28" i="2"/>
  <c r="AH28" i="2"/>
  <c r="AF28" i="2"/>
  <c r="AD28" i="2"/>
  <c r="AA28" i="2"/>
  <c r="Y28" i="2"/>
  <c r="T28" i="2"/>
  <c r="P28" i="2"/>
  <c r="M28" i="2"/>
  <c r="I28" i="2"/>
  <c r="F28" i="2"/>
  <c r="E28" i="2"/>
  <c r="C28" i="2"/>
  <c r="CZ27" i="2"/>
  <c r="CS27" i="2"/>
  <c r="CL27" i="2"/>
  <c r="CE27" i="2"/>
  <c r="BX27" i="2"/>
  <c r="BV27" i="2"/>
  <c r="BT27" i="2"/>
  <c r="BQ27" i="2"/>
  <c r="BO27" i="2"/>
  <c r="BM27" i="2"/>
  <c r="BJ27" i="2"/>
  <c r="BH27" i="2"/>
  <c r="BD27" i="2"/>
  <c r="BC27" i="2"/>
  <c r="BA27" i="2"/>
  <c r="AY27" i="2"/>
  <c r="AV27" i="2"/>
  <c r="AT27" i="2"/>
  <c r="AO27" i="2"/>
  <c r="AK27" i="2"/>
  <c r="AH27" i="2"/>
  <c r="AF27" i="2"/>
  <c r="AD27" i="2"/>
  <c r="AA27" i="2"/>
  <c r="Y27" i="2"/>
  <c r="W27" i="2"/>
  <c r="T27" i="2"/>
  <c r="R27" i="2"/>
  <c r="P27" i="2"/>
  <c r="M27" i="2"/>
  <c r="K27" i="2"/>
  <c r="I27" i="2"/>
  <c r="F27" i="2"/>
  <c r="E27" i="2"/>
  <c r="C27" i="2"/>
  <c r="CZ26" i="2"/>
  <c r="CS26" i="2"/>
  <c r="CL26" i="2"/>
  <c r="CE26" i="2"/>
  <c r="BX26" i="2"/>
  <c r="BV26" i="2"/>
  <c r="BT26" i="2"/>
  <c r="BQ26" i="2"/>
  <c r="BO26" i="2"/>
  <c r="BM26" i="2"/>
  <c r="BJ26" i="2"/>
  <c r="BH26" i="2"/>
  <c r="BF26" i="2"/>
  <c r="BC26" i="2"/>
  <c r="BA26" i="2"/>
  <c r="AY26" i="2"/>
  <c r="AV26" i="2"/>
  <c r="AT26" i="2"/>
  <c r="AR26" i="2"/>
  <c r="AO26" i="2"/>
  <c r="AK26" i="2"/>
  <c r="AH26" i="2"/>
  <c r="AF26" i="2"/>
  <c r="AD26" i="2"/>
  <c r="AA26" i="2"/>
  <c r="Y26" i="2"/>
  <c r="T26" i="2"/>
  <c r="R26" i="2"/>
  <c r="P26" i="2"/>
  <c r="N26" i="2"/>
  <c r="M26" i="2"/>
  <c r="K26" i="2"/>
  <c r="I26" i="2"/>
  <c r="F26" i="2"/>
  <c r="E26" i="2"/>
  <c r="C26" i="2"/>
  <c r="CZ25" i="2"/>
  <c r="CS25" i="2"/>
  <c r="CL25" i="2"/>
  <c r="CE25" i="2"/>
  <c r="BX25" i="2"/>
  <c r="BV25" i="2"/>
  <c r="BT25" i="2"/>
  <c r="BR25" i="2"/>
  <c r="BQ25" i="2"/>
  <c r="BO25" i="2"/>
  <c r="BM25" i="2"/>
  <c r="BJ25" i="2"/>
  <c r="BH25" i="2"/>
  <c r="BD25" i="2"/>
  <c r="BC25" i="2"/>
  <c r="BA25" i="2"/>
  <c r="AY25" i="2"/>
  <c r="AV25" i="2"/>
  <c r="AT25" i="2"/>
  <c r="AR25" i="2"/>
  <c r="AO25" i="2"/>
  <c r="AM25" i="2"/>
  <c r="AK25" i="2"/>
  <c r="AH25" i="2"/>
  <c r="AF25" i="2"/>
  <c r="AD25" i="2"/>
  <c r="AA25" i="2"/>
  <c r="Y25" i="2"/>
  <c r="T25" i="2"/>
  <c r="R25" i="2"/>
  <c r="P25" i="2"/>
  <c r="N25" i="2"/>
  <c r="M25" i="2"/>
  <c r="K25" i="2"/>
  <c r="I25" i="2"/>
  <c r="F25" i="2"/>
  <c r="E25" i="2"/>
  <c r="C25" i="2"/>
  <c r="CZ24" i="2"/>
  <c r="CS24" i="2"/>
  <c r="CL24" i="2"/>
  <c r="CE24" i="2"/>
  <c r="BX24" i="2"/>
  <c r="BV24" i="2"/>
  <c r="BT24" i="2"/>
  <c r="BR24" i="2"/>
  <c r="BQ24" i="2"/>
  <c r="BO24" i="2"/>
  <c r="BM24" i="2"/>
  <c r="BJ24" i="2"/>
  <c r="BH24" i="2"/>
  <c r="BD24" i="2"/>
  <c r="BC24" i="2"/>
  <c r="BA24" i="2"/>
  <c r="AY24" i="2"/>
  <c r="AV24" i="2"/>
  <c r="AT24" i="2"/>
  <c r="AR24" i="2"/>
  <c r="AO24" i="2"/>
  <c r="AM24" i="2"/>
  <c r="AK24" i="2"/>
  <c r="AH24" i="2"/>
  <c r="AF24" i="2"/>
  <c r="AD24" i="2"/>
  <c r="AA24" i="2"/>
  <c r="Y24" i="2"/>
  <c r="T24" i="2"/>
  <c r="R24" i="2"/>
  <c r="P24" i="2"/>
  <c r="N24" i="2"/>
  <c r="M24" i="2"/>
  <c r="K24" i="2"/>
  <c r="I24" i="2"/>
  <c r="F24" i="2"/>
  <c r="E24" i="2"/>
  <c r="C24" i="2"/>
  <c r="CZ23" i="2"/>
  <c r="CS23" i="2"/>
  <c r="CL23" i="2"/>
  <c r="CE23" i="2"/>
  <c r="BX23" i="2"/>
  <c r="BV23" i="2"/>
  <c r="BT23" i="2"/>
  <c r="BR23" i="2"/>
  <c r="BQ23" i="2"/>
  <c r="BO23" i="2"/>
  <c r="BM23" i="2"/>
  <c r="BJ23" i="2"/>
  <c r="BH23" i="2"/>
  <c r="BD23" i="2"/>
  <c r="BC23" i="2"/>
  <c r="BA23" i="2"/>
  <c r="AY23" i="2"/>
  <c r="AV23" i="2"/>
  <c r="AT23" i="2"/>
  <c r="AR23" i="2"/>
  <c r="AO23" i="2"/>
  <c r="AM23" i="2"/>
  <c r="AK23" i="2"/>
  <c r="AH23" i="2"/>
  <c r="AF23" i="2"/>
  <c r="AD23" i="2"/>
  <c r="AA23" i="2"/>
  <c r="Y23" i="2"/>
  <c r="T23" i="2"/>
  <c r="R23" i="2"/>
  <c r="P23" i="2"/>
  <c r="N23" i="2"/>
  <c r="M23" i="2"/>
  <c r="K23" i="2"/>
  <c r="I23" i="2"/>
  <c r="F23" i="2"/>
  <c r="E23" i="2"/>
  <c r="C23" i="2"/>
  <c r="CZ22" i="2"/>
  <c r="CS22" i="2"/>
  <c r="CL22" i="2"/>
  <c r="CE22" i="2"/>
  <c r="BX22" i="2"/>
  <c r="BV22" i="2"/>
  <c r="BT22" i="2"/>
  <c r="BR22" i="2"/>
  <c r="BQ22" i="2"/>
  <c r="BO22" i="2"/>
  <c r="BM22" i="2"/>
  <c r="BJ22" i="2"/>
  <c r="BH22" i="2"/>
  <c r="BD22" i="2"/>
  <c r="BC22" i="2"/>
  <c r="BA22" i="2"/>
  <c r="AY22" i="2"/>
  <c r="AV22" i="2"/>
  <c r="AT22" i="2"/>
  <c r="AR22" i="2"/>
  <c r="AO22" i="2"/>
  <c r="AM22" i="2"/>
  <c r="AK22" i="2"/>
  <c r="AH22" i="2"/>
  <c r="AF22" i="2"/>
  <c r="AD22" i="2"/>
  <c r="AA22" i="2"/>
  <c r="Y22" i="2"/>
  <c r="W22" i="2"/>
  <c r="T22" i="2"/>
  <c r="R22" i="2"/>
  <c r="P22" i="2"/>
  <c r="N22" i="2"/>
  <c r="M22" i="2"/>
  <c r="K22" i="2"/>
  <c r="I22" i="2"/>
  <c r="F22" i="2"/>
  <c r="E22" i="2"/>
  <c r="C22" i="2"/>
  <c r="CZ21" i="2"/>
  <c r="CS21" i="2"/>
  <c r="CL21" i="2"/>
  <c r="CE21" i="2"/>
  <c r="BX21" i="2"/>
  <c r="BV21" i="2"/>
  <c r="BT21" i="2"/>
  <c r="BR21" i="2"/>
  <c r="BQ21" i="2"/>
  <c r="BO21" i="2"/>
  <c r="BM21" i="2"/>
  <c r="BJ21" i="2"/>
  <c r="BH21" i="2"/>
  <c r="BD21" i="2"/>
  <c r="BC21" i="2"/>
  <c r="BA21" i="2"/>
  <c r="AY21" i="2"/>
  <c r="AV21" i="2"/>
  <c r="AT21" i="2"/>
  <c r="AR21" i="2"/>
  <c r="AO21" i="2"/>
  <c r="AM21" i="2"/>
  <c r="AK21" i="2"/>
  <c r="AH21" i="2"/>
  <c r="AF21" i="2"/>
  <c r="AD21" i="2"/>
  <c r="AA21" i="2"/>
  <c r="Y21" i="2"/>
  <c r="W21" i="2"/>
  <c r="T21" i="2"/>
  <c r="R21" i="2"/>
  <c r="P21" i="2"/>
  <c r="N21" i="2"/>
  <c r="M21" i="2"/>
  <c r="K21" i="2"/>
  <c r="I21" i="2"/>
  <c r="F21" i="2"/>
  <c r="E21" i="2"/>
  <c r="C21" i="2"/>
  <c r="CZ20" i="2"/>
  <c r="CS20" i="2"/>
  <c r="CL20" i="2"/>
  <c r="CE20" i="2"/>
  <c r="BX20" i="2"/>
  <c r="BV20" i="2"/>
  <c r="BT20" i="2"/>
  <c r="BR20" i="2"/>
  <c r="BQ20" i="2"/>
  <c r="BO20" i="2"/>
  <c r="BM20" i="2"/>
  <c r="BJ20" i="2"/>
  <c r="BH20" i="2"/>
  <c r="BD20" i="2"/>
  <c r="BC20" i="2"/>
  <c r="BA20" i="2"/>
  <c r="AY20" i="2"/>
  <c r="AV20" i="2"/>
  <c r="AT20" i="2"/>
  <c r="AR20" i="2"/>
  <c r="AO20" i="2"/>
  <c r="AM20" i="2"/>
  <c r="AK20" i="2"/>
  <c r="AH20" i="2"/>
  <c r="AF20" i="2"/>
  <c r="AD20" i="2"/>
  <c r="AA20" i="2"/>
  <c r="Y20" i="2"/>
  <c r="W20" i="2"/>
  <c r="T20" i="2"/>
  <c r="R20" i="2"/>
  <c r="P20" i="2"/>
  <c r="N20" i="2"/>
  <c r="M20" i="2"/>
  <c r="K20" i="2"/>
  <c r="I20" i="2"/>
  <c r="F20" i="2"/>
  <c r="E20" i="2"/>
  <c r="C20" i="2"/>
  <c r="CZ19" i="2"/>
  <c r="CS19" i="2"/>
  <c r="CL19" i="2"/>
  <c r="CE19" i="2"/>
  <c r="BX19" i="2"/>
  <c r="BV19" i="2"/>
  <c r="BT19" i="2"/>
  <c r="BR19" i="2"/>
  <c r="BQ19" i="2"/>
  <c r="BO19" i="2"/>
  <c r="BM19" i="2"/>
  <c r="BJ19" i="2"/>
  <c r="BH19" i="2"/>
  <c r="BD19" i="2"/>
  <c r="BC19" i="2"/>
  <c r="BA19" i="2"/>
  <c r="AY19" i="2"/>
  <c r="AV19" i="2"/>
  <c r="AT19" i="2"/>
  <c r="AR19" i="2"/>
  <c r="AO19" i="2"/>
  <c r="AM19" i="2"/>
  <c r="AK19" i="2"/>
  <c r="AH19" i="2"/>
  <c r="AF19" i="2"/>
  <c r="AD19" i="2"/>
  <c r="AA19" i="2"/>
  <c r="Y19" i="2"/>
  <c r="W19" i="2"/>
  <c r="T19" i="2"/>
  <c r="R19" i="2"/>
  <c r="P19" i="2"/>
  <c r="N19" i="2"/>
  <c r="M19" i="2"/>
  <c r="K19" i="2"/>
  <c r="I19" i="2"/>
  <c r="F19" i="2"/>
  <c r="E19" i="2"/>
  <c r="C19" i="2"/>
  <c r="CZ18" i="2"/>
  <c r="CS18" i="2"/>
  <c r="CL18" i="2"/>
  <c r="CE18" i="2"/>
  <c r="BX18" i="2"/>
  <c r="BV18" i="2"/>
  <c r="BT18" i="2"/>
  <c r="BR18" i="2"/>
  <c r="BQ18" i="2"/>
  <c r="BO18" i="2"/>
  <c r="BM18" i="2"/>
  <c r="BJ18" i="2"/>
  <c r="BH18" i="2"/>
  <c r="BD18" i="2"/>
  <c r="BC18" i="2"/>
  <c r="BA18" i="2"/>
  <c r="AY18" i="2"/>
  <c r="AV18" i="2"/>
  <c r="AT18" i="2"/>
  <c r="AR18" i="2"/>
  <c r="AO18" i="2"/>
  <c r="AM18" i="2"/>
  <c r="AK18" i="2"/>
  <c r="AH18" i="2"/>
  <c r="AF18" i="2"/>
  <c r="AD18" i="2"/>
  <c r="AA18" i="2"/>
  <c r="Y18" i="2"/>
  <c r="W18" i="2"/>
  <c r="T18" i="2"/>
  <c r="R18" i="2"/>
  <c r="P18" i="2"/>
  <c r="N18" i="2"/>
  <c r="M18" i="2"/>
  <c r="K18" i="2"/>
  <c r="I18" i="2"/>
  <c r="F18" i="2"/>
  <c r="E18" i="2"/>
  <c r="C18" i="2"/>
  <c r="CZ17" i="2"/>
  <c r="CS17" i="2"/>
  <c r="CL17" i="2"/>
  <c r="CE17" i="2"/>
  <c r="BX17" i="2"/>
  <c r="BV17" i="2"/>
  <c r="BT17" i="2"/>
  <c r="BR17" i="2"/>
  <c r="BQ17" i="2"/>
  <c r="BO17" i="2"/>
  <c r="BM17" i="2"/>
  <c r="BJ17" i="2"/>
  <c r="BH17" i="2"/>
  <c r="BD17" i="2"/>
  <c r="BC17" i="2"/>
  <c r="BA17" i="2"/>
  <c r="AY17" i="2"/>
  <c r="AV17" i="2"/>
  <c r="AT17" i="2"/>
  <c r="AR17" i="2"/>
  <c r="AO17" i="2"/>
  <c r="AM17" i="2"/>
  <c r="AK17" i="2"/>
  <c r="AH17" i="2"/>
  <c r="AF17" i="2"/>
  <c r="AD17" i="2"/>
  <c r="AA17" i="2"/>
  <c r="Y17" i="2"/>
  <c r="W17" i="2"/>
  <c r="T17" i="2"/>
  <c r="R17" i="2"/>
  <c r="P17" i="2"/>
  <c r="N17" i="2"/>
  <c r="M17" i="2"/>
  <c r="K17" i="2"/>
  <c r="I17" i="2"/>
  <c r="F17" i="2"/>
  <c r="E17" i="2"/>
  <c r="C17" i="2"/>
  <c r="CZ16" i="2"/>
  <c r="CS16" i="2"/>
  <c r="CL16" i="2"/>
  <c r="CE16" i="2"/>
  <c r="BX16" i="2"/>
  <c r="BV16" i="2"/>
  <c r="BT16" i="2"/>
  <c r="BR16" i="2"/>
  <c r="BQ16" i="2"/>
  <c r="BO16" i="2"/>
  <c r="BM16" i="2"/>
  <c r="BJ16" i="2"/>
  <c r="BH16" i="2"/>
  <c r="BD16" i="2"/>
  <c r="BC16" i="2"/>
  <c r="BA16" i="2"/>
  <c r="AY16" i="2"/>
  <c r="AV16" i="2"/>
  <c r="AT16" i="2"/>
  <c r="AR16" i="2"/>
  <c r="AO16" i="2"/>
  <c r="AM16" i="2"/>
  <c r="AK16" i="2"/>
  <c r="AH16" i="2"/>
  <c r="AF16" i="2"/>
  <c r="AD16" i="2"/>
  <c r="AA16" i="2"/>
  <c r="Y16" i="2"/>
  <c r="W16" i="2"/>
  <c r="T16" i="2"/>
  <c r="R16" i="2"/>
  <c r="P16" i="2"/>
  <c r="N16" i="2"/>
  <c r="M16" i="2"/>
  <c r="K16" i="2"/>
  <c r="I16" i="2"/>
  <c r="F16" i="2"/>
  <c r="E16" i="2"/>
  <c r="C16" i="2"/>
  <c r="CZ15" i="2"/>
  <c r="CS15" i="2"/>
  <c r="CL15" i="2"/>
  <c r="CE15" i="2"/>
  <c r="BX15" i="2"/>
  <c r="BV15" i="2"/>
  <c r="BT15" i="2"/>
  <c r="BR15" i="2"/>
  <c r="BQ15" i="2"/>
  <c r="BO15" i="2"/>
  <c r="BM15" i="2"/>
  <c r="BJ15" i="2"/>
  <c r="BH15" i="2"/>
  <c r="BD15" i="2"/>
  <c r="BC15" i="2"/>
  <c r="BA15" i="2"/>
  <c r="AY15" i="2"/>
  <c r="AV15" i="2"/>
  <c r="AT15" i="2"/>
  <c r="AR15" i="2"/>
  <c r="AO15" i="2"/>
  <c r="AM15" i="2"/>
  <c r="AK15" i="2"/>
  <c r="AH15" i="2"/>
  <c r="AF15" i="2"/>
  <c r="AD15" i="2"/>
  <c r="AA15" i="2"/>
  <c r="Y15" i="2"/>
  <c r="W15" i="2"/>
  <c r="T15" i="2"/>
  <c r="R15" i="2"/>
  <c r="P15" i="2"/>
  <c r="N15" i="2"/>
  <c r="M15" i="2"/>
  <c r="K15" i="2"/>
  <c r="I15" i="2"/>
  <c r="F15" i="2"/>
  <c r="E15" i="2"/>
  <c r="C15" i="2"/>
  <c r="CZ14" i="2"/>
  <c r="CS14" i="2"/>
  <c r="CL14" i="2"/>
  <c r="CE14" i="2"/>
  <c r="BX14" i="2"/>
  <c r="BV14" i="2"/>
  <c r="BT14" i="2"/>
  <c r="BR14" i="2"/>
  <c r="BQ14" i="2"/>
  <c r="BO14" i="2"/>
  <c r="BM14" i="2"/>
  <c r="BJ14" i="2"/>
  <c r="BH14" i="2"/>
  <c r="BD14" i="2"/>
  <c r="BC14" i="2"/>
  <c r="BA14" i="2"/>
  <c r="AY14" i="2"/>
  <c r="AV14" i="2"/>
  <c r="AT14" i="2"/>
  <c r="AR14" i="2"/>
  <c r="AO14" i="2"/>
  <c r="AM14" i="2"/>
  <c r="AK14" i="2"/>
  <c r="AH14" i="2"/>
  <c r="AF14" i="2"/>
  <c r="AD14" i="2"/>
  <c r="AA14" i="2"/>
  <c r="Y14" i="2"/>
  <c r="W14" i="2"/>
  <c r="T14" i="2"/>
  <c r="R14" i="2"/>
  <c r="P14" i="2"/>
  <c r="N14" i="2"/>
  <c r="M14" i="2"/>
  <c r="K14" i="2"/>
  <c r="I14" i="2"/>
  <c r="F14" i="2"/>
  <c r="E14" i="2"/>
  <c r="C14" i="2"/>
  <c r="CZ13" i="2"/>
  <c r="CS13" i="2"/>
  <c r="CL13" i="2"/>
  <c r="CE13" i="2"/>
  <c r="BX13" i="2"/>
  <c r="BV13" i="2"/>
  <c r="BT13" i="2"/>
  <c r="BR13" i="2"/>
  <c r="BQ13" i="2"/>
  <c r="BO13" i="2"/>
  <c r="BM13" i="2"/>
  <c r="BJ13" i="2"/>
  <c r="BH13" i="2"/>
  <c r="BD13" i="2"/>
  <c r="BC13" i="2"/>
  <c r="BA13" i="2"/>
  <c r="AY13" i="2"/>
  <c r="AV13" i="2"/>
  <c r="AT13" i="2"/>
  <c r="AR13" i="2"/>
  <c r="AO13" i="2"/>
  <c r="AM13" i="2"/>
  <c r="AK13" i="2"/>
  <c r="AH13" i="2"/>
  <c r="AF13" i="2"/>
  <c r="AD13" i="2"/>
  <c r="AA13" i="2"/>
  <c r="Y13" i="2"/>
  <c r="W13" i="2"/>
  <c r="T13" i="2"/>
  <c r="R13" i="2"/>
  <c r="P13" i="2"/>
  <c r="N13" i="2"/>
  <c r="M13" i="2"/>
  <c r="K13" i="2"/>
  <c r="I13" i="2"/>
  <c r="F13" i="2"/>
  <c r="E13" i="2"/>
  <c r="C13" i="2"/>
  <c r="CZ12" i="2"/>
  <c r="CS12" i="2"/>
  <c r="CL12" i="2"/>
  <c r="CE12" i="2"/>
  <c r="BX12" i="2"/>
  <c r="BV12" i="2"/>
  <c r="BT12" i="2"/>
  <c r="BR12" i="2"/>
  <c r="BQ12" i="2"/>
  <c r="BO12" i="2"/>
  <c r="BM12" i="2"/>
  <c r="BJ12" i="2"/>
  <c r="BH12" i="2"/>
  <c r="BD12" i="2"/>
  <c r="BC12" i="2"/>
  <c r="BA12" i="2"/>
  <c r="AY12" i="2"/>
  <c r="AV12" i="2"/>
  <c r="AT12" i="2"/>
  <c r="AR12" i="2"/>
  <c r="AO12" i="2"/>
  <c r="AM12" i="2"/>
  <c r="AK12" i="2"/>
  <c r="AH12" i="2"/>
  <c r="AF12" i="2"/>
  <c r="AD12" i="2"/>
  <c r="AA12" i="2"/>
  <c r="Y12" i="2"/>
  <c r="W12" i="2"/>
  <c r="T12" i="2"/>
  <c r="R12" i="2"/>
  <c r="P12" i="2"/>
  <c r="N12" i="2"/>
  <c r="M12" i="2"/>
  <c r="K12" i="2"/>
  <c r="I12" i="2"/>
  <c r="F12" i="2"/>
  <c r="E12" i="2"/>
  <c r="C12" i="2"/>
  <c r="CZ11" i="2"/>
  <c r="CS11" i="2"/>
  <c r="CL11" i="2"/>
  <c r="CE11" i="2"/>
  <c r="BY11" i="2"/>
  <c r="BX11" i="2"/>
  <c r="BV11" i="2"/>
  <c r="BT11" i="2"/>
  <c r="BR11" i="2"/>
  <c r="BQ11" i="2"/>
  <c r="BO11" i="2"/>
  <c r="BM11" i="2"/>
  <c r="BJ11" i="2"/>
  <c r="BH11" i="2"/>
  <c r="BD11" i="2"/>
  <c r="BC11" i="2"/>
  <c r="BA11" i="2"/>
  <c r="AY11" i="2"/>
  <c r="AW11" i="2"/>
  <c r="AV11" i="2"/>
  <c r="AT11" i="2"/>
  <c r="AR11" i="2"/>
  <c r="AO11" i="2"/>
  <c r="AM11" i="2"/>
  <c r="AK11" i="2"/>
  <c r="AH11" i="2"/>
  <c r="AF11" i="2"/>
  <c r="AD11" i="2"/>
  <c r="AA11" i="2"/>
  <c r="Y11" i="2"/>
  <c r="W11" i="2"/>
  <c r="T11" i="2"/>
  <c r="R11" i="2"/>
  <c r="P11" i="2"/>
  <c r="N11" i="2"/>
  <c r="M11" i="2"/>
  <c r="K11" i="2"/>
  <c r="I11" i="2"/>
  <c r="F11" i="2"/>
  <c r="E11" i="2"/>
  <c r="C11" i="2"/>
  <c r="CZ10" i="2"/>
  <c r="CZ30" i="2" s="1"/>
  <c r="CZ33" i="2" s="1"/>
  <c r="CS10" i="2"/>
  <c r="CS30" i="2" s="1"/>
  <c r="CS33" i="2" s="1"/>
  <c r="CL10" i="2"/>
  <c r="CL30" i="2" s="1"/>
  <c r="CL33" i="2" s="1"/>
  <c r="CE10" i="2"/>
  <c r="BY10" i="2"/>
  <c r="BX10" i="2"/>
  <c r="BX30" i="2" s="1"/>
  <c r="BV10" i="2"/>
  <c r="BT10" i="2"/>
  <c r="BR10" i="2"/>
  <c r="BQ10" i="2"/>
  <c r="BQ30" i="2" s="1"/>
  <c r="BQ33" i="2" s="1"/>
  <c r="BO10" i="2"/>
  <c r="BO30" i="2" s="1"/>
  <c r="BM10" i="2"/>
  <c r="BM30" i="2" s="1"/>
  <c r="BJ10" i="2"/>
  <c r="BJ30" i="2" s="1"/>
  <c r="BH10" i="2"/>
  <c r="BD10" i="2"/>
  <c r="BC10" i="2"/>
  <c r="BC30" i="2" s="1"/>
  <c r="BC33" i="2" s="1"/>
  <c r="BA10" i="2"/>
  <c r="BA30" i="2" s="1"/>
  <c r="AY10" i="2"/>
  <c r="AY30" i="2" s="1"/>
  <c r="AW10" i="2"/>
  <c r="AV10" i="2"/>
  <c r="AV30" i="2" s="1"/>
  <c r="AT10" i="2"/>
  <c r="AT30" i="2" s="1"/>
  <c r="AR10" i="2"/>
  <c r="AO10" i="2"/>
  <c r="AO30" i="2" s="1"/>
  <c r="AM10" i="2"/>
  <c r="AK10" i="2"/>
  <c r="AI10" i="2"/>
  <c r="AH10" i="2"/>
  <c r="AH30" i="2" s="1"/>
  <c r="AF10" i="2"/>
  <c r="AF30" i="2" s="1"/>
  <c r="AD10" i="2"/>
  <c r="AD30" i="2" s="1"/>
  <c r="AA10" i="2"/>
  <c r="AA30" i="2" s="1"/>
  <c r="Y10" i="2"/>
  <c r="Y30" i="2" s="1"/>
  <c r="W10" i="2"/>
  <c r="U10" i="2"/>
  <c r="T10" i="2"/>
  <c r="T30" i="2" s="1"/>
  <c r="R10" i="2"/>
  <c r="P10" i="2"/>
  <c r="P30" i="2" s="1"/>
  <c r="N10" i="2"/>
  <c r="M10" i="2"/>
  <c r="M30" i="2" s="1"/>
  <c r="M33" i="2" s="1"/>
  <c r="K10" i="2"/>
  <c r="K30" i="2" s="1"/>
  <c r="I10" i="2"/>
  <c r="I30" i="2" s="1"/>
  <c r="F10" i="2"/>
  <c r="F30" i="2" s="1"/>
  <c r="E10" i="2"/>
  <c r="C10" i="2"/>
  <c r="C30" i="2" s="1"/>
  <c r="AA33" i="2" l="1"/>
  <c r="AB25" i="2"/>
  <c r="AB19" i="2"/>
  <c r="AB18" i="2"/>
  <c r="AB13" i="2"/>
  <c r="AB26" i="2"/>
  <c r="AB20" i="2"/>
  <c r="AB14" i="2"/>
  <c r="AB28" i="2"/>
  <c r="AB24" i="2"/>
  <c r="AB12" i="2"/>
  <c r="AB11" i="2"/>
  <c r="AB27" i="2"/>
  <c r="AB23" i="2"/>
  <c r="AB22" i="2"/>
  <c r="AB21" i="2"/>
  <c r="AB17" i="2"/>
  <c r="AB15" i="2"/>
  <c r="AB16" i="2"/>
  <c r="AB10" i="2"/>
  <c r="BJ33" i="2"/>
  <c r="G75" i="5" s="1"/>
  <c r="BK28" i="2"/>
  <c r="BK27" i="2"/>
  <c r="BK25" i="2"/>
  <c r="BK24" i="2"/>
  <c r="BK23" i="2"/>
  <c r="BK22" i="2"/>
  <c r="BK21" i="2"/>
  <c r="BK20" i="2"/>
  <c r="BK19" i="2"/>
  <c r="BK18" i="2"/>
  <c r="BK17" i="2"/>
  <c r="BK16" i="2"/>
  <c r="BK15" i="2"/>
  <c r="BK14" i="2"/>
  <c r="BK13" i="2"/>
  <c r="BK12" i="2"/>
  <c r="BK11" i="2"/>
  <c r="BK10" i="2"/>
  <c r="BK30" i="2" s="1"/>
  <c r="BK26" i="2"/>
  <c r="AO33" i="2"/>
  <c r="AP26" i="2"/>
  <c r="AP24" i="2"/>
  <c r="AP20" i="2"/>
  <c r="AP21" i="2"/>
  <c r="AP27" i="2"/>
  <c r="AP23" i="2"/>
  <c r="AP18" i="2"/>
  <c r="AP15" i="2"/>
  <c r="AP14" i="2"/>
  <c r="AP16" i="2"/>
  <c r="AP22" i="2"/>
  <c r="AP19" i="2"/>
  <c r="AP17" i="2"/>
  <c r="AP12" i="2"/>
  <c r="AP11" i="2"/>
  <c r="AP10" i="2"/>
  <c r="AP28" i="2"/>
  <c r="AP25" i="2"/>
  <c r="AP13" i="2"/>
  <c r="F33" i="2"/>
  <c r="G28" i="2"/>
  <c r="G27" i="2"/>
  <c r="G26" i="2"/>
  <c r="G25" i="2"/>
  <c r="G24" i="2"/>
  <c r="G23" i="2"/>
  <c r="G22" i="2"/>
  <c r="G21" i="2"/>
  <c r="G20" i="2"/>
  <c r="G19" i="2"/>
  <c r="G18" i="2"/>
  <c r="G17" i="2"/>
  <c r="G16" i="2"/>
  <c r="G15" i="2"/>
  <c r="G14" i="2"/>
  <c r="G13" i="2"/>
  <c r="G12" i="2"/>
  <c r="G11" i="2"/>
  <c r="G10" i="2"/>
  <c r="U21" i="3"/>
  <c r="AP22" i="3"/>
  <c r="AZ33" i="3"/>
  <c r="BA27" i="3"/>
  <c r="BA26" i="3"/>
  <c r="BA20" i="3"/>
  <c r="BA12" i="3"/>
  <c r="BA28" i="3"/>
  <c r="BA19" i="3"/>
  <c r="BA11" i="3"/>
  <c r="BA18" i="3"/>
  <c r="BA10" i="3"/>
  <c r="BA17" i="3"/>
  <c r="BA25" i="3"/>
  <c r="BA24" i="3"/>
  <c r="BA16" i="3"/>
  <c r="BA22" i="3"/>
  <c r="BA14" i="3"/>
  <c r="BF10" i="2"/>
  <c r="BT30" i="2"/>
  <c r="BF11" i="2"/>
  <c r="BF12" i="2"/>
  <c r="BF13" i="2"/>
  <c r="BF14" i="2"/>
  <c r="BF15" i="2"/>
  <c r="BF16" i="2"/>
  <c r="BF17" i="2"/>
  <c r="BF18" i="2"/>
  <c r="BF19" i="2"/>
  <c r="BF20" i="2"/>
  <c r="BF21" i="2"/>
  <c r="BF22" i="2"/>
  <c r="BF23" i="2"/>
  <c r="BF24" i="2"/>
  <c r="CM14" i="3"/>
  <c r="AM15" i="3"/>
  <c r="AB20" i="3"/>
  <c r="BR20" i="3"/>
  <c r="AM21" i="3"/>
  <c r="BD26" i="3"/>
  <c r="BV30" i="2"/>
  <c r="AH30" i="3"/>
  <c r="AI10" i="3" s="1"/>
  <c r="BA23" i="3"/>
  <c r="T33" i="2"/>
  <c r="G33" i="5" s="1"/>
  <c r="U28" i="2"/>
  <c r="U27" i="2"/>
  <c r="AH33" i="2"/>
  <c r="G47" i="5" s="1"/>
  <c r="AI28" i="2"/>
  <c r="AI27" i="2"/>
  <c r="AV33" i="2"/>
  <c r="G61" i="5" s="1"/>
  <c r="AW28" i="2"/>
  <c r="AW27" i="2"/>
  <c r="BX33" i="2"/>
  <c r="G89" i="5" s="1"/>
  <c r="Q89" i="5" s="1"/>
  <c r="BY28" i="2"/>
  <c r="BY30" i="2" s="1"/>
  <c r="BY27" i="2"/>
  <c r="BY26" i="2"/>
  <c r="AW26" i="2"/>
  <c r="N28" i="2"/>
  <c r="BH30" i="3"/>
  <c r="BK13" i="3"/>
  <c r="N14" i="3"/>
  <c r="AB22" i="3"/>
  <c r="BR22" i="3"/>
  <c r="U11" i="2"/>
  <c r="U30" i="2" s="1"/>
  <c r="AI11" i="2"/>
  <c r="U12" i="2"/>
  <c r="AI12" i="2"/>
  <c r="AW12" i="2"/>
  <c r="AW30" i="2" s="1"/>
  <c r="BY12" i="2"/>
  <c r="U13" i="2"/>
  <c r="AI13" i="2"/>
  <c r="AW13" i="2"/>
  <c r="BY13" i="2"/>
  <c r="U14" i="2"/>
  <c r="AI14" i="2"/>
  <c r="AW14" i="2"/>
  <c r="BY14" i="2"/>
  <c r="U15" i="2"/>
  <c r="AI15" i="2"/>
  <c r="AW15" i="2"/>
  <c r="BY15" i="2"/>
  <c r="U16" i="2"/>
  <c r="AI16" i="2"/>
  <c r="AW16" i="2"/>
  <c r="BY16" i="2"/>
  <c r="U17" i="2"/>
  <c r="AI17" i="2"/>
  <c r="AW17" i="2"/>
  <c r="BY17" i="2"/>
  <c r="U18" i="2"/>
  <c r="AI18" i="2"/>
  <c r="AW18" i="2"/>
  <c r="BY18" i="2"/>
  <c r="U19" i="2"/>
  <c r="AI19" i="2"/>
  <c r="AW19" i="2"/>
  <c r="BY19" i="2"/>
  <c r="U20" i="2"/>
  <c r="AI20" i="2"/>
  <c r="AW20" i="2"/>
  <c r="BY20" i="2"/>
  <c r="U21" i="2"/>
  <c r="AI21" i="2"/>
  <c r="AW21" i="2"/>
  <c r="BY21" i="2"/>
  <c r="U22" i="2"/>
  <c r="AI22" i="2"/>
  <c r="AW22" i="2"/>
  <c r="BY22" i="2"/>
  <c r="U23" i="2"/>
  <c r="AI23" i="2"/>
  <c r="AW23" i="2"/>
  <c r="BY23" i="2"/>
  <c r="U24" i="2"/>
  <c r="AI24" i="2"/>
  <c r="AW24" i="2"/>
  <c r="BY24" i="2"/>
  <c r="U25" i="2"/>
  <c r="AI25" i="2"/>
  <c r="AW25" i="2"/>
  <c r="BY25" i="2"/>
  <c r="U26" i="2"/>
  <c r="AI26" i="2"/>
  <c r="BR28" i="2"/>
  <c r="AM28" i="2"/>
  <c r="AM27" i="2"/>
  <c r="AM26" i="2"/>
  <c r="AM30" i="2" s="1"/>
  <c r="AL33" i="2"/>
  <c r="T30" i="3"/>
  <c r="U10" i="3" s="1"/>
  <c r="BJ30" i="3"/>
  <c r="BK10" i="3" s="1"/>
  <c r="AI18" i="3"/>
  <c r="BY18" i="3"/>
  <c r="R30" i="2"/>
  <c r="BX30" i="3"/>
  <c r="BY10" i="3"/>
  <c r="AL33" i="3"/>
  <c r="AM27" i="3"/>
  <c r="AM28" i="3"/>
  <c r="AM20" i="3"/>
  <c r="AM12" i="3"/>
  <c r="AM19" i="3"/>
  <c r="AM11" i="3"/>
  <c r="AM18" i="3"/>
  <c r="AM10" i="3"/>
  <c r="AM17" i="3"/>
  <c r="AM25" i="3"/>
  <c r="AM24" i="3"/>
  <c r="AM16" i="3"/>
  <c r="AM22" i="3"/>
  <c r="AM14" i="3"/>
  <c r="AK30" i="2"/>
  <c r="W23" i="2"/>
  <c r="W30" i="2" s="1"/>
  <c r="W24" i="2"/>
  <c r="W25" i="2"/>
  <c r="W26" i="2"/>
  <c r="N27" i="2"/>
  <c r="N30" i="2" s="1"/>
  <c r="AI13" i="3"/>
  <c r="AI16" i="3"/>
  <c r="CT16" i="3"/>
  <c r="AB17" i="3"/>
  <c r="DA19" i="3"/>
  <c r="BK21" i="3"/>
  <c r="AB28" i="3"/>
  <c r="BE33" i="2"/>
  <c r="BF28" i="2"/>
  <c r="BF27" i="2"/>
  <c r="BR27" i="2"/>
  <c r="BD28" i="2"/>
  <c r="F30" i="3"/>
  <c r="G18" i="3" s="1"/>
  <c r="G10" i="3"/>
  <c r="CH30" i="3"/>
  <c r="U13" i="3"/>
  <c r="BA13" i="3"/>
  <c r="U18" i="3"/>
  <c r="BK18" i="3"/>
  <c r="AW21" i="3"/>
  <c r="AB25" i="3"/>
  <c r="E30" i="2"/>
  <c r="G26" i="5"/>
  <c r="G68" i="5"/>
  <c r="BD26" i="2"/>
  <c r="BD30" i="2" s="1"/>
  <c r="BR26" i="2"/>
  <c r="BR30" i="2" s="1"/>
  <c r="W28" i="2"/>
  <c r="BH28" i="2"/>
  <c r="BH30" i="2" s="1"/>
  <c r="AQ33" i="2"/>
  <c r="AR28" i="2"/>
  <c r="AR27" i="2"/>
  <c r="AR30" i="2" s="1"/>
  <c r="AV30" i="3"/>
  <c r="AW24" i="3" s="1"/>
  <c r="G13" i="3"/>
  <c r="AM13" i="3"/>
  <c r="U16" i="3"/>
  <c r="BK16" i="3"/>
  <c r="AI21" i="3"/>
  <c r="AI24" i="3"/>
  <c r="J33" i="2"/>
  <c r="R30" i="3"/>
  <c r="AF30" i="3"/>
  <c r="BV30" i="3"/>
  <c r="CL30" i="3"/>
  <c r="CM11" i="3" s="1"/>
  <c r="L96" i="5"/>
  <c r="L89" i="5"/>
  <c r="I30" i="3"/>
  <c r="W30" i="3"/>
  <c r="AK30" i="3"/>
  <c r="AY30" i="3"/>
  <c r="BM30" i="3"/>
  <c r="CS30" i="3"/>
  <c r="BK26" i="3"/>
  <c r="CT27" i="3"/>
  <c r="N28" i="3"/>
  <c r="K30" i="3"/>
  <c r="Y30" i="3"/>
  <c r="BO30" i="3"/>
  <c r="CC30" i="3"/>
  <c r="AW26" i="3"/>
  <c r="E28" i="3"/>
  <c r="E27" i="3"/>
  <c r="D33" i="3"/>
  <c r="U98" i="5"/>
  <c r="U97" i="5" s="1"/>
  <c r="U96" i="5" s="1"/>
  <c r="U95" i="5" s="1"/>
  <c r="U94" i="5" s="1"/>
  <c r="U93" i="5" s="1"/>
  <c r="U92" i="5" s="1"/>
  <c r="U91" i="5" s="1"/>
  <c r="U90" i="5" s="1"/>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M30" i="3"/>
  <c r="N12" i="3" s="1"/>
  <c r="AA30" i="3"/>
  <c r="AB26" i="3" s="1"/>
  <c r="AO30" i="3"/>
  <c r="AP12" i="3" s="1"/>
  <c r="BC30" i="3"/>
  <c r="BQ30" i="3"/>
  <c r="BR27" i="3" s="1"/>
  <c r="CE30" i="3"/>
  <c r="CV30" i="3"/>
  <c r="AI26" i="3"/>
  <c r="C16" i="4"/>
  <c r="L33" i="5"/>
  <c r="CZ30" i="3"/>
  <c r="DA24" i="3" s="1"/>
  <c r="E26" i="3"/>
  <c r="E30" i="3" s="1"/>
  <c r="U26" i="3"/>
  <c r="AP27" i="3"/>
  <c r="V33" i="3"/>
  <c r="W28" i="3"/>
  <c r="AJ33" i="3"/>
  <c r="AK25" i="3"/>
  <c r="AK28" i="3"/>
  <c r="CA26" i="3"/>
  <c r="BZ33" i="3"/>
  <c r="CA25" i="3"/>
  <c r="CA30" i="3" s="1"/>
  <c r="CA28" i="3"/>
  <c r="C19" i="4"/>
  <c r="L75" i="5"/>
  <c r="CE33" i="3" l="1"/>
  <c r="H96" i="5" s="1"/>
  <c r="R96" i="5" s="1"/>
  <c r="CF18" i="3"/>
  <c r="CF10" i="3"/>
  <c r="CF24" i="3"/>
  <c r="CF16" i="3"/>
  <c r="CF25" i="3"/>
  <c r="CF23" i="3"/>
  <c r="CF15" i="3"/>
  <c r="CF19" i="3"/>
  <c r="CF13" i="3"/>
  <c r="CF11" i="3"/>
  <c r="CF21" i="3"/>
  <c r="BR14" i="3"/>
  <c r="BC33" i="3"/>
  <c r="BD18" i="3"/>
  <c r="BD10" i="3"/>
  <c r="BD25" i="3"/>
  <c r="BD24" i="3"/>
  <c r="BD16" i="3"/>
  <c r="BD23" i="3"/>
  <c r="BD15" i="3"/>
  <c r="BD11" i="3"/>
  <c r="BD21" i="3"/>
  <c r="BD19" i="3"/>
  <c r="BD13" i="3"/>
  <c r="BD27" i="3"/>
  <c r="AP20" i="3"/>
  <c r="CF26" i="3"/>
  <c r="AW13" i="3"/>
  <c r="BD20" i="3"/>
  <c r="DA11" i="3"/>
  <c r="CM19" i="3"/>
  <c r="AB14" i="3"/>
  <c r="CF14" i="3"/>
  <c r="CZ33" i="3"/>
  <c r="DA17" i="3"/>
  <c r="DA25" i="3"/>
  <c r="DA23" i="3"/>
  <c r="DA15" i="3"/>
  <c r="DA22" i="3"/>
  <c r="DA14" i="3"/>
  <c r="DA18" i="3"/>
  <c r="DA20" i="3"/>
  <c r="DA10" i="3"/>
  <c r="DA12" i="3"/>
  <c r="BY27" i="3"/>
  <c r="BX33" i="3"/>
  <c r="H89" i="5" s="1"/>
  <c r="BY22" i="3"/>
  <c r="BY14" i="3"/>
  <c r="BY20" i="3"/>
  <c r="BY12" i="3"/>
  <c r="BY30" i="3" s="1"/>
  <c r="BY19" i="3"/>
  <c r="BY11" i="3"/>
  <c r="BY23" i="3"/>
  <c r="BY17" i="3"/>
  <c r="BY15" i="3"/>
  <c r="BY28" i="3"/>
  <c r="CF20" i="3"/>
  <c r="BR12" i="3"/>
  <c r="G27" i="3"/>
  <c r="F33" i="3"/>
  <c r="G22" i="3"/>
  <c r="G14" i="3"/>
  <c r="G20" i="3"/>
  <c r="G12" i="3"/>
  <c r="G19" i="3"/>
  <c r="G11" i="3"/>
  <c r="G30" i="3" s="1"/>
  <c r="G28" i="3"/>
  <c r="G25" i="3"/>
  <c r="G23" i="3"/>
  <c r="G17" i="3"/>
  <c r="G15" i="3"/>
  <c r="BY16" i="3"/>
  <c r="N20" i="3"/>
  <c r="BK24" i="3"/>
  <c r="AW18" i="3"/>
  <c r="BD12" i="3"/>
  <c r="BR17" i="3"/>
  <c r="AB30" i="2"/>
  <c r="AO33" i="3"/>
  <c r="AP18" i="3"/>
  <c r="AP10" i="3"/>
  <c r="AP25" i="3"/>
  <c r="AP24" i="3"/>
  <c r="AP16" i="3"/>
  <c r="AP23" i="3"/>
  <c r="AP15" i="3"/>
  <c r="AP26" i="3"/>
  <c r="AP21" i="3"/>
  <c r="AP19" i="3"/>
  <c r="AP13" i="3"/>
  <c r="AP11" i="3"/>
  <c r="BR28" i="3"/>
  <c r="AA33" i="3"/>
  <c r="AB18" i="3"/>
  <c r="AB10" i="3"/>
  <c r="AB24" i="3"/>
  <c r="AB16" i="3"/>
  <c r="AB23" i="3"/>
  <c r="AB15" i="3"/>
  <c r="AB19" i="3"/>
  <c r="AB21" i="3"/>
  <c r="AB11" i="3"/>
  <c r="AB13" i="3"/>
  <c r="CS33" i="3"/>
  <c r="CT20" i="3"/>
  <c r="CT12" i="3"/>
  <c r="CT18" i="3"/>
  <c r="CT10" i="3"/>
  <c r="CT17" i="3"/>
  <c r="CT26" i="3"/>
  <c r="CT28" i="3"/>
  <c r="CT23" i="3"/>
  <c r="CT21" i="3"/>
  <c r="CT15" i="3"/>
  <c r="CT13" i="3"/>
  <c r="CT25" i="3"/>
  <c r="DA28" i="3"/>
  <c r="CF17" i="3"/>
  <c r="AB12" i="3"/>
  <c r="CM27" i="3"/>
  <c r="CT22" i="3"/>
  <c r="CF27" i="3"/>
  <c r="DA26" i="3"/>
  <c r="CT19" i="3"/>
  <c r="U24" i="3"/>
  <c r="CM17" i="3"/>
  <c r="BY25" i="3"/>
  <c r="BD28" i="3"/>
  <c r="DA27" i="3"/>
  <c r="M33" i="3"/>
  <c r="H26" i="5" s="1"/>
  <c r="N18" i="3"/>
  <c r="N10" i="3"/>
  <c r="N24" i="3"/>
  <c r="N16" i="3"/>
  <c r="N27" i="3"/>
  <c r="N26" i="3"/>
  <c r="N23" i="3"/>
  <c r="N15" i="3"/>
  <c r="N19" i="3"/>
  <c r="N21" i="3"/>
  <c r="N11" i="3"/>
  <c r="N13" i="3"/>
  <c r="BY26" i="3"/>
  <c r="CM26" i="3"/>
  <c r="DA16" i="3"/>
  <c r="N17" i="3"/>
  <c r="BD22" i="3"/>
  <c r="DA13" i="3"/>
  <c r="AM30" i="3"/>
  <c r="G26" i="3"/>
  <c r="BK27" i="3"/>
  <c r="BJ33" i="3"/>
  <c r="BK22" i="3"/>
  <c r="BK14" i="3"/>
  <c r="BK20" i="3"/>
  <c r="BK12" i="3"/>
  <c r="BK19" i="3"/>
  <c r="BK11" i="3"/>
  <c r="BK30" i="3" s="1"/>
  <c r="BK28" i="3"/>
  <c r="BK23" i="3"/>
  <c r="BK17" i="3"/>
  <c r="BK15" i="3"/>
  <c r="BK25" i="3"/>
  <c r="AP17" i="3"/>
  <c r="AI27" i="3"/>
  <c r="AH33" i="3"/>
  <c r="H47" i="5" s="1"/>
  <c r="AI22" i="3"/>
  <c r="AI14" i="3"/>
  <c r="AI28" i="3"/>
  <c r="AI20" i="3"/>
  <c r="AI12" i="3"/>
  <c r="AI19" i="3"/>
  <c r="AI11" i="3"/>
  <c r="AI30" i="3" s="1"/>
  <c r="AI15" i="3"/>
  <c r="AI25" i="3"/>
  <c r="AI23" i="3"/>
  <c r="AI17" i="3"/>
  <c r="CF22" i="3"/>
  <c r="BD17" i="3"/>
  <c r="CT11" i="3"/>
  <c r="BF30" i="2"/>
  <c r="BA30" i="3"/>
  <c r="AP30" i="2"/>
  <c r="G54" i="5"/>
  <c r="CT24" i="3"/>
  <c r="AW10" i="3"/>
  <c r="AB27" i="3"/>
  <c r="AP14" i="3"/>
  <c r="N22" i="3"/>
  <c r="AW16" i="3"/>
  <c r="G24" i="3"/>
  <c r="CT14" i="3"/>
  <c r="G16" i="3"/>
  <c r="G30" i="2"/>
  <c r="G40" i="5"/>
  <c r="BQ33" i="3"/>
  <c r="H82" i="5" s="1"/>
  <c r="BR18" i="3"/>
  <c r="BR10" i="3"/>
  <c r="BR25" i="3"/>
  <c r="BR24" i="3"/>
  <c r="BR16" i="3"/>
  <c r="BR23" i="3"/>
  <c r="BR15" i="3"/>
  <c r="BR13" i="3"/>
  <c r="BR11" i="3"/>
  <c r="BR21" i="3"/>
  <c r="BR26" i="3"/>
  <c r="BR19" i="3"/>
  <c r="DA21" i="3"/>
  <c r="CF28" i="3"/>
  <c r="CM28" i="3"/>
  <c r="CL33" i="3"/>
  <c r="CM25" i="3"/>
  <c r="CM23" i="3"/>
  <c r="CM15" i="3"/>
  <c r="CM21" i="3"/>
  <c r="CM13" i="3"/>
  <c r="CM20" i="3"/>
  <c r="CM12" i="3"/>
  <c r="CM24" i="3"/>
  <c r="CM18" i="3"/>
  <c r="CM16" i="3"/>
  <c r="CM10" i="3"/>
  <c r="BY24" i="3"/>
  <c r="AW27" i="3"/>
  <c r="AV33" i="3"/>
  <c r="H61" i="5" s="1"/>
  <c r="AW22" i="3"/>
  <c r="AW14" i="3"/>
  <c r="AW20" i="3"/>
  <c r="AW12" i="3"/>
  <c r="AW28" i="3"/>
  <c r="AW19" i="3"/>
  <c r="AW11" i="3"/>
  <c r="AW17" i="3"/>
  <c r="AW15" i="3"/>
  <c r="AW23" i="3"/>
  <c r="G82" i="5"/>
  <c r="Q82" i="5" s="1"/>
  <c r="Q75" i="5" s="1"/>
  <c r="Q68" i="5" s="1"/>
  <c r="Q61" i="5" s="1"/>
  <c r="Q54" i="5" s="1"/>
  <c r="Q47" i="5" s="1"/>
  <c r="Q40" i="5" s="1"/>
  <c r="Q33" i="5" s="1"/>
  <c r="Q26" i="5" s="1"/>
  <c r="AW25" i="3"/>
  <c r="CF12" i="3"/>
  <c r="BY13" i="3"/>
  <c r="BY21" i="3"/>
  <c r="U27" i="3"/>
  <c r="T33" i="3"/>
  <c r="H33" i="5" s="1"/>
  <c r="U22" i="3"/>
  <c r="U14" i="3"/>
  <c r="U20" i="3"/>
  <c r="U12" i="3"/>
  <c r="U19" i="3"/>
  <c r="U11" i="3"/>
  <c r="U30" i="3" s="1"/>
  <c r="U23" i="3"/>
  <c r="U17" i="3"/>
  <c r="U25" i="3"/>
  <c r="U28" i="3"/>
  <c r="U15" i="3"/>
  <c r="AI30" i="2"/>
  <c r="CM22" i="3"/>
  <c r="BD14" i="3"/>
  <c r="AP28" i="3"/>
  <c r="G21" i="3"/>
  <c r="N25" i="3"/>
  <c r="CM30" i="3" l="1"/>
  <c r="H75" i="5"/>
  <c r="CF30" i="3"/>
  <c r="BR30" i="3"/>
  <c r="AB30" i="3"/>
  <c r="H54" i="5"/>
  <c r="R89" i="5"/>
  <c r="R82" i="5" s="1"/>
  <c r="R75" i="5" s="1"/>
  <c r="R68" i="5" s="1"/>
  <c r="R61" i="5" s="1"/>
  <c r="R54" i="5" s="1"/>
  <c r="R47" i="5" s="1"/>
  <c r="R40" i="5" s="1"/>
  <c r="R33" i="5" s="1"/>
  <c r="R26" i="5" s="1"/>
  <c r="BD30" i="3"/>
  <c r="H40" i="5"/>
  <c r="N30" i="3"/>
  <c r="CT30" i="3"/>
  <c r="H68" i="5"/>
  <c r="AP30" i="3"/>
  <c r="AW30" i="3"/>
  <c r="DA30" i="3"/>
</calcChain>
</file>

<file path=xl/sharedStrings.xml><?xml version="1.0" encoding="utf-8"?>
<sst xmlns="http://schemas.openxmlformats.org/spreadsheetml/2006/main" count="693" uniqueCount="118">
  <si>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</si>
  <si>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</si>
  <si>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</si>
  <si>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</si>
  <si>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</si>
  <si>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</si>
  <si>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</si>
  <si>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</si>
  <si>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</si>
  <si>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</si>
  <si>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</si>
  <si>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</si>
  <si>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</si>
  <si>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</si>
  <si>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</si>
  <si>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</si>
  <si>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</si>
  <si>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</si>
  <si>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</si>
  <si>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</si>
  <si>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</si>
  <si>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</si>
  <si>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</si>
  <si>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</si>
  <si>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</si>
  <si>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</si>
  <si>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</si>
  <si>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</si>
  <si>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</si>
  <si>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</si>
  <si>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</si>
  <si>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</si>
  <si>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28/02/2020</t>
  </si>
  <si>
    <t>21/02/2020</t>
  </si>
  <si>
    <t>14/02/2020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</si>
  <si>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</si>
  <si>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</si>
  <si>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</si>
  <si>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</si>
  <si>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</si>
  <si>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</si>
  <si>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</si>
  <si>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</si>
  <si>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</si>
  <si>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</si>
  <si>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</si>
  <si>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</si>
  <si>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</si>
  <si>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</si>
  <si>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</si>
  <si>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</si>
  <si>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</si>
  <si>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</si>
  <si>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</si>
  <si>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</si>
  <si>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</si>
  <si>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</si>
  <si>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</si>
  <si>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</si>
  <si>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</si>
  <si>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</si>
  <si>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</si>
  <si>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</si>
  <si>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</si>
  <si>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</si>
  <si>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</si>
  <si>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publishedweek202020.xlsx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</si>
  <si>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</si>
  <si>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</si>
  <si>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15/05/2020</t>
  </si>
  <si>
    <t>publishedweek202020.xlsx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</si>
  <si>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</si>
  <si>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</si>
  <si>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</si>
  <si>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30 May 2020 </t>
  </si>
  <si>
    <t>Total</t>
  </si>
  <si>
    <t>Awaiting verification</t>
  </si>
  <si>
    <t>0-19</t>
  </si>
  <si>
    <t>20-39</t>
  </si>
  <si>
    <t>40-59</t>
  </si>
  <si>
    <t>60-79</t>
  </si>
  <si>
    <t>80+</t>
  </si>
  <si>
    <t xml:space="preserve">Cumulative deaths up to 5pm 30 May 2020 </t>
  </si>
  <si>
    <t>National Health Service (NHS)</t>
  </si>
  <si>
    <t>COVID-19-total-announced-deaths-31-May-2020-1.xlsx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</si>
  <si>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</si>
  <si>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</si>
  <si>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</si>
  <si>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</si>
  <si>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</si>
  <si>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</si>
  <si>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</si>
  <si>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</si>
  <si>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</si>
  <si>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</si>
  <si>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</si>
  <si>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</si>
  <si>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</si>
  <si>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</si>
  <si>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</si>
  <si>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</si>
  <si>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</si>
  <si>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</si>
  <si>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</si>
  <si>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</si>
  <si>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</si>
  <si>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</si>
  <si>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</si>
  <si>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</si>
  <si>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</si>
  <si>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</si>
  <si>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publishedweek202020.xlsx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</si>
  <si>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</si>
  <si>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</si>
  <si>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</si>
  <si>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data_31may.xlsx</t>
  </si>
  <si>
    <t>For 05/05/2020, 19/05/2020 and 20/05/2020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</si>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</sst>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right style="hair">
        <color auto="1"/>
      </right>
      <top style="thin">
        <color auto="1"/>
      </top>
      <bottom/>
      <diagonal/>
    </border>
    <border>
      <left style="hair">
        <color auto="1"/>
      </left>
      <right style="thin">
        <color auto="1"/>
      </right>
      <top/>
      <bottom/>
      <diagonal/>
    </border>
    <border>
      <left/>
      <right style="hair">
        <color auto="1"/>
      </right>
      <top/>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0" fillId="0" borderId="0" applyBorder="0" applyProtection="0"/>
    <xf numFmtId="0" fontId="4" fillId="0" borderId="0" applyBorder="0" applyProtection="0"/>
  </cellStyleXfs>
  <cellXfs count="249">
    <xf numFmtId="0" fontId="0" fillId="0" borderId="0" xfId="0"/>
    <xf numFmtId="164" fontId="1" fillId="2" borderId="0" xfId="0" applyNumberFormat="1" applyFont="1" applyFill="1" applyBorder="1" applyAlignment="1">
      <alignment wrapText="1"/>
    </xf>
    <xf numFmtId="164" fontId="23" fillId="2" borderId="28" xfId="0" applyNumberFormat="1" applyFont="1" applyFill="1" applyBorder="1" applyAlignment="1">
      <alignment horizontal="center" vertical="center"/>
    </xf>
    <xf numFmtId="0" fontId="21" fillId="2" borderId="24" xfId="0" applyFont="1" applyFill="1" applyBorder="1" applyAlignment="1">
      <alignment horizontal="left" vertical="center"/>
    </xf>
    <xf numFmtId="164" fontId="23" fillId="2" borderId="10" xfId="0" applyNumberFormat="1" applyFont="1" applyFill="1" applyBorder="1" applyAlignment="1">
      <alignment horizontal="center" vertical="center"/>
    </xf>
    <xf numFmtId="164" fontId="23" fillId="2" borderId="4" xfId="0" applyNumberFormat="1" applyFont="1" applyFill="1" applyBorder="1" applyAlignment="1">
      <alignment horizontal="center"/>
    </xf>
    <xf numFmtId="0" fontId="23" fillId="2" borderId="1" xfId="0" applyFont="1" applyFill="1" applyBorder="1" applyAlignment="1">
      <alignment horizontal="left" vertical="center"/>
    </xf>
    <xf numFmtId="164" fontId="23" fillId="2" borderId="6" xfId="0" applyNumberFormat="1" applyFont="1" applyFill="1" applyBorder="1" applyAlignment="1">
      <alignment horizontal="center"/>
    </xf>
    <xf numFmtId="164" fontId="23" fillId="2" borderId="5" xfId="0" applyNumberFormat="1" applyFont="1" applyFill="1" applyBorder="1" applyAlignment="1">
      <alignment horizontal="center"/>
    </xf>
    <xf numFmtId="164"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16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5" fontId="24" fillId="2" borderId="0" xfId="0" applyNumberFormat="1" applyFont="1" applyFill="1" applyBorder="1"/>
    <xf numFmtId="0" fontId="13"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 xfId="0" applyFont="1" applyFill="1" applyBorder="1" applyAlignment="1">
      <alignment horizontal="right"/>
    </xf>
    <xf numFmtId="164" fontId="21" fillId="2" borderId="3" xfId="0" applyNumberFormat="1" applyFont="1" applyFill="1" applyBorder="1" applyAlignment="1">
      <alignment horizontal="right" vertical="center" wrapText="1"/>
    </xf>
    <xf numFmtId="164" fontId="21" fillId="2" borderId="25" xfId="0" applyNumberFormat="1" applyFont="1" applyFill="1" applyBorder="1" applyAlignment="1">
      <alignment horizontal="center"/>
    </xf>
    <xf numFmtId="164" fontId="21" fillId="3" borderId="6" xfId="0" applyNumberFormat="1" applyFont="1" applyFill="1" applyBorder="1" applyAlignment="1">
      <alignment horizontal="center" wrapText="1"/>
    </xf>
    <xf numFmtId="164" fontId="22" fillId="3" borderId="6" xfId="0" applyNumberFormat="1" applyFont="1" applyFill="1" applyBorder="1" applyAlignment="1">
      <alignment horizontal="center"/>
    </xf>
    <xf numFmtId="164" fontId="22" fillId="0" borderId="6" xfId="0" applyNumberFormat="1" applyFont="1" applyBorder="1" applyAlignment="1">
      <alignment horizontal="center"/>
    </xf>
    <xf numFmtId="164" fontId="22" fillId="0" borderId="6" xfId="0" applyNumberFormat="1" applyFont="1" applyBorder="1" applyAlignment="1">
      <alignment horizontal="center"/>
    </xf>
    <xf numFmtId="164" fontId="22" fillId="2" borderId="6" xfId="0" applyNumberFormat="1" applyFont="1" applyFill="1" applyBorder="1" applyAlignment="1">
      <alignment horizontal="center"/>
    </xf>
    <xf numFmtId="164" fontId="0" fillId="0" borderId="0" xfId="0" applyNumberFormat="1"/>
    <xf numFmtId="164" fontId="21" fillId="2" borderId="7" xfId="0" applyNumberFormat="1" applyFont="1" applyFill="1" applyBorder="1" applyAlignment="1">
      <alignment horizontal="right" vertical="center"/>
    </xf>
    <xf numFmtId="164" fontId="21"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0" borderId="18" xfId="0" applyNumberFormat="1" applyFont="1" applyBorder="1" applyAlignment="1">
      <alignment horizontal="center"/>
    </xf>
    <xf numFmtId="164" fontId="22" fillId="0" borderId="18" xfId="0" applyNumberFormat="1" applyFont="1" applyBorder="1" applyAlignment="1">
      <alignment horizontal="center"/>
    </xf>
    <xf numFmtId="164"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0" fontId="13" fillId="0" borderId="3" xfId="0" applyFont="1" applyBorder="1"/>
    <xf numFmtId="0" fontId="13" fillId="0" borderId="3" xfId="0" applyFont="1" applyBorder="1"/>
    <xf numFmtId="3" fontId="13" fillId="2" borderId="3" xfId="0" applyNumberFormat="1" applyFont="1" applyFill="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0" borderId="18" xfId="0" applyFont="1" applyBorder="1"/>
    <xf numFmtId="0" fontId="13" fillId="0" borderId="18" xfId="0" applyFont="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7" xfId="0" applyFont="1" applyFill="1" applyBorder="1"/>
    <xf numFmtId="0" fontId="21" fillId="3" borderId="3" xfId="0" applyFont="1" applyFill="1" applyBorder="1"/>
    <xf numFmtId="0" fontId="21" fillId="0" borderId="3" xfId="0" applyFont="1" applyBorder="1"/>
    <xf numFmtId="0" fontId="21" fillId="0" borderId="3" xfId="0" applyFont="1" applyBorder="1"/>
    <xf numFmtId="0" fontId="21" fillId="2" borderId="3" xfId="0" applyFont="1" applyFill="1" applyBorder="1"/>
    <xf numFmtId="0" fontId="21" fillId="2" borderId="7" xfId="0" applyFont="1" applyFill="1" applyBorder="1"/>
    <xf numFmtId="49" fontId="21"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164" fontId="21" fillId="3" borderId="18" xfId="0" applyNumberFormat="1" applyFont="1" applyFill="1" applyBorder="1" applyAlignment="1">
      <alignment horizontal="center" wrapText="1"/>
    </xf>
    <xf numFmtId="0" fontId="21" fillId="2" borderId="3" xfId="0" applyFont="1" applyFill="1" applyBorder="1" applyAlignment="1">
      <alignment horizontal="right"/>
    </xf>
    <xf numFmtId="166"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0" fontId="21" fillId="3" borderId="7" xfId="0" applyFont="1" applyFill="1" applyBorder="1"/>
    <xf numFmtId="0" fontId="21" fillId="0" borderId="7" xfId="0" applyFont="1" applyBorder="1"/>
    <xf numFmtId="0" fontId="21" fillId="0" borderId="7" xfId="0" applyFont="1" applyBorder="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2"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21"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21"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13" fillId="2" borderId="43" xfId="0" applyFont="1" applyFill="1" applyBorder="1" applyAlignment="1">
      <alignment horizontal="right" vertical="center" wrapText="1"/>
    </xf>
    <xf numFmtId="0" fontId="21" fillId="2" borderId="41"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13" fillId="2" borderId="27" xfId="0" applyFont="1" applyFill="1" applyBorder="1" applyAlignment="1">
      <alignment horizontal="right" vertical="center" wrapText="1"/>
    </xf>
    <xf numFmtId="0" fontId="13" fillId="2" borderId="37" xfId="0" applyFont="1" applyFill="1" applyBorder="1" applyAlignment="1">
      <alignment horizontal="right" vertical="center" wrapText="1"/>
    </xf>
    <xf numFmtId="0" fontId="13" fillId="2" borderId="0" xfId="0" applyFont="1" applyFill="1" applyBorder="1" applyAlignment="1">
      <alignment horizontal="center" vertical="center"/>
    </xf>
    <xf numFmtId="0" fontId="0" fillId="2" borderId="0" xfId="0" applyFill="1" applyBorder="1"/>
    <xf numFmtId="167" fontId="13" fillId="2" borderId="0"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6"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7" xfId="0" applyNumberFormat="1" applyFont="1" applyFill="1" applyBorder="1" applyAlignment="1">
      <alignment horizontal="center"/>
    </xf>
    <xf numFmtId="49" fontId="13" fillId="2" borderId="48" xfId="0" applyNumberFormat="1" applyFont="1" applyFill="1" applyBorder="1" applyAlignment="1">
      <alignment horizontal="center"/>
    </xf>
    <xf numFmtId="0" fontId="13" fillId="2" borderId="48" xfId="0" applyFont="1" applyFill="1" applyBorder="1" applyAlignment="1">
      <alignment horizontal="center"/>
    </xf>
    <xf numFmtId="0" fontId="21" fillId="2" borderId="48" xfId="0" applyFont="1" applyFill="1" applyBorder="1" applyAlignment="1">
      <alignment horizontal="center" vertical="center" wrapText="1"/>
    </xf>
    <xf numFmtId="0" fontId="13" fillId="2" borderId="48" xfId="0" applyFont="1" applyFill="1" applyBorder="1" applyAlignment="1">
      <alignment horizontal="right" vertical="center" wrapText="1"/>
    </xf>
    <xf numFmtId="0" fontId="21" fillId="2" borderId="45" xfId="0" applyFont="1" applyFill="1" applyBorder="1" applyAlignment="1">
      <alignment horizontal="center" vertical="center" wrapText="1"/>
    </xf>
    <xf numFmtId="1" fontId="13" fillId="2" borderId="47" xfId="0" applyNumberFormat="1" applyFont="1" applyFill="1" applyBorder="1"/>
    <xf numFmtId="1" fontId="13" fillId="2" borderId="48" xfId="0" applyNumberFormat="1" applyFont="1" applyFill="1" applyBorder="1"/>
    <xf numFmtId="0" fontId="13" fillId="2" borderId="48" xfId="0" applyFont="1" applyFill="1" applyBorder="1" applyAlignment="1">
      <alignment horizontal="right"/>
    </xf>
    <xf numFmtId="1" fontId="13" fillId="2" borderId="45" xfId="0" applyNumberFormat="1" applyFont="1" applyFill="1" applyBorder="1"/>
    <xf numFmtId="1" fontId="13" fillId="2" borderId="46" xfId="0" applyNumberFormat="1" applyFont="1" applyFill="1" applyBorder="1"/>
    <xf numFmtId="0" fontId="13" fillId="2" borderId="48" xfId="0" applyFont="1" applyFill="1" applyBorder="1" applyAlignment="1">
      <alignment horizontal="right" vertical="center"/>
    </xf>
    <xf numFmtId="169" fontId="0" fillId="2" borderId="0" xfId="1" applyNumberFormat="1" applyFont="1" applyFill="1" applyBorder="1" applyAlignment="1" applyProtection="1"/>
    <xf numFmtId="0" fontId="13" fillId="2" borderId="48" xfId="0" applyFont="1" applyFill="1" applyBorder="1"/>
    <xf numFmtId="169" fontId="0" fillId="2" borderId="46"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8" xfId="0" applyNumberFormat="1" applyFont="1" applyFill="1" applyBorder="1" applyAlignment="1">
      <alignment horizontal="center"/>
    </xf>
    <xf numFmtId="49" fontId="13" fillId="2" borderId="47"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8" xfId="0" applyNumberFormat="1" applyFont="1" applyFill="1" applyBorder="1" applyAlignment="1">
      <alignment horizontal="right"/>
    </xf>
    <xf numFmtId="0" fontId="0" fillId="2" borderId="48" xfId="0" applyFill="1" applyBorder="1"/>
    <xf numFmtId="49" fontId="13" fillId="2" borderId="46" xfId="0" applyNumberFormat="1" applyFont="1" applyFill="1" applyBorder="1" applyAlignment="1">
      <alignment horizontal="center"/>
    </xf>
    <xf numFmtId="0" fontId="13" fillId="2" borderId="0" xfId="0" applyFont="1" applyFill="1" applyBorder="1" applyAlignment="1">
      <alignment horizontal="center"/>
    </xf>
    <xf numFmtId="0" fontId="22" fillId="2" borderId="46" xfId="0" applyFont="1" applyFill="1" applyBorder="1"/>
    <xf numFmtId="0" fontId="13" fillId="2" borderId="46" xfId="0" applyFont="1" applyFill="1" applyBorder="1" applyAlignment="1">
      <alignment horizontal="center"/>
    </xf>
    <xf numFmtId="0" fontId="21" fillId="2" borderId="46" xfId="0" applyFont="1" applyFill="1" applyBorder="1" applyAlignment="1">
      <alignment horizontal="center" vertical="center" wrapText="1"/>
    </xf>
    <xf numFmtId="167" fontId="13" fillId="2" borderId="47" xfId="0" applyNumberFormat="1" applyFont="1" applyFill="1" applyBorder="1" applyAlignment="1">
      <alignment horizontal="center"/>
    </xf>
    <xf numFmtId="0" fontId="13" fillId="2" borderId="46"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5" xfId="0" applyFont="1" applyFill="1" applyBorder="1" applyAlignment="1">
      <alignment horizontal="right"/>
    </xf>
    <xf numFmtId="0" fontId="13" fillId="2" borderId="47" xfId="0" applyFont="1" applyFill="1" applyBorder="1" applyAlignment="1">
      <alignment horizontal="right"/>
    </xf>
    <xf numFmtId="1" fontId="13" fillId="2" borderId="48" xfId="0" applyNumberFormat="1" applyFont="1" applyFill="1" applyBorder="1" applyAlignment="1">
      <alignment horizontal="right"/>
    </xf>
    <xf numFmtId="0" fontId="13" fillId="2" borderId="45" xfId="0" applyFont="1" applyFill="1" applyBorder="1"/>
    <xf numFmtId="0" fontId="22" fillId="2" borderId="48" xfId="0" applyFont="1" applyFill="1" applyBorder="1"/>
    <xf numFmtId="167" fontId="13" fillId="2" borderId="49" xfId="0" applyNumberFormat="1" applyFont="1" applyFill="1" applyBorder="1" applyAlignment="1">
      <alignment horizontal="center"/>
    </xf>
    <xf numFmtId="49" fontId="13" fillId="2" borderId="50"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51" xfId="0" applyNumberFormat="1" applyFont="1" applyFill="1" applyBorder="1" applyAlignment="1">
      <alignment horizontal="center"/>
    </xf>
    <xf numFmtId="0" fontId="13" fillId="2" borderId="51" xfId="0" applyFont="1" applyFill="1" applyBorder="1"/>
    <xf numFmtId="0" fontId="13" fillId="2" borderId="51" xfId="0" applyFont="1" applyFill="1" applyBorder="1" applyAlignment="1">
      <alignment horizontal="right"/>
    </xf>
    <xf numFmtId="0" fontId="22" fillId="2" borderId="52" xfId="0" applyFont="1" applyFill="1" applyBorder="1"/>
    <xf numFmtId="0" fontId="22" fillId="2" borderId="19" xfId="0" applyFont="1" applyFill="1" applyBorder="1"/>
    <xf numFmtId="0" fontId="13" fillId="2" borderId="50" xfId="0" applyFont="1" applyFill="1" applyBorder="1"/>
    <xf numFmtId="49" fontId="13" fillId="2" borderId="52" xfId="0" applyNumberFormat="1" applyFont="1" applyFill="1" applyBorder="1" applyAlignment="1">
      <alignment horizontal="center"/>
    </xf>
    <xf numFmtId="0" fontId="13" fillId="2" borderId="51" xfId="0" applyFont="1" applyFill="1" applyBorder="1" applyAlignment="1">
      <alignment horizontal="right" vertical="center"/>
    </xf>
    <xf numFmtId="0" fontId="13" fillId="2" borderId="52"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1" fillId="2" borderId="0" xfId="2" applyFont="1" applyFill="1" applyBorder="1" applyProtection="1"/>
    <xf numFmtId="0" fontId="0" fillId="2" borderId="0" xfId="0" applyFont="1" applyFill="1"/>
    <xf numFmtId="0" fontId="4" fillId="2" borderId="0" xfId="2" applyFont="1" applyFill="1" applyBorder="1" applyProtection="1"/>
    <xf numFmtId="0" fontId="15" fillId="2" borderId="0" xfId="0" applyFont="1" applyFill="1" applyBorder="1" applyAlignment="1">
      <alignment wrapText="1"/>
    </xf>
    <xf numFmtId="0" fontId="21" fillId="2" borderId="24" xfId="0" applyFont="1" applyFill="1" applyBorder="1" applyAlignment="1">
      <alignment horizontal="center" vertical="center"/>
    </xf>
    <xf numFmtId="0" fontId="21"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0" fontId="21" fillId="2" borderId="27"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39" fillId="2" borderId="38" xfId="0" applyFont="1" applyFill="1" applyBorder="1" applyAlignment="1">
      <alignment horizontal="center" vertical="center" wrapText="1"/>
    </xf>
    <xf numFmtId="0" fontId="39" fillId="2" borderId="26" xfId="0" applyFont="1" applyFill="1" applyBorder="1" applyAlignment="1">
      <alignment horizontal="center" vertical="center" wrapText="1"/>
    </xf>
    <xf numFmtId="0" fontId="21" fillId="2" borderId="33" xfId="0" applyFont="1" applyFill="1" applyBorder="1" applyAlignment="1">
      <alignment horizontal="center" vertical="center" wrapText="1"/>
    </xf>
    <xf numFmtId="1" fontId="13" fillId="2" borderId="3" xfId="0" applyNumberFormat="1" applyFont="1" applyFill="1" applyBorder="1"/>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30" zoomScaleNormal="130" workbookViewId="0">
      <selection activeCell="C16" sqref="C16"/>
    </sheetView>
  </sheetViews>
  <sheetFormatPr baseColWidth="10" defaultColWidth="8.7265625" defaultRowHeight="15.5" x14ac:dyDescent="0.35"/>
  <cols>
    <col min="1" max="1" width="10.1796875" style="14" customWidth="1"/>
    <col min="2" max="2" width="10.81640625" style="14" customWidth="1"/>
    <col min="3" max="3" width="9.81640625" style="14" customWidth="1"/>
    <col min="4" max="4" width="14.1796875" style="14" customWidth="1"/>
    <col min="5" max="5" width="9.54296875" style="14" customWidth="1"/>
    <col min="6" max="6" width="5.6328125" style="14" customWidth="1"/>
    <col min="7" max="8" width="10.81640625" style="14" customWidth="1"/>
    <col min="9" max="9" width="7.453125" style="14" customWidth="1"/>
    <col min="10" max="1025" width="10.81640625" style="14" customWidth="1"/>
  </cols>
  <sheetData>
    <row r="1" spans="1:15" x14ac:dyDescent="0.35">
      <c r="A1" s="15" t="s">
        <v>0</v>
      </c>
    </row>
    <row r="3" spans="1:15" x14ac:dyDescent="0.35">
      <c r="A3" s="16" t="s">
        <v>1</v>
      </c>
    </row>
    <row r="4" spans="1:15" ht="30.7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F4" zoomScale="130" zoomScaleNormal="130" workbookViewId="0">
      <selection activeCell="A8" sqref="A8"/>
    </sheetView>
  </sheetViews>
  <sheetFormatPr baseColWidth="10" defaultColWidth="8.7265625" defaultRowHeight="12.5" x14ac:dyDescent="0.25"/>
  <cols>
    <col min="1" max="1" width="13.453125" style="20" customWidth="1"/>
    <col min="2" max="1025" width="8.81640625" style="20" customWidth="1"/>
  </cols>
  <sheetData>
    <row r="1" spans="1:1024" s="22" customFormat="1" ht="18.5" x14ac:dyDescent="0.45">
      <c r="A1" s="21" t="s">
        <v>19</v>
      </c>
      <c r="AIC1" s="20"/>
      <c r="AID1" s="20"/>
      <c r="AIE1" s="20"/>
      <c r="AIF1" s="20"/>
      <c r="AIG1" s="20"/>
      <c r="AIH1" s="20"/>
      <c r="AII1" s="20"/>
      <c r="AIJ1" s="20"/>
      <c r="AIK1" s="20"/>
      <c r="AIL1" s="20"/>
      <c r="AIM1" s="20"/>
      <c r="AIN1" s="20"/>
      <c r="AIO1" s="20"/>
      <c r="AIP1" s="20"/>
      <c r="AIQ1" s="20"/>
      <c r="AIR1" s="20"/>
      <c r="AIS1" s="20"/>
      <c r="AIT1" s="20"/>
      <c r="AIU1" s="20"/>
      <c r="AIV1" s="20"/>
      <c r="AIW1" s="20"/>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IC2" s="25"/>
      <c r="AID2" s="25"/>
      <c r="AIE2" s="25"/>
      <c r="AIF2" s="25"/>
      <c r="AIG2" s="25"/>
      <c r="AIH2" s="25"/>
      <c r="AII2" s="25"/>
      <c r="AIJ2" s="25"/>
      <c r="AIK2" s="25"/>
      <c r="AIL2" s="25"/>
      <c r="AIM2" s="25"/>
      <c r="AIN2" s="25"/>
      <c r="AIO2" s="25"/>
      <c r="AIP2" s="25"/>
      <c r="AIQ2" s="25"/>
      <c r="AIR2" s="25"/>
      <c r="AIS2" s="25"/>
      <c r="AIT2" s="25"/>
      <c r="AIU2" s="25"/>
      <c r="AIV2" s="25"/>
      <c r="AIW2" s="25"/>
      <c r="AIX2" s="25"/>
      <c r="AIY2" s="25"/>
      <c r="AIZ2" s="25"/>
      <c r="AJA2" s="25"/>
      <c r="AJB2" s="25"/>
      <c r="AJC2" s="25"/>
      <c r="AJD2" s="25"/>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IC3" s="26"/>
      <c r="AID3" s="26"/>
      <c r="AIE3" s="26"/>
      <c r="AIF3" s="26"/>
      <c r="AIG3" s="26"/>
      <c r="AIH3" s="26"/>
      <c r="AII3" s="26"/>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IC4" s="26"/>
      <c r="AID4" s="26"/>
      <c r="AIE4" s="26"/>
      <c r="AIF4" s="26"/>
      <c r="AIG4" s="26"/>
      <c r="AIH4" s="26"/>
      <c r="AII4" s="26"/>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AIC5" s="20"/>
      <c r="AID5" s="20"/>
      <c r="AIE5" s="20"/>
      <c r="AIF5" s="20"/>
      <c r="AIG5" s="20"/>
      <c r="AIH5" s="20"/>
      <c r="AII5" s="20"/>
      <c r="AIJ5" s="20"/>
      <c r="AIK5" s="20"/>
      <c r="AIL5" s="20"/>
      <c r="AIM5" s="20"/>
      <c r="AIN5" s="20"/>
      <c r="AIO5" s="20"/>
      <c r="AIP5" s="2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22" customFormat="1" ht="13" x14ac:dyDescent="0.3">
      <c r="AIC6" s="20"/>
      <c r="AID6" s="20"/>
      <c r="AIE6" s="20"/>
      <c r="AIF6" s="20"/>
      <c r="AIG6" s="20"/>
      <c r="AIH6" s="20"/>
      <c r="AII6" s="20"/>
      <c r="AIJ6" s="20"/>
      <c r="AIK6" s="20"/>
      <c r="AIL6" s="20"/>
      <c r="AIM6" s="20"/>
      <c r="AIN6" s="20"/>
      <c r="AIO6" s="20"/>
      <c r="AIP6" s="20"/>
      <c r="AIQ6" s="20"/>
      <c r="AIR6" s="20"/>
      <c r="AIS6" s="20"/>
      <c r="AIT6" s="20"/>
      <c r="AIU6" s="20"/>
      <c r="AIV6" s="20"/>
      <c r="AIW6" s="20"/>
      <c r="AIX6" s="20"/>
      <c r="AIY6" s="20"/>
      <c r="AIZ6" s="20"/>
      <c r="AJA6" s="20"/>
      <c r="AJB6" s="20"/>
      <c r="AJC6" s="20"/>
      <c r="AJD6" s="20"/>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c r="AME6" s="20"/>
      <c r="AMF6" s="20"/>
      <c r="AMG6" s="20"/>
      <c r="AMH6" s="20"/>
      <c r="AMI6" s="20"/>
      <c r="AMJ6" s="20"/>
    </row>
    <row r="7" spans="1:1024" s="22" customFormat="1" ht="13" x14ac:dyDescent="0.3">
      <c r="A7" s="29"/>
      <c r="B7" s="11"/>
      <c r="C7" s="11"/>
      <c r="D7" s="11"/>
      <c r="E7" s="11"/>
      <c r="F7" s="11"/>
      <c r="G7" s="11"/>
      <c r="H7" s="10" t="s">
        <v>24</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30"/>
      <c r="DC7" s="30"/>
      <c r="DD7" s="30"/>
      <c r="DE7" s="30"/>
      <c r="DF7" s="30"/>
      <c r="DG7" s="30"/>
      <c r="DH7" s="30"/>
      <c r="DI7" s="30"/>
      <c r="DJ7" s="30"/>
      <c r="DK7" s="30"/>
      <c r="DL7" s="30"/>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AIC7" s="20"/>
      <c r="AID7" s="20"/>
      <c r="AIE7" s="20"/>
      <c r="AIF7" s="20"/>
      <c r="AIG7" s="20"/>
      <c r="AIH7" s="20"/>
      <c r="AII7" s="20"/>
      <c r="AIJ7" s="20"/>
      <c r="AIK7" s="20"/>
      <c r="AIL7" s="20"/>
      <c r="AIM7" s="20"/>
      <c r="AIN7" s="20"/>
      <c r="AIO7" s="20"/>
      <c r="AIP7" s="20"/>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33" customFormat="1" ht="13" x14ac:dyDescent="0.3">
      <c r="A8" s="32" t="s">
        <v>25</v>
      </c>
      <c r="B8" s="9" t="s">
        <v>26</v>
      </c>
      <c r="C8" s="9"/>
      <c r="D8" s="9"/>
      <c r="E8" s="9"/>
      <c r="F8" s="9"/>
      <c r="G8" s="9"/>
      <c r="H8" s="8">
        <v>43966</v>
      </c>
      <c r="I8" s="8"/>
      <c r="J8" s="8"/>
      <c r="K8" s="8"/>
      <c r="L8" s="8"/>
      <c r="M8" s="8"/>
      <c r="N8" s="8"/>
      <c r="O8" s="8">
        <v>43959</v>
      </c>
      <c r="P8" s="8"/>
      <c r="Q8" s="8"/>
      <c r="R8" s="8"/>
      <c r="S8" s="8"/>
      <c r="T8" s="8"/>
      <c r="U8" s="8"/>
      <c r="V8" s="8">
        <v>43952</v>
      </c>
      <c r="W8" s="8"/>
      <c r="X8" s="8"/>
      <c r="Y8" s="8"/>
      <c r="Z8" s="8"/>
      <c r="AA8" s="8"/>
      <c r="AB8" s="8"/>
      <c r="AC8" s="7" t="s">
        <v>27</v>
      </c>
      <c r="AD8" s="7"/>
      <c r="AE8" s="7"/>
      <c r="AF8" s="7"/>
      <c r="AG8" s="7"/>
      <c r="AH8" s="7"/>
      <c r="AI8" s="7"/>
      <c r="AJ8" s="7" t="s">
        <v>28</v>
      </c>
      <c r="AK8" s="7"/>
      <c r="AL8" s="7"/>
      <c r="AM8" s="7"/>
      <c r="AN8" s="7"/>
      <c r="AO8" s="7"/>
      <c r="AP8" s="7"/>
      <c r="AQ8" s="7">
        <v>44108</v>
      </c>
      <c r="AR8" s="7"/>
      <c r="AS8" s="7"/>
      <c r="AT8" s="7"/>
      <c r="AU8" s="7"/>
      <c r="AV8" s="7"/>
      <c r="AW8" s="7"/>
      <c r="AX8" s="7">
        <v>43894</v>
      </c>
      <c r="AY8" s="7"/>
      <c r="AZ8" s="7"/>
      <c r="BA8" s="7"/>
      <c r="BB8" s="7"/>
      <c r="BC8" s="7"/>
      <c r="BD8" s="7"/>
      <c r="BE8" s="7" t="s">
        <v>29</v>
      </c>
      <c r="BF8" s="7"/>
      <c r="BG8" s="7"/>
      <c r="BH8" s="7"/>
      <c r="BI8" s="7"/>
      <c r="BJ8" s="7"/>
      <c r="BK8" s="7"/>
      <c r="BL8" s="7" t="s">
        <v>30</v>
      </c>
      <c r="BM8" s="7"/>
      <c r="BN8" s="7"/>
      <c r="BO8" s="7"/>
      <c r="BP8" s="7"/>
      <c r="BQ8" s="7"/>
      <c r="BR8" s="7"/>
      <c r="BS8" s="7" t="s">
        <v>31</v>
      </c>
      <c r="BT8" s="7"/>
      <c r="BU8" s="7"/>
      <c r="BV8" s="7"/>
      <c r="BW8" s="7"/>
      <c r="BX8" s="7"/>
      <c r="BY8" s="7"/>
      <c r="BZ8" s="7">
        <v>43985</v>
      </c>
      <c r="CA8" s="7"/>
      <c r="CB8" s="7"/>
      <c r="CC8" s="7"/>
      <c r="CD8" s="7"/>
      <c r="CE8" s="7"/>
      <c r="CF8" s="7"/>
      <c r="CG8" s="7" t="s">
        <v>32</v>
      </c>
      <c r="CH8" s="7"/>
      <c r="CI8" s="7"/>
      <c r="CJ8" s="7"/>
      <c r="CK8" s="7"/>
      <c r="CL8" s="7"/>
      <c r="CM8" s="7"/>
      <c r="CN8" s="7" t="s">
        <v>33</v>
      </c>
      <c r="CO8" s="7"/>
      <c r="CP8" s="7"/>
      <c r="CQ8" s="7"/>
      <c r="CR8" s="7"/>
      <c r="CS8" s="7"/>
      <c r="CT8" s="7"/>
      <c r="CU8" s="7" t="s">
        <v>34</v>
      </c>
      <c r="CV8" s="7"/>
      <c r="CW8" s="7"/>
      <c r="CX8" s="7"/>
      <c r="CY8" s="7"/>
      <c r="CZ8" s="7"/>
      <c r="DA8" s="7"/>
      <c r="AIC8" s="34"/>
      <c r="AID8" s="34"/>
      <c r="AIE8" s="34"/>
      <c r="AIF8" s="34"/>
      <c r="AIG8" s="34"/>
      <c r="AIH8" s="34"/>
      <c r="AII8" s="34"/>
      <c r="AIJ8" s="34"/>
      <c r="AIK8" s="34"/>
      <c r="AIL8" s="34"/>
      <c r="AIM8" s="34"/>
      <c r="AIN8" s="34"/>
      <c r="AIO8" s="34"/>
      <c r="AIP8" s="34"/>
      <c r="AIQ8" s="34"/>
      <c r="AIR8" s="34"/>
      <c r="AIS8" s="34"/>
      <c r="AIT8" s="34"/>
      <c r="AIU8" s="34"/>
      <c r="AIV8" s="34"/>
      <c r="AIW8" s="34"/>
      <c r="AIX8" s="34"/>
      <c r="AIY8" s="34"/>
      <c r="AIZ8" s="34"/>
      <c r="AJA8" s="34"/>
      <c r="AJB8" s="34"/>
      <c r="AJC8" s="34"/>
      <c r="AJD8" s="34"/>
      <c r="AJE8" s="34"/>
      <c r="AJF8" s="34"/>
      <c r="AJG8" s="34"/>
      <c r="AJH8" s="34"/>
      <c r="AJI8" s="34"/>
      <c r="AJJ8" s="34"/>
      <c r="AJK8" s="34"/>
      <c r="AJL8" s="34"/>
      <c r="AJM8" s="34"/>
      <c r="AJN8" s="34"/>
      <c r="AJO8" s="34"/>
      <c r="AJP8" s="34"/>
      <c r="AJQ8" s="34"/>
      <c r="AJR8" s="34"/>
      <c r="AJS8" s="34"/>
      <c r="AJT8" s="34"/>
      <c r="AJU8" s="34"/>
      <c r="AJV8" s="34"/>
      <c r="AJW8" s="34"/>
      <c r="AJX8" s="34"/>
      <c r="AJY8" s="34"/>
      <c r="AJZ8" s="34"/>
      <c r="AKA8" s="34"/>
      <c r="AKB8" s="34"/>
      <c r="AKC8" s="34"/>
      <c r="AKD8" s="34"/>
      <c r="AKE8" s="34"/>
      <c r="AKF8" s="34"/>
      <c r="AKG8" s="34"/>
      <c r="AKH8" s="34"/>
      <c r="AKI8" s="34"/>
      <c r="AKJ8" s="34"/>
      <c r="AKK8" s="34"/>
      <c r="AKL8" s="34"/>
      <c r="AKM8" s="34"/>
      <c r="AKN8" s="34"/>
      <c r="AKO8" s="34"/>
      <c r="AKP8" s="34"/>
      <c r="AKQ8" s="34"/>
      <c r="AKR8" s="34"/>
      <c r="AKS8" s="34"/>
      <c r="AKT8" s="34"/>
      <c r="AKU8" s="34"/>
      <c r="AKV8" s="34"/>
      <c r="AKW8" s="34"/>
      <c r="AKX8" s="34"/>
      <c r="AKY8" s="34"/>
      <c r="AKZ8" s="34"/>
      <c r="ALA8" s="34"/>
      <c r="ALB8" s="34"/>
      <c r="ALC8" s="34"/>
      <c r="ALD8" s="34"/>
      <c r="ALE8" s="34"/>
      <c r="ALF8" s="34"/>
      <c r="ALG8" s="34"/>
      <c r="ALH8" s="34"/>
      <c r="ALI8" s="34"/>
      <c r="ALJ8" s="34"/>
      <c r="ALK8" s="34"/>
      <c r="ALL8" s="34"/>
      <c r="ALM8" s="34"/>
      <c r="ALN8" s="34"/>
      <c r="ALO8" s="34"/>
      <c r="ALP8" s="34"/>
      <c r="ALQ8" s="34"/>
      <c r="ALR8" s="34"/>
      <c r="ALS8" s="34"/>
      <c r="ALT8" s="34"/>
      <c r="ALU8" s="34"/>
      <c r="ALV8" s="34"/>
      <c r="ALW8" s="34"/>
      <c r="ALX8" s="34"/>
      <c r="ALY8" s="34"/>
      <c r="ALZ8" s="34"/>
      <c r="AMA8" s="34"/>
      <c r="AMB8" s="34"/>
      <c r="AMC8" s="34"/>
      <c r="AMD8" s="34"/>
      <c r="AME8" s="34"/>
      <c r="AMF8" s="34"/>
      <c r="AMG8" s="34"/>
      <c r="AMH8" s="34"/>
      <c r="AMI8" s="34"/>
      <c r="AMJ8" s="34"/>
    </row>
    <row r="9" spans="1:1024" s="22" customFormat="1" ht="13" x14ac:dyDescent="0.3">
      <c r="A9" s="35"/>
      <c r="B9" s="36" t="s">
        <v>35</v>
      </c>
      <c r="C9" s="37" t="s">
        <v>36</v>
      </c>
      <c r="D9" s="38" t="s">
        <v>37</v>
      </c>
      <c r="E9" s="37" t="s">
        <v>36</v>
      </c>
      <c r="F9" s="39" t="s">
        <v>38</v>
      </c>
      <c r="G9" s="40" t="s">
        <v>36</v>
      </c>
      <c r="H9" s="38" t="s">
        <v>35</v>
      </c>
      <c r="I9" s="37" t="s">
        <v>36</v>
      </c>
      <c r="J9" s="38" t="s">
        <v>37</v>
      </c>
      <c r="K9" s="37" t="s">
        <v>36</v>
      </c>
      <c r="L9" s="38" t="s">
        <v>39</v>
      </c>
      <c r="M9" s="38" t="s">
        <v>38</v>
      </c>
      <c r="N9" s="40" t="s">
        <v>36</v>
      </c>
      <c r="O9" s="38" t="s">
        <v>35</v>
      </c>
      <c r="P9" s="37" t="s">
        <v>36</v>
      </c>
      <c r="Q9" s="38" t="s">
        <v>37</v>
      </c>
      <c r="R9" s="37" t="s">
        <v>36</v>
      </c>
      <c r="S9" s="38" t="s">
        <v>39</v>
      </c>
      <c r="T9" s="38" t="s">
        <v>38</v>
      </c>
      <c r="U9" s="40" t="s">
        <v>36</v>
      </c>
      <c r="V9" s="38" t="s">
        <v>35</v>
      </c>
      <c r="W9" s="37" t="s">
        <v>36</v>
      </c>
      <c r="X9" s="38" t="s">
        <v>37</v>
      </c>
      <c r="Y9" s="37" t="s">
        <v>36</v>
      </c>
      <c r="Z9" s="38" t="s">
        <v>39</v>
      </c>
      <c r="AA9" s="38" t="s">
        <v>38</v>
      </c>
      <c r="AB9" s="40" t="s">
        <v>36</v>
      </c>
      <c r="AC9" s="36" t="s">
        <v>35</v>
      </c>
      <c r="AD9" s="37" t="s">
        <v>36</v>
      </c>
      <c r="AE9" s="38" t="s">
        <v>37</v>
      </c>
      <c r="AF9" s="37" t="s">
        <v>36</v>
      </c>
      <c r="AG9" s="38" t="s">
        <v>39</v>
      </c>
      <c r="AH9" s="38" t="s">
        <v>38</v>
      </c>
      <c r="AI9" s="40" t="s">
        <v>36</v>
      </c>
      <c r="AJ9" s="36" t="s">
        <v>35</v>
      </c>
      <c r="AK9" s="37" t="s">
        <v>36</v>
      </c>
      <c r="AL9" s="38" t="s">
        <v>37</v>
      </c>
      <c r="AM9" s="37" t="s">
        <v>36</v>
      </c>
      <c r="AN9" s="38" t="s">
        <v>39</v>
      </c>
      <c r="AO9" s="38" t="s">
        <v>38</v>
      </c>
      <c r="AP9" s="40" t="s">
        <v>36</v>
      </c>
      <c r="AQ9" s="36" t="s">
        <v>35</v>
      </c>
      <c r="AR9" s="37" t="s">
        <v>36</v>
      </c>
      <c r="AS9" s="38" t="s">
        <v>37</v>
      </c>
      <c r="AT9" s="37" t="s">
        <v>36</v>
      </c>
      <c r="AU9" s="38" t="s">
        <v>39</v>
      </c>
      <c r="AV9" s="38" t="s">
        <v>38</v>
      </c>
      <c r="AW9" s="40" t="s">
        <v>36</v>
      </c>
      <c r="AX9" s="36" t="s">
        <v>35</v>
      </c>
      <c r="AY9" s="37" t="s">
        <v>36</v>
      </c>
      <c r="AZ9" s="38" t="s">
        <v>37</v>
      </c>
      <c r="BA9" s="37" t="s">
        <v>36</v>
      </c>
      <c r="BB9" s="38" t="s">
        <v>39</v>
      </c>
      <c r="BC9" s="38" t="s">
        <v>38</v>
      </c>
      <c r="BD9" s="40" t="s">
        <v>36</v>
      </c>
      <c r="BE9" s="36" t="s">
        <v>35</v>
      </c>
      <c r="BF9" s="37" t="s">
        <v>36</v>
      </c>
      <c r="BG9" s="38" t="s">
        <v>37</v>
      </c>
      <c r="BH9" s="37" t="s">
        <v>36</v>
      </c>
      <c r="BI9" s="38" t="s">
        <v>39</v>
      </c>
      <c r="BJ9" s="38" t="s">
        <v>38</v>
      </c>
      <c r="BK9" s="40" t="s">
        <v>36</v>
      </c>
      <c r="BL9" s="36" t="s">
        <v>35</v>
      </c>
      <c r="BM9" s="37" t="s">
        <v>36</v>
      </c>
      <c r="BN9" s="38" t="s">
        <v>37</v>
      </c>
      <c r="BO9" s="37" t="s">
        <v>36</v>
      </c>
      <c r="BP9" s="38" t="s">
        <v>39</v>
      </c>
      <c r="BQ9" s="38" t="s">
        <v>38</v>
      </c>
      <c r="BR9" s="40" t="s">
        <v>36</v>
      </c>
      <c r="BS9" s="36" t="s">
        <v>35</v>
      </c>
      <c r="BT9" s="37" t="s">
        <v>36</v>
      </c>
      <c r="BU9" s="38" t="s">
        <v>37</v>
      </c>
      <c r="BV9" s="37" t="s">
        <v>36</v>
      </c>
      <c r="BW9" s="38" t="s">
        <v>39</v>
      </c>
      <c r="BX9" s="38" t="s">
        <v>38</v>
      </c>
      <c r="BY9" s="40" t="s">
        <v>36</v>
      </c>
      <c r="BZ9" s="36" t="s">
        <v>35</v>
      </c>
      <c r="CA9" s="37" t="s">
        <v>36</v>
      </c>
      <c r="CB9" s="38" t="s">
        <v>37</v>
      </c>
      <c r="CC9" s="37" t="s">
        <v>36</v>
      </c>
      <c r="CD9" s="38" t="s">
        <v>39</v>
      </c>
      <c r="CE9" s="38" t="s">
        <v>38</v>
      </c>
      <c r="CF9" s="40" t="s">
        <v>36</v>
      </c>
      <c r="CG9" s="36" t="s">
        <v>35</v>
      </c>
      <c r="CH9" s="37" t="s">
        <v>36</v>
      </c>
      <c r="CI9" s="38" t="s">
        <v>37</v>
      </c>
      <c r="CJ9" s="37" t="s">
        <v>36</v>
      </c>
      <c r="CK9" s="38" t="s">
        <v>39</v>
      </c>
      <c r="CL9" s="38" t="s">
        <v>38</v>
      </c>
      <c r="CM9" s="40" t="s">
        <v>36</v>
      </c>
      <c r="CN9" s="36" t="s">
        <v>35</v>
      </c>
      <c r="CO9" s="37" t="s">
        <v>36</v>
      </c>
      <c r="CP9" s="38" t="s">
        <v>37</v>
      </c>
      <c r="CQ9" s="37" t="s">
        <v>36</v>
      </c>
      <c r="CR9" s="38" t="s">
        <v>39</v>
      </c>
      <c r="CS9" s="38" t="s">
        <v>38</v>
      </c>
      <c r="CT9" s="40" t="s">
        <v>36</v>
      </c>
      <c r="CU9" s="36" t="s">
        <v>35</v>
      </c>
      <c r="CV9" s="37" t="s">
        <v>36</v>
      </c>
      <c r="CW9" s="38" t="s">
        <v>37</v>
      </c>
      <c r="CX9" s="37" t="s">
        <v>36</v>
      </c>
      <c r="CY9" s="38" t="s">
        <v>39</v>
      </c>
      <c r="CZ9" s="38" t="s">
        <v>38</v>
      </c>
      <c r="DA9" s="40" t="s">
        <v>36</v>
      </c>
      <c r="AIC9" s="20"/>
      <c r="AID9" s="20"/>
      <c r="AIE9" s="20"/>
      <c r="AIF9" s="20"/>
      <c r="AIG9" s="20"/>
      <c r="AIH9" s="20"/>
      <c r="AII9" s="20"/>
      <c r="AIJ9" s="20"/>
      <c r="AIK9" s="20"/>
      <c r="AIL9" s="20"/>
      <c r="AIM9" s="20"/>
      <c r="AIN9" s="20"/>
      <c r="AIO9" s="20"/>
      <c r="AIP9" s="2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1" t="s">
        <v>40</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2</v>
      </c>
      <c r="I10" s="47">
        <f t="shared" ref="I10:I28" si="4">H10/H$30*100</f>
        <v>8.6798021005121077E-3</v>
      </c>
      <c r="J10" s="48">
        <v>1</v>
      </c>
      <c r="K10" s="47">
        <f t="shared" ref="K10:K28" si="5">J10/J$30*100</f>
        <v>5.5361789293029949E-3</v>
      </c>
      <c r="L10" s="49">
        <v>0</v>
      </c>
      <c r="M10" s="50">
        <f t="shared" ref="M10:M28" si="6">H10+J10</f>
        <v>3</v>
      </c>
      <c r="N10" s="51">
        <f t="shared" ref="N10:N28" si="7">M10/M$30*100</f>
        <v>7.2983821919474509E-3</v>
      </c>
      <c r="O10" s="46">
        <v>1</v>
      </c>
      <c r="P10" s="47">
        <f t="shared" ref="P10:P28" si="8">O10/O$30*100</f>
        <v>4.7395611166405997E-3</v>
      </c>
      <c r="Q10" s="48">
        <v>1</v>
      </c>
      <c r="R10" s="47">
        <f t="shared" ref="R10:R28" si="9">Q10/Q$30*100</f>
        <v>6.1743640405038276E-3</v>
      </c>
      <c r="S10" s="49">
        <v>0</v>
      </c>
      <c r="T10" s="50">
        <f t="shared" ref="T10:T28" si="10">O10+Q10</f>
        <v>2</v>
      </c>
      <c r="U10" s="51">
        <f t="shared" ref="U10:U28" si="11">T10/T$30*100</f>
        <v>5.3626491486794478E-3</v>
      </c>
      <c r="V10" s="46">
        <v>0</v>
      </c>
      <c r="W10" s="47">
        <f t="shared" ref="W10:W28" si="12">V10/V$30*100</f>
        <v>0</v>
      </c>
      <c r="X10" s="48">
        <v>1</v>
      </c>
      <c r="Y10" s="47">
        <f t="shared" ref="Y10:Y28" si="13">X10/X$30*100</f>
        <v>7.0136063964090336E-3</v>
      </c>
      <c r="Z10" s="49">
        <v>0</v>
      </c>
      <c r="AA10" s="50">
        <f t="shared" ref="AA10:AA28" si="14">V10+X10</f>
        <v>1</v>
      </c>
      <c r="AB10" s="51">
        <f t="shared" ref="AB10:AB28" si="15">AA10/AA$30*100</f>
        <v>2.9971527049303163E-3</v>
      </c>
      <c r="AC10" s="52">
        <v>0</v>
      </c>
      <c r="AD10" s="47">
        <f t="shared" ref="AD10:AD28" si="16">AC10/AC$30*100</f>
        <v>0</v>
      </c>
      <c r="AE10" s="48">
        <v>1</v>
      </c>
      <c r="AF10" s="47">
        <f t="shared" ref="AF10:AF28" si="17">AE10/AE$30*100</f>
        <v>8.7896633558934706E-3</v>
      </c>
      <c r="AG10" s="49">
        <v>0</v>
      </c>
      <c r="AH10" s="50">
        <f t="shared" ref="AH10:AH28" si="18">AC10+AE10</f>
        <v>1</v>
      </c>
      <c r="AI10" s="51">
        <f t="shared" ref="AI10:AI28" si="19">AH10/AH$30*100</f>
        <v>3.6589828027808269E-3</v>
      </c>
      <c r="AJ10" s="52">
        <v>0</v>
      </c>
      <c r="AK10" s="47">
        <f t="shared" ref="AK10:AK28" si="20">AJ10/AJ$30*100</f>
        <v>0</v>
      </c>
      <c r="AL10" s="48">
        <v>1</v>
      </c>
      <c r="AM10" s="47">
        <f t="shared" ref="AM10:AM28" si="21">AL10/AL$30*100</f>
        <v>1.2997140629061606E-2</v>
      </c>
      <c r="AN10" s="49">
        <v>0</v>
      </c>
      <c r="AO10" s="50">
        <f t="shared" ref="AO10:AO28" si="22">AJ10+AL10</f>
        <v>1</v>
      </c>
      <c r="AP10" s="51">
        <f t="shared" ref="AP10:AP28" si="23">AO10/AO$30*100</f>
        <v>5.2375216047766196E-3</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48">
        <v>0</v>
      </c>
      <c r="BO10" s="47">
        <f t="shared" ref="BO10:BO28" si="37">BN10/BN$30*100</f>
        <v>0</v>
      </c>
      <c r="BP10" s="49">
        <v>0</v>
      </c>
      <c r="BQ10" s="50">
        <f t="shared" ref="BQ10:BQ28" si="38">BL10+BN10</f>
        <v>0</v>
      </c>
      <c r="BR10" s="51">
        <f t="shared" ref="BR10:BR28" si="39">BQ10/BQ$30*100</f>
        <v>0</v>
      </c>
      <c r="BS10" s="52">
        <v>0</v>
      </c>
      <c r="BT10" s="47">
        <f t="shared" ref="BT10:BT28" si="40">BS10/BS$30*100</f>
        <v>0</v>
      </c>
      <c r="BU10" s="52">
        <v>0</v>
      </c>
      <c r="BV10" s="47">
        <f t="shared" ref="BV10:BV28" si="41">BU10/BU$30*100</f>
        <v>0</v>
      </c>
      <c r="BW10" s="49">
        <v>0</v>
      </c>
      <c r="BX10" s="50">
        <f t="shared" ref="BX10:BX28" si="42">BS10+BU10</f>
        <v>0</v>
      </c>
      <c r="BY10" s="51">
        <f t="shared" ref="BY10:BY28" si="43">BX10/BX$30*100</f>
        <v>0</v>
      </c>
      <c r="BZ10" s="52">
        <v>0</v>
      </c>
      <c r="CA10" s="47"/>
      <c r="CB10" s="48">
        <v>0</v>
      </c>
      <c r="CC10" s="47"/>
      <c r="CD10" s="49">
        <v>0</v>
      </c>
      <c r="CE10" s="50">
        <f t="shared" ref="CE10:CE28" si="44">BZ10+CB10</f>
        <v>0</v>
      </c>
      <c r="CF10" s="51"/>
      <c r="CG10" s="52">
        <v>0</v>
      </c>
      <c r="CH10" s="47"/>
      <c r="CI10" s="48">
        <v>0</v>
      </c>
      <c r="CJ10" s="47"/>
      <c r="CK10" s="49">
        <v>0</v>
      </c>
      <c r="CL10" s="50">
        <f t="shared" ref="CL10:CL28" si="45">CG10+CI10</f>
        <v>0</v>
      </c>
      <c r="CM10" s="51"/>
      <c r="CN10" s="52">
        <v>0</v>
      </c>
      <c r="CO10" s="47"/>
      <c r="CP10" s="48">
        <v>0</v>
      </c>
      <c r="CQ10" s="47"/>
      <c r="CR10" s="49">
        <v>0</v>
      </c>
      <c r="CS10" s="50">
        <f t="shared" ref="CS10:CS28" si="46">CN10+CP10</f>
        <v>0</v>
      </c>
      <c r="CT10" s="51"/>
      <c r="CU10" s="52">
        <v>0</v>
      </c>
      <c r="CV10" s="47"/>
      <c r="CW10" s="48">
        <v>0</v>
      </c>
      <c r="CX10" s="47"/>
      <c r="CY10" s="49">
        <v>0</v>
      </c>
      <c r="CZ10" s="50">
        <f t="shared" ref="CZ10:CZ28" si="47">CU10+CW10</f>
        <v>0</v>
      </c>
      <c r="DA10" s="51"/>
      <c r="AIC10" s="20"/>
      <c r="AID10" s="20"/>
      <c r="AIE10" s="20"/>
      <c r="AIF10" s="20"/>
      <c r="AIG10" s="20"/>
      <c r="AIH10" s="20"/>
      <c r="AII10" s="20"/>
      <c r="AIJ10" s="20"/>
      <c r="AIK10" s="20"/>
      <c r="AIL10" s="20"/>
      <c r="AIM10" s="20"/>
      <c r="AIN10" s="20"/>
      <c r="AIO10" s="20"/>
      <c r="AIP10" s="2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1" t="s">
        <v>41</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46">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48">
        <v>0</v>
      </c>
      <c r="BO11" s="47">
        <f t="shared" si="37"/>
        <v>0</v>
      </c>
      <c r="BP11" s="49">
        <v>0</v>
      </c>
      <c r="BQ11" s="50">
        <f t="shared" si="38"/>
        <v>0</v>
      </c>
      <c r="BR11" s="51">
        <f t="shared" si="39"/>
        <v>0</v>
      </c>
      <c r="BS11" s="52">
        <v>0</v>
      </c>
      <c r="BT11" s="47">
        <f t="shared" si="40"/>
        <v>0</v>
      </c>
      <c r="BU11" s="52">
        <v>0</v>
      </c>
      <c r="BV11" s="47">
        <f t="shared" si="41"/>
        <v>0</v>
      </c>
      <c r="BW11" s="49">
        <v>0</v>
      </c>
      <c r="BX11" s="50">
        <f t="shared" si="42"/>
        <v>0</v>
      </c>
      <c r="BY11" s="51">
        <f t="shared" si="43"/>
        <v>0</v>
      </c>
      <c r="BZ11" s="52">
        <v>0</v>
      </c>
      <c r="CA11" s="47"/>
      <c r="CB11" s="46">
        <v>0</v>
      </c>
      <c r="CC11" s="47"/>
      <c r="CD11" s="49">
        <v>0</v>
      </c>
      <c r="CE11" s="50">
        <f t="shared" si="44"/>
        <v>0</v>
      </c>
      <c r="CF11" s="51"/>
      <c r="CG11" s="52">
        <v>0</v>
      </c>
      <c r="CH11" s="47"/>
      <c r="CI11" s="46">
        <v>0</v>
      </c>
      <c r="CJ11" s="47"/>
      <c r="CK11" s="49">
        <v>0</v>
      </c>
      <c r="CL11" s="50">
        <f t="shared" si="45"/>
        <v>0</v>
      </c>
      <c r="CM11" s="51"/>
      <c r="CN11" s="52">
        <v>0</v>
      </c>
      <c r="CO11" s="47"/>
      <c r="CP11" s="46">
        <v>0</v>
      </c>
      <c r="CQ11" s="47"/>
      <c r="CR11" s="49">
        <v>0</v>
      </c>
      <c r="CS11" s="50">
        <f t="shared" si="46"/>
        <v>0</v>
      </c>
      <c r="CT11" s="51"/>
      <c r="CU11" s="52">
        <v>0</v>
      </c>
      <c r="CV11" s="47"/>
      <c r="CW11" s="46">
        <v>0</v>
      </c>
      <c r="CX11" s="47"/>
      <c r="CY11" s="49">
        <v>0</v>
      </c>
      <c r="CZ11" s="50">
        <f t="shared" si="47"/>
        <v>0</v>
      </c>
      <c r="DA11" s="51"/>
      <c r="AIC11" s="20"/>
      <c r="AID11" s="20"/>
      <c r="AIE11" s="20"/>
      <c r="AIF11" s="20"/>
      <c r="AIG11" s="20"/>
      <c r="AIH11" s="20"/>
      <c r="AII11" s="20"/>
      <c r="AIJ11" s="20"/>
      <c r="AIK11" s="20"/>
      <c r="AIL11" s="20"/>
      <c r="AIM11" s="20"/>
      <c r="AIN11" s="20"/>
      <c r="AIO11" s="20"/>
      <c r="AIP11" s="20"/>
      <c r="AIQ11" s="20"/>
      <c r="AIR11" s="20"/>
      <c r="AIS11" s="20"/>
      <c r="AIT11" s="20"/>
      <c r="AIU11" s="20"/>
      <c r="AIV11" s="20"/>
      <c r="AIW11" s="2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1" t="s">
        <v>42</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5.5361789293029949E-3</v>
      </c>
      <c r="L12" s="49">
        <v>0</v>
      </c>
      <c r="M12" s="50">
        <f t="shared" si="6"/>
        <v>1</v>
      </c>
      <c r="N12" s="51">
        <f t="shared" si="7"/>
        <v>2.4327940639824841E-3</v>
      </c>
      <c r="O12" s="46">
        <v>0</v>
      </c>
      <c r="P12" s="47">
        <f t="shared" si="8"/>
        <v>0</v>
      </c>
      <c r="Q12" s="48">
        <v>1</v>
      </c>
      <c r="R12" s="47">
        <f t="shared" si="9"/>
        <v>6.1743640405038276E-3</v>
      </c>
      <c r="S12" s="49">
        <v>0</v>
      </c>
      <c r="T12" s="50">
        <f t="shared" si="10"/>
        <v>1</v>
      </c>
      <c r="U12" s="51">
        <f t="shared" si="11"/>
        <v>2.6813245743397239E-3</v>
      </c>
      <c r="V12" s="46">
        <v>0</v>
      </c>
      <c r="W12" s="47">
        <f t="shared" si="12"/>
        <v>0</v>
      </c>
      <c r="X12" s="48">
        <v>1</v>
      </c>
      <c r="Y12" s="47">
        <f t="shared" si="13"/>
        <v>7.0136063964090336E-3</v>
      </c>
      <c r="Z12" s="49">
        <v>0</v>
      </c>
      <c r="AA12" s="50">
        <f t="shared" si="14"/>
        <v>1</v>
      </c>
      <c r="AB12" s="51">
        <f t="shared" si="15"/>
        <v>2.9971527049303163E-3</v>
      </c>
      <c r="AC12" s="52">
        <v>0</v>
      </c>
      <c r="AD12" s="47">
        <f t="shared" si="16"/>
        <v>0</v>
      </c>
      <c r="AE12" s="48">
        <v>1</v>
      </c>
      <c r="AF12" s="47">
        <f t="shared" si="17"/>
        <v>8.7896633558934706E-3</v>
      </c>
      <c r="AG12" s="49">
        <v>0</v>
      </c>
      <c r="AH12" s="50">
        <f t="shared" si="18"/>
        <v>1</v>
      </c>
      <c r="AI12" s="51">
        <f t="shared" si="19"/>
        <v>3.6589828027808269E-3</v>
      </c>
      <c r="AJ12" s="52">
        <v>0</v>
      </c>
      <c r="AK12" s="47">
        <f t="shared" si="20"/>
        <v>0</v>
      </c>
      <c r="AL12" s="48">
        <v>1</v>
      </c>
      <c r="AM12" s="47">
        <f t="shared" si="21"/>
        <v>1.2997140629061606E-2</v>
      </c>
      <c r="AN12" s="49">
        <v>0</v>
      </c>
      <c r="AO12" s="50">
        <f t="shared" si="22"/>
        <v>1</v>
      </c>
      <c r="AP12" s="51">
        <f t="shared" si="23"/>
        <v>5.2375216047766196E-3</v>
      </c>
      <c r="AQ12" s="52">
        <v>0</v>
      </c>
      <c r="AR12" s="47">
        <f t="shared" si="24"/>
        <v>0</v>
      </c>
      <c r="AS12" s="48">
        <v>0</v>
      </c>
      <c r="AT12" s="47">
        <f t="shared" si="25"/>
        <v>0</v>
      </c>
      <c r="AU12" s="49">
        <v>0</v>
      </c>
      <c r="AV12" s="50">
        <f t="shared" si="26"/>
        <v>0</v>
      </c>
      <c r="AW12" s="51">
        <f t="shared" si="27"/>
        <v>0</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48">
        <v>0</v>
      </c>
      <c r="BO12" s="47">
        <f t="shared" si="37"/>
        <v>0</v>
      </c>
      <c r="BP12" s="49">
        <v>0</v>
      </c>
      <c r="BQ12" s="50">
        <f t="shared" si="38"/>
        <v>0</v>
      </c>
      <c r="BR12" s="51">
        <f t="shared" si="39"/>
        <v>0</v>
      </c>
      <c r="BS12" s="52">
        <v>0</v>
      </c>
      <c r="BT12" s="47">
        <f t="shared" si="40"/>
        <v>0</v>
      </c>
      <c r="BU12" s="52">
        <v>0</v>
      </c>
      <c r="BV12" s="47">
        <f t="shared" si="41"/>
        <v>0</v>
      </c>
      <c r="BW12" s="49">
        <v>0</v>
      </c>
      <c r="BX12" s="50">
        <f t="shared" si="42"/>
        <v>0</v>
      </c>
      <c r="BY12" s="51">
        <f t="shared" si="43"/>
        <v>0</v>
      </c>
      <c r="BZ12" s="52">
        <v>0</v>
      </c>
      <c r="CA12" s="47"/>
      <c r="CB12" s="46">
        <v>0</v>
      </c>
      <c r="CC12" s="47"/>
      <c r="CD12" s="49">
        <v>0</v>
      </c>
      <c r="CE12" s="50">
        <f t="shared" si="44"/>
        <v>0</v>
      </c>
      <c r="CF12" s="51"/>
      <c r="CG12" s="52">
        <v>0</v>
      </c>
      <c r="CH12" s="47"/>
      <c r="CI12" s="46">
        <v>0</v>
      </c>
      <c r="CJ12" s="47"/>
      <c r="CK12" s="49">
        <v>0</v>
      </c>
      <c r="CL12" s="50">
        <f t="shared" si="45"/>
        <v>0</v>
      </c>
      <c r="CM12" s="51"/>
      <c r="CN12" s="52">
        <v>0</v>
      </c>
      <c r="CO12" s="47"/>
      <c r="CP12" s="46">
        <v>0</v>
      </c>
      <c r="CQ12" s="47"/>
      <c r="CR12" s="49">
        <v>0</v>
      </c>
      <c r="CS12" s="50">
        <f t="shared" si="46"/>
        <v>0</v>
      </c>
      <c r="CT12" s="51"/>
      <c r="CU12" s="52">
        <v>0</v>
      </c>
      <c r="CV12" s="47"/>
      <c r="CW12" s="46">
        <v>0</v>
      </c>
      <c r="CX12" s="47"/>
      <c r="CY12" s="49">
        <v>0</v>
      </c>
      <c r="CZ12" s="50">
        <f t="shared" si="47"/>
        <v>0</v>
      </c>
      <c r="DA12" s="51"/>
      <c r="AIC12" s="20"/>
      <c r="AID12" s="20"/>
      <c r="AIE12" s="20"/>
      <c r="AIF12" s="20"/>
      <c r="AIG12" s="20"/>
      <c r="AIH12" s="20"/>
      <c r="AII12" s="20"/>
      <c r="AIJ12" s="20"/>
      <c r="AIK12" s="20"/>
      <c r="AIL12" s="20"/>
      <c r="AIM12" s="20"/>
      <c r="AIN12" s="20"/>
      <c r="AIO12" s="20"/>
      <c r="AIP12" s="2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1" t="s">
        <v>43</v>
      </c>
      <c r="B13" s="42">
        <v>1680191</v>
      </c>
      <c r="C13" s="43">
        <f t="shared" si="0"/>
        <v>5.7510750121571776</v>
      </c>
      <c r="D13" s="44">
        <v>1590604</v>
      </c>
      <c r="E13" s="43">
        <f t="shared" si="1"/>
        <v>5.3196465430511362</v>
      </c>
      <c r="F13" s="44">
        <f t="shared" si="2"/>
        <v>3270795</v>
      </c>
      <c r="G13" s="45">
        <f t="shared" si="3"/>
        <v>5.5328600848547973</v>
      </c>
      <c r="H13" s="46">
        <v>5</v>
      </c>
      <c r="I13" s="47">
        <f t="shared" si="4"/>
        <v>2.1699505251280272E-2</v>
      </c>
      <c r="J13" s="48">
        <v>4</v>
      </c>
      <c r="K13" s="47">
        <f t="shared" si="5"/>
        <v>2.214471571721198E-2</v>
      </c>
      <c r="L13" s="49">
        <v>0</v>
      </c>
      <c r="M13" s="50">
        <f t="shared" si="6"/>
        <v>9</v>
      </c>
      <c r="N13" s="51">
        <f t="shared" si="7"/>
        <v>2.1895146575842354E-2</v>
      </c>
      <c r="O13" s="46">
        <v>5</v>
      </c>
      <c r="P13" s="47">
        <f t="shared" si="8"/>
        <v>2.3697805583202995E-2</v>
      </c>
      <c r="Q13" s="48">
        <v>3</v>
      </c>
      <c r="R13" s="47">
        <f t="shared" si="9"/>
        <v>1.8523092121511483E-2</v>
      </c>
      <c r="S13" s="49">
        <v>0</v>
      </c>
      <c r="T13" s="50">
        <f t="shared" si="10"/>
        <v>8</v>
      </c>
      <c r="U13" s="51">
        <f t="shared" si="11"/>
        <v>2.1450596594717791E-2</v>
      </c>
      <c r="V13" s="46">
        <v>5</v>
      </c>
      <c r="W13" s="47">
        <f t="shared" si="12"/>
        <v>2.6168419950803372E-2</v>
      </c>
      <c r="X13" s="48">
        <v>3</v>
      </c>
      <c r="Y13" s="47">
        <f t="shared" si="13"/>
        <v>2.1040819189227102E-2</v>
      </c>
      <c r="Z13" s="49">
        <v>0</v>
      </c>
      <c r="AA13" s="50">
        <f t="shared" si="14"/>
        <v>8</v>
      </c>
      <c r="AB13" s="51">
        <f t="shared" si="15"/>
        <v>2.397722163944253E-2</v>
      </c>
      <c r="AC13" s="52">
        <v>4</v>
      </c>
      <c r="AD13" s="47">
        <f t="shared" si="16"/>
        <v>2.5073653858208485E-2</v>
      </c>
      <c r="AE13" s="48">
        <v>3</v>
      </c>
      <c r="AF13" s="47">
        <f t="shared" si="17"/>
        <v>2.6368990067680408E-2</v>
      </c>
      <c r="AG13" s="49">
        <v>0</v>
      </c>
      <c r="AH13" s="50">
        <f t="shared" si="18"/>
        <v>7</v>
      </c>
      <c r="AI13" s="51">
        <f t="shared" si="19"/>
        <v>2.5612879619465789E-2</v>
      </c>
      <c r="AJ13" s="52">
        <v>4</v>
      </c>
      <c r="AK13" s="47">
        <f t="shared" si="20"/>
        <v>3.509079743837179E-2</v>
      </c>
      <c r="AL13" s="48">
        <v>3</v>
      </c>
      <c r="AM13" s="47">
        <f t="shared" si="21"/>
        <v>3.8991421887184824E-2</v>
      </c>
      <c r="AN13" s="49">
        <v>0</v>
      </c>
      <c r="AO13" s="50">
        <f t="shared" si="22"/>
        <v>7</v>
      </c>
      <c r="AP13" s="51">
        <f t="shared" si="23"/>
        <v>3.6662651233436337E-2</v>
      </c>
      <c r="AQ13" s="52">
        <v>3</v>
      </c>
      <c r="AR13" s="47">
        <f t="shared" si="24"/>
        <v>4.730368968779565E-2</v>
      </c>
      <c r="AS13" s="48">
        <v>3</v>
      </c>
      <c r="AT13" s="47">
        <f t="shared" si="25"/>
        <v>7.5131480090157785E-2</v>
      </c>
      <c r="AU13" s="49">
        <v>0</v>
      </c>
      <c r="AV13" s="50">
        <f t="shared" si="26"/>
        <v>6</v>
      </c>
      <c r="AW13" s="51">
        <f t="shared" si="27"/>
        <v>5.8055152394775031E-2</v>
      </c>
      <c r="AX13" s="52">
        <v>1</v>
      </c>
      <c r="AY13" s="47">
        <f t="shared" si="28"/>
        <v>3.9635354736424891E-2</v>
      </c>
      <c r="AZ13" s="48">
        <v>2</v>
      </c>
      <c r="BA13" s="47">
        <f t="shared" si="29"/>
        <v>0.12507817385866166</v>
      </c>
      <c r="BB13" s="49">
        <v>0</v>
      </c>
      <c r="BC13" s="50">
        <f t="shared" si="30"/>
        <v>3</v>
      </c>
      <c r="BD13" s="51">
        <f t="shared" si="31"/>
        <v>7.2780203784570605E-2</v>
      </c>
      <c r="BE13" s="52">
        <v>0</v>
      </c>
      <c r="BF13" s="47">
        <f t="shared" si="32"/>
        <v>0</v>
      </c>
      <c r="BG13" s="48">
        <v>0</v>
      </c>
      <c r="BH13" s="47">
        <f t="shared" si="33"/>
        <v>0</v>
      </c>
      <c r="BI13" s="49">
        <v>0</v>
      </c>
      <c r="BJ13" s="50">
        <f t="shared" si="34"/>
        <v>0</v>
      </c>
      <c r="BK13" s="51">
        <f t="shared" si="35"/>
        <v>0</v>
      </c>
      <c r="BL13" s="52">
        <v>0</v>
      </c>
      <c r="BM13" s="47">
        <f t="shared" si="36"/>
        <v>0</v>
      </c>
      <c r="BN13" s="48">
        <v>0</v>
      </c>
      <c r="BO13" s="47">
        <f t="shared" si="37"/>
        <v>0</v>
      </c>
      <c r="BP13" s="49">
        <v>0</v>
      </c>
      <c r="BQ13" s="50">
        <f t="shared" si="38"/>
        <v>0</v>
      </c>
      <c r="BR13" s="51">
        <f t="shared" si="39"/>
        <v>0</v>
      </c>
      <c r="BS13" s="52">
        <v>0</v>
      </c>
      <c r="BT13" s="47">
        <f t="shared" si="40"/>
        <v>0</v>
      </c>
      <c r="BU13" s="52">
        <v>0</v>
      </c>
      <c r="BV13" s="47">
        <f t="shared" si="41"/>
        <v>0</v>
      </c>
      <c r="BW13" s="49">
        <v>0</v>
      </c>
      <c r="BX13" s="50">
        <f t="shared" si="42"/>
        <v>0</v>
      </c>
      <c r="BY13" s="51">
        <f t="shared" si="43"/>
        <v>0</v>
      </c>
      <c r="BZ13" s="52">
        <v>0</v>
      </c>
      <c r="CA13" s="47"/>
      <c r="CB13" s="46">
        <v>0</v>
      </c>
      <c r="CC13" s="47"/>
      <c r="CD13" s="49">
        <v>0</v>
      </c>
      <c r="CE13" s="50">
        <f t="shared" si="44"/>
        <v>0</v>
      </c>
      <c r="CF13" s="51"/>
      <c r="CG13" s="52">
        <v>0</v>
      </c>
      <c r="CH13" s="47"/>
      <c r="CI13" s="46">
        <v>0</v>
      </c>
      <c r="CJ13" s="47"/>
      <c r="CK13" s="49">
        <v>0</v>
      </c>
      <c r="CL13" s="50">
        <f t="shared" si="45"/>
        <v>0</v>
      </c>
      <c r="CM13" s="51"/>
      <c r="CN13" s="52">
        <v>0</v>
      </c>
      <c r="CO13" s="47"/>
      <c r="CP13" s="46">
        <v>0</v>
      </c>
      <c r="CQ13" s="47"/>
      <c r="CR13" s="49">
        <v>0</v>
      </c>
      <c r="CS13" s="50">
        <f t="shared" si="46"/>
        <v>0</v>
      </c>
      <c r="CT13" s="51"/>
      <c r="CU13" s="52">
        <v>0</v>
      </c>
      <c r="CV13" s="47"/>
      <c r="CW13" s="46">
        <v>0</v>
      </c>
      <c r="CX13" s="47"/>
      <c r="CY13" s="49">
        <v>0</v>
      </c>
      <c r="CZ13" s="50">
        <f t="shared" si="47"/>
        <v>0</v>
      </c>
      <c r="DA13" s="51"/>
      <c r="AIC13" s="20"/>
      <c r="AID13" s="20"/>
      <c r="AIE13" s="20"/>
      <c r="AIF13" s="20"/>
      <c r="AIG13" s="20"/>
      <c r="AIH13" s="20"/>
      <c r="AII13" s="20"/>
      <c r="AIJ13" s="20"/>
      <c r="AIK13" s="20"/>
      <c r="AIL13" s="20"/>
      <c r="AIM13" s="20"/>
      <c r="AIN13" s="20"/>
      <c r="AIO13" s="20"/>
      <c r="AIP13" s="2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1" t="s">
        <v>44</v>
      </c>
      <c r="B14" s="42">
        <v>1913637</v>
      </c>
      <c r="C14" s="43">
        <f t="shared" si="0"/>
        <v>6.5501302727127007</v>
      </c>
      <c r="D14" s="44">
        <v>1804323</v>
      </c>
      <c r="E14" s="43">
        <f t="shared" si="1"/>
        <v>6.0344124681552769</v>
      </c>
      <c r="F14" s="44">
        <f t="shared" si="2"/>
        <v>3717960</v>
      </c>
      <c r="G14" s="45">
        <f t="shared" si="3"/>
        <v>6.2892821106448862</v>
      </c>
      <c r="H14" s="46">
        <v>12</v>
      </c>
      <c r="I14" s="47">
        <f t="shared" si="4"/>
        <v>5.2078812603072656E-2</v>
      </c>
      <c r="J14" s="48">
        <v>9</v>
      </c>
      <c r="K14" s="47">
        <f t="shared" si="5"/>
        <v>4.9825610363726951E-2</v>
      </c>
      <c r="L14" s="49">
        <v>0</v>
      </c>
      <c r="M14" s="50">
        <f t="shared" si="6"/>
        <v>21</v>
      </c>
      <c r="N14" s="51">
        <f t="shared" si="7"/>
        <v>5.1088675343632158E-2</v>
      </c>
      <c r="O14" s="46">
        <v>11</v>
      </c>
      <c r="P14" s="47">
        <f t="shared" si="8"/>
        <v>5.2135172283046594E-2</v>
      </c>
      <c r="Q14" s="48">
        <v>9</v>
      </c>
      <c r="R14" s="47">
        <f t="shared" si="9"/>
        <v>5.5569276364534452E-2</v>
      </c>
      <c r="S14" s="49">
        <v>0</v>
      </c>
      <c r="T14" s="50">
        <f t="shared" si="10"/>
        <v>20</v>
      </c>
      <c r="U14" s="51">
        <f t="shared" si="11"/>
        <v>5.3626491486794478E-2</v>
      </c>
      <c r="V14" s="46">
        <v>10</v>
      </c>
      <c r="W14" s="47">
        <f t="shared" si="12"/>
        <v>5.2336839901606744E-2</v>
      </c>
      <c r="X14" s="48">
        <v>7</v>
      </c>
      <c r="Y14" s="47">
        <f t="shared" si="13"/>
        <v>4.9095244774863232E-2</v>
      </c>
      <c r="Z14" s="49">
        <v>0</v>
      </c>
      <c r="AA14" s="50">
        <f t="shared" si="14"/>
        <v>17</v>
      </c>
      <c r="AB14" s="51">
        <f t="shared" si="15"/>
        <v>5.0951595983815372E-2</v>
      </c>
      <c r="AC14" s="52">
        <v>8</v>
      </c>
      <c r="AD14" s="47">
        <f t="shared" si="16"/>
        <v>5.0147307716416969E-2</v>
      </c>
      <c r="AE14" s="48">
        <v>7</v>
      </c>
      <c r="AF14" s="47">
        <f t="shared" si="17"/>
        <v>6.152764349125428E-2</v>
      </c>
      <c r="AG14" s="49">
        <v>0</v>
      </c>
      <c r="AH14" s="50">
        <f t="shared" si="18"/>
        <v>15</v>
      </c>
      <c r="AI14" s="51">
        <f t="shared" si="19"/>
        <v>5.4884742041712405E-2</v>
      </c>
      <c r="AJ14" s="52">
        <v>6</v>
      </c>
      <c r="AK14" s="47">
        <f t="shared" si="20"/>
        <v>5.2636196157557678E-2</v>
      </c>
      <c r="AL14" s="48">
        <v>5</v>
      </c>
      <c r="AM14" s="47">
        <f t="shared" si="21"/>
        <v>6.4985703145308035E-2</v>
      </c>
      <c r="AN14" s="49">
        <v>0</v>
      </c>
      <c r="AO14" s="50">
        <f t="shared" si="22"/>
        <v>11</v>
      </c>
      <c r="AP14" s="51">
        <f t="shared" si="23"/>
        <v>5.7612737652542823E-2</v>
      </c>
      <c r="AQ14" s="52">
        <v>4</v>
      </c>
      <c r="AR14" s="47">
        <f t="shared" si="24"/>
        <v>6.307158625039419E-2</v>
      </c>
      <c r="AS14" s="48">
        <v>4</v>
      </c>
      <c r="AT14" s="47">
        <f t="shared" si="25"/>
        <v>0.10017530678687703</v>
      </c>
      <c r="AU14" s="49">
        <v>0</v>
      </c>
      <c r="AV14" s="50">
        <f t="shared" si="26"/>
        <v>8</v>
      </c>
      <c r="AW14" s="51">
        <f t="shared" si="27"/>
        <v>7.740686985970005E-2</v>
      </c>
      <c r="AX14" s="52">
        <v>0</v>
      </c>
      <c r="AY14" s="47">
        <f t="shared" si="28"/>
        <v>0</v>
      </c>
      <c r="AZ14" s="48">
        <v>3</v>
      </c>
      <c r="BA14" s="47">
        <f t="shared" si="29"/>
        <v>0.18761726078799248</v>
      </c>
      <c r="BB14" s="49">
        <v>0</v>
      </c>
      <c r="BC14" s="50">
        <f t="shared" si="30"/>
        <v>3</v>
      </c>
      <c r="BD14" s="51">
        <f t="shared" si="31"/>
        <v>7.2780203784570605E-2</v>
      </c>
      <c r="BE14" s="52">
        <v>0</v>
      </c>
      <c r="BF14" s="47">
        <f t="shared" si="32"/>
        <v>0</v>
      </c>
      <c r="BG14" s="48">
        <v>0</v>
      </c>
      <c r="BH14" s="47">
        <f t="shared" si="33"/>
        <v>0</v>
      </c>
      <c r="BI14" s="49">
        <v>0</v>
      </c>
      <c r="BJ14" s="50">
        <f t="shared" si="34"/>
        <v>0</v>
      </c>
      <c r="BK14" s="51">
        <f t="shared" si="35"/>
        <v>0</v>
      </c>
      <c r="BL14" s="52">
        <v>0</v>
      </c>
      <c r="BM14" s="47">
        <f t="shared" si="36"/>
        <v>0</v>
      </c>
      <c r="BN14" s="48">
        <v>0</v>
      </c>
      <c r="BO14" s="47">
        <f t="shared" si="37"/>
        <v>0</v>
      </c>
      <c r="BP14" s="49">
        <v>0</v>
      </c>
      <c r="BQ14" s="50">
        <f t="shared" si="38"/>
        <v>0</v>
      </c>
      <c r="BR14" s="51">
        <f t="shared" si="39"/>
        <v>0</v>
      </c>
      <c r="BS14" s="52">
        <v>0</v>
      </c>
      <c r="BT14" s="47">
        <f t="shared" si="40"/>
        <v>0</v>
      </c>
      <c r="BU14" s="52">
        <v>0</v>
      </c>
      <c r="BV14" s="47">
        <f t="shared" si="41"/>
        <v>0</v>
      </c>
      <c r="BW14" s="49">
        <v>0</v>
      </c>
      <c r="BX14" s="50">
        <f t="shared" si="42"/>
        <v>0</v>
      </c>
      <c r="BY14" s="51">
        <f t="shared" si="43"/>
        <v>0</v>
      </c>
      <c r="BZ14" s="52">
        <v>0</v>
      </c>
      <c r="CA14" s="47"/>
      <c r="CB14" s="46">
        <v>0</v>
      </c>
      <c r="CC14" s="47"/>
      <c r="CD14" s="49">
        <v>0</v>
      </c>
      <c r="CE14" s="50">
        <f t="shared" si="44"/>
        <v>0</v>
      </c>
      <c r="CF14" s="51"/>
      <c r="CG14" s="52">
        <v>0</v>
      </c>
      <c r="CH14" s="47"/>
      <c r="CI14" s="46">
        <v>0</v>
      </c>
      <c r="CJ14" s="47"/>
      <c r="CK14" s="49">
        <v>0</v>
      </c>
      <c r="CL14" s="50">
        <f t="shared" si="45"/>
        <v>0</v>
      </c>
      <c r="CM14" s="51"/>
      <c r="CN14" s="52">
        <v>0</v>
      </c>
      <c r="CO14" s="47"/>
      <c r="CP14" s="46">
        <v>0</v>
      </c>
      <c r="CQ14" s="47"/>
      <c r="CR14" s="49">
        <v>0</v>
      </c>
      <c r="CS14" s="50">
        <f t="shared" si="46"/>
        <v>0</v>
      </c>
      <c r="CT14" s="51"/>
      <c r="CU14" s="52">
        <v>0</v>
      </c>
      <c r="CV14" s="47"/>
      <c r="CW14" s="46">
        <v>0</v>
      </c>
      <c r="CX14" s="47"/>
      <c r="CY14" s="49">
        <v>0</v>
      </c>
      <c r="CZ14" s="50">
        <f t="shared" si="47"/>
        <v>0</v>
      </c>
      <c r="DA14" s="51"/>
      <c r="AIC14" s="20"/>
      <c r="AID14" s="20"/>
      <c r="AIE14" s="20"/>
      <c r="AIF14" s="20"/>
      <c r="AIG14" s="20"/>
      <c r="AIH14" s="20"/>
      <c r="AII14" s="20"/>
      <c r="AIJ14" s="20"/>
      <c r="AIK14" s="20"/>
      <c r="AIL14" s="20"/>
      <c r="AIM14" s="20"/>
      <c r="AIN14" s="20"/>
      <c r="AIO14" s="20"/>
      <c r="AIP14" s="2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1" t="s">
        <v>45</v>
      </c>
      <c r="B15" s="42">
        <v>2040911</v>
      </c>
      <c r="C15" s="43">
        <f t="shared" si="0"/>
        <v>6.985772602124829</v>
      </c>
      <c r="D15" s="44">
        <v>1981361</v>
      </c>
      <c r="E15" s="43">
        <f t="shared" si="1"/>
        <v>6.6265017529104311</v>
      </c>
      <c r="F15" s="44">
        <f t="shared" si="2"/>
        <v>4022272</v>
      </c>
      <c r="G15" s="45">
        <f t="shared" si="3"/>
        <v>6.8040547326350547</v>
      </c>
      <c r="H15" s="46">
        <v>27</v>
      </c>
      <c r="I15" s="47">
        <f t="shared" si="4"/>
        <v>0.11717732835691347</v>
      </c>
      <c r="J15" s="48">
        <v>16</v>
      </c>
      <c r="K15" s="47">
        <f t="shared" si="5"/>
        <v>8.8578862868847918E-2</v>
      </c>
      <c r="L15" s="49">
        <v>0</v>
      </c>
      <c r="M15" s="50">
        <f t="shared" si="6"/>
        <v>43</v>
      </c>
      <c r="N15" s="51">
        <f t="shared" si="7"/>
        <v>0.1046101447512468</v>
      </c>
      <c r="O15" s="46">
        <v>22</v>
      </c>
      <c r="P15" s="47">
        <f t="shared" si="8"/>
        <v>0.10427034456609319</v>
      </c>
      <c r="Q15" s="48">
        <v>15</v>
      </c>
      <c r="R15" s="47">
        <f t="shared" si="9"/>
        <v>9.2615460607557418E-2</v>
      </c>
      <c r="S15" s="49">
        <v>0</v>
      </c>
      <c r="T15" s="50">
        <f t="shared" si="10"/>
        <v>37</v>
      </c>
      <c r="U15" s="51">
        <f t="shared" si="11"/>
        <v>9.9209009250569788E-2</v>
      </c>
      <c r="V15" s="46">
        <v>18</v>
      </c>
      <c r="W15" s="47">
        <f t="shared" si="12"/>
        <v>9.420631182289213E-2</v>
      </c>
      <c r="X15" s="48">
        <v>15</v>
      </c>
      <c r="Y15" s="47">
        <f t="shared" si="13"/>
        <v>0.1052040959461355</v>
      </c>
      <c r="Z15" s="49">
        <v>0</v>
      </c>
      <c r="AA15" s="50">
        <f t="shared" si="14"/>
        <v>33</v>
      </c>
      <c r="AB15" s="51">
        <f t="shared" si="15"/>
        <v>9.8906039262700446E-2</v>
      </c>
      <c r="AC15" s="52">
        <v>17</v>
      </c>
      <c r="AD15" s="47">
        <f t="shared" si="16"/>
        <v>0.10656302889738609</v>
      </c>
      <c r="AE15" s="48">
        <v>14</v>
      </c>
      <c r="AF15" s="47">
        <f t="shared" si="17"/>
        <v>0.12305528698250856</v>
      </c>
      <c r="AG15" s="49">
        <v>0</v>
      </c>
      <c r="AH15" s="50">
        <f t="shared" si="18"/>
        <v>31</v>
      </c>
      <c r="AI15" s="51">
        <f t="shared" si="19"/>
        <v>0.11342846688620564</v>
      </c>
      <c r="AJ15" s="52">
        <v>12</v>
      </c>
      <c r="AK15" s="47">
        <f t="shared" si="20"/>
        <v>0.10527239231511536</v>
      </c>
      <c r="AL15" s="48">
        <v>10</v>
      </c>
      <c r="AM15" s="47">
        <f t="shared" si="21"/>
        <v>0.12997140629061607</v>
      </c>
      <c r="AN15" s="49">
        <v>0</v>
      </c>
      <c r="AO15" s="50">
        <f t="shared" si="22"/>
        <v>22</v>
      </c>
      <c r="AP15" s="51">
        <f t="shared" si="23"/>
        <v>0.11522547530508565</v>
      </c>
      <c r="AQ15" s="52">
        <v>7</v>
      </c>
      <c r="AR15" s="47">
        <f t="shared" si="24"/>
        <v>0.11037527593818984</v>
      </c>
      <c r="AS15" s="48">
        <v>7</v>
      </c>
      <c r="AT15" s="47">
        <f t="shared" si="25"/>
        <v>0.1753067868770348</v>
      </c>
      <c r="AU15" s="49">
        <v>0</v>
      </c>
      <c r="AV15" s="50">
        <f t="shared" si="26"/>
        <v>14</v>
      </c>
      <c r="AW15" s="51">
        <f t="shared" si="27"/>
        <v>0.13546202225447507</v>
      </c>
      <c r="AX15" s="52">
        <v>2</v>
      </c>
      <c r="AY15" s="47">
        <f t="shared" si="28"/>
        <v>7.9270709472849782E-2</v>
      </c>
      <c r="AZ15" s="48">
        <v>4</v>
      </c>
      <c r="BA15" s="47">
        <f t="shared" si="29"/>
        <v>0.25015634771732331</v>
      </c>
      <c r="BB15" s="49">
        <v>0</v>
      </c>
      <c r="BC15" s="50">
        <f t="shared" si="30"/>
        <v>6</v>
      </c>
      <c r="BD15" s="51">
        <f t="shared" si="31"/>
        <v>0.14556040756914121</v>
      </c>
      <c r="BE15" s="52">
        <v>0</v>
      </c>
      <c r="BF15" s="47">
        <f t="shared" si="32"/>
        <v>0</v>
      </c>
      <c r="BG15" s="48">
        <v>1</v>
      </c>
      <c r="BH15" s="47">
        <f t="shared" si="33"/>
        <v>0.4</v>
      </c>
      <c r="BI15" s="49">
        <v>0</v>
      </c>
      <c r="BJ15" s="50">
        <f t="shared" si="34"/>
        <v>1</v>
      </c>
      <c r="BK15" s="51">
        <f t="shared" si="35"/>
        <v>0.15455950540958269</v>
      </c>
      <c r="BL15" s="52">
        <v>0</v>
      </c>
      <c r="BM15" s="47">
        <f t="shared" si="36"/>
        <v>0</v>
      </c>
      <c r="BN15" s="48">
        <v>0</v>
      </c>
      <c r="BO15" s="47">
        <f t="shared" si="37"/>
        <v>0</v>
      </c>
      <c r="BP15" s="49">
        <v>0</v>
      </c>
      <c r="BQ15" s="50">
        <f t="shared" si="38"/>
        <v>0</v>
      </c>
      <c r="BR15" s="51">
        <f t="shared" si="39"/>
        <v>0</v>
      </c>
      <c r="BS15" s="52">
        <v>0</v>
      </c>
      <c r="BT15" s="47">
        <f t="shared" si="40"/>
        <v>0</v>
      </c>
      <c r="BU15" s="52">
        <v>0</v>
      </c>
      <c r="BV15" s="47">
        <f t="shared" si="41"/>
        <v>0</v>
      </c>
      <c r="BW15" s="49">
        <v>0</v>
      </c>
      <c r="BX15" s="50">
        <f t="shared" si="42"/>
        <v>0</v>
      </c>
      <c r="BY15" s="51">
        <f t="shared" si="43"/>
        <v>0</v>
      </c>
      <c r="BZ15" s="52">
        <v>0</v>
      </c>
      <c r="CA15" s="47"/>
      <c r="CB15" s="46">
        <v>0</v>
      </c>
      <c r="CC15" s="47"/>
      <c r="CD15" s="49">
        <v>0</v>
      </c>
      <c r="CE15" s="50">
        <f t="shared" si="44"/>
        <v>0</v>
      </c>
      <c r="CF15" s="51"/>
      <c r="CG15" s="52">
        <v>0</v>
      </c>
      <c r="CH15" s="47"/>
      <c r="CI15" s="46">
        <v>0</v>
      </c>
      <c r="CJ15" s="47"/>
      <c r="CK15" s="49">
        <v>0</v>
      </c>
      <c r="CL15" s="50">
        <f t="shared" si="45"/>
        <v>0</v>
      </c>
      <c r="CM15" s="51"/>
      <c r="CN15" s="52">
        <v>0</v>
      </c>
      <c r="CO15" s="47"/>
      <c r="CP15" s="46">
        <v>0</v>
      </c>
      <c r="CQ15" s="47"/>
      <c r="CR15" s="49">
        <v>0</v>
      </c>
      <c r="CS15" s="50">
        <f t="shared" si="46"/>
        <v>0</v>
      </c>
      <c r="CT15" s="51"/>
      <c r="CU15" s="52">
        <v>0</v>
      </c>
      <c r="CV15" s="47"/>
      <c r="CW15" s="46">
        <v>0</v>
      </c>
      <c r="CX15" s="47"/>
      <c r="CY15" s="49">
        <v>0</v>
      </c>
      <c r="CZ15" s="50">
        <f t="shared" si="47"/>
        <v>0</v>
      </c>
      <c r="DA15" s="51"/>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1" t="s">
        <v>46</v>
      </c>
      <c r="B16" s="42">
        <v>1983871</v>
      </c>
      <c r="C16" s="43">
        <f t="shared" si="0"/>
        <v>6.7905321094109379</v>
      </c>
      <c r="D16" s="44">
        <v>1992159</v>
      </c>
      <c r="E16" s="43">
        <f t="shared" si="1"/>
        <v>6.6626147913360008</v>
      </c>
      <c r="F16" s="44">
        <f t="shared" si="2"/>
        <v>3976030</v>
      </c>
      <c r="G16" s="45">
        <f t="shared" si="3"/>
        <v>6.7258320020622566</v>
      </c>
      <c r="H16" s="46">
        <v>43</v>
      </c>
      <c r="I16" s="47">
        <f t="shared" si="4"/>
        <v>0.18661574516101032</v>
      </c>
      <c r="J16" s="48">
        <v>28</v>
      </c>
      <c r="K16" s="47">
        <f t="shared" si="5"/>
        <v>0.15501301002048387</v>
      </c>
      <c r="L16" s="49">
        <v>0</v>
      </c>
      <c r="M16" s="50">
        <f t="shared" si="6"/>
        <v>71</v>
      </c>
      <c r="N16" s="51">
        <f t="shared" si="7"/>
        <v>0.17272837854275636</v>
      </c>
      <c r="O16" s="46">
        <v>41</v>
      </c>
      <c r="P16" s="47">
        <f t="shared" si="8"/>
        <v>0.19432200578226455</v>
      </c>
      <c r="Q16" s="48">
        <v>26</v>
      </c>
      <c r="R16" s="47">
        <f t="shared" si="9"/>
        <v>0.16053346505309954</v>
      </c>
      <c r="S16" s="49">
        <v>0</v>
      </c>
      <c r="T16" s="50">
        <f t="shared" si="10"/>
        <v>67</v>
      </c>
      <c r="U16" s="51">
        <f t="shared" si="11"/>
        <v>0.17964874648076148</v>
      </c>
      <c r="V16" s="46">
        <v>38</v>
      </c>
      <c r="W16" s="47">
        <f t="shared" si="12"/>
        <v>0.19887999162610559</v>
      </c>
      <c r="X16" s="48">
        <v>21</v>
      </c>
      <c r="Y16" s="47">
        <f t="shared" si="13"/>
        <v>0.14728573432458972</v>
      </c>
      <c r="Z16" s="49">
        <v>0</v>
      </c>
      <c r="AA16" s="50">
        <f t="shared" si="14"/>
        <v>59</v>
      </c>
      <c r="AB16" s="51">
        <f t="shared" si="15"/>
        <v>0.17683200959088866</v>
      </c>
      <c r="AC16" s="52">
        <v>33</v>
      </c>
      <c r="AD16" s="47">
        <f t="shared" si="16"/>
        <v>0.20685764433022005</v>
      </c>
      <c r="AE16" s="48">
        <v>20</v>
      </c>
      <c r="AF16" s="47">
        <f t="shared" si="17"/>
        <v>0.17579326711786938</v>
      </c>
      <c r="AG16" s="49">
        <v>0</v>
      </c>
      <c r="AH16" s="50">
        <f t="shared" si="18"/>
        <v>53</v>
      </c>
      <c r="AI16" s="51">
        <f t="shared" si="19"/>
        <v>0.19392608854738383</v>
      </c>
      <c r="AJ16" s="52">
        <v>21</v>
      </c>
      <c r="AK16" s="47">
        <f t="shared" si="20"/>
        <v>0.18422668655145188</v>
      </c>
      <c r="AL16" s="48">
        <v>12</v>
      </c>
      <c r="AM16" s="47">
        <f t="shared" si="21"/>
        <v>0.1559656875487393</v>
      </c>
      <c r="AN16" s="49">
        <v>0</v>
      </c>
      <c r="AO16" s="50">
        <f t="shared" si="22"/>
        <v>33</v>
      </c>
      <c r="AP16" s="51">
        <f t="shared" si="23"/>
        <v>0.17283821295762844</v>
      </c>
      <c r="AQ16" s="52">
        <v>14</v>
      </c>
      <c r="AR16" s="47">
        <f t="shared" si="24"/>
        <v>0.22075055187637968</v>
      </c>
      <c r="AS16" s="48">
        <v>6</v>
      </c>
      <c r="AT16" s="47">
        <f t="shared" si="25"/>
        <v>0.15026296018031557</v>
      </c>
      <c r="AU16" s="49">
        <v>0</v>
      </c>
      <c r="AV16" s="50">
        <f t="shared" si="26"/>
        <v>20</v>
      </c>
      <c r="AW16" s="51">
        <f t="shared" si="27"/>
        <v>0.19351717464925011</v>
      </c>
      <c r="AX16" s="52">
        <v>10</v>
      </c>
      <c r="AY16" s="47">
        <f t="shared" si="28"/>
        <v>0.39635354736424888</v>
      </c>
      <c r="AZ16" s="48">
        <v>3</v>
      </c>
      <c r="BA16" s="47">
        <f t="shared" si="29"/>
        <v>0.18761726078799248</v>
      </c>
      <c r="BB16" s="49">
        <v>0</v>
      </c>
      <c r="BC16" s="50">
        <f t="shared" si="30"/>
        <v>13</v>
      </c>
      <c r="BD16" s="51">
        <f t="shared" si="31"/>
        <v>0.31538088306647261</v>
      </c>
      <c r="BE16" s="52">
        <v>4</v>
      </c>
      <c r="BF16" s="47">
        <f t="shared" si="32"/>
        <v>1.0075566750629723</v>
      </c>
      <c r="BG16" s="48">
        <v>0</v>
      </c>
      <c r="BH16" s="47">
        <f t="shared" si="33"/>
        <v>0</v>
      </c>
      <c r="BI16" s="49">
        <v>0</v>
      </c>
      <c r="BJ16" s="50">
        <f t="shared" si="34"/>
        <v>4</v>
      </c>
      <c r="BK16" s="51">
        <f t="shared" si="35"/>
        <v>0.61823802163833075</v>
      </c>
      <c r="BL16" s="52">
        <v>0</v>
      </c>
      <c r="BM16" s="47">
        <f t="shared" si="36"/>
        <v>0</v>
      </c>
      <c r="BN16" s="48">
        <v>0</v>
      </c>
      <c r="BO16" s="47">
        <f t="shared" si="37"/>
        <v>0</v>
      </c>
      <c r="BP16" s="49">
        <v>0</v>
      </c>
      <c r="BQ16" s="50">
        <f t="shared" si="38"/>
        <v>0</v>
      </c>
      <c r="BR16" s="51">
        <f t="shared" si="39"/>
        <v>0</v>
      </c>
      <c r="BS16" s="52">
        <v>0</v>
      </c>
      <c r="BT16" s="47">
        <f t="shared" si="40"/>
        <v>0</v>
      </c>
      <c r="BU16" s="52">
        <v>0</v>
      </c>
      <c r="BV16" s="47">
        <f t="shared" si="41"/>
        <v>0</v>
      </c>
      <c r="BW16" s="49">
        <v>0</v>
      </c>
      <c r="BX16" s="50">
        <f t="shared" si="42"/>
        <v>0</v>
      </c>
      <c r="BY16" s="51">
        <f t="shared" si="43"/>
        <v>0</v>
      </c>
      <c r="BZ16" s="52">
        <v>0</v>
      </c>
      <c r="CA16" s="47"/>
      <c r="CB16" s="46">
        <v>0</v>
      </c>
      <c r="CC16" s="47"/>
      <c r="CD16" s="49">
        <v>0</v>
      </c>
      <c r="CE16" s="50">
        <f t="shared" si="44"/>
        <v>0</v>
      </c>
      <c r="CF16" s="51"/>
      <c r="CG16" s="52">
        <v>0</v>
      </c>
      <c r="CH16" s="47"/>
      <c r="CI16" s="46">
        <v>0</v>
      </c>
      <c r="CJ16" s="47"/>
      <c r="CK16" s="49">
        <v>0</v>
      </c>
      <c r="CL16" s="50">
        <f t="shared" si="45"/>
        <v>0</v>
      </c>
      <c r="CM16" s="51"/>
      <c r="CN16" s="52">
        <v>0</v>
      </c>
      <c r="CO16" s="47"/>
      <c r="CP16" s="46">
        <v>0</v>
      </c>
      <c r="CQ16" s="47"/>
      <c r="CR16" s="49">
        <v>0</v>
      </c>
      <c r="CS16" s="50">
        <f t="shared" si="46"/>
        <v>0</v>
      </c>
      <c r="CT16" s="51"/>
      <c r="CU16" s="52">
        <v>0</v>
      </c>
      <c r="CV16" s="47"/>
      <c r="CW16" s="46">
        <v>0</v>
      </c>
      <c r="CX16" s="47"/>
      <c r="CY16" s="49">
        <v>0</v>
      </c>
      <c r="CZ16" s="50">
        <f t="shared" si="47"/>
        <v>0</v>
      </c>
      <c r="DA16" s="51"/>
      <c r="AIC16" s="20"/>
      <c r="AID16" s="20"/>
      <c r="AIE16" s="20"/>
      <c r="AIF16" s="20"/>
      <c r="AIG16" s="20"/>
      <c r="AIH16" s="20"/>
      <c r="AII16" s="20"/>
      <c r="AIJ16" s="20"/>
      <c r="AIK16" s="20"/>
      <c r="AIL16" s="20"/>
      <c r="AIM16" s="20"/>
      <c r="AIN16" s="20"/>
      <c r="AIO16" s="20"/>
      <c r="AIP16" s="20"/>
      <c r="AIQ16" s="20"/>
      <c r="AIR16" s="20"/>
      <c r="AIS16" s="20"/>
      <c r="AIT16" s="20"/>
      <c r="AIU16" s="20"/>
      <c r="AIV16" s="20"/>
      <c r="AIW16" s="2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1" t="s">
        <v>47</v>
      </c>
      <c r="B17" s="42">
        <v>1936734</v>
      </c>
      <c r="C17" s="43">
        <f t="shared" si="0"/>
        <v>6.6291882962087172</v>
      </c>
      <c r="D17" s="44">
        <v>1964167</v>
      </c>
      <c r="E17" s="43">
        <f t="shared" si="1"/>
        <v>6.5689978093385424</v>
      </c>
      <c r="F17" s="44">
        <f t="shared" si="2"/>
        <v>3900901</v>
      </c>
      <c r="G17" s="45">
        <f t="shared" si="3"/>
        <v>6.5987441701085405</v>
      </c>
      <c r="H17" s="46">
        <v>61</v>
      </c>
      <c r="I17" s="47">
        <f t="shared" si="4"/>
        <v>0.26473396406561928</v>
      </c>
      <c r="J17" s="48">
        <v>49</v>
      </c>
      <c r="K17" s="47">
        <f t="shared" si="5"/>
        <v>0.27127276753584678</v>
      </c>
      <c r="L17" s="49">
        <v>0</v>
      </c>
      <c r="M17" s="50">
        <f t="shared" si="6"/>
        <v>110</v>
      </c>
      <c r="N17" s="51">
        <f t="shared" si="7"/>
        <v>0.26760734703807326</v>
      </c>
      <c r="O17" s="46">
        <v>56</v>
      </c>
      <c r="P17" s="47">
        <f t="shared" si="8"/>
        <v>0.26541542253187356</v>
      </c>
      <c r="Q17" s="48">
        <v>47</v>
      </c>
      <c r="R17" s="47">
        <f t="shared" si="9"/>
        <v>0.29019510990367992</v>
      </c>
      <c r="S17" s="49">
        <v>0</v>
      </c>
      <c r="T17" s="50">
        <f t="shared" si="10"/>
        <v>103</v>
      </c>
      <c r="U17" s="51">
        <f t="shared" si="11"/>
        <v>0.27617643115699153</v>
      </c>
      <c r="V17" s="46">
        <v>54</v>
      </c>
      <c r="W17" s="47">
        <f t="shared" si="12"/>
        <v>0.28261893546867639</v>
      </c>
      <c r="X17" s="48">
        <v>42</v>
      </c>
      <c r="Y17" s="47">
        <f t="shared" si="13"/>
        <v>0.29457146864917944</v>
      </c>
      <c r="Z17" s="49">
        <v>0</v>
      </c>
      <c r="AA17" s="50">
        <f t="shared" si="14"/>
        <v>96</v>
      </c>
      <c r="AB17" s="51">
        <f t="shared" si="15"/>
        <v>0.28772665967331035</v>
      </c>
      <c r="AC17" s="52">
        <v>44</v>
      </c>
      <c r="AD17" s="47">
        <f t="shared" si="16"/>
        <v>0.27581019244029337</v>
      </c>
      <c r="AE17" s="48">
        <v>34</v>
      </c>
      <c r="AF17" s="47">
        <f t="shared" si="17"/>
        <v>0.29884855410037797</v>
      </c>
      <c r="AG17" s="49">
        <v>0</v>
      </c>
      <c r="AH17" s="50">
        <f t="shared" si="18"/>
        <v>78</v>
      </c>
      <c r="AI17" s="51">
        <f t="shared" si="19"/>
        <v>0.2854006586169045</v>
      </c>
      <c r="AJ17" s="52">
        <v>37</v>
      </c>
      <c r="AK17" s="47">
        <f t="shared" si="20"/>
        <v>0.32458987630493902</v>
      </c>
      <c r="AL17" s="48">
        <v>24</v>
      </c>
      <c r="AM17" s="47">
        <f t="shared" si="21"/>
        <v>0.31193137509747859</v>
      </c>
      <c r="AN17" s="49">
        <v>0</v>
      </c>
      <c r="AO17" s="50">
        <f t="shared" si="22"/>
        <v>61</v>
      </c>
      <c r="AP17" s="51">
        <f t="shared" si="23"/>
        <v>0.31948881789137379</v>
      </c>
      <c r="AQ17" s="52">
        <v>22</v>
      </c>
      <c r="AR17" s="47">
        <f t="shared" si="24"/>
        <v>0.34689372437716809</v>
      </c>
      <c r="AS17" s="48">
        <v>12</v>
      </c>
      <c r="AT17" s="47">
        <f t="shared" si="25"/>
        <v>0.30052592036063114</v>
      </c>
      <c r="AU17" s="49">
        <v>0</v>
      </c>
      <c r="AV17" s="50">
        <f t="shared" si="26"/>
        <v>34</v>
      </c>
      <c r="AW17" s="51">
        <f t="shared" si="27"/>
        <v>0.32897919690372524</v>
      </c>
      <c r="AX17" s="52">
        <v>9</v>
      </c>
      <c r="AY17" s="47">
        <f t="shared" si="28"/>
        <v>0.356718192627824</v>
      </c>
      <c r="AZ17" s="48">
        <v>6</v>
      </c>
      <c r="BA17" s="47">
        <f t="shared" si="29"/>
        <v>0.37523452157598497</v>
      </c>
      <c r="BB17" s="49">
        <v>0</v>
      </c>
      <c r="BC17" s="50">
        <f t="shared" si="30"/>
        <v>15</v>
      </c>
      <c r="BD17" s="51">
        <f t="shared" si="31"/>
        <v>0.36390101892285298</v>
      </c>
      <c r="BE17" s="52">
        <v>2</v>
      </c>
      <c r="BF17" s="47">
        <f t="shared" si="32"/>
        <v>0.50377833753148615</v>
      </c>
      <c r="BG17" s="48">
        <v>1</v>
      </c>
      <c r="BH17" s="47">
        <f t="shared" si="33"/>
        <v>0.4</v>
      </c>
      <c r="BI17" s="49">
        <v>0</v>
      </c>
      <c r="BJ17" s="50">
        <f t="shared" si="34"/>
        <v>3</v>
      </c>
      <c r="BK17" s="51">
        <f t="shared" si="35"/>
        <v>0.46367851622874806</v>
      </c>
      <c r="BL17" s="52">
        <v>0</v>
      </c>
      <c r="BM17" s="47">
        <f t="shared" si="36"/>
        <v>0</v>
      </c>
      <c r="BN17" s="48">
        <v>0</v>
      </c>
      <c r="BO17" s="47">
        <f t="shared" si="37"/>
        <v>0</v>
      </c>
      <c r="BP17" s="49">
        <v>0</v>
      </c>
      <c r="BQ17" s="50">
        <f t="shared" si="38"/>
        <v>0</v>
      </c>
      <c r="BR17" s="51">
        <f t="shared" si="39"/>
        <v>0</v>
      </c>
      <c r="BS17" s="52">
        <v>0</v>
      </c>
      <c r="BT17" s="47">
        <f t="shared" si="40"/>
        <v>0</v>
      </c>
      <c r="BU17" s="52">
        <v>0</v>
      </c>
      <c r="BV17" s="47">
        <f t="shared" si="41"/>
        <v>0</v>
      </c>
      <c r="BW17" s="49">
        <v>0</v>
      </c>
      <c r="BX17" s="50">
        <f t="shared" si="42"/>
        <v>0</v>
      </c>
      <c r="BY17" s="51">
        <f t="shared" si="43"/>
        <v>0</v>
      </c>
      <c r="BZ17" s="52">
        <v>0</v>
      </c>
      <c r="CA17" s="47"/>
      <c r="CB17" s="46">
        <v>0</v>
      </c>
      <c r="CC17" s="47"/>
      <c r="CD17" s="49">
        <v>0</v>
      </c>
      <c r="CE17" s="50">
        <f t="shared" si="44"/>
        <v>0</v>
      </c>
      <c r="CF17" s="51"/>
      <c r="CG17" s="52">
        <v>0</v>
      </c>
      <c r="CH17" s="47"/>
      <c r="CI17" s="46">
        <v>0</v>
      </c>
      <c r="CJ17" s="47"/>
      <c r="CK17" s="49">
        <v>0</v>
      </c>
      <c r="CL17" s="50">
        <f t="shared" si="45"/>
        <v>0</v>
      </c>
      <c r="CM17" s="51"/>
      <c r="CN17" s="52">
        <v>0</v>
      </c>
      <c r="CO17" s="47"/>
      <c r="CP17" s="46">
        <v>0</v>
      </c>
      <c r="CQ17" s="47"/>
      <c r="CR17" s="49">
        <v>0</v>
      </c>
      <c r="CS17" s="50">
        <f t="shared" si="46"/>
        <v>0</v>
      </c>
      <c r="CT17" s="51"/>
      <c r="CU17" s="52">
        <v>0</v>
      </c>
      <c r="CV17" s="47"/>
      <c r="CW17" s="46">
        <v>0</v>
      </c>
      <c r="CX17" s="47"/>
      <c r="CY17" s="49">
        <v>0</v>
      </c>
      <c r="CZ17" s="50">
        <f t="shared" si="47"/>
        <v>0</v>
      </c>
      <c r="DA17" s="51"/>
      <c r="AIC17" s="20"/>
      <c r="AID17" s="20"/>
      <c r="AIE17" s="20"/>
      <c r="AIF17" s="20"/>
      <c r="AIG17" s="20"/>
      <c r="AIH17" s="20"/>
      <c r="AII17" s="20"/>
      <c r="AIJ17" s="20"/>
      <c r="AIK17" s="20"/>
      <c r="AIL17" s="20"/>
      <c r="AIM17" s="20"/>
      <c r="AIN17" s="20"/>
      <c r="AIO17" s="20"/>
      <c r="AIP17" s="20"/>
      <c r="AIQ17" s="20"/>
      <c r="AIR17" s="20"/>
      <c r="AIS17" s="20"/>
      <c r="AIT17" s="20"/>
      <c r="AIU17" s="20"/>
      <c r="AIV17" s="20"/>
      <c r="AIW17" s="20"/>
      <c r="AIX17" s="20"/>
      <c r="AIY17" s="20"/>
      <c r="AIZ17" s="20"/>
      <c r="AJA17" s="20"/>
      <c r="AJB17" s="20"/>
      <c r="AJC17" s="20"/>
      <c r="AJD17" s="2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1" t="s">
        <v>48</v>
      </c>
      <c r="B18" s="42">
        <v>1769761</v>
      </c>
      <c r="C18" s="43">
        <f t="shared" si="0"/>
        <v>6.057661459078342</v>
      </c>
      <c r="D18" s="44">
        <v>1790194</v>
      </c>
      <c r="E18" s="43">
        <f t="shared" si="1"/>
        <v>5.98715916940413</v>
      </c>
      <c r="F18" s="44">
        <f t="shared" si="2"/>
        <v>3559955</v>
      </c>
      <c r="G18" s="45">
        <f t="shared" si="3"/>
        <v>6.0220016611800071</v>
      </c>
      <c r="H18" s="46">
        <v>128</v>
      </c>
      <c r="I18" s="47">
        <f t="shared" si="4"/>
        <v>0.55550733443277489</v>
      </c>
      <c r="J18" s="48">
        <v>73</v>
      </c>
      <c r="K18" s="47">
        <f t="shared" si="5"/>
        <v>0.40414106183911869</v>
      </c>
      <c r="L18" s="49">
        <v>0</v>
      </c>
      <c r="M18" s="50">
        <f t="shared" si="6"/>
        <v>201</v>
      </c>
      <c r="N18" s="51">
        <f t="shared" si="7"/>
        <v>0.48899160686047921</v>
      </c>
      <c r="O18" s="46">
        <v>121</v>
      </c>
      <c r="P18" s="47">
        <f t="shared" si="8"/>
        <v>0.57348689511351247</v>
      </c>
      <c r="Q18" s="48">
        <v>66</v>
      </c>
      <c r="R18" s="47">
        <f t="shared" si="9"/>
        <v>0.4075080266732527</v>
      </c>
      <c r="S18" s="49">
        <v>0</v>
      </c>
      <c r="T18" s="50">
        <f t="shared" si="10"/>
        <v>187</v>
      </c>
      <c r="U18" s="51">
        <f t="shared" si="11"/>
        <v>0.50140769540152841</v>
      </c>
      <c r="V18" s="46">
        <v>111</v>
      </c>
      <c r="W18" s="47">
        <f t="shared" si="12"/>
        <v>0.58093892290783478</v>
      </c>
      <c r="X18" s="48">
        <v>58</v>
      </c>
      <c r="Y18" s="47">
        <f t="shared" si="13"/>
        <v>0.4067891709917239</v>
      </c>
      <c r="Z18" s="49">
        <v>0</v>
      </c>
      <c r="AA18" s="50">
        <f t="shared" si="14"/>
        <v>169</v>
      </c>
      <c r="AB18" s="51">
        <f t="shared" si="15"/>
        <v>0.50651880713322339</v>
      </c>
      <c r="AC18" s="52">
        <v>95</v>
      </c>
      <c r="AD18" s="47">
        <f t="shared" si="16"/>
        <v>0.5954992791324516</v>
      </c>
      <c r="AE18" s="48">
        <v>51</v>
      </c>
      <c r="AF18" s="47">
        <f t="shared" si="17"/>
        <v>0.44827283115056693</v>
      </c>
      <c r="AG18" s="49">
        <v>0</v>
      </c>
      <c r="AH18" s="50">
        <f t="shared" si="18"/>
        <v>146</v>
      </c>
      <c r="AI18" s="51">
        <f t="shared" si="19"/>
        <v>0.53421148920600081</v>
      </c>
      <c r="AJ18" s="52">
        <v>57</v>
      </c>
      <c r="AK18" s="47">
        <f t="shared" si="20"/>
        <v>0.50004386349679797</v>
      </c>
      <c r="AL18" s="48">
        <v>36</v>
      </c>
      <c r="AM18" s="47">
        <f t="shared" si="21"/>
        <v>0.46789706264621783</v>
      </c>
      <c r="AN18" s="49">
        <v>0</v>
      </c>
      <c r="AO18" s="50">
        <f t="shared" si="22"/>
        <v>93</v>
      </c>
      <c r="AP18" s="51">
        <f t="shared" si="23"/>
        <v>0.48708950924422562</v>
      </c>
      <c r="AQ18" s="52">
        <v>26</v>
      </c>
      <c r="AR18" s="47">
        <f t="shared" si="24"/>
        <v>0.40996531062756231</v>
      </c>
      <c r="AS18" s="48">
        <v>18</v>
      </c>
      <c r="AT18" s="47">
        <f t="shared" si="25"/>
        <v>0.45078888054094662</v>
      </c>
      <c r="AU18" s="49">
        <v>0</v>
      </c>
      <c r="AV18" s="50">
        <f t="shared" si="26"/>
        <v>44</v>
      </c>
      <c r="AW18" s="51">
        <f t="shared" si="27"/>
        <v>0.42573778422835029</v>
      </c>
      <c r="AX18" s="52">
        <v>7</v>
      </c>
      <c r="AY18" s="47">
        <f t="shared" si="28"/>
        <v>0.27744748315497425</v>
      </c>
      <c r="AZ18" s="48">
        <v>5</v>
      </c>
      <c r="BA18" s="47">
        <f t="shared" si="29"/>
        <v>0.31269543464665417</v>
      </c>
      <c r="BB18" s="49">
        <v>0</v>
      </c>
      <c r="BC18" s="50">
        <f t="shared" si="30"/>
        <v>12</v>
      </c>
      <c r="BD18" s="51">
        <f t="shared" si="31"/>
        <v>0.29112081513828242</v>
      </c>
      <c r="BE18" s="52">
        <v>0</v>
      </c>
      <c r="BF18" s="47">
        <f t="shared" si="32"/>
        <v>0</v>
      </c>
      <c r="BG18" s="48">
        <v>1</v>
      </c>
      <c r="BH18" s="47">
        <f t="shared" si="33"/>
        <v>0.4</v>
      </c>
      <c r="BI18" s="49">
        <v>0</v>
      </c>
      <c r="BJ18" s="50">
        <f t="shared" si="34"/>
        <v>1</v>
      </c>
      <c r="BK18" s="51">
        <f t="shared" si="35"/>
        <v>0.15455950540958269</v>
      </c>
      <c r="BL18" s="52">
        <v>0</v>
      </c>
      <c r="BM18" s="47">
        <f t="shared" si="36"/>
        <v>0</v>
      </c>
      <c r="BN18" s="48">
        <v>1</v>
      </c>
      <c r="BO18" s="47">
        <f t="shared" si="37"/>
        <v>2.2727272727272729</v>
      </c>
      <c r="BP18" s="49">
        <v>0</v>
      </c>
      <c r="BQ18" s="50">
        <f t="shared" si="38"/>
        <v>1</v>
      </c>
      <c r="BR18" s="51">
        <f t="shared" si="39"/>
        <v>0.92592592592592582</v>
      </c>
      <c r="BS18" s="52">
        <v>0</v>
      </c>
      <c r="BT18" s="47">
        <f t="shared" si="40"/>
        <v>0</v>
      </c>
      <c r="BU18" s="52">
        <v>0</v>
      </c>
      <c r="BV18" s="47">
        <f t="shared" si="41"/>
        <v>0</v>
      </c>
      <c r="BW18" s="49">
        <v>0</v>
      </c>
      <c r="BX18" s="50">
        <f t="shared" si="42"/>
        <v>0</v>
      </c>
      <c r="BY18" s="51">
        <f t="shared" si="43"/>
        <v>0</v>
      </c>
      <c r="BZ18" s="52">
        <v>0</v>
      </c>
      <c r="CA18" s="47"/>
      <c r="CB18" s="46">
        <v>0</v>
      </c>
      <c r="CC18" s="47"/>
      <c r="CD18" s="49">
        <v>0</v>
      </c>
      <c r="CE18" s="50">
        <f t="shared" si="44"/>
        <v>0</v>
      </c>
      <c r="CF18" s="51"/>
      <c r="CG18" s="52">
        <v>0</v>
      </c>
      <c r="CH18" s="47"/>
      <c r="CI18" s="46">
        <v>0</v>
      </c>
      <c r="CJ18" s="47"/>
      <c r="CK18" s="49">
        <v>0</v>
      </c>
      <c r="CL18" s="50">
        <f t="shared" si="45"/>
        <v>0</v>
      </c>
      <c r="CM18" s="51"/>
      <c r="CN18" s="52">
        <v>0</v>
      </c>
      <c r="CO18" s="47"/>
      <c r="CP18" s="46">
        <v>0</v>
      </c>
      <c r="CQ18" s="47"/>
      <c r="CR18" s="49">
        <v>0</v>
      </c>
      <c r="CS18" s="50">
        <f t="shared" si="46"/>
        <v>0</v>
      </c>
      <c r="CT18" s="51"/>
      <c r="CU18" s="52">
        <v>0</v>
      </c>
      <c r="CV18" s="47"/>
      <c r="CW18" s="46">
        <v>0</v>
      </c>
      <c r="CX18" s="47"/>
      <c r="CY18" s="49">
        <v>0</v>
      </c>
      <c r="CZ18" s="50">
        <f t="shared" si="47"/>
        <v>0</v>
      </c>
      <c r="DA18" s="51"/>
      <c r="AIC18" s="20"/>
      <c r="AID18" s="20"/>
      <c r="AIE18" s="20"/>
      <c r="AIF18" s="20"/>
      <c r="AIG18" s="20"/>
      <c r="AIH18" s="20"/>
      <c r="AII18" s="20"/>
      <c r="AIJ18" s="20"/>
      <c r="AIK18" s="20"/>
      <c r="AIL18" s="20"/>
      <c r="AIM18" s="20"/>
      <c r="AIN18" s="20"/>
      <c r="AIO18" s="20"/>
      <c r="AIP18" s="20"/>
      <c r="AIQ18" s="20"/>
      <c r="AIR18" s="20"/>
      <c r="AIS18" s="20"/>
      <c r="AIT18" s="20"/>
      <c r="AIU18" s="20"/>
      <c r="AIV18" s="20"/>
      <c r="AIW18" s="20"/>
      <c r="AIX18" s="20"/>
      <c r="AIY18" s="20"/>
      <c r="AIZ18" s="20"/>
      <c r="AJA18" s="20"/>
      <c r="AJB18" s="20"/>
      <c r="AJC18" s="20"/>
      <c r="AJD18" s="2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1" t="s">
        <v>49</v>
      </c>
      <c r="B19" s="42">
        <v>1980181</v>
      </c>
      <c r="C19" s="43">
        <f t="shared" si="0"/>
        <v>6.7779017198928049</v>
      </c>
      <c r="D19" s="44">
        <v>2025216</v>
      </c>
      <c r="E19" s="43">
        <f t="shared" si="1"/>
        <v>6.7731712565364175</v>
      </c>
      <c r="F19" s="44">
        <f t="shared" si="2"/>
        <v>4005397</v>
      </c>
      <c r="G19" s="45">
        <f t="shared" si="3"/>
        <v>6.7755090689869446</v>
      </c>
      <c r="H19" s="46">
        <v>244</v>
      </c>
      <c r="I19" s="47">
        <f t="shared" si="4"/>
        <v>1.0589358562624771</v>
      </c>
      <c r="J19" s="48">
        <v>146</v>
      </c>
      <c r="K19" s="47">
        <f t="shared" si="5"/>
        <v>0.80828212367823737</v>
      </c>
      <c r="L19" s="49">
        <v>0</v>
      </c>
      <c r="M19" s="50">
        <f t="shared" si="6"/>
        <v>390</v>
      </c>
      <c r="N19" s="51">
        <f t="shared" si="7"/>
        <v>0.94878968495316873</v>
      </c>
      <c r="O19" s="46">
        <v>231</v>
      </c>
      <c r="P19" s="47">
        <f t="shared" si="8"/>
        <v>1.0948386179439784</v>
      </c>
      <c r="Q19" s="48">
        <v>134</v>
      </c>
      <c r="R19" s="47">
        <f t="shared" si="9"/>
        <v>0.82736478142751302</v>
      </c>
      <c r="S19" s="49">
        <v>0</v>
      </c>
      <c r="T19" s="50">
        <f t="shared" si="10"/>
        <v>365</v>
      </c>
      <c r="U19" s="51">
        <f t="shared" si="11"/>
        <v>0.97868346963399921</v>
      </c>
      <c r="V19" s="46">
        <v>212</v>
      </c>
      <c r="W19" s="47">
        <f t="shared" si="12"/>
        <v>1.1095410059140629</v>
      </c>
      <c r="X19" s="48">
        <v>127</v>
      </c>
      <c r="Y19" s="47">
        <f t="shared" si="13"/>
        <v>0.89072801234394727</v>
      </c>
      <c r="Z19" s="49">
        <v>0</v>
      </c>
      <c r="AA19" s="50">
        <f t="shared" si="14"/>
        <v>339</v>
      </c>
      <c r="AB19" s="51">
        <f t="shared" si="15"/>
        <v>1.0160347669713772</v>
      </c>
      <c r="AC19" s="52">
        <v>179</v>
      </c>
      <c r="AD19" s="47">
        <f t="shared" si="16"/>
        <v>1.1220460101548297</v>
      </c>
      <c r="AE19" s="48">
        <v>104</v>
      </c>
      <c r="AF19" s="47">
        <f t="shared" si="17"/>
        <v>0.91412498901292083</v>
      </c>
      <c r="AG19" s="49">
        <v>0</v>
      </c>
      <c r="AH19" s="50">
        <f t="shared" si="18"/>
        <v>283</v>
      </c>
      <c r="AI19" s="51">
        <f t="shared" si="19"/>
        <v>1.035492133186974</v>
      </c>
      <c r="AJ19" s="52">
        <v>122</v>
      </c>
      <c r="AK19" s="47">
        <f t="shared" si="20"/>
        <v>1.0702693218703394</v>
      </c>
      <c r="AL19" s="48">
        <v>79</v>
      </c>
      <c r="AM19" s="47">
        <f t="shared" si="21"/>
        <v>1.0267741096958669</v>
      </c>
      <c r="AN19" s="49">
        <v>0</v>
      </c>
      <c r="AO19" s="50">
        <f t="shared" si="22"/>
        <v>201</v>
      </c>
      <c r="AP19" s="51">
        <f t="shared" si="23"/>
        <v>1.0527418425601005</v>
      </c>
      <c r="AQ19" s="52">
        <v>68</v>
      </c>
      <c r="AR19" s="47">
        <f t="shared" si="24"/>
        <v>1.0722169662567014</v>
      </c>
      <c r="AS19" s="48">
        <v>57</v>
      </c>
      <c r="AT19" s="47">
        <f t="shared" si="25"/>
        <v>1.4274981217129978</v>
      </c>
      <c r="AU19" s="49">
        <v>0</v>
      </c>
      <c r="AV19" s="50">
        <f t="shared" si="26"/>
        <v>125</v>
      </c>
      <c r="AW19" s="51">
        <f t="shared" si="27"/>
        <v>1.2094823415578131</v>
      </c>
      <c r="AX19" s="52">
        <v>22</v>
      </c>
      <c r="AY19" s="47">
        <f t="shared" si="28"/>
        <v>0.87197780420134752</v>
      </c>
      <c r="AZ19" s="48">
        <v>28</v>
      </c>
      <c r="BA19" s="47">
        <f t="shared" si="29"/>
        <v>1.7510944340212633</v>
      </c>
      <c r="BB19" s="49">
        <v>0</v>
      </c>
      <c r="BC19" s="50">
        <f t="shared" si="30"/>
        <v>50</v>
      </c>
      <c r="BD19" s="51">
        <f t="shared" si="31"/>
        <v>1.2130033964095099</v>
      </c>
      <c r="BE19" s="52">
        <v>4</v>
      </c>
      <c r="BF19" s="47">
        <f t="shared" si="32"/>
        <v>1.0075566750629723</v>
      </c>
      <c r="BG19" s="48">
        <v>4</v>
      </c>
      <c r="BH19" s="47">
        <f t="shared" si="33"/>
        <v>1.6</v>
      </c>
      <c r="BI19" s="49">
        <v>0</v>
      </c>
      <c r="BJ19" s="50">
        <f t="shared" si="34"/>
        <v>8</v>
      </c>
      <c r="BK19" s="51">
        <f t="shared" si="35"/>
        <v>1.2364760432766615</v>
      </c>
      <c r="BL19" s="52">
        <v>0</v>
      </c>
      <c r="BM19" s="47">
        <f t="shared" si="36"/>
        <v>0</v>
      </c>
      <c r="BN19" s="48">
        <v>0</v>
      </c>
      <c r="BO19" s="47">
        <f t="shared" si="37"/>
        <v>0</v>
      </c>
      <c r="BP19" s="49">
        <v>0</v>
      </c>
      <c r="BQ19" s="50">
        <f t="shared" si="38"/>
        <v>0</v>
      </c>
      <c r="BR19" s="51">
        <f t="shared" si="39"/>
        <v>0</v>
      </c>
      <c r="BS19" s="52">
        <v>0</v>
      </c>
      <c r="BT19" s="47">
        <f t="shared" si="40"/>
        <v>0</v>
      </c>
      <c r="BU19" s="52">
        <v>0</v>
      </c>
      <c r="BV19" s="47">
        <f t="shared" si="41"/>
        <v>0</v>
      </c>
      <c r="BW19" s="49">
        <v>0</v>
      </c>
      <c r="BX19" s="50">
        <f t="shared" si="42"/>
        <v>0</v>
      </c>
      <c r="BY19" s="51">
        <f t="shared" si="43"/>
        <v>0</v>
      </c>
      <c r="BZ19" s="52">
        <v>0</v>
      </c>
      <c r="CA19" s="47"/>
      <c r="CB19" s="46">
        <v>0</v>
      </c>
      <c r="CC19" s="47"/>
      <c r="CD19" s="49">
        <v>0</v>
      </c>
      <c r="CE19" s="50">
        <f t="shared" si="44"/>
        <v>0</v>
      </c>
      <c r="CF19" s="51"/>
      <c r="CG19" s="52">
        <v>0</v>
      </c>
      <c r="CH19" s="47"/>
      <c r="CI19" s="46">
        <v>0</v>
      </c>
      <c r="CJ19" s="47"/>
      <c r="CK19" s="49">
        <v>0</v>
      </c>
      <c r="CL19" s="50">
        <f t="shared" si="45"/>
        <v>0</v>
      </c>
      <c r="CM19" s="51"/>
      <c r="CN19" s="52">
        <v>0</v>
      </c>
      <c r="CO19" s="47"/>
      <c r="CP19" s="46">
        <v>0</v>
      </c>
      <c r="CQ19" s="47"/>
      <c r="CR19" s="49">
        <v>0</v>
      </c>
      <c r="CS19" s="50">
        <f t="shared" si="46"/>
        <v>0</v>
      </c>
      <c r="CT19" s="51"/>
      <c r="CU19" s="52">
        <v>0</v>
      </c>
      <c r="CV19" s="47"/>
      <c r="CW19" s="46">
        <v>0</v>
      </c>
      <c r="CX19" s="47"/>
      <c r="CY19" s="49">
        <v>0</v>
      </c>
      <c r="CZ19" s="50">
        <f t="shared" si="47"/>
        <v>0</v>
      </c>
      <c r="DA19" s="51"/>
      <c r="AIC19" s="20"/>
      <c r="AID19" s="20"/>
      <c r="AIE19" s="20"/>
      <c r="AIF19" s="20"/>
      <c r="AIG19" s="20"/>
      <c r="AIH19" s="20"/>
      <c r="AII19" s="20"/>
      <c r="AIJ19" s="20"/>
      <c r="AIK19" s="20"/>
      <c r="AIL19" s="20"/>
      <c r="AIM19" s="20"/>
      <c r="AIN19" s="20"/>
      <c r="AIO19" s="20"/>
      <c r="AIP19" s="20"/>
      <c r="AIQ19" s="20"/>
      <c r="AIR19" s="20"/>
      <c r="AIS19" s="20"/>
      <c r="AIT19" s="20"/>
      <c r="AIU19" s="20"/>
      <c r="AIV19" s="20"/>
      <c r="AIW19" s="20"/>
      <c r="AIX19" s="20"/>
      <c r="AIY19" s="20"/>
      <c r="AIZ19" s="20"/>
      <c r="AJA19" s="20"/>
      <c r="AJB19" s="20"/>
      <c r="AJC19" s="20"/>
      <c r="AJD19" s="2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1" t="s">
        <v>50</v>
      </c>
      <c r="B20" s="42">
        <v>2039373</v>
      </c>
      <c r="C20" s="43">
        <f t="shared" si="0"/>
        <v>6.9805082283907121</v>
      </c>
      <c r="D20" s="44">
        <v>2097758</v>
      </c>
      <c r="E20" s="43">
        <f t="shared" si="1"/>
        <v>7.0157821134976821</v>
      </c>
      <c r="F20" s="44">
        <f t="shared" si="2"/>
        <v>4137131</v>
      </c>
      <c r="G20" s="45">
        <f t="shared" si="3"/>
        <v>6.9983496292844434</v>
      </c>
      <c r="H20" s="46">
        <v>452</v>
      </c>
      <c r="I20" s="47">
        <f t="shared" si="4"/>
        <v>1.9616352747157364</v>
      </c>
      <c r="J20" s="48">
        <v>270</v>
      </c>
      <c r="K20" s="47">
        <f t="shared" si="5"/>
        <v>1.4947683109118086</v>
      </c>
      <c r="L20" s="49">
        <v>0</v>
      </c>
      <c r="M20" s="50">
        <f t="shared" si="6"/>
        <v>722</v>
      </c>
      <c r="N20" s="51">
        <f t="shared" si="7"/>
        <v>1.7564773141953534</v>
      </c>
      <c r="O20" s="46">
        <v>428</v>
      </c>
      <c r="P20" s="47">
        <f t="shared" si="8"/>
        <v>2.0285321579221764</v>
      </c>
      <c r="Q20" s="48">
        <v>255</v>
      </c>
      <c r="R20" s="47">
        <f t="shared" si="9"/>
        <v>1.5744628303284762</v>
      </c>
      <c r="S20" s="49">
        <v>0</v>
      </c>
      <c r="T20" s="50">
        <f t="shared" si="10"/>
        <v>683</v>
      </c>
      <c r="U20" s="51">
        <f t="shared" si="11"/>
        <v>1.8313446842740313</v>
      </c>
      <c r="V20" s="46">
        <v>394</v>
      </c>
      <c r="W20" s="47">
        <f t="shared" si="12"/>
        <v>2.0620714921233056</v>
      </c>
      <c r="X20" s="48">
        <v>230</v>
      </c>
      <c r="Y20" s="47">
        <f t="shared" si="13"/>
        <v>1.6131294711740778</v>
      </c>
      <c r="Z20" s="49">
        <v>0</v>
      </c>
      <c r="AA20" s="50">
        <f t="shared" si="14"/>
        <v>624</v>
      </c>
      <c r="AB20" s="51">
        <f t="shared" si="15"/>
        <v>1.8702232878765175</v>
      </c>
      <c r="AC20" s="52">
        <v>332</v>
      </c>
      <c r="AD20" s="47">
        <f t="shared" si="16"/>
        <v>2.0811132702313042</v>
      </c>
      <c r="AE20" s="48">
        <v>198</v>
      </c>
      <c r="AF20" s="47">
        <f t="shared" si="17"/>
        <v>1.7403533444669068</v>
      </c>
      <c r="AG20" s="49">
        <v>0</v>
      </c>
      <c r="AH20" s="50">
        <f t="shared" si="18"/>
        <v>530</v>
      </c>
      <c r="AI20" s="51">
        <f t="shared" si="19"/>
        <v>1.9392608854738382</v>
      </c>
      <c r="AJ20" s="52">
        <v>237</v>
      </c>
      <c r="AK20" s="47">
        <f t="shared" si="20"/>
        <v>2.0791297482235285</v>
      </c>
      <c r="AL20" s="48">
        <v>154</v>
      </c>
      <c r="AM20" s="47">
        <f t="shared" si="21"/>
        <v>2.0015596568754872</v>
      </c>
      <c r="AN20" s="49">
        <v>0</v>
      </c>
      <c r="AO20" s="50">
        <f t="shared" si="22"/>
        <v>391</v>
      </c>
      <c r="AP20" s="51">
        <f t="shared" si="23"/>
        <v>2.0478709474676582</v>
      </c>
      <c r="AQ20" s="52">
        <v>126</v>
      </c>
      <c r="AR20" s="47">
        <f t="shared" si="24"/>
        <v>1.9867549668874174</v>
      </c>
      <c r="AS20" s="48">
        <v>75</v>
      </c>
      <c r="AT20" s="47">
        <f t="shared" si="25"/>
        <v>1.8782870022539442</v>
      </c>
      <c r="AU20" s="49">
        <v>0</v>
      </c>
      <c r="AV20" s="50">
        <f t="shared" si="26"/>
        <v>201</v>
      </c>
      <c r="AW20" s="51">
        <f t="shared" si="27"/>
        <v>1.9448476052249637</v>
      </c>
      <c r="AX20" s="52">
        <v>50</v>
      </c>
      <c r="AY20" s="47">
        <f t="shared" si="28"/>
        <v>1.9817677368212445</v>
      </c>
      <c r="AZ20" s="48">
        <v>25</v>
      </c>
      <c r="BA20" s="47">
        <f t="shared" si="29"/>
        <v>1.5634771732332706</v>
      </c>
      <c r="BB20" s="49">
        <v>0</v>
      </c>
      <c r="BC20" s="50">
        <f t="shared" si="30"/>
        <v>75</v>
      </c>
      <c r="BD20" s="51">
        <f t="shared" si="31"/>
        <v>1.8195050946142648</v>
      </c>
      <c r="BE20" s="52">
        <v>7</v>
      </c>
      <c r="BF20" s="47">
        <f t="shared" si="32"/>
        <v>1.7632241813602016</v>
      </c>
      <c r="BG20" s="48">
        <v>4</v>
      </c>
      <c r="BH20" s="47">
        <f t="shared" si="33"/>
        <v>1.6</v>
      </c>
      <c r="BI20" s="49">
        <v>0</v>
      </c>
      <c r="BJ20" s="50">
        <f t="shared" si="34"/>
        <v>11</v>
      </c>
      <c r="BK20" s="51">
        <f t="shared" si="35"/>
        <v>1.7001545595054095</v>
      </c>
      <c r="BL20" s="52">
        <v>2</v>
      </c>
      <c r="BM20" s="47">
        <f t="shared" si="36"/>
        <v>3.125</v>
      </c>
      <c r="BN20" s="48">
        <v>0</v>
      </c>
      <c r="BO20" s="47">
        <f t="shared" si="37"/>
        <v>0</v>
      </c>
      <c r="BP20" s="49">
        <v>0</v>
      </c>
      <c r="BQ20" s="50">
        <f t="shared" si="38"/>
        <v>2</v>
      </c>
      <c r="BR20" s="51">
        <f t="shared" si="39"/>
        <v>1.8518518518518516</v>
      </c>
      <c r="BS20" s="52">
        <v>0</v>
      </c>
      <c r="BT20" s="47">
        <f t="shared" si="40"/>
        <v>0</v>
      </c>
      <c r="BU20" s="52">
        <v>0</v>
      </c>
      <c r="BV20" s="47">
        <f t="shared" si="41"/>
        <v>0</v>
      </c>
      <c r="BW20" s="49">
        <v>0</v>
      </c>
      <c r="BX20" s="50">
        <f t="shared" si="42"/>
        <v>0</v>
      </c>
      <c r="BY20" s="51">
        <f t="shared" si="43"/>
        <v>0</v>
      </c>
      <c r="BZ20" s="52">
        <v>0</v>
      </c>
      <c r="CA20" s="47"/>
      <c r="CB20" s="46">
        <v>0</v>
      </c>
      <c r="CC20" s="47"/>
      <c r="CD20" s="49">
        <v>0</v>
      </c>
      <c r="CE20" s="50">
        <f t="shared" si="44"/>
        <v>0</v>
      </c>
      <c r="CF20" s="51"/>
      <c r="CG20" s="52">
        <v>0</v>
      </c>
      <c r="CH20" s="47"/>
      <c r="CI20" s="46">
        <v>0</v>
      </c>
      <c r="CJ20" s="47"/>
      <c r="CK20" s="49">
        <v>0</v>
      </c>
      <c r="CL20" s="50">
        <f t="shared" si="45"/>
        <v>0</v>
      </c>
      <c r="CM20" s="51"/>
      <c r="CN20" s="52">
        <v>0</v>
      </c>
      <c r="CO20" s="47"/>
      <c r="CP20" s="46">
        <v>0</v>
      </c>
      <c r="CQ20" s="47"/>
      <c r="CR20" s="49">
        <v>0</v>
      </c>
      <c r="CS20" s="50">
        <f t="shared" si="46"/>
        <v>0</v>
      </c>
      <c r="CT20" s="51"/>
      <c r="CU20" s="52">
        <v>0</v>
      </c>
      <c r="CV20" s="47"/>
      <c r="CW20" s="46">
        <v>0</v>
      </c>
      <c r="CX20" s="47"/>
      <c r="CY20" s="49">
        <v>0</v>
      </c>
      <c r="CZ20" s="50">
        <f t="shared" si="47"/>
        <v>0</v>
      </c>
      <c r="DA20" s="51"/>
      <c r="AIC20" s="20"/>
      <c r="AID20" s="20"/>
      <c r="AIE20" s="20"/>
      <c r="AIF20" s="20"/>
      <c r="AIG20" s="20"/>
      <c r="AIH20" s="20"/>
      <c r="AII20" s="20"/>
      <c r="AIJ20" s="20"/>
      <c r="AIK20" s="20"/>
      <c r="AIL20" s="20"/>
      <c r="AIM20" s="20"/>
      <c r="AIN20" s="20"/>
      <c r="AIO20" s="20"/>
      <c r="AIP20" s="20"/>
      <c r="AIQ20" s="20"/>
      <c r="AIR20" s="20"/>
      <c r="AIS20" s="20"/>
      <c r="AIT20" s="20"/>
      <c r="AIU20" s="20"/>
      <c r="AIV20" s="20"/>
      <c r="AIW20" s="2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1" t="s">
        <v>51</v>
      </c>
      <c r="B21" s="42">
        <v>1866897</v>
      </c>
      <c r="C21" s="43">
        <f t="shared" si="0"/>
        <v>6.3901453388163594</v>
      </c>
      <c r="D21" s="44">
        <v>1918667</v>
      </c>
      <c r="E21" s="43">
        <f t="shared" si="1"/>
        <v>6.4168267361431841</v>
      </c>
      <c r="F21" s="44">
        <f t="shared" si="2"/>
        <v>3785564</v>
      </c>
      <c r="G21" s="45">
        <f t="shared" si="3"/>
        <v>6.4036406911051484</v>
      </c>
      <c r="H21" s="46">
        <v>835</v>
      </c>
      <c r="I21" s="47">
        <f t="shared" si="4"/>
        <v>3.6238173769638053</v>
      </c>
      <c r="J21" s="48">
        <v>396</v>
      </c>
      <c r="K21" s="47">
        <f t="shared" si="5"/>
        <v>2.1923268560039859</v>
      </c>
      <c r="L21" s="49">
        <v>0</v>
      </c>
      <c r="M21" s="50">
        <f t="shared" si="6"/>
        <v>1231</v>
      </c>
      <c r="N21" s="51">
        <f t="shared" si="7"/>
        <v>2.9947694927624378</v>
      </c>
      <c r="O21" s="46">
        <v>780</v>
      </c>
      <c r="P21" s="47">
        <f t="shared" si="8"/>
        <v>3.6968576709796674</v>
      </c>
      <c r="Q21" s="48">
        <v>371</v>
      </c>
      <c r="R21" s="47">
        <f t="shared" si="9"/>
        <v>2.2906890590269202</v>
      </c>
      <c r="S21" s="49">
        <v>0</v>
      </c>
      <c r="T21" s="50">
        <f t="shared" si="10"/>
        <v>1151</v>
      </c>
      <c r="U21" s="51">
        <f t="shared" si="11"/>
        <v>3.0862045850650222</v>
      </c>
      <c r="V21" s="46">
        <v>711</v>
      </c>
      <c r="W21" s="47">
        <f t="shared" si="12"/>
        <v>3.7211493170042393</v>
      </c>
      <c r="X21" s="48">
        <v>343</v>
      </c>
      <c r="Y21" s="47">
        <f t="shared" si="13"/>
        <v>2.4056669939682984</v>
      </c>
      <c r="Z21" s="49">
        <v>0</v>
      </c>
      <c r="AA21" s="50">
        <f t="shared" si="14"/>
        <v>1054</v>
      </c>
      <c r="AB21" s="51">
        <f t="shared" si="15"/>
        <v>3.1589989509965535</v>
      </c>
      <c r="AC21" s="52">
        <v>599</v>
      </c>
      <c r="AD21" s="47">
        <f t="shared" si="16"/>
        <v>3.7547796652667214</v>
      </c>
      <c r="AE21" s="48">
        <v>291</v>
      </c>
      <c r="AF21" s="47">
        <f t="shared" si="17"/>
        <v>2.5577920365649995</v>
      </c>
      <c r="AG21" s="49">
        <v>0</v>
      </c>
      <c r="AH21" s="50">
        <f t="shared" si="18"/>
        <v>890</v>
      </c>
      <c r="AI21" s="51">
        <f t="shared" si="19"/>
        <v>3.2564946944749358</v>
      </c>
      <c r="AJ21" s="52">
        <v>437</v>
      </c>
      <c r="AK21" s="47">
        <f t="shared" si="20"/>
        <v>3.8336696201421177</v>
      </c>
      <c r="AL21" s="48">
        <v>213</v>
      </c>
      <c r="AM21" s="47">
        <f t="shared" si="21"/>
        <v>2.7683909539901221</v>
      </c>
      <c r="AN21" s="49">
        <v>0</v>
      </c>
      <c r="AO21" s="50">
        <f t="shared" si="22"/>
        <v>650</v>
      </c>
      <c r="AP21" s="51">
        <f t="shared" si="23"/>
        <v>3.4043890431048029</v>
      </c>
      <c r="AQ21" s="52">
        <v>234</v>
      </c>
      <c r="AR21" s="47">
        <f t="shared" si="24"/>
        <v>3.6896877956480605</v>
      </c>
      <c r="AS21" s="48">
        <v>129</v>
      </c>
      <c r="AT21" s="47">
        <f t="shared" si="25"/>
        <v>3.2306536438767846</v>
      </c>
      <c r="AU21" s="49">
        <v>0</v>
      </c>
      <c r="AV21" s="50">
        <f t="shared" si="26"/>
        <v>363</v>
      </c>
      <c r="AW21" s="51">
        <f t="shared" si="27"/>
        <v>3.5123367198838897</v>
      </c>
      <c r="AX21" s="52">
        <v>99</v>
      </c>
      <c r="AY21" s="47">
        <f t="shared" si="28"/>
        <v>3.9239001189060643</v>
      </c>
      <c r="AZ21" s="48">
        <v>56</v>
      </c>
      <c r="BA21" s="47">
        <f t="shared" si="29"/>
        <v>3.5021888680425266</v>
      </c>
      <c r="BB21" s="49">
        <v>0</v>
      </c>
      <c r="BC21" s="50">
        <f t="shared" si="30"/>
        <v>155</v>
      </c>
      <c r="BD21" s="51">
        <f t="shared" si="31"/>
        <v>3.7603105288694807</v>
      </c>
      <c r="BE21" s="52">
        <v>13</v>
      </c>
      <c r="BF21" s="47">
        <f t="shared" si="32"/>
        <v>3.2745591939546599</v>
      </c>
      <c r="BG21" s="48">
        <v>5</v>
      </c>
      <c r="BH21" s="47">
        <f t="shared" si="33"/>
        <v>2</v>
      </c>
      <c r="BI21" s="49">
        <v>0</v>
      </c>
      <c r="BJ21" s="50">
        <f t="shared" si="34"/>
        <v>18</v>
      </c>
      <c r="BK21" s="51">
        <f t="shared" si="35"/>
        <v>2.7820710973724885</v>
      </c>
      <c r="BL21" s="52">
        <v>1</v>
      </c>
      <c r="BM21" s="47">
        <f t="shared" si="36"/>
        <v>1.5625</v>
      </c>
      <c r="BN21" s="48">
        <v>1</v>
      </c>
      <c r="BO21" s="47">
        <f t="shared" si="37"/>
        <v>2.2727272727272729</v>
      </c>
      <c r="BP21" s="49">
        <v>0</v>
      </c>
      <c r="BQ21" s="50">
        <f t="shared" si="38"/>
        <v>2</v>
      </c>
      <c r="BR21" s="51">
        <f t="shared" si="39"/>
        <v>1.8518518518518516</v>
      </c>
      <c r="BS21" s="52">
        <v>0</v>
      </c>
      <c r="BT21" s="47">
        <f t="shared" si="40"/>
        <v>0</v>
      </c>
      <c r="BU21" s="52">
        <v>0</v>
      </c>
      <c r="BV21" s="47">
        <f t="shared" si="41"/>
        <v>0</v>
      </c>
      <c r="BW21" s="49">
        <v>0</v>
      </c>
      <c r="BX21" s="50">
        <f t="shared" si="42"/>
        <v>0</v>
      </c>
      <c r="BY21" s="51">
        <f t="shared" si="43"/>
        <v>0</v>
      </c>
      <c r="BZ21" s="52">
        <v>0</v>
      </c>
      <c r="CA21" s="47"/>
      <c r="CB21" s="46">
        <v>0</v>
      </c>
      <c r="CC21" s="47"/>
      <c r="CD21" s="49">
        <v>0</v>
      </c>
      <c r="CE21" s="50">
        <f t="shared" si="44"/>
        <v>0</v>
      </c>
      <c r="CF21" s="51"/>
      <c r="CG21" s="52">
        <v>0</v>
      </c>
      <c r="CH21" s="47"/>
      <c r="CI21" s="46">
        <v>0</v>
      </c>
      <c r="CJ21" s="47"/>
      <c r="CK21" s="49">
        <v>0</v>
      </c>
      <c r="CL21" s="50">
        <f t="shared" si="45"/>
        <v>0</v>
      </c>
      <c r="CM21" s="51"/>
      <c r="CN21" s="52">
        <v>0</v>
      </c>
      <c r="CO21" s="47"/>
      <c r="CP21" s="46">
        <v>0</v>
      </c>
      <c r="CQ21" s="47"/>
      <c r="CR21" s="49">
        <v>0</v>
      </c>
      <c r="CS21" s="50">
        <f t="shared" si="46"/>
        <v>0</v>
      </c>
      <c r="CT21" s="51"/>
      <c r="CU21" s="52">
        <v>0</v>
      </c>
      <c r="CV21" s="47"/>
      <c r="CW21" s="46">
        <v>0</v>
      </c>
      <c r="CX21" s="47"/>
      <c r="CY21" s="49">
        <v>0</v>
      </c>
      <c r="CZ21" s="50">
        <f t="shared" si="47"/>
        <v>0</v>
      </c>
      <c r="DA21" s="51"/>
      <c r="AIC21" s="20"/>
      <c r="AID21" s="20"/>
      <c r="AIE21" s="20"/>
      <c r="AIF21" s="20"/>
      <c r="AIG21" s="20"/>
      <c r="AIH21" s="20"/>
      <c r="AII21" s="20"/>
      <c r="AIJ21" s="20"/>
      <c r="AIK21" s="20"/>
      <c r="AIL21" s="20"/>
      <c r="AIM21" s="20"/>
      <c r="AIN21" s="20"/>
      <c r="AIO21" s="20"/>
      <c r="AIP21" s="2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1" t="s">
        <v>52</v>
      </c>
      <c r="B22" s="42">
        <v>1585580</v>
      </c>
      <c r="C22" s="43">
        <f t="shared" si="0"/>
        <v>5.4272338786341416</v>
      </c>
      <c r="D22" s="44">
        <v>1648446</v>
      </c>
      <c r="E22" s="43">
        <f t="shared" si="1"/>
        <v>5.5130944379031321</v>
      </c>
      <c r="F22" s="44">
        <f t="shared" si="2"/>
        <v>3234026</v>
      </c>
      <c r="G22" s="45">
        <f t="shared" si="3"/>
        <v>5.4706618326072469</v>
      </c>
      <c r="H22" s="46">
        <v>1181</v>
      </c>
      <c r="I22" s="47">
        <f t="shared" si="4"/>
        <v>5.1254231403523995</v>
      </c>
      <c r="J22" s="48">
        <v>584</v>
      </c>
      <c r="K22" s="47">
        <f t="shared" si="5"/>
        <v>3.2331284947129495</v>
      </c>
      <c r="L22" s="49">
        <v>0</v>
      </c>
      <c r="M22" s="50">
        <f t="shared" si="6"/>
        <v>1765</v>
      </c>
      <c r="N22" s="51">
        <f t="shared" si="7"/>
        <v>4.2938815229290839</v>
      </c>
      <c r="O22" s="46">
        <v>1102</v>
      </c>
      <c r="P22" s="47">
        <f t="shared" si="8"/>
        <v>5.2229963505379402</v>
      </c>
      <c r="Q22" s="48">
        <v>541</v>
      </c>
      <c r="R22" s="47">
        <f t="shared" si="9"/>
        <v>3.3403309459125707</v>
      </c>
      <c r="S22" s="49">
        <v>0</v>
      </c>
      <c r="T22" s="50">
        <f t="shared" si="10"/>
        <v>1643</v>
      </c>
      <c r="U22" s="51">
        <f t="shared" si="11"/>
        <v>4.4054162756401665</v>
      </c>
      <c r="V22" s="46">
        <v>1011</v>
      </c>
      <c r="W22" s="47">
        <f t="shared" si="12"/>
        <v>5.2912545140524418</v>
      </c>
      <c r="X22" s="48">
        <v>497</v>
      </c>
      <c r="Y22" s="47">
        <f t="shared" si="13"/>
        <v>3.4857623790152901</v>
      </c>
      <c r="Z22" s="49">
        <v>0</v>
      </c>
      <c r="AA22" s="50">
        <f t="shared" si="14"/>
        <v>1508</v>
      </c>
      <c r="AB22" s="51">
        <f t="shared" si="15"/>
        <v>4.5197062790349172</v>
      </c>
      <c r="AC22" s="52">
        <v>874</v>
      </c>
      <c r="AD22" s="47">
        <f t="shared" si="16"/>
        <v>5.4785933680185543</v>
      </c>
      <c r="AE22" s="48">
        <v>436</v>
      </c>
      <c r="AF22" s="47">
        <f t="shared" si="17"/>
        <v>3.832293223169553</v>
      </c>
      <c r="AG22" s="49">
        <v>0</v>
      </c>
      <c r="AH22" s="50">
        <f t="shared" si="18"/>
        <v>1310</v>
      </c>
      <c r="AI22" s="51">
        <f t="shared" si="19"/>
        <v>4.7932674716428831</v>
      </c>
      <c r="AJ22" s="52">
        <v>635</v>
      </c>
      <c r="AK22" s="47">
        <f t="shared" si="20"/>
        <v>5.5706640933415219</v>
      </c>
      <c r="AL22" s="48">
        <v>313</v>
      </c>
      <c r="AM22" s="47">
        <f t="shared" si="21"/>
        <v>4.0681050168962827</v>
      </c>
      <c r="AN22" s="49">
        <v>0</v>
      </c>
      <c r="AO22" s="50">
        <f t="shared" si="22"/>
        <v>948</v>
      </c>
      <c r="AP22" s="51">
        <f t="shared" si="23"/>
        <v>4.9651704813282356</v>
      </c>
      <c r="AQ22" s="52">
        <v>363</v>
      </c>
      <c r="AR22" s="47">
        <f t="shared" si="24"/>
        <v>5.7237464522232733</v>
      </c>
      <c r="AS22" s="48">
        <v>172</v>
      </c>
      <c r="AT22" s="47">
        <f t="shared" si="25"/>
        <v>4.3075381918357118</v>
      </c>
      <c r="AU22" s="49">
        <v>0</v>
      </c>
      <c r="AV22" s="50">
        <f t="shared" si="26"/>
        <v>535</v>
      </c>
      <c r="AW22" s="51">
        <f t="shared" si="27"/>
        <v>5.1765844218674406</v>
      </c>
      <c r="AX22" s="52">
        <v>138</v>
      </c>
      <c r="AY22" s="47">
        <f t="shared" si="28"/>
        <v>5.4696789536266346</v>
      </c>
      <c r="AZ22" s="48">
        <v>64</v>
      </c>
      <c r="BA22" s="47">
        <f t="shared" si="29"/>
        <v>4.002501563477173</v>
      </c>
      <c r="BB22" s="49">
        <v>0</v>
      </c>
      <c r="BC22" s="50">
        <f t="shared" si="30"/>
        <v>202</v>
      </c>
      <c r="BD22" s="51">
        <f t="shared" si="31"/>
        <v>4.90053372149442</v>
      </c>
      <c r="BE22" s="52">
        <v>20</v>
      </c>
      <c r="BF22" s="47">
        <f t="shared" si="32"/>
        <v>5.037783375314862</v>
      </c>
      <c r="BG22" s="48">
        <v>13</v>
      </c>
      <c r="BH22" s="47">
        <f t="shared" si="33"/>
        <v>5.2</v>
      </c>
      <c r="BI22" s="49">
        <v>0</v>
      </c>
      <c r="BJ22" s="50">
        <f t="shared" si="34"/>
        <v>33</v>
      </c>
      <c r="BK22" s="51">
        <f t="shared" si="35"/>
        <v>5.1004636785162285</v>
      </c>
      <c r="BL22" s="52">
        <v>1</v>
      </c>
      <c r="BM22" s="47">
        <f t="shared" si="36"/>
        <v>1.5625</v>
      </c>
      <c r="BN22" s="48">
        <v>2</v>
      </c>
      <c r="BO22" s="47">
        <f t="shared" si="37"/>
        <v>4.5454545454545459</v>
      </c>
      <c r="BP22" s="49">
        <v>0</v>
      </c>
      <c r="BQ22" s="50">
        <f t="shared" si="38"/>
        <v>3</v>
      </c>
      <c r="BR22" s="51">
        <f t="shared" si="39"/>
        <v>2.7777777777777777</v>
      </c>
      <c r="BS22" s="52">
        <v>1</v>
      </c>
      <c r="BT22" s="47">
        <f t="shared" si="40"/>
        <v>50</v>
      </c>
      <c r="BU22" s="52">
        <v>0</v>
      </c>
      <c r="BV22" s="47">
        <f t="shared" si="41"/>
        <v>0</v>
      </c>
      <c r="BW22" s="49">
        <v>0</v>
      </c>
      <c r="BX22" s="50">
        <f t="shared" si="42"/>
        <v>1</v>
      </c>
      <c r="BY22" s="51">
        <f t="shared" si="43"/>
        <v>20</v>
      </c>
      <c r="BZ22" s="52">
        <v>0</v>
      </c>
      <c r="CA22" s="47"/>
      <c r="CB22" s="46">
        <v>0</v>
      </c>
      <c r="CC22" s="47"/>
      <c r="CD22" s="49">
        <v>0</v>
      </c>
      <c r="CE22" s="50">
        <f t="shared" si="44"/>
        <v>0</v>
      </c>
      <c r="CF22" s="51"/>
      <c r="CG22" s="52">
        <v>0</v>
      </c>
      <c r="CH22" s="47"/>
      <c r="CI22" s="46">
        <v>0</v>
      </c>
      <c r="CJ22" s="47"/>
      <c r="CK22" s="49">
        <v>0</v>
      </c>
      <c r="CL22" s="50">
        <f t="shared" si="45"/>
        <v>0</v>
      </c>
      <c r="CM22" s="51"/>
      <c r="CN22" s="52">
        <v>0</v>
      </c>
      <c r="CO22" s="47"/>
      <c r="CP22" s="46">
        <v>0</v>
      </c>
      <c r="CQ22" s="47"/>
      <c r="CR22" s="49">
        <v>0</v>
      </c>
      <c r="CS22" s="50">
        <f t="shared" si="46"/>
        <v>0</v>
      </c>
      <c r="CT22" s="51"/>
      <c r="CU22" s="52">
        <v>0</v>
      </c>
      <c r="CV22" s="47"/>
      <c r="CW22" s="46">
        <v>0</v>
      </c>
      <c r="CX22" s="47"/>
      <c r="CY22" s="49">
        <v>0</v>
      </c>
      <c r="CZ22" s="50">
        <f t="shared" si="47"/>
        <v>0</v>
      </c>
      <c r="DA22" s="51"/>
      <c r="AIC22" s="20"/>
      <c r="AID22" s="20"/>
      <c r="AIE22" s="20"/>
      <c r="AIF22" s="20"/>
      <c r="AIG22" s="20"/>
      <c r="AIH22" s="20"/>
      <c r="AII22" s="20"/>
      <c r="AIJ22" s="20"/>
      <c r="AIK22" s="20"/>
      <c r="AIL22" s="20"/>
      <c r="AIM22" s="20"/>
      <c r="AIN22" s="20"/>
      <c r="AIO22" s="20"/>
      <c r="AIP22" s="2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1" t="s">
        <v>53</v>
      </c>
      <c r="B23" s="42">
        <v>1455983</v>
      </c>
      <c r="C23" s="43">
        <f t="shared" si="0"/>
        <v>4.9836402227042313</v>
      </c>
      <c r="D23" s="44">
        <v>1550793</v>
      </c>
      <c r="E23" s="43">
        <f t="shared" si="1"/>
        <v>5.186501870633986</v>
      </c>
      <c r="F23" s="44">
        <f t="shared" si="2"/>
        <v>3006776</v>
      </c>
      <c r="G23" s="45">
        <f t="shared" si="3"/>
        <v>5.0862468954793458</v>
      </c>
      <c r="H23" s="46">
        <v>1577</v>
      </c>
      <c r="I23" s="47">
        <f t="shared" si="4"/>
        <v>6.8440239562537979</v>
      </c>
      <c r="J23" s="48">
        <v>808</v>
      </c>
      <c r="K23" s="47">
        <f t="shared" si="5"/>
        <v>4.4732325748768202</v>
      </c>
      <c r="L23" s="49">
        <v>0</v>
      </c>
      <c r="M23" s="50">
        <f t="shared" si="6"/>
        <v>2385</v>
      </c>
      <c r="N23" s="51">
        <f t="shared" si="7"/>
        <v>5.8022138425982241</v>
      </c>
      <c r="O23" s="46">
        <v>1466</v>
      </c>
      <c r="P23" s="47">
        <f t="shared" si="8"/>
        <v>6.9481965969951185</v>
      </c>
      <c r="Q23" s="48">
        <v>738</v>
      </c>
      <c r="R23" s="47">
        <f t="shared" si="9"/>
        <v>4.556680661891825</v>
      </c>
      <c r="S23" s="49">
        <v>0</v>
      </c>
      <c r="T23" s="50">
        <f t="shared" si="10"/>
        <v>2204</v>
      </c>
      <c r="U23" s="51">
        <f t="shared" si="11"/>
        <v>5.9096393618447509</v>
      </c>
      <c r="V23" s="46">
        <v>1355</v>
      </c>
      <c r="W23" s="47">
        <f t="shared" si="12"/>
        <v>7.0916418066677132</v>
      </c>
      <c r="X23" s="48">
        <v>670</v>
      </c>
      <c r="Y23" s="47">
        <f t="shared" si="13"/>
        <v>4.6991162855940525</v>
      </c>
      <c r="Z23" s="49">
        <v>0</v>
      </c>
      <c r="AA23" s="50">
        <f t="shared" si="14"/>
        <v>2025</v>
      </c>
      <c r="AB23" s="51">
        <f t="shared" si="15"/>
        <v>6.0692342274838902</v>
      </c>
      <c r="AC23" s="52">
        <v>1146</v>
      </c>
      <c r="AD23" s="47">
        <f t="shared" si="16"/>
        <v>7.1836018303767322</v>
      </c>
      <c r="AE23" s="48">
        <v>569</v>
      </c>
      <c r="AF23" s="47">
        <f t="shared" si="17"/>
        <v>5.0013184495033842</v>
      </c>
      <c r="AG23" s="49">
        <v>0</v>
      </c>
      <c r="AH23" s="50">
        <f t="shared" si="18"/>
        <v>1715</v>
      </c>
      <c r="AI23" s="51">
        <f t="shared" si="19"/>
        <v>6.2751555067691189</v>
      </c>
      <c r="AJ23" s="52">
        <v>839</v>
      </c>
      <c r="AK23" s="47">
        <f t="shared" si="20"/>
        <v>7.3602947626984827</v>
      </c>
      <c r="AL23" s="48">
        <v>418</v>
      </c>
      <c r="AM23" s="47">
        <f t="shared" si="21"/>
        <v>5.432804782947751</v>
      </c>
      <c r="AN23" s="49">
        <v>0</v>
      </c>
      <c r="AO23" s="50">
        <f t="shared" si="22"/>
        <v>1257</v>
      </c>
      <c r="AP23" s="51">
        <f t="shared" si="23"/>
        <v>6.5835646572042101</v>
      </c>
      <c r="AQ23" s="52">
        <v>469</v>
      </c>
      <c r="AR23" s="47">
        <f t="shared" si="24"/>
        <v>7.3951434878587197</v>
      </c>
      <c r="AS23" s="48">
        <v>235</v>
      </c>
      <c r="AT23" s="47">
        <f t="shared" si="25"/>
        <v>5.8852992737290259</v>
      </c>
      <c r="AU23" s="49">
        <v>0</v>
      </c>
      <c r="AV23" s="50">
        <f t="shared" si="26"/>
        <v>704</v>
      </c>
      <c r="AW23" s="51">
        <f t="shared" si="27"/>
        <v>6.8118045476536047</v>
      </c>
      <c r="AX23" s="52">
        <v>190</v>
      </c>
      <c r="AY23" s="47">
        <f t="shared" si="28"/>
        <v>7.5307173999207295</v>
      </c>
      <c r="AZ23" s="48">
        <v>87</v>
      </c>
      <c r="BA23" s="47">
        <f t="shared" si="29"/>
        <v>5.4409005628517821</v>
      </c>
      <c r="BB23" s="49">
        <v>0</v>
      </c>
      <c r="BC23" s="50">
        <f t="shared" si="30"/>
        <v>277</v>
      </c>
      <c r="BD23" s="51">
        <f t="shared" si="31"/>
        <v>6.7200388161086853</v>
      </c>
      <c r="BE23" s="52">
        <v>37</v>
      </c>
      <c r="BF23" s="47">
        <f t="shared" si="32"/>
        <v>9.3198992443324933</v>
      </c>
      <c r="BG23" s="48">
        <v>16</v>
      </c>
      <c r="BH23" s="47">
        <f t="shared" si="33"/>
        <v>6.4</v>
      </c>
      <c r="BI23" s="49">
        <v>0</v>
      </c>
      <c r="BJ23" s="50">
        <f t="shared" si="34"/>
        <v>53</v>
      </c>
      <c r="BK23" s="51">
        <f t="shared" si="35"/>
        <v>8.1916537867078816</v>
      </c>
      <c r="BL23" s="52">
        <v>7</v>
      </c>
      <c r="BM23" s="47">
        <f t="shared" si="36"/>
        <v>10.9375</v>
      </c>
      <c r="BN23" s="48">
        <v>4</v>
      </c>
      <c r="BO23" s="47">
        <f t="shared" si="37"/>
        <v>9.0909090909090917</v>
      </c>
      <c r="BP23" s="49">
        <v>0</v>
      </c>
      <c r="BQ23" s="50">
        <f t="shared" si="38"/>
        <v>11</v>
      </c>
      <c r="BR23" s="51">
        <f t="shared" si="39"/>
        <v>10.185185185185185</v>
      </c>
      <c r="BS23" s="52">
        <v>0</v>
      </c>
      <c r="BT23" s="47">
        <f t="shared" si="40"/>
        <v>0</v>
      </c>
      <c r="BU23" s="52">
        <v>0</v>
      </c>
      <c r="BV23" s="47">
        <f t="shared" si="41"/>
        <v>0</v>
      </c>
      <c r="BW23" s="49">
        <v>0</v>
      </c>
      <c r="BX23" s="50">
        <f t="shared" si="42"/>
        <v>0</v>
      </c>
      <c r="BY23" s="51">
        <f t="shared" si="43"/>
        <v>0</v>
      </c>
      <c r="BZ23" s="52">
        <v>0</v>
      </c>
      <c r="CA23" s="47"/>
      <c r="CB23" s="46">
        <v>0</v>
      </c>
      <c r="CC23" s="47"/>
      <c r="CD23" s="49">
        <v>0</v>
      </c>
      <c r="CE23" s="50">
        <f t="shared" si="44"/>
        <v>0</v>
      </c>
      <c r="CF23" s="51"/>
      <c r="CG23" s="52">
        <v>0</v>
      </c>
      <c r="CH23" s="47"/>
      <c r="CI23" s="46">
        <v>0</v>
      </c>
      <c r="CJ23" s="47"/>
      <c r="CK23" s="49">
        <v>0</v>
      </c>
      <c r="CL23" s="50">
        <f t="shared" si="45"/>
        <v>0</v>
      </c>
      <c r="CM23" s="51"/>
      <c r="CN23" s="52">
        <v>0</v>
      </c>
      <c r="CO23" s="47"/>
      <c r="CP23" s="46">
        <v>0</v>
      </c>
      <c r="CQ23" s="47"/>
      <c r="CR23" s="49">
        <v>0</v>
      </c>
      <c r="CS23" s="50">
        <f t="shared" si="46"/>
        <v>0</v>
      </c>
      <c r="CT23" s="51"/>
      <c r="CU23" s="52">
        <v>0</v>
      </c>
      <c r="CV23" s="47"/>
      <c r="CW23" s="46">
        <v>0</v>
      </c>
      <c r="CX23" s="47"/>
      <c r="CY23" s="49">
        <v>0</v>
      </c>
      <c r="CZ23" s="50">
        <f t="shared" si="47"/>
        <v>0</v>
      </c>
      <c r="DA23" s="51"/>
      <c r="AIC23" s="20"/>
      <c r="AID23" s="20"/>
      <c r="AIE23" s="20"/>
      <c r="AIF23" s="20"/>
      <c r="AIG23" s="20"/>
      <c r="AIH23" s="20"/>
      <c r="AII23" s="20"/>
      <c r="AIJ23" s="20"/>
      <c r="AIK23" s="20"/>
      <c r="AIL23" s="20"/>
      <c r="AIM23" s="20"/>
      <c r="AIN23" s="20"/>
      <c r="AIO23" s="20"/>
      <c r="AIP23" s="20"/>
      <c r="AIQ23" s="20"/>
      <c r="AIR23" s="20"/>
      <c r="AIS23" s="20"/>
      <c r="AIT23" s="20"/>
      <c r="AIU23" s="20"/>
      <c r="AIV23" s="20"/>
      <c r="AIW23" s="2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1" t="s">
        <v>54</v>
      </c>
      <c r="B24" s="42">
        <v>1389405</v>
      </c>
      <c r="C24" s="43">
        <f t="shared" si="0"/>
        <v>4.7557523979513299</v>
      </c>
      <c r="D24" s="44">
        <v>1510747</v>
      </c>
      <c r="E24" s="43">
        <f t="shared" si="1"/>
        <v>5.0525712597069257</v>
      </c>
      <c r="F24" s="44">
        <f t="shared" si="2"/>
        <v>2900152</v>
      </c>
      <c r="G24" s="45">
        <f t="shared" si="3"/>
        <v>4.9058822826902357</v>
      </c>
      <c r="H24" s="46">
        <v>2527</v>
      </c>
      <c r="I24" s="47">
        <f t="shared" si="4"/>
        <v>10.966929953997049</v>
      </c>
      <c r="J24" s="48">
        <v>1345</v>
      </c>
      <c r="K24" s="47">
        <f t="shared" si="5"/>
        <v>7.4461606599125281</v>
      </c>
      <c r="L24" s="49">
        <v>0</v>
      </c>
      <c r="M24" s="50">
        <f t="shared" si="6"/>
        <v>3872</v>
      </c>
      <c r="N24" s="51">
        <f t="shared" si="7"/>
        <v>9.4197786157401779</v>
      </c>
      <c r="O24" s="46">
        <v>2333</v>
      </c>
      <c r="P24" s="47">
        <f t="shared" si="8"/>
        <v>11.057396085122518</v>
      </c>
      <c r="Q24" s="48">
        <v>1235</v>
      </c>
      <c r="R24" s="47">
        <f t="shared" si="9"/>
        <v>7.6253395900222269</v>
      </c>
      <c r="S24" s="49">
        <v>0</v>
      </c>
      <c r="T24" s="50">
        <f t="shared" si="10"/>
        <v>3568</v>
      </c>
      <c r="U24" s="51">
        <f t="shared" si="11"/>
        <v>9.5669660812441339</v>
      </c>
      <c r="V24" s="46">
        <v>2144</v>
      </c>
      <c r="W24" s="47">
        <f t="shared" si="12"/>
        <v>11.221018474904486</v>
      </c>
      <c r="X24" s="48">
        <v>1117</v>
      </c>
      <c r="Y24" s="47">
        <f t="shared" si="13"/>
        <v>7.8341983447888914</v>
      </c>
      <c r="Z24" s="49">
        <v>0</v>
      </c>
      <c r="AA24" s="50">
        <f t="shared" si="14"/>
        <v>3261</v>
      </c>
      <c r="AB24" s="51">
        <f t="shared" si="15"/>
        <v>9.7737149707777604</v>
      </c>
      <c r="AC24" s="52">
        <v>1817</v>
      </c>
      <c r="AD24" s="47">
        <f t="shared" si="16"/>
        <v>11.389707265091205</v>
      </c>
      <c r="AE24" s="48">
        <v>949</v>
      </c>
      <c r="AF24" s="47">
        <f t="shared" si="17"/>
        <v>8.3413905247429021</v>
      </c>
      <c r="AG24" s="49">
        <v>0</v>
      </c>
      <c r="AH24" s="50">
        <f t="shared" si="18"/>
        <v>2766</v>
      </c>
      <c r="AI24" s="51">
        <f t="shared" si="19"/>
        <v>10.120746432491767</v>
      </c>
      <c r="AJ24" s="52">
        <v>1347</v>
      </c>
      <c r="AK24" s="47">
        <f t="shared" si="20"/>
        <v>11.816826037371699</v>
      </c>
      <c r="AL24" s="48">
        <v>688</v>
      </c>
      <c r="AM24" s="47">
        <f t="shared" si="21"/>
        <v>8.9420327527943844</v>
      </c>
      <c r="AN24" s="49">
        <v>0</v>
      </c>
      <c r="AO24" s="50">
        <f t="shared" si="22"/>
        <v>2035</v>
      </c>
      <c r="AP24" s="51">
        <f t="shared" si="23"/>
        <v>10.658356465720422</v>
      </c>
      <c r="AQ24" s="52">
        <v>756</v>
      </c>
      <c r="AR24" s="47">
        <f t="shared" si="24"/>
        <v>11.920529801324504</v>
      </c>
      <c r="AS24" s="48">
        <v>390</v>
      </c>
      <c r="AT24" s="47">
        <f t="shared" si="25"/>
        <v>9.7670924117205118</v>
      </c>
      <c r="AU24" s="49">
        <v>0</v>
      </c>
      <c r="AV24" s="50">
        <f t="shared" si="26"/>
        <v>1146</v>
      </c>
      <c r="AW24" s="51">
        <f t="shared" si="27"/>
        <v>11.088534107402031</v>
      </c>
      <c r="AX24" s="52">
        <v>310</v>
      </c>
      <c r="AY24" s="47">
        <f t="shared" si="28"/>
        <v>12.286959968291717</v>
      </c>
      <c r="AZ24" s="48">
        <v>159</v>
      </c>
      <c r="BA24" s="47">
        <f t="shared" si="29"/>
        <v>9.9437148217636029</v>
      </c>
      <c r="BB24" s="49">
        <v>0</v>
      </c>
      <c r="BC24" s="50">
        <f t="shared" si="30"/>
        <v>469</v>
      </c>
      <c r="BD24" s="51">
        <f t="shared" si="31"/>
        <v>11.377971858321203</v>
      </c>
      <c r="BE24" s="52">
        <v>44</v>
      </c>
      <c r="BF24" s="47">
        <f t="shared" si="32"/>
        <v>11.083123425692696</v>
      </c>
      <c r="BG24" s="48">
        <v>23</v>
      </c>
      <c r="BH24" s="47">
        <f t="shared" si="33"/>
        <v>9.1999999999999993</v>
      </c>
      <c r="BI24" s="49">
        <v>0</v>
      </c>
      <c r="BJ24" s="50">
        <f t="shared" si="34"/>
        <v>67</v>
      </c>
      <c r="BK24" s="51">
        <f t="shared" si="35"/>
        <v>10.35548686244204</v>
      </c>
      <c r="BL24" s="52">
        <v>6</v>
      </c>
      <c r="BM24" s="47">
        <f t="shared" si="36"/>
        <v>9.375</v>
      </c>
      <c r="BN24" s="48">
        <v>4</v>
      </c>
      <c r="BO24" s="47">
        <f t="shared" si="37"/>
        <v>9.0909090909090917</v>
      </c>
      <c r="BP24" s="49">
        <v>0</v>
      </c>
      <c r="BQ24" s="50">
        <f t="shared" si="38"/>
        <v>10</v>
      </c>
      <c r="BR24" s="51">
        <f t="shared" si="39"/>
        <v>9.2592592592592595</v>
      </c>
      <c r="BS24" s="52">
        <v>0</v>
      </c>
      <c r="BT24" s="47">
        <f t="shared" si="40"/>
        <v>0</v>
      </c>
      <c r="BU24" s="52">
        <v>1</v>
      </c>
      <c r="BV24" s="47">
        <f t="shared" si="41"/>
        <v>33.333333333333329</v>
      </c>
      <c r="BW24" s="49">
        <v>0</v>
      </c>
      <c r="BX24" s="50">
        <f t="shared" si="42"/>
        <v>1</v>
      </c>
      <c r="BY24" s="51">
        <f t="shared" si="43"/>
        <v>20</v>
      </c>
      <c r="BZ24" s="52">
        <v>0</v>
      </c>
      <c r="CA24" s="47"/>
      <c r="CB24" s="46">
        <v>0</v>
      </c>
      <c r="CC24" s="47"/>
      <c r="CD24" s="49">
        <v>0</v>
      </c>
      <c r="CE24" s="50">
        <f t="shared" si="44"/>
        <v>0</v>
      </c>
      <c r="CF24" s="51"/>
      <c r="CG24" s="52">
        <v>0</v>
      </c>
      <c r="CH24" s="47"/>
      <c r="CI24" s="46">
        <v>0</v>
      </c>
      <c r="CJ24" s="47"/>
      <c r="CK24" s="49">
        <v>0</v>
      </c>
      <c r="CL24" s="50">
        <f t="shared" si="45"/>
        <v>0</v>
      </c>
      <c r="CM24" s="51"/>
      <c r="CN24" s="52">
        <v>0</v>
      </c>
      <c r="CO24" s="47"/>
      <c r="CP24" s="46">
        <v>0</v>
      </c>
      <c r="CQ24" s="47"/>
      <c r="CR24" s="49">
        <v>0</v>
      </c>
      <c r="CS24" s="50">
        <f t="shared" si="46"/>
        <v>0</v>
      </c>
      <c r="CT24" s="51"/>
      <c r="CU24" s="52">
        <v>0</v>
      </c>
      <c r="CV24" s="47"/>
      <c r="CW24" s="46">
        <v>0</v>
      </c>
      <c r="CX24" s="47"/>
      <c r="CY24" s="49">
        <v>0</v>
      </c>
      <c r="CZ24" s="50">
        <f t="shared" si="47"/>
        <v>0</v>
      </c>
      <c r="DA24" s="51"/>
      <c r="AIC24" s="20"/>
      <c r="AID24" s="20"/>
      <c r="AIE24" s="20"/>
      <c r="AIF24" s="20"/>
      <c r="AIG24" s="20"/>
      <c r="AIH24" s="20"/>
      <c r="AII24" s="20"/>
      <c r="AIJ24" s="20"/>
      <c r="AIK24" s="20"/>
      <c r="AIL24" s="20"/>
      <c r="AIM24" s="20"/>
      <c r="AIN24" s="20"/>
      <c r="AIO24" s="20"/>
      <c r="AIP24" s="2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1" t="s">
        <v>55</v>
      </c>
      <c r="B25" s="42">
        <v>918891</v>
      </c>
      <c r="C25" s="43">
        <f t="shared" si="0"/>
        <v>3.1452442424677445</v>
      </c>
      <c r="D25" s="44">
        <v>1066234</v>
      </c>
      <c r="E25" s="43">
        <f t="shared" si="1"/>
        <v>3.5659334518104977</v>
      </c>
      <c r="F25" s="44">
        <f t="shared" si="2"/>
        <v>1985125</v>
      </c>
      <c r="G25" s="45">
        <f t="shared" si="3"/>
        <v>3.3580272918196887</v>
      </c>
      <c r="H25" s="46">
        <v>3466</v>
      </c>
      <c r="I25" s="47">
        <f t="shared" si="4"/>
        <v>15.042097040187482</v>
      </c>
      <c r="J25" s="48">
        <v>2093</v>
      </c>
      <c r="K25" s="47">
        <f t="shared" si="5"/>
        <v>11.587222499031169</v>
      </c>
      <c r="L25" s="49">
        <v>0</v>
      </c>
      <c r="M25" s="50">
        <f t="shared" si="6"/>
        <v>5559</v>
      </c>
      <c r="N25" s="51">
        <f t="shared" si="7"/>
        <v>13.523902201678627</v>
      </c>
      <c r="O25" s="46">
        <v>3165</v>
      </c>
      <c r="P25" s="47">
        <f t="shared" si="8"/>
        <v>15.000710934167497</v>
      </c>
      <c r="Q25" s="48">
        <v>1925</v>
      </c>
      <c r="R25" s="47">
        <f t="shared" si="9"/>
        <v>11.88565077796987</v>
      </c>
      <c r="S25" s="49">
        <v>0</v>
      </c>
      <c r="T25" s="50">
        <f t="shared" si="10"/>
        <v>5090</v>
      </c>
      <c r="U25" s="51">
        <f t="shared" si="11"/>
        <v>13.647942083389195</v>
      </c>
      <c r="V25" s="46">
        <v>2889</v>
      </c>
      <c r="W25" s="47">
        <f t="shared" si="12"/>
        <v>15.120113047574188</v>
      </c>
      <c r="X25" s="48">
        <v>1737</v>
      </c>
      <c r="Y25" s="47">
        <f t="shared" si="13"/>
        <v>12.182634310562491</v>
      </c>
      <c r="Z25" s="49">
        <v>0</v>
      </c>
      <c r="AA25" s="50">
        <f t="shared" si="14"/>
        <v>4626</v>
      </c>
      <c r="AB25" s="51">
        <f t="shared" si="15"/>
        <v>13.864828413007643</v>
      </c>
      <c r="AC25" s="52">
        <v>2451</v>
      </c>
      <c r="AD25" s="47">
        <f t="shared" si="16"/>
        <v>15.363881401617252</v>
      </c>
      <c r="AE25" s="48">
        <v>1405</v>
      </c>
      <c r="AF25" s="47">
        <f t="shared" si="17"/>
        <v>12.349477015030324</v>
      </c>
      <c r="AG25" s="49">
        <v>0</v>
      </c>
      <c r="AH25" s="50">
        <f t="shared" si="18"/>
        <v>3856</v>
      </c>
      <c r="AI25" s="51">
        <f t="shared" si="19"/>
        <v>14.109037687522868</v>
      </c>
      <c r="AJ25" s="52">
        <v>1794</v>
      </c>
      <c r="AK25" s="47">
        <f t="shared" si="20"/>
        <v>15.738222651109746</v>
      </c>
      <c r="AL25" s="48">
        <v>1022</v>
      </c>
      <c r="AM25" s="47">
        <f t="shared" si="21"/>
        <v>13.283077722900963</v>
      </c>
      <c r="AN25" s="49">
        <v>0</v>
      </c>
      <c r="AO25" s="50">
        <f t="shared" si="22"/>
        <v>2816</v>
      </c>
      <c r="AP25" s="51">
        <f t="shared" si="23"/>
        <v>14.748860839050963</v>
      </c>
      <c r="AQ25" s="52">
        <v>1062</v>
      </c>
      <c r="AR25" s="47">
        <f t="shared" si="24"/>
        <v>16.74550614947966</v>
      </c>
      <c r="AS25" s="48">
        <v>557</v>
      </c>
      <c r="AT25" s="47">
        <f t="shared" si="25"/>
        <v>13.949411470072626</v>
      </c>
      <c r="AU25" s="49">
        <v>0</v>
      </c>
      <c r="AV25" s="50">
        <f t="shared" si="26"/>
        <v>1619</v>
      </c>
      <c r="AW25" s="51">
        <f t="shared" si="27"/>
        <v>15.665215287856798</v>
      </c>
      <c r="AX25" s="52">
        <v>421</v>
      </c>
      <c r="AY25" s="47">
        <f t="shared" si="28"/>
        <v>16.686484344034881</v>
      </c>
      <c r="AZ25" s="48">
        <v>225</v>
      </c>
      <c r="BA25" s="47">
        <f t="shared" si="29"/>
        <v>14.071294559099437</v>
      </c>
      <c r="BB25" s="49">
        <v>0</v>
      </c>
      <c r="BC25" s="50">
        <f t="shared" si="30"/>
        <v>646</v>
      </c>
      <c r="BD25" s="51">
        <f t="shared" si="31"/>
        <v>15.672003881610868</v>
      </c>
      <c r="BE25" s="52">
        <v>69</v>
      </c>
      <c r="BF25" s="47">
        <f t="shared" si="32"/>
        <v>17.380352644836272</v>
      </c>
      <c r="BG25" s="48">
        <v>28</v>
      </c>
      <c r="BH25" s="47">
        <f t="shared" si="33"/>
        <v>11.200000000000001</v>
      </c>
      <c r="BI25" s="49">
        <v>0</v>
      </c>
      <c r="BJ25" s="50">
        <f t="shared" si="34"/>
        <v>97</v>
      </c>
      <c r="BK25" s="51">
        <f t="shared" si="35"/>
        <v>14.992272024729521</v>
      </c>
      <c r="BL25" s="52">
        <v>6</v>
      </c>
      <c r="BM25" s="47">
        <f t="shared" si="36"/>
        <v>9.375</v>
      </c>
      <c r="BN25" s="48">
        <v>7</v>
      </c>
      <c r="BO25" s="47">
        <f t="shared" si="37"/>
        <v>15.909090909090908</v>
      </c>
      <c r="BP25" s="49">
        <v>0</v>
      </c>
      <c r="BQ25" s="50">
        <f t="shared" si="38"/>
        <v>13</v>
      </c>
      <c r="BR25" s="51">
        <f t="shared" si="39"/>
        <v>12.037037037037036</v>
      </c>
      <c r="BS25" s="52">
        <v>0</v>
      </c>
      <c r="BT25" s="47">
        <f t="shared" si="40"/>
        <v>0</v>
      </c>
      <c r="BU25" s="52">
        <v>2</v>
      </c>
      <c r="BV25" s="47">
        <f t="shared" si="41"/>
        <v>66.666666666666657</v>
      </c>
      <c r="BW25" s="49">
        <v>0</v>
      </c>
      <c r="BX25" s="50">
        <f t="shared" si="42"/>
        <v>2</v>
      </c>
      <c r="BY25" s="51">
        <f t="shared" si="43"/>
        <v>40</v>
      </c>
      <c r="BZ25" s="52">
        <v>0</v>
      </c>
      <c r="CA25" s="47"/>
      <c r="CB25" s="46">
        <v>0</v>
      </c>
      <c r="CC25" s="47"/>
      <c r="CD25" s="49">
        <v>0</v>
      </c>
      <c r="CE25" s="50">
        <f t="shared" si="44"/>
        <v>0</v>
      </c>
      <c r="CF25" s="51"/>
      <c r="CG25" s="52">
        <v>0</v>
      </c>
      <c r="CH25" s="47"/>
      <c r="CI25" s="46">
        <v>0</v>
      </c>
      <c r="CJ25" s="47"/>
      <c r="CK25" s="49">
        <v>0</v>
      </c>
      <c r="CL25" s="50">
        <f t="shared" si="45"/>
        <v>0</v>
      </c>
      <c r="CM25" s="51"/>
      <c r="CN25" s="52">
        <v>0</v>
      </c>
      <c r="CO25" s="47"/>
      <c r="CP25" s="46">
        <v>0</v>
      </c>
      <c r="CQ25" s="47"/>
      <c r="CR25" s="49">
        <v>0</v>
      </c>
      <c r="CS25" s="50">
        <f t="shared" si="46"/>
        <v>0</v>
      </c>
      <c r="CT25" s="51"/>
      <c r="CU25" s="52">
        <v>0</v>
      </c>
      <c r="CV25" s="47"/>
      <c r="CW25" s="46">
        <v>0</v>
      </c>
      <c r="CX25" s="47"/>
      <c r="CY25" s="49">
        <v>0</v>
      </c>
      <c r="CZ25" s="50">
        <f t="shared" si="47"/>
        <v>0</v>
      </c>
      <c r="DA25" s="51"/>
      <c r="AIC25" s="20"/>
      <c r="AID25" s="20"/>
      <c r="AIE25" s="20"/>
      <c r="AIF25" s="20"/>
      <c r="AIG25" s="20"/>
      <c r="AIH25" s="20"/>
      <c r="AII25" s="20"/>
      <c r="AIJ25" s="20"/>
      <c r="AIK25" s="20"/>
      <c r="AIL25" s="20"/>
      <c r="AIM25" s="20"/>
      <c r="AIN25" s="20"/>
      <c r="AIO25" s="20"/>
      <c r="AIP25" s="20"/>
      <c r="AIQ25" s="20"/>
      <c r="AIR25" s="20"/>
      <c r="AIS25" s="20"/>
      <c r="AIT25" s="20"/>
      <c r="AIU25" s="20"/>
      <c r="AIV25" s="20"/>
      <c r="AIW25" s="2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1" t="s">
        <v>56</v>
      </c>
      <c r="B26" s="42">
        <v>655504</v>
      </c>
      <c r="C26" s="43">
        <f t="shared" si="0"/>
        <v>2.2437048375863688</v>
      </c>
      <c r="D26" s="44">
        <v>836293</v>
      </c>
      <c r="E26" s="43">
        <f t="shared" si="1"/>
        <v>2.7969143585882246</v>
      </c>
      <c r="F26" s="44">
        <f t="shared" si="2"/>
        <v>1491797</v>
      </c>
      <c r="G26" s="45">
        <f t="shared" si="3"/>
        <v>2.5235161714525467</v>
      </c>
      <c r="H26" s="46">
        <v>4536</v>
      </c>
      <c r="I26" s="47">
        <f t="shared" si="4"/>
        <v>19.685791163961461</v>
      </c>
      <c r="J26" s="48">
        <v>3267</v>
      </c>
      <c r="K26" s="47">
        <f t="shared" si="5"/>
        <v>18.086696562032888</v>
      </c>
      <c r="L26" s="49">
        <v>0</v>
      </c>
      <c r="M26" s="50">
        <f t="shared" si="6"/>
        <v>7803</v>
      </c>
      <c r="N26" s="51">
        <f t="shared" si="7"/>
        <v>18.983092081255322</v>
      </c>
      <c r="O26" s="46">
        <v>4161</v>
      </c>
      <c r="P26" s="47">
        <f t="shared" si="8"/>
        <v>19.721313806341534</v>
      </c>
      <c r="Q26" s="48">
        <v>2956</v>
      </c>
      <c r="R26" s="47">
        <f t="shared" si="9"/>
        <v>18.251420103729316</v>
      </c>
      <c r="S26" s="49">
        <v>0</v>
      </c>
      <c r="T26" s="50">
        <f t="shared" si="10"/>
        <v>7117</v>
      </c>
      <c r="U26" s="51">
        <f t="shared" si="11"/>
        <v>19.082986995575816</v>
      </c>
      <c r="V26" s="46">
        <v>3728</v>
      </c>
      <c r="W26" s="47">
        <f t="shared" si="12"/>
        <v>19.511173915318995</v>
      </c>
      <c r="X26" s="48">
        <v>2617</v>
      </c>
      <c r="Y26" s="47">
        <f t="shared" si="13"/>
        <v>18.354607939402438</v>
      </c>
      <c r="Z26" s="49">
        <v>0</v>
      </c>
      <c r="AA26" s="50">
        <f t="shared" si="14"/>
        <v>6345</v>
      </c>
      <c r="AB26" s="51">
        <f t="shared" si="15"/>
        <v>19.016933912782857</v>
      </c>
      <c r="AC26" s="52">
        <v>3149</v>
      </c>
      <c r="AD26" s="47">
        <f t="shared" si="16"/>
        <v>19.739233999874632</v>
      </c>
      <c r="AE26" s="48">
        <v>2100</v>
      </c>
      <c r="AF26" s="47">
        <f t="shared" si="17"/>
        <v>18.458293047376287</v>
      </c>
      <c r="AG26" s="49">
        <v>0</v>
      </c>
      <c r="AH26" s="50">
        <f t="shared" si="18"/>
        <v>5249</v>
      </c>
      <c r="AI26" s="51">
        <f t="shared" si="19"/>
        <v>19.206000731796561</v>
      </c>
      <c r="AJ26" s="52">
        <v>2267</v>
      </c>
      <c r="AK26" s="47">
        <f t="shared" si="20"/>
        <v>19.88770944819721</v>
      </c>
      <c r="AL26" s="48">
        <v>1407</v>
      </c>
      <c r="AM26" s="47">
        <f t="shared" si="21"/>
        <v>18.286976865089681</v>
      </c>
      <c r="AN26" s="49">
        <v>0</v>
      </c>
      <c r="AO26" s="50">
        <f t="shared" si="22"/>
        <v>3674</v>
      </c>
      <c r="AP26" s="51">
        <f t="shared" si="23"/>
        <v>19.2426543759493</v>
      </c>
      <c r="AQ26" s="52">
        <v>1282</v>
      </c>
      <c r="AR26" s="47">
        <f t="shared" si="24"/>
        <v>20.21444339325134</v>
      </c>
      <c r="AS26" s="48">
        <v>755</v>
      </c>
      <c r="AT26" s="47">
        <f t="shared" si="25"/>
        <v>18.908089156023038</v>
      </c>
      <c r="AU26" s="49">
        <v>0</v>
      </c>
      <c r="AV26" s="50">
        <f t="shared" si="26"/>
        <v>2037</v>
      </c>
      <c r="AW26" s="51">
        <f t="shared" si="27"/>
        <v>19.709724238026123</v>
      </c>
      <c r="AX26" s="52">
        <v>510</v>
      </c>
      <c r="AY26" s="47">
        <f t="shared" si="28"/>
        <v>20.214030915576693</v>
      </c>
      <c r="AZ26" s="48">
        <v>290</v>
      </c>
      <c r="BA26" s="47">
        <f t="shared" si="29"/>
        <v>18.13633520950594</v>
      </c>
      <c r="BB26" s="49">
        <v>0</v>
      </c>
      <c r="BC26" s="50">
        <f t="shared" si="30"/>
        <v>800</v>
      </c>
      <c r="BD26" s="51">
        <f t="shared" si="31"/>
        <v>19.408054342552159</v>
      </c>
      <c r="BE26" s="52">
        <v>69</v>
      </c>
      <c r="BF26" s="47">
        <f t="shared" si="32"/>
        <v>17.380352644836272</v>
      </c>
      <c r="BG26" s="48">
        <v>49</v>
      </c>
      <c r="BH26" s="47">
        <f t="shared" si="33"/>
        <v>19.600000000000001</v>
      </c>
      <c r="BI26" s="49">
        <v>0</v>
      </c>
      <c r="BJ26" s="50">
        <f t="shared" si="34"/>
        <v>118</v>
      </c>
      <c r="BK26" s="51">
        <f t="shared" si="35"/>
        <v>18.238021638330757</v>
      </c>
      <c r="BL26" s="52">
        <v>14</v>
      </c>
      <c r="BM26" s="47">
        <f t="shared" si="36"/>
        <v>21.875</v>
      </c>
      <c r="BN26" s="48">
        <v>7</v>
      </c>
      <c r="BO26" s="47">
        <f t="shared" si="37"/>
        <v>15.909090909090908</v>
      </c>
      <c r="BP26" s="49">
        <v>0</v>
      </c>
      <c r="BQ26" s="50">
        <f t="shared" si="38"/>
        <v>21</v>
      </c>
      <c r="BR26" s="51">
        <f t="shared" si="39"/>
        <v>19.444444444444446</v>
      </c>
      <c r="BS26" s="52">
        <v>1</v>
      </c>
      <c r="BT26" s="47">
        <f t="shared" si="40"/>
        <v>50</v>
      </c>
      <c r="BU26" s="52">
        <v>0</v>
      </c>
      <c r="BV26" s="47">
        <f t="shared" si="41"/>
        <v>0</v>
      </c>
      <c r="BW26" s="49">
        <v>0</v>
      </c>
      <c r="BX26" s="50">
        <f t="shared" si="42"/>
        <v>1</v>
      </c>
      <c r="BY26" s="51">
        <f t="shared" si="43"/>
        <v>20</v>
      </c>
      <c r="BZ26" s="52">
        <v>0</v>
      </c>
      <c r="CA26" s="47"/>
      <c r="CB26" s="46">
        <v>0</v>
      </c>
      <c r="CC26" s="47"/>
      <c r="CD26" s="49">
        <v>0</v>
      </c>
      <c r="CE26" s="50">
        <f t="shared" si="44"/>
        <v>0</v>
      </c>
      <c r="CF26" s="51"/>
      <c r="CG26" s="52">
        <v>0</v>
      </c>
      <c r="CH26" s="47"/>
      <c r="CI26" s="46">
        <v>0</v>
      </c>
      <c r="CJ26" s="47"/>
      <c r="CK26" s="49">
        <v>0</v>
      </c>
      <c r="CL26" s="50">
        <f t="shared" si="45"/>
        <v>0</v>
      </c>
      <c r="CM26" s="51"/>
      <c r="CN26" s="52">
        <v>0</v>
      </c>
      <c r="CO26" s="47"/>
      <c r="CP26" s="46">
        <v>0</v>
      </c>
      <c r="CQ26" s="47"/>
      <c r="CR26" s="49">
        <v>0</v>
      </c>
      <c r="CS26" s="50">
        <f t="shared" si="46"/>
        <v>0</v>
      </c>
      <c r="CT26" s="51"/>
      <c r="CU26" s="52">
        <v>0</v>
      </c>
      <c r="CV26" s="47"/>
      <c r="CW26" s="46">
        <v>0</v>
      </c>
      <c r="CX26" s="47"/>
      <c r="CY26" s="49">
        <v>0</v>
      </c>
      <c r="CZ26" s="50">
        <f t="shared" si="47"/>
        <v>0</v>
      </c>
      <c r="DA26" s="51"/>
      <c r="AIC26" s="20"/>
      <c r="AID26" s="20"/>
      <c r="AIE26" s="20"/>
      <c r="AIF26" s="20"/>
      <c r="AIG26" s="20"/>
      <c r="AIH26" s="20"/>
      <c r="AII26" s="20"/>
      <c r="AIJ26" s="20"/>
      <c r="AIK26" s="20"/>
      <c r="AIL26" s="20"/>
      <c r="AIM26" s="20"/>
      <c r="AIN26" s="20"/>
      <c r="AIO26" s="20"/>
      <c r="AIP26" s="20"/>
      <c r="AIQ26" s="20"/>
      <c r="AIR26" s="20"/>
      <c r="AIS26" s="20"/>
      <c r="AIT26" s="20"/>
      <c r="AIU26" s="20"/>
      <c r="AIV26" s="20"/>
      <c r="AIW26" s="2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41" t="s">
        <v>57</v>
      </c>
      <c r="B27" s="42">
        <v>362168</v>
      </c>
      <c r="C27" s="43">
        <f t="shared" si="0"/>
        <v>1.2396539054208364</v>
      </c>
      <c r="D27" s="44">
        <v>556269</v>
      </c>
      <c r="E27" s="43">
        <f t="shared" si="1"/>
        <v>1.8603967190177522</v>
      </c>
      <c r="F27" s="44">
        <f t="shared" si="2"/>
        <v>918437</v>
      </c>
      <c r="G27" s="45">
        <f t="shared" si="3"/>
        <v>1.5536233294210691</v>
      </c>
      <c r="H27" s="46">
        <v>4365</v>
      </c>
      <c r="I27" s="47">
        <f t="shared" si="4"/>
        <v>18.943668084367676</v>
      </c>
      <c r="J27" s="48">
        <v>3926</v>
      </c>
      <c r="K27" s="47">
        <f t="shared" si="5"/>
        <v>21.735038476443556</v>
      </c>
      <c r="L27" s="49">
        <v>0</v>
      </c>
      <c r="M27" s="50">
        <f t="shared" si="6"/>
        <v>8291</v>
      </c>
      <c r="N27" s="51">
        <f t="shared" si="7"/>
        <v>20.170295584478772</v>
      </c>
      <c r="O27" s="46">
        <v>3969</v>
      </c>
      <c r="P27" s="47">
        <f t="shared" si="8"/>
        <v>18.811318071946538</v>
      </c>
      <c r="Q27" s="48">
        <v>3454</v>
      </c>
      <c r="R27" s="47">
        <f t="shared" si="9"/>
        <v>21.326253395900221</v>
      </c>
      <c r="S27" s="49">
        <v>0</v>
      </c>
      <c r="T27" s="50">
        <f t="shared" si="10"/>
        <v>7423</v>
      </c>
      <c r="U27" s="51">
        <f t="shared" si="11"/>
        <v>19.903472315323771</v>
      </c>
      <c r="V27" s="46">
        <v>3589</v>
      </c>
      <c r="W27" s="47">
        <f t="shared" si="12"/>
        <v>18.783691840686657</v>
      </c>
      <c r="X27" s="48">
        <v>2999</v>
      </c>
      <c r="Y27" s="47">
        <f t="shared" si="13"/>
        <v>21.033805582830691</v>
      </c>
      <c r="Z27" s="49">
        <v>0</v>
      </c>
      <c r="AA27" s="50">
        <f t="shared" si="14"/>
        <v>6588</v>
      </c>
      <c r="AB27" s="51">
        <f t="shared" si="15"/>
        <v>19.745242020080923</v>
      </c>
      <c r="AC27" s="52">
        <v>2951</v>
      </c>
      <c r="AD27" s="47">
        <f t="shared" si="16"/>
        <v>18.498088133893312</v>
      </c>
      <c r="AE27" s="48">
        <v>2331</v>
      </c>
      <c r="AF27" s="47">
        <f t="shared" si="17"/>
        <v>20.488705282587677</v>
      </c>
      <c r="AG27" s="49">
        <v>0</v>
      </c>
      <c r="AH27" s="50">
        <f t="shared" si="18"/>
        <v>5282</v>
      </c>
      <c r="AI27" s="51">
        <f t="shared" si="19"/>
        <v>19.326747164288328</v>
      </c>
      <c r="AJ27" s="52">
        <v>2055</v>
      </c>
      <c r="AK27" s="47">
        <f t="shared" si="20"/>
        <v>18.027897183963507</v>
      </c>
      <c r="AL27" s="48">
        <v>1518</v>
      </c>
      <c r="AM27" s="47">
        <f t="shared" si="21"/>
        <v>19.729659474915518</v>
      </c>
      <c r="AN27" s="49">
        <v>0</v>
      </c>
      <c r="AO27" s="50">
        <f t="shared" si="22"/>
        <v>3573</v>
      </c>
      <c r="AP27" s="51">
        <f t="shared" si="23"/>
        <v>18.713664693866864</v>
      </c>
      <c r="AQ27" s="52">
        <v>1097</v>
      </c>
      <c r="AR27" s="47">
        <f t="shared" si="24"/>
        <v>17.297382529170608</v>
      </c>
      <c r="AS27" s="48">
        <v>737</v>
      </c>
      <c r="AT27" s="47">
        <f t="shared" si="25"/>
        <v>18.457300275482094</v>
      </c>
      <c r="AU27" s="49">
        <v>0</v>
      </c>
      <c r="AV27" s="50">
        <f t="shared" si="26"/>
        <v>1834</v>
      </c>
      <c r="AW27" s="51">
        <f t="shared" si="27"/>
        <v>17.745524915336237</v>
      </c>
      <c r="AX27" s="52">
        <v>429</v>
      </c>
      <c r="AY27" s="47">
        <f t="shared" si="28"/>
        <v>17.003567181926279</v>
      </c>
      <c r="AZ27" s="48">
        <v>314</v>
      </c>
      <c r="BA27" s="47">
        <f t="shared" si="29"/>
        <v>19.63727329580988</v>
      </c>
      <c r="BB27" s="49">
        <v>0</v>
      </c>
      <c r="BC27" s="50">
        <f t="shared" si="30"/>
        <v>743</v>
      </c>
      <c r="BD27" s="51">
        <f t="shared" si="31"/>
        <v>18.025230470645319</v>
      </c>
      <c r="BE27" s="52">
        <v>75</v>
      </c>
      <c r="BF27" s="47">
        <f t="shared" si="32"/>
        <v>18.89168765743073</v>
      </c>
      <c r="BG27" s="48">
        <v>51</v>
      </c>
      <c r="BH27" s="47">
        <f t="shared" si="33"/>
        <v>20.399999999999999</v>
      </c>
      <c r="BI27" s="49">
        <v>0</v>
      </c>
      <c r="BJ27" s="50">
        <f t="shared" si="34"/>
        <v>126</v>
      </c>
      <c r="BK27" s="51">
        <f t="shared" si="35"/>
        <v>19.474497681607421</v>
      </c>
      <c r="BL27" s="52">
        <v>16</v>
      </c>
      <c r="BM27" s="47">
        <f t="shared" si="36"/>
        <v>25</v>
      </c>
      <c r="BN27" s="48">
        <v>8</v>
      </c>
      <c r="BO27" s="47">
        <f t="shared" si="37"/>
        <v>18.181818181818183</v>
      </c>
      <c r="BP27" s="49">
        <v>0</v>
      </c>
      <c r="BQ27" s="50">
        <f t="shared" si="38"/>
        <v>24</v>
      </c>
      <c r="BR27" s="51">
        <f t="shared" si="39"/>
        <v>22.222222222222221</v>
      </c>
      <c r="BS27" s="52">
        <v>0</v>
      </c>
      <c r="BT27" s="47">
        <f t="shared" si="40"/>
        <v>0</v>
      </c>
      <c r="BU27" s="52">
        <v>0</v>
      </c>
      <c r="BV27" s="47">
        <f t="shared" si="41"/>
        <v>0</v>
      </c>
      <c r="BW27" s="49">
        <v>0</v>
      </c>
      <c r="BX27" s="50">
        <f t="shared" si="42"/>
        <v>0</v>
      </c>
      <c r="BY27" s="51">
        <f t="shared" si="43"/>
        <v>0</v>
      </c>
      <c r="BZ27" s="52">
        <v>0</v>
      </c>
      <c r="CA27" s="47"/>
      <c r="CB27" s="46">
        <v>0</v>
      </c>
      <c r="CC27" s="47"/>
      <c r="CD27" s="49">
        <v>0</v>
      </c>
      <c r="CE27" s="50">
        <f t="shared" si="44"/>
        <v>0</v>
      </c>
      <c r="CF27" s="51"/>
      <c r="CG27" s="52">
        <v>0</v>
      </c>
      <c r="CH27" s="47"/>
      <c r="CI27" s="46">
        <v>0</v>
      </c>
      <c r="CJ27" s="47"/>
      <c r="CK27" s="49">
        <v>0</v>
      </c>
      <c r="CL27" s="50">
        <f t="shared" si="45"/>
        <v>0</v>
      </c>
      <c r="CM27" s="51"/>
      <c r="CN27" s="52">
        <v>0</v>
      </c>
      <c r="CO27" s="47"/>
      <c r="CP27" s="46">
        <v>0</v>
      </c>
      <c r="CQ27" s="47"/>
      <c r="CR27" s="49">
        <v>0</v>
      </c>
      <c r="CS27" s="50">
        <f t="shared" si="46"/>
        <v>0</v>
      </c>
      <c r="CT27" s="51"/>
      <c r="CU27" s="52">
        <v>0</v>
      </c>
      <c r="CV27" s="47"/>
      <c r="CW27" s="46">
        <v>0</v>
      </c>
      <c r="CX27" s="47"/>
      <c r="CY27" s="49">
        <v>0</v>
      </c>
      <c r="CZ27" s="50">
        <f t="shared" si="47"/>
        <v>0</v>
      </c>
      <c r="DA27" s="51"/>
      <c r="AIC27" s="20"/>
      <c r="AID27" s="20"/>
      <c r="AIE27" s="20"/>
      <c r="AIF27" s="20"/>
      <c r="AIG27" s="20"/>
      <c r="AIH27" s="20"/>
      <c r="AII27" s="20"/>
      <c r="AIJ27" s="20"/>
      <c r="AIK27" s="20"/>
      <c r="AIL27" s="20"/>
      <c r="AIM27" s="20"/>
      <c r="AIN27" s="20"/>
      <c r="AIO27" s="20"/>
      <c r="AIP27" s="20"/>
      <c r="AIQ27" s="20"/>
      <c r="AIR27" s="20"/>
      <c r="AIS27" s="20"/>
      <c r="AIT27" s="20"/>
      <c r="AIU27" s="20"/>
      <c r="AIV27" s="20"/>
      <c r="AIW27" s="20"/>
      <c r="AIX27" s="20"/>
      <c r="AIY27" s="20"/>
      <c r="AIZ27" s="20"/>
      <c r="AJA27" s="20"/>
      <c r="AJB27" s="20"/>
      <c r="AJC27" s="20"/>
      <c r="AJD27" s="20"/>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41" t="s">
        <v>58</v>
      </c>
      <c r="B28" s="42">
        <v>167009</v>
      </c>
      <c r="C28" s="43">
        <f t="shared" si="0"/>
        <v>0.57165006044274613</v>
      </c>
      <c r="D28" s="44">
        <v>361950</v>
      </c>
      <c r="E28" s="43">
        <f t="shared" si="1"/>
        <v>1.2105125262210825</v>
      </c>
      <c r="F28" s="44">
        <f t="shared" si="2"/>
        <v>528959</v>
      </c>
      <c r="G28" s="45">
        <f t="shared" si="3"/>
        <v>0.89478433763800824</v>
      </c>
      <c r="H28" s="46">
        <v>3581</v>
      </c>
      <c r="I28" s="47">
        <f t="shared" si="4"/>
        <v>15.54118566096693</v>
      </c>
      <c r="J28" s="48">
        <v>5047</v>
      </c>
      <c r="K28" s="47">
        <f t="shared" si="5"/>
        <v>27.941095056192218</v>
      </c>
      <c r="L28" s="49">
        <v>0</v>
      </c>
      <c r="M28" s="50">
        <f t="shared" si="6"/>
        <v>8628</v>
      </c>
      <c r="N28" s="51">
        <f t="shared" si="7"/>
        <v>20.990147184040872</v>
      </c>
      <c r="O28" s="46">
        <v>3207</v>
      </c>
      <c r="P28" s="47">
        <f t="shared" si="8"/>
        <v>15.199772501066402</v>
      </c>
      <c r="Q28" s="48">
        <v>4419</v>
      </c>
      <c r="R28" s="47">
        <f t="shared" si="9"/>
        <v>27.284514694986417</v>
      </c>
      <c r="S28" s="49">
        <v>0</v>
      </c>
      <c r="T28" s="50">
        <f t="shared" si="10"/>
        <v>7626</v>
      </c>
      <c r="U28" s="51">
        <f t="shared" si="11"/>
        <v>20.447781203914733</v>
      </c>
      <c r="V28" s="46">
        <v>2838</v>
      </c>
      <c r="W28" s="47">
        <f t="shared" si="12"/>
        <v>14.853195164075995</v>
      </c>
      <c r="X28" s="48">
        <v>3773</v>
      </c>
      <c r="Y28" s="47">
        <f t="shared" si="13"/>
        <v>26.462336933651283</v>
      </c>
      <c r="Z28" s="49">
        <v>0</v>
      </c>
      <c r="AA28" s="50">
        <f t="shared" si="14"/>
        <v>6611</v>
      </c>
      <c r="AB28" s="51">
        <f t="shared" si="15"/>
        <v>19.814176532294319</v>
      </c>
      <c r="AC28" s="52">
        <v>2254</v>
      </c>
      <c r="AD28" s="47">
        <f t="shared" si="16"/>
        <v>14.129003949100483</v>
      </c>
      <c r="AE28" s="48">
        <v>2863</v>
      </c>
      <c r="AF28" s="47">
        <f t="shared" si="17"/>
        <v>25.164806187922999</v>
      </c>
      <c r="AG28" s="49">
        <v>0</v>
      </c>
      <c r="AH28" s="50">
        <f t="shared" si="18"/>
        <v>5117</v>
      </c>
      <c r="AI28" s="51">
        <f t="shared" si="19"/>
        <v>18.723015001829491</v>
      </c>
      <c r="AJ28" s="52">
        <v>1529</v>
      </c>
      <c r="AK28" s="47">
        <f t="shared" si="20"/>
        <v>13.413457320817615</v>
      </c>
      <c r="AL28" s="48">
        <v>1790</v>
      </c>
      <c r="AM28" s="47">
        <f t="shared" si="21"/>
        <v>23.264881726020274</v>
      </c>
      <c r="AN28" s="49">
        <v>0</v>
      </c>
      <c r="AO28" s="50">
        <f t="shared" si="22"/>
        <v>3319</v>
      </c>
      <c r="AP28" s="51">
        <f t="shared" si="23"/>
        <v>17.3833342062536</v>
      </c>
      <c r="AQ28" s="52">
        <v>809</v>
      </c>
      <c r="AR28" s="47">
        <f t="shared" si="24"/>
        <v>12.756228319142227</v>
      </c>
      <c r="AS28" s="48">
        <v>836</v>
      </c>
      <c r="AT28" s="47">
        <f t="shared" si="25"/>
        <v>20.9366391184573</v>
      </c>
      <c r="AU28" s="49">
        <v>0</v>
      </c>
      <c r="AV28" s="50">
        <f t="shared" si="26"/>
        <v>1645</v>
      </c>
      <c r="AW28" s="51">
        <f t="shared" si="27"/>
        <v>15.916787614900823</v>
      </c>
      <c r="AX28" s="52">
        <v>325</v>
      </c>
      <c r="AY28" s="47">
        <f t="shared" si="28"/>
        <v>12.881490289338091</v>
      </c>
      <c r="AZ28" s="48">
        <v>328</v>
      </c>
      <c r="BA28" s="47">
        <f t="shared" si="29"/>
        <v>20.512820512820511</v>
      </c>
      <c r="BB28" s="49">
        <v>0</v>
      </c>
      <c r="BC28" s="50">
        <f t="shared" si="30"/>
        <v>653</v>
      </c>
      <c r="BD28" s="51">
        <f t="shared" si="31"/>
        <v>15.8418243571082</v>
      </c>
      <c r="BE28" s="52">
        <v>53</v>
      </c>
      <c r="BF28" s="47">
        <f t="shared" si="32"/>
        <v>13.350125944584383</v>
      </c>
      <c r="BG28" s="48">
        <v>54</v>
      </c>
      <c r="BH28" s="47">
        <f t="shared" si="33"/>
        <v>21.6</v>
      </c>
      <c r="BI28" s="49">
        <v>0</v>
      </c>
      <c r="BJ28" s="50">
        <f t="shared" si="34"/>
        <v>107</v>
      </c>
      <c r="BK28" s="51">
        <f t="shared" si="35"/>
        <v>16.537867078825347</v>
      </c>
      <c r="BL28" s="52">
        <v>11</v>
      </c>
      <c r="BM28" s="47">
        <f t="shared" si="36"/>
        <v>17.1875</v>
      </c>
      <c r="BN28" s="48">
        <v>10</v>
      </c>
      <c r="BO28" s="47">
        <f t="shared" si="37"/>
        <v>22.727272727272727</v>
      </c>
      <c r="BP28" s="49">
        <v>0</v>
      </c>
      <c r="BQ28" s="50">
        <f t="shared" si="38"/>
        <v>21</v>
      </c>
      <c r="BR28" s="51">
        <f t="shared" si="39"/>
        <v>19.444444444444446</v>
      </c>
      <c r="BS28" s="52">
        <v>0</v>
      </c>
      <c r="BT28" s="47">
        <f t="shared" si="40"/>
        <v>0</v>
      </c>
      <c r="BU28" s="52">
        <v>0</v>
      </c>
      <c r="BV28" s="47">
        <f t="shared" si="41"/>
        <v>0</v>
      </c>
      <c r="BW28" s="49">
        <v>0</v>
      </c>
      <c r="BX28" s="50">
        <f t="shared" si="42"/>
        <v>0</v>
      </c>
      <c r="BY28" s="51">
        <f t="shared" si="43"/>
        <v>0</v>
      </c>
      <c r="BZ28" s="52">
        <v>0</v>
      </c>
      <c r="CA28" s="47"/>
      <c r="CB28" s="46">
        <v>0</v>
      </c>
      <c r="CC28" s="47"/>
      <c r="CD28" s="49">
        <v>0</v>
      </c>
      <c r="CE28" s="50">
        <f t="shared" si="44"/>
        <v>0</v>
      </c>
      <c r="CF28" s="51"/>
      <c r="CG28" s="52">
        <v>0</v>
      </c>
      <c r="CH28" s="47"/>
      <c r="CI28" s="46">
        <v>0</v>
      </c>
      <c r="CJ28" s="47"/>
      <c r="CK28" s="49">
        <v>0</v>
      </c>
      <c r="CL28" s="50">
        <f t="shared" si="45"/>
        <v>0</v>
      </c>
      <c r="CM28" s="51"/>
      <c r="CN28" s="52">
        <v>0</v>
      </c>
      <c r="CO28" s="47"/>
      <c r="CP28" s="46">
        <v>0</v>
      </c>
      <c r="CQ28" s="47"/>
      <c r="CR28" s="49">
        <v>0</v>
      </c>
      <c r="CS28" s="50">
        <f t="shared" si="46"/>
        <v>0</v>
      </c>
      <c r="CT28" s="51"/>
      <c r="CU28" s="52">
        <v>0</v>
      </c>
      <c r="CV28" s="47"/>
      <c r="CW28" s="46">
        <v>0</v>
      </c>
      <c r="CX28" s="47"/>
      <c r="CY28" s="49">
        <v>0</v>
      </c>
      <c r="CZ28" s="50">
        <f t="shared" si="47"/>
        <v>0</v>
      </c>
      <c r="DA28" s="51"/>
      <c r="AIC28" s="20"/>
      <c r="AID28" s="20"/>
      <c r="AIE28" s="20"/>
      <c r="AIF28" s="20"/>
      <c r="AIG28" s="20"/>
      <c r="AIH28" s="20"/>
      <c r="AII28" s="20"/>
      <c r="AIJ28" s="20"/>
      <c r="AIK28" s="20"/>
      <c r="AIL28" s="20"/>
      <c r="AIM28" s="20"/>
      <c r="AIN28" s="20"/>
      <c r="AIO28" s="20"/>
      <c r="AIP28" s="20"/>
      <c r="AIQ28" s="20"/>
      <c r="AIR28" s="20"/>
      <c r="AIS28" s="20"/>
      <c r="AIT28" s="20"/>
      <c r="AIU28" s="20"/>
      <c r="AIV28" s="20"/>
      <c r="AIW28" s="20"/>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53"/>
      <c r="B29" s="54"/>
      <c r="C29" s="55"/>
      <c r="D29" s="56"/>
      <c r="E29" s="55"/>
      <c r="F29" s="56"/>
      <c r="G29" s="57"/>
      <c r="H29" s="50"/>
      <c r="I29" s="58"/>
      <c r="J29" s="50"/>
      <c r="K29" s="58"/>
      <c r="L29" s="59"/>
      <c r="M29" s="50"/>
      <c r="N29" s="60"/>
      <c r="O29" s="50"/>
      <c r="P29" s="58"/>
      <c r="Q29" s="50"/>
      <c r="R29" s="58"/>
      <c r="S29" s="59"/>
      <c r="T29" s="50"/>
      <c r="U29" s="60"/>
      <c r="V29" s="50"/>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BZ29" s="61"/>
      <c r="CA29" s="58"/>
      <c r="CB29" s="50"/>
      <c r="CC29" s="58"/>
      <c r="CD29" s="59"/>
      <c r="CE29" s="50"/>
      <c r="CF29" s="60"/>
      <c r="CG29" s="61"/>
      <c r="CH29" s="58"/>
      <c r="CI29" s="50"/>
      <c r="CJ29" s="58"/>
      <c r="CK29" s="59"/>
      <c r="CL29" s="50"/>
      <c r="CM29" s="60"/>
      <c r="CN29" s="61"/>
      <c r="CO29" s="58"/>
      <c r="CP29" s="50"/>
      <c r="CQ29" s="58"/>
      <c r="CR29" s="59"/>
      <c r="CS29" s="50"/>
      <c r="CT29" s="60"/>
      <c r="CU29" s="61"/>
      <c r="CV29" s="58"/>
      <c r="CW29" s="50"/>
      <c r="CX29" s="58"/>
      <c r="CY29" s="59"/>
      <c r="CZ29" s="50"/>
      <c r="DA29" s="60"/>
      <c r="AIC29" s="20"/>
      <c r="AID29" s="20"/>
      <c r="AIE29" s="20"/>
      <c r="AIF29" s="20"/>
      <c r="AIG29" s="20"/>
      <c r="AIH29" s="20"/>
      <c r="AII29" s="20"/>
      <c r="AIJ29" s="20"/>
      <c r="AIK29" s="20"/>
      <c r="AIL29" s="20"/>
      <c r="AIM29" s="20"/>
      <c r="AIN29" s="20"/>
      <c r="AIO29" s="20"/>
      <c r="AIP29" s="20"/>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62" t="s">
        <v>59</v>
      </c>
      <c r="B30" s="42">
        <f t="shared" ref="B30:AG30" si="48">SUM(B10:B28)</f>
        <v>29215251</v>
      </c>
      <c r="C30" s="63">
        <f t="shared" si="48"/>
        <v>99.999999999999986</v>
      </c>
      <c r="D30" s="44">
        <f t="shared" si="48"/>
        <v>29900558</v>
      </c>
      <c r="E30" s="63">
        <f t="shared" si="48"/>
        <v>100</v>
      </c>
      <c r="F30" s="44">
        <f t="shared" si="48"/>
        <v>59115809</v>
      </c>
      <c r="G30" s="64">
        <f t="shared" si="48"/>
        <v>100</v>
      </c>
      <c r="H30" s="65">
        <f t="shared" si="48"/>
        <v>23042</v>
      </c>
      <c r="I30" s="66">
        <f t="shared" si="48"/>
        <v>99.999999999999986</v>
      </c>
      <c r="J30" s="65">
        <f t="shared" si="48"/>
        <v>18063</v>
      </c>
      <c r="K30" s="67">
        <f t="shared" si="48"/>
        <v>100</v>
      </c>
      <c r="L30" s="68">
        <f t="shared" si="48"/>
        <v>0</v>
      </c>
      <c r="M30" s="65">
        <f t="shared" si="48"/>
        <v>41105</v>
      </c>
      <c r="N30" s="69">
        <f t="shared" si="48"/>
        <v>100</v>
      </c>
      <c r="O30" s="65">
        <f t="shared" si="48"/>
        <v>21099</v>
      </c>
      <c r="P30" s="66">
        <f t="shared" si="48"/>
        <v>100.00000000000003</v>
      </c>
      <c r="Q30" s="65">
        <f t="shared" si="48"/>
        <v>16196</v>
      </c>
      <c r="R30" s="67">
        <f t="shared" si="48"/>
        <v>100</v>
      </c>
      <c r="S30" s="68">
        <f t="shared" si="48"/>
        <v>0</v>
      </c>
      <c r="T30" s="65">
        <f t="shared" si="48"/>
        <v>37295</v>
      </c>
      <c r="U30" s="69">
        <f t="shared" si="48"/>
        <v>100</v>
      </c>
      <c r="V30" s="65">
        <f t="shared" si="48"/>
        <v>19107</v>
      </c>
      <c r="W30" s="66">
        <f t="shared" si="48"/>
        <v>100.00000000000001</v>
      </c>
      <c r="X30" s="65">
        <f t="shared" si="48"/>
        <v>14258</v>
      </c>
      <c r="Y30" s="67">
        <f t="shared" si="48"/>
        <v>100.00000000000001</v>
      </c>
      <c r="Z30" s="68">
        <f t="shared" si="48"/>
        <v>0</v>
      </c>
      <c r="AA30" s="65">
        <f t="shared" si="48"/>
        <v>33365</v>
      </c>
      <c r="AB30" s="69">
        <f t="shared" si="48"/>
        <v>100</v>
      </c>
      <c r="AC30" s="70">
        <f t="shared" si="48"/>
        <v>15953</v>
      </c>
      <c r="AD30" s="66">
        <f t="shared" si="48"/>
        <v>100</v>
      </c>
      <c r="AE30" s="65">
        <f t="shared" si="48"/>
        <v>11377</v>
      </c>
      <c r="AF30" s="67">
        <f t="shared" si="48"/>
        <v>100</v>
      </c>
      <c r="AG30" s="68">
        <f t="shared" si="48"/>
        <v>0</v>
      </c>
      <c r="AH30" s="65">
        <f t="shared" ref="AH30:BM30" si="49">SUM(AH10:AH28)</f>
        <v>27330</v>
      </c>
      <c r="AI30" s="69">
        <f t="shared" si="49"/>
        <v>100.00000000000001</v>
      </c>
      <c r="AJ30" s="70">
        <f t="shared" si="49"/>
        <v>11399</v>
      </c>
      <c r="AK30" s="66">
        <f t="shared" si="49"/>
        <v>100</v>
      </c>
      <c r="AL30" s="65">
        <f t="shared" si="49"/>
        <v>7694</v>
      </c>
      <c r="AM30" s="67">
        <f t="shared" si="49"/>
        <v>100</v>
      </c>
      <c r="AN30" s="68">
        <f t="shared" si="49"/>
        <v>0</v>
      </c>
      <c r="AO30" s="65">
        <f t="shared" si="49"/>
        <v>19093</v>
      </c>
      <c r="AP30" s="69">
        <f t="shared" si="49"/>
        <v>100</v>
      </c>
      <c r="AQ30" s="70">
        <f t="shared" si="49"/>
        <v>6342</v>
      </c>
      <c r="AR30" s="66">
        <f t="shared" si="49"/>
        <v>100</v>
      </c>
      <c r="AS30" s="65">
        <f t="shared" si="49"/>
        <v>3993</v>
      </c>
      <c r="AT30" s="67">
        <f t="shared" si="49"/>
        <v>100</v>
      </c>
      <c r="AU30" s="68">
        <f t="shared" si="49"/>
        <v>0</v>
      </c>
      <c r="AV30" s="65">
        <f t="shared" si="49"/>
        <v>10335</v>
      </c>
      <c r="AW30" s="69">
        <f t="shared" si="49"/>
        <v>100</v>
      </c>
      <c r="AX30" s="70">
        <f t="shared" si="49"/>
        <v>2523</v>
      </c>
      <c r="AY30" s="66">
        <f t="shared" si="49"/>
        <v>100.00000000000001</v>
      </c>
      <c r="AZ30" s="65">
        <f t="shared" si="49"/>
        <v>1599</v>
      </c>
      <c r="BA30" s="67">
        <f t="shared" si="49"/>
        <v>100</v>
      </c>
      <c r="BB30" s="68">
        <f t="shared" si="49"/>
        <v>0</v>
      </c>
      <c r="BC30" s="65">
        <f t="shared" si="49"/>
        <v>4122</v>
      </c>
      <c r="BD30" s="69">
        <f t="shared" si="49"/>
        <v>99.999999999999986</v>
      </c>
      <c r="BE30" s="70">
        <f t="shared" si="49"/>
        <v>397</v>
      </c>
      <c r="BF30" s="66">
        <f t="shared" si="49"/>
        <v>99.999999999999986</v>
      </c>
      <c r="BG30" s="65">
        <f t="shared" si="49"/>
        <v>250</v>
      </c>
      <c r="BH30" s="67">
        <f t="shared" si="49"/>
        <v>100</v>
      </c>
      <c r="BI30" s="68">
        <f t="shared" si="49"/>
        <v>0</v>
      </c>
      <c r="BJ30" s="65">
        <f t="shared" si="49"/>
        <v>647</v>
      </c>
      <c r="BK30" s="69">
        <f t="shared" si="49"/>
        <v>100</v>
      </c>
      <c r="BL30" s="70">
        <f t="shared" si="49"/>
        <v>64</v>
      </c>
      <c r="BM30" s="66">
        <f t="shared" si="49"/>
        <v>100</v>
      </c>
      <c r="BN30" s="65">
        <f t="shared" ref="BN30:BZ30" si="50">SUM(BN10:BN28)</f>
        <v>44</v>
      </c>
      <c r="BO30" s="67">
        <f t="shared" si="50"/>
        <v>100</v>
      </c>
      <c r="BP30" s="68">
        <f t="shared" si="50"/>
        <v>0</v>
      </c>
      <c r="BQ30" s="65">
        <f t="shared" si="50"/>
        <v>108</v>
      </c>
      <c r="BR30" s="69">
        <f t="shared" si="50"/>
        <v>99.999999999999986</v>
      </c>
      <c r="BS30" s="70">
        <f t="shared" si="50"/>
        <v>2</v>
      </c>
      <c r="BT30" s="66">
        <f t="shared" si="50"/>
        <v>100</v>
      </c>
      <c r="BU30" s="65">
        <f t="shared" si="50"/>
        <v>3</v>
      </c>
      <c r="BV30" s="67">
        <f t="shared" si="50"/>
        <v>99.999999999999986</v>
      </c>
      <c r="BW30" s="68">
        <f t="shared" si="50"/>
        <v>0</v>
      </c>
      <c r="BX30" s="65">
        <f t="shared" si="50"/>
        <v>5</v>
      </c>
      <c r="BY30" s="69">
        <f t="shared" si="50"/>
        <v>100</v>
      </c>
      <c r="BZ30" s="70">
        <f t="shared" si="50"/>
        <v>0</v>
      </c>
      <c r="CA30" s="66"/>
      <c r="CB30" s="65">
        <f>SUM(CB10:CB28)</f>
        <v>0</v>
      </c>
      <c r="CC30" s="67"/>
      <c r="CD30" s="68">
        <f>SUM(CD10:CD28)</f>
        <v>0</v>
      </c>
      <c r="CE30" s="65">
        <f>SUM(CE10:CE28)</f>
        <v>0</v>
      </c>
      <c r="CF30" s="69"/>
      <c r="CG30" s="70">
        <f>SUM(CG10:CG28)</f>
        <v>0</v>
      </c>
      <c r="CH30" s="66"/>
      <c r="CI30" s="65">
        <f>SUM(CI10:CI28)</f>
        <v>0</v>
      </c>
      <c r="CJ30" s="67"/>
      <c r="CK30" s="68">
        <f>SUM(CK10:CK28)</f>
        <v>0</v>
      </c>
      <c r="CL30" s="65">
        <f>SUM(CL10:CL28)</f>
        <v>0</v>
      </c>
      <c r="CM30" s="69"/>
      <c r="CN30" s="70">
        <f>SUM(CN10:CN28)</f>
        <v>0</v>
      </c>
      <c r="CO30" s="66"/>
      <c r="CP30" s="65">
        <f>SUM(CP10:CP28)</f>
        <v>0</v>
      </c>
      <c r="CQ30" s="67"/>
      <c r="CR30" s="68">
        <f>SUM(CR10:CR28)</f>
        <v>0</v>
      </c>
      <c r="CS30" s="65">
        <f>SUM(CS10:CS28)</f>
        <v>0</v>
      </c>
      <c r="CT30" s="69"/>
      <c r="CU30" s="70">
        <f>SUM(CU10:CU28)</f>
        <v>0</v>
      </c>
      <c r="CV30" s="66"/>
      <c r="CW30" s="65">
        <f>SUM(CW10:CW28)</f>
        <v>0</v>
      </c>
      <c r="CX30" s="67"/>
      <c r="CY30" s="68">
        <f>SUM(CY10:CY28)</f>
        <v>0</v>
      </c>
      <c r="CZ30" s="65">
        <f>SUM(CZ10:CZ28)</f>
        <v>0</v>
      </c>
      <c r="DA30" s="69"/>
      <c r="AIC30" s="20"/>
      <c r="AID30" s="20"/>
      <c r="AIE30" s="20"/>
      <c r="AIF30" s="20"/>
      <c r="AIG30" s="20"/>
      <c r="AIH30" s="20"/>
      <c r="AII30" s="20"/>
      <c r="AIJ30" s="20"/>
      <c r="AIK30" s="20"/>
      <c r="AIL30" s="20"/>
      <c r="AIM30" s="20"/>
      <c r="AIN30" s="20"/>
      <c r="AIO30" s="20"/>
      <c r="AIP30" s="20"/>
      <c r="AIQ30" s="20"/>
      <c r="AIR30" s="20"/>
      <c r="AIS30" s="20"/>
      <c r="AIT30" s="20"/>
      <c r="AIU30" s="20"/>
      <c r="AIV30" s="20"/>
      <c r="AIW30" s="2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71"/>
      <c r="B31" s="72"/>
      <c r="C31" s="73"/>
      <c r="D31" s="73"/>
      <c r="E31" s="73"/>
      <c r="F31" s="73"/>
      <c r="G31" s="74"/>
      <c r="H31" s="50"/>
      <c r="I31" s="50"/>
      <c r="J31" s="50"/>
      <c r="K31" s="50"/>
      <c r="L31" s="59"/>
      <c r="M31" s="50"/>
      <c r="N31" s="75"/>
      <c r="O31" s="50"/>
      <c r="P31" s="50"/>
      <c r="Q31" s="50"/>
      <c r="R31" s="50"/>
      <c r="S31" s="59"/>
      <c r="T31" s="50"/>
      <c r="U31" s="75"/>
      <c r="V31" s="50"/>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BZ31" s="61"/>
      <c r="CA31" s="50"/>
      <c r="CB31" s="50"/>
      <c r="CC31" s="50"/>
      <c r="CD31" s="59"/>
      <c r="CE31" s="50"/>
      <c r="CF31" s="75"/>
      <c r="CG31" s="61"/>
      <c r="CH31" s="50"/>
      <c r="CI31" s="50"/>
      <c r="CJ31" s="50"/>
      <c r="CK31" s="59"/>
      <c r="CL31" s="50"/>
      <c r="CM31" s="75"/>
      <c r="CN31" s="61"/>
      <c r="CO31" s="50"/>
      <c r="CP31" s="50"/>
      <c r="CQ31" s="50"/>
      <c r="CR31" s="59"/>
      <c r="CS31" s="50"/>
      <c r="CT31" s="75"/>
      <c r="CU31" s="61"/>
      <c r="CV31" s="50"/>
      <c r="CW31" s="50"/>
      <c r="CX31" s="50"/>
      <c r="CY31" s="59"/>
      <c r="CZ31" s="50"/>
      <c r="DA31" s="75"/>
      <c r="AIC31" s="20"/>
      <c r="AID31" s="20"/>
      <c r="AIE31" s="20"/>
      <c r="AIF31" s="20"/>
      <c r="AIG31" s="20"/>
      <c r="AIH31" s="20"/>
      <c r="AII31" s="20"/>
      <c r="AIJ31" s="20"/>
      <c r="AIK31" s="20"/>
      <c r="AIL31" s="20"/>
      <c r="AIM31" s="20"/>
      <c r="AIN31" s="20"/>
      <c r="AIO31" s="20"/>
      <c r="AIP31" s="20"/>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A32" s="76" t="s">
        <v>39</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BZ32" s="78">
        <v>0</v>
      </c>
      <c r="CA32" s="79"/>
      <c r="CB32" s="79">
        <v>0</v>
      </c>
      <c r="CC32" s="79"/>
      <c r="CD32" s="80"/>
      <c r="CE32" s="79">
        <v>0</v>
      </c>
      <c r="CF32" s="81"/>
      <c r="CG32" s="78">
        <v>0</v>
      </c>
      <c r="CH32" s="79"/>
      <c r="CI32" s="79">
        <v>0</v>
      </c>
      <c r="CJ32" s="79"/>
      <c r="CK32" s="80"/>
      <c r="CL32" s="79">
        <v>0</v>
      </c>
      <c r="CM32" s="81"/>
      <c r="CN32" s="78">
        <v>0</v>
      </c>
      <c r="CO32" s="79"/>
      <c r="CP32" s="79">
        <v>0</v>
      </c>
      <c r="CQ32" s="79"/>
      <c r="CR32" s="80"/>
      <c r="CS32" s="79">
        <v>0</v>
      </c>
      <c r="CT32" s="81"/>
      <c r="CU32" s="78">
        <v>0</v>
      </c>
      <c r="CV32" s="79"/>
      <c r="CW32" s="79">
        <v>0</v>
      </c>
      <c r="CX32" s="79"/>
      <c r="CY32" s="80"/>
      <c r="CZ32" s="79">
        <v>0</v>
      </c>
      <c r="DA32" s="81"/>
      <c r="AIC32" s="20"/>
      <c r="AID32" s="20"/>
      <c r="AIE32" s="20"/>
      <c r="AIF32" s="20"/>
      <c r="AIG32" s="20"/>
      <c r="AIH32" s="20"/>
      <c r="AII32" s="20"/>
      <c r="AIJ32" s="20"/>
      <c r="AIK32" s="20"/>
      <c r="AIL32" s="20"/>
      <c r="AIM32" s="20"/>
      <c r="AIN32" s="20"/>
      <c r="AIO32" s="20"/>
      <c r="AIP32" s="20"/>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33" s="35" t="s">
        <v>60</v>
      </c>
      <c r="B33" s="82">
        <f>B30+B32</f>
        <v>29215251</v>
      </c>
      <c r="C33" s="82"/>
      <c r="D33" s="82">
        <f>D30+D32</f>
        <v>29900558</v>
      </c>
      <c r="E33" s="82"/>
      <c r="F33" s="83">
        <f>F30+F32</f>
        <v>59115809</v>
      </c>
      <c r="G33" s="82"/>
      <c r="H33" s="84">
        <f>H30+H32</f>
        <v>23042</v>
      </c>
      <c r="I33" s="85"/>
      <c r="J33" s="85">
        <f>J30+J32</f>
        <v>18063</v>
      </c>
      <c r="K33" s="85"/>
      <c r="L33" s="86">
        <f>L30+L32</f>
        <v>0</v>
      </c>
      <c r="M33" s="86">
        <f>M30+M32</f>
        <v>41105</v>
      </c>
      <c r="N33" s="87"/>
      <c r="O33" s="84">
        <f>O30+O32</f>
        <v>21099</v>
      </c>
      <c r="P33" s="85"/>
      <c r="Q33" s="85">
        <f>Q30+Q32</f>
        <v>16196</v>
      </c>
      <c r="R33" s="85"/>
      <c r="S33" s="86">
        <f>S30+S32</f>
        <v>0</v>
      </c>
      <c r="T33" s="86">
        <f>T30+T32</f>
        <v>37295</v>
      </c>
      <c r="U33" s="87"/>
      <c r="V33" s="84">
        <f>V30+V32</f>
        <v>19107</v>
      </c>
      <c r="W33" s="85"/>
      <c r="X33" s="85">
        <f>X30+X32</f>
        <v>14258</v>
      </c>
      <c r="Y33" s="85"/>
      <c r="Z33" s="86">
        <f>Z30+Z32</f>
        <v>0</v>
      </c>
      <c r="AA33" s="86">
        <f>AA30+AA32</f>
        <v>33365</v>
      </c>
      <c r="AB33" s="87"/>
      <c r="AC33" s="84">
        <f>AC30+AC32</f>
        <v>15953</v>
      </c>
      <c r="AD33" s="85"/>
      <c r="AE33" s="85">
        <f>AE30+AE32</f>
        <v>11377</v>
      </c>
      <c r="AF33" s="85"/>
      <c r="AG33" s="86">
        <f>AG30+AG32</f>
        <v>0</v>
      </c>
      <c r="AH33" s="86">
        <f>AH30+AH32</f>
        <v>27330</v>
      </c>
      <c r="AI33" s="87"/>
      <c r="AJ33" s="84">
        <f>AJ30+AJ32</f>
        <v>11399</v>
      </c>
      <c r="AK33" s="85"/>
      <c r="AL33" s="85">
        <f>AL30+AL32</f>
        <v>7694</v>
      </c>
      <c r="AM33" s="85"/>
      <c r="AN33" s="86">
        <f>AN30+AN32</f>
        <v>0</v>
      </c>
      <c r="AO33" s="86">
        <f>AO30+AO32</f>
        <v>19093</v>
      </c>
      <c r="AP33" s="87"/>
      <c r="AQ33" s="84">
        <f>AQ30+AQ32</f>
        <v>6342</v>
      </c>
      <c r="AR33" s="85"/>
      <c r="AS33" s="85">
        <f>AS30+AS32</f>
        <v>3993</v>
      </c>
      <c r="AT33" s="85"/>
      <c r="AU33" s="86">
        <f>AU30+AU32</f>
        <v>0</v>
      </c>
      <c r="AV33" s="86">
        <f>AV30+AV32</f>
        <v>10335</v>
      </c>
      <c r="AW33" s="87"/>
      <c r="AX33" s="84">
        <f>AX30+AX32</f>
        <v>2523</v>
      </c>
      <c r="AY33" s="85"/>
      <c r="AZ33" s="85">
        <f>AZ30+AZ32</f>
        <v>1599</v>
      </c>
      <c r="BA33" s="85"/>
      <c r="BB33" s="86">
        <f>BB30+BB32</f>
        <v>0</v>
      </c>
      <c r="BC33" s="86">
        <f>BC30+BC32</f>
        <v>4122</v>
      </c>
      <c r="BD33" s="87"/>
      <c r="BE33" s="84">
        <f>BE30+BE32</f>
        <v>397</v>
      </c>
      <c r="BF33" s="85"/>
      <c r="BG33" s="85">
        <f>BG30+BG32</f>
        <v>250</v>
      </c>
      <c r="BH33" s="85"/>
      <c r="BI33" s="86">
        <f>BI30+BI32</f>
        <v>0</v>
      </c>
      <c r="BJ33" s="86">
        <f>BJ30+BJ32</f>
        <v>647</v>
      </c>
      <c r="BK33" s="87"/>
      <c r="BL33" s="84">
        <f>BL30+BL32</f>
        <v>64</v>
      </c>
      <c r="BM33" s="85"/>
      <c r="BN33" s="85">
        <f>BN30+BN32</f>
        <v>44</v>
      </c>
      <c r="BO33" s="85"/>
      <c r="BP33" s="86">
        <f>BP30+BP32</f>
        <v>0</v>
      </c>
      <c r="BQ33" s="86">
        <f>BQ30+BQ32</f>
        <v>108</v>
      </c>
      <c r="BR33" s="87"/>
      <c r="BS33" s="84">
        <f>BS30+BS32</f>
        <v>2</v>
      </c>
      <c r="BT33" s="85"/>
      <c r="BU33" s="85">
        <f>BU30+BU32</f>
        <v>3</v>
      </c>
      <c r="BV33" s="85"/>
      <c r="BW33" s="86">
        <f>BW30+BW32</f>
        <v>0</v>
      </c>
      <c r="BX33" s="86">
        <f>BX30+BX32</f>
        <v>5</v>
      </c>
      <c r="BY33" s="87"/>
      <c r="BZ33" s="84">
        <f>BZ30+BZ32</f>
        <v>0</v>
      </c>
      <c r="CA33" s="85"/>
      <c r="CB33" s="85">
        <f>CB30+CB32</f>
        <v>0</v>
      </c>
      <c r="CC33" s="85"/>
      <c r="CD33" s="86">
        <f>CD30+CD32</f>
        <v>0</v>
      </c>
      <c r="CE33" s="86">
        <f>CE30+CE32</f>
        <v>0</v>
      </c>
      <c r="CF33" s="87"/>
      <c r="CG33" s="84">
        <f>CG30+CG32</f>
        <v>0</v>
      </c>
      <c r="CH33" s="85"/>
      <c r="CI33" s="85">
        <f>CI30+CI32</f>
        <v>0</v>
      </c>
      <c r="CJ33" s="85"/>
      <c r="CK33" s="86">
        <f>CK30+CK32</f>
        <v>0</v>
      </c>
      <c r="CL33" s="86">
        <f>CL30+CL32</f>
        <v>0</v>
      </c>
      <c r="CM33" s="87"/>
      <c r="CN33" s="84">
        <f>CN30+CN32</f>
        <v>0</v>
      </c>
      <c r="CO33" s="85"/>
      <c r="CP33" s="85">
        <f>CP30+CP32</f>
        <v>0</v>
      </c>
      <c r="CQ33" s="85"/>
      <c r="CR33" s="86">
        <f>CR30+CR32</f>
        <v>0</v>
      </c>
      <c r="CS33" s="86">
        <f>CS30+CS32</f>
        <v>0</v>
      </c>
      <c r="CT33" s="87"/>
      <c r="CU33" s="84">
        <f>CU30+CU32</f>
        <v>0</v>
      </c>
      <c r="CV33" s="85"/>
      <c r="CW33" s="85">
        <f>CW30+CW32</f>
        <v>0</v>
      </c>
      <c r="CX33" s="85"/>
      <c r="CY33" s="86">
        <f>CY30+CY32</f>
        <v>0</v>
      </c>
      <c r="CZ33" s="86">
        <f>CZ30+CZ32</f>
        <v>0</v>
      </c>
      <c r="DA33" s="87"/>
      <c r="AIC33" s="20"/>
      <c r="AID33" s="20"/>
      <c r="AIE33" s="20"/>
      <c r="AIF33" s="20"/>
      <c r="AIG33" s="20"/>
      <c r="AIH33" s="20"/>
      <c r="AII33" s="20"/>
      <c r="AIJ33" s="20"/>
      <c r="AIK33" s="20"/>
      <c r="AIL33" s="20"/>
      <c r="AIM33" s="20"/>
      <c r="AIN33" s="20"/>
      <c r="AIO33" s="20"/>
      <c r="AIP33" s="20"/>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3" x14ac:dyDescent="0.3">
      <c r="AO34" s="88"/>
      <c r="AIC34" s="20"/>
      <c r="AID34" s="20"/>
      <c r="AIE34" s="20"/>
      <c r="AIF34" s="20"/>
      <c r="AIG34" s="20"/>
      <c r="AIH34" s="20"/>
      <c r="AII34" s="20"/>
      <c r="AIJ34" s="20"/>
      <c r="AIK34" s="20"/>
      <c r="AIL34" s="20"/>
      <c r="AIM34" s="20"/>
      <c r="AIN34" s="20"/>
      <c r="AIO34" s="20"/>
      <c r="AIP34" s="20"/>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IC35" s="20"/>
      <c r="AID35" s="20"/>
      <c r="AIE35" s="20"/>
      <c r="AIF35" s="20"/>
      <c r="AIG35" s="20"/>
      <c r="AIH35" s="20"/>
      <c r="AII35" s="20"/>
      <c r="AIJ35" s="20"/>
      <c r="AIK35" s="20"/>
      <c r="AIL35" s="20"/>
      <c r="AIM35" s="20"/>
      <c r="AIN35" s="20"/>
      <c r="AIO35" s="20"/>
      <c r="AIP35" s="20"/>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5.5" x14ac:dyDescent="0.35">
      <c r="A36" s="17" t="s">
        <v>3</v>
      </c>
      <c r="B36" s="89"/>
      <c r="C36" s="89"/>
      <c r="D36" s="89"/>
      <c r="E36" s="89"/>
      <c r="F36" s="89"/>
      <c r="AZ36" s="48"/>
      <c r="BA36" s="48"/>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61</v>
      </c>
      <c r="B37" s="20" t="s">
        <v>62</v>
      </c>
      <c r="C37" s="20"/>
      <c r="D37" s="20"/>
      <c r="E37" s="90"/>
      <c r="F37" s="9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63</v>
      </c>
      <c r="B38" s="20"/>
      <c r="C38" s="20"/>
      <c r="D38" s="20"/>
      <c r="E38" s="20"/>
      <c r="F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64</v>
      </c>
      <c r="B39" s="91" t="s">
        <v>5</v>
      </c>
    </row>
    <row r="40" spans="1:1024" ht="13" x14ac:dyDescent="0.3">
      <c r="A40" s="22" t="s">
        <v>65</v>
      </c>
      <c r="B40" s="20" t="s">
        <v>66</v>
      </c>
    </row>
  </sheetData>
  <mergeCells count="17">
    <mergeCell ref="CU8:DA8"/>
    <mergeCell ref="B7:G7"/>
    <mergeCell ref="H7:DA7"/>
    <mergeCell ref="B8:G8"/>
    <mergeCell ref="H8:N8"/>
    <mergeCell ref="O8:U8"/>
    <mergeCell ref="V8:AB8"/>
    <mergeCell ref="AC8:AI8"/>
    <mergeCell ref="AJ8:AP8"/>
    <mergeCell ref="AQ8:AW8"/>
    <mergeCell ref="AX8:BD8"/>
    <mergeCell ref="BE8:BK8"/>
    <mergeCell ref="BL8:BR8"/>
    <mergeCell ref="BS8:BY8"/>
    <mergeCell ref="BZ8:CF8"/>
    <mergeCell ref="CG8:CM8"/>
    <mergeCell ref="CN8:CT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G3" zoomScale="130" zoomScaleNormal="130" workbookViewId="0">
      <selection activeCell="E26" sqref="E26"/>
    </sheetView>
  </sheetViews>
  <sheetFormatPr baseColWidth="10" defaultColWidth="8.7265625" defaultRowHeight="12.5" x14ac:dyDescent="0.25"/>
  <cols>
    <col min="1" max="1" width="11.81640625" style="20" customWidth="1"/>
    <col min="2" max="1025" width="8.81640625" style="20" customWidth="1"/>
  </cols>
  <sheetData>
    <row r="1" spans="1:116"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row>
    <row r="2" spans="1:116" s="25" customFormat="1" ht="18.5" x14ac:dyDescent="0.45">
      <c r="A2" s="23" t="s">
        <v>20</v>
      </c>
      <c r="B2" s="24" t="s">
        <v>67</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row>
    <row r="3" spans="1:116"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row>
    <row r="4" spans="1:116" s="26" customFormat="1" ht="15.5" x14ac:dyDescent="0.35">
      <c r="A4" s="27" t="s">
        <v>23</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row>
    <row r="5" spans="1:116" ht="13" x14ac:dyDescent="0.3">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row>
    <row r="6" spans="1:116" ht="13" x14ac:dyDescent="0.3">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row>
    <row r="7" spans="1:116" ht="13" x14ac:dyDescent="0.3">
      <c r="A7" s="29"/>
      <c r="B7" s="92"/>
      <c r="C7" s="93"/>
      <c r="D7" s="93"/>
      <c r="E7" s="93"/>
      <c r="F7" s="93"/>
      <c r="G7" s="94"/>
      <c r="H7" s="6" t="s">
        <v>68</v>
      </c>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30"/>
      <c r="DC7" s="30"/>
      <c r="DD7" s="30"/>
      <c r="DE7" s="30"/>
      <c r="DF7" s="30"/>
      <c r="DG7" s="30"/>
      <c r="DH7" s="30"/>
      <c r="DI7" s="30"/>
      <c r="DJ7" s="30"/>
      <c r="DK7" s="30"/>
      <c r="DL7" s="30"/>
    </row>
    <row r="8" spans="1:116" s="34" customFormat="1" ht="13" x14ac:dyDescent="0.3">
      <c r="A8" s="32" t="s">
        <v>25</v>
      </c>
      <c r="B8" s="5" t="s">
        <v>26</v>
      </c>
      <c r="C8" s="5"/>
      <c r="D8" s="5"/>
      <c r="E8" s="5"/>
      <c r="F8" s="5"/>
      <c r="G8" s="5"/>
      <c r="H8" s="8" t="s">
        <v>69</v>
      </c>
      <c r="I8" s="8"/>
      <c r="J8" s="8"/>
      <c r="K8" s="8"/>
      <c r="L8" s="8"/>
      <c r="M8" s="8"/>
      <c r="N8" s="8"/>
      <c r="O8" s="8">
        <v>44048</v>
      </c>
      <c r="P8" s="8"/>
      <c r="Q8" s="8"/>
      <c r="R8" s="8"/>
      <c r="S8" s="8"/>
      <c r="T8" s="8"/>
      <c r="U8" s="8"/>
      <c r="V8" s="8">
        <v>43835</v>
      </c>
      <c r="W8" s="8"/>
      <c r="X8" s="8"/>
      <c r="Y8" s="8"/>
      <c r="Z8" s="8"/>
      <c r="AA8" s="8"/>
      <c r="AB8" s="8"/>
      <c r="AC8" s="7" t="s">
        <v>27</v>
      </c>
      <c r="AD8" s="7"/>
      <c r="AE8" s="7"/>
      <c r="AF8" s="7"/>
      <c r="AG8" s="7"/>
      <c r="AH8" s="7"/>
      <c r="AI8" s="7"/>
      <c r="AJ8" s="7" t="s">
        <v>28</v>
      </c>
      <c r="AK8" s="7"/>
      <c r="AL8" s="7"/>
      <c r="AM8" s="7"/>
      <c r="AN8" s="7"/>
      <c r="AO8" s="7"/>
      <c r="AP8" s="7"/>
      <c r="AQ8" s="7">
        <v>44108</v>
      </c>
      <c r="AR8" s="7"/>
      <c r="AS8" s="7"/>
      <c r="AT8" s="7"/>
      <c r="AU8" s="7"/>
      <c r="AV8" s="7"/>
      <c r="AW8" s="7"/>
      <c r="AX8" s="7">
        <v>43894</v>
      </c>
      <c r="AY8" s="7"/>
      <c r="AZ8" s="7"/>
      <c r="BA8" s="7"/>
      <c r="BB8" s="7"/>
      <c r="BC8" s="7"/>
      <c r="BD8" s="7"/>
      <c r="BE8" s="7" t="s">
        <v>29</v>
      </c>
      <c r="BF8" s="7"/>
      <c r="BG8" s="7"/>
      <c r="BH8" s="7"/>
      <c r="BI8" s="7"/>
      <c r="BJ8" s="7"/>
      <c r="BK8" s="7"/>
      <c r="BL8" s="7" t="s">
        <v>30</v>
      </c>
      <c r="BM8" s="7"/>
      <c r="BN8" s="7"/>
      <c r="BO8" s="7"/>
      <c r="BP8" s="7"/>
      <c r="BQ8" s="7"/>
      <c r="BR8" s="7"/>
      <c r="BS8" s="7" t="s">
        <v>31</v>
      </c>
      <c r="BT8" s="7"/>
      <c r="BU8" s="7"/>
      <c r="BV8" s="7"/>
      <c r="BW8" s="7"/>
      <c r="BX8" s="7"/>
      <c r="BY8" s="7"/>
      <c r="BZ8" s="7">
        <v>43985</v>
      </c>
      <c r="CA8" s="7"/>
      <c r="CB8" s="7"/>
      <c r="CC8" s="7"/>
      <c r="CD8" s="7"/>
      <c r="CE8" s="7"/>
      <c r="CF8" s="7"/>
      <c r="CG8" s="7" t="s">
        <v>32</v>
      </c>
      <c r="CH8" s="7"/>
      <c r="CI8" s="7"/>
      <c r="CJ8" s="7"/>
      <c r="CK8" s="7"/>
      <c r="CL8" s="7"/>
      <c r="CM8" s="7"/>
      <c r="CN8" s="7" t="s">
        <v>33</v>
      </c>
      <c r="CO8" s="7"/>
      <c r="CP8" s="7"/>
      <c r="CQ8" s="7"/>
      <c r="CR8" s="7"/>
      <c r="CS8" s="7"/>
      <c r="CT8" s="7"/>
      <c r="CU8" s="7" t="s">
        <v>34</v>
      </c>
      <c r="CV8" s="7"/>
      <c r="CW8" s="7"/>
      <c r="CX8" s="7"/>
      <c r="CY8" s="7"/>
      <c r="CZ8" s="7"/>
      <c r="DA8" s="7"/>
    </row>
    <row r="9" spans="1:116" ht="13" x14ac:dyDescent="0.3">
      <c r="A9" s="35"/>
      <c r="B9" s="36" t="s">
        <v>35</v>
      </c>
      <c r="C9" s="37" t="s">
        <v>36</v>
      </c>
      <c r="D9" s="38" t="s">
        <v>37</v>
      </c>
      <c r="E9" s="37" t="s">
        <v>36</v>
      </c>
      <c r="F9" s="39" t="s">
        <v>38</v>
      </c>
      <c r="G9" s="40" t="s">
        <v>36</v>
      </c>
      <c r="H9" s="38" t="s">
        <v>35</v>
      </c>
      <c r="I9" s="37" t="s">
        <v>36</v>
      </c>
      <c r="J9" s="38" t="s">
        <v>37</v>
      </c>
      <c r="K9" s="37" t="s">
        <v>36</v>
      </c>
      <c r="L9" s="38" t="s">
        <v>39</v>
      </c>
      <c r="M9" s="38" t="s">
        <v>38</v>
      </c>
      <c r="N9" s="40" t="s">
        <v>36</v>
      </c>
      <c r="O9" s="38" t="s">
        <v>35</v>
      </c>
      <c r="P9" s="37" t="s">
        <v>36</v>
      </c>
      <c r="Q9" s="38" t="s">
        <v>37</v>
      </c>
      <c r="R9" s="37" t="s">
        <v>36</v>
      </c>
      <c r="S9" s="38" t="s">
        <v>39</v>
      </c>
      <c r="T9" s="38" t="s">
        <v>38</v>
      </c>
      <c r="U9" s="40" t="s">
        <v>36</v>
      </c>
      <c r="V9" s="38" t="s">
        <v>35</v>
      </c>
      <c r="W9" s="37" t="s">
        <v>36</v>
      </c>
      <c r="X9" s="38" t="s">
        <v>37</v>
      </c>
      <c r="Y9" s="37" t="s">
        <v>36</v>
      </c>
      <c r="Z9" s="38" t="s">
        <v>39</v>
      </c>
      <c r="AA9" s="38" t="s">
        <v>38</v>
      </c>
      <c r="AB9" s="40" t="s">
        <v>36</v>
      </c>
      <c r="AC9" s="36" t="s">
        <v>35</v>
      </c>
      <c r="AD9" s="37" t="s">
        <v>36</v>
      </c>
      <c r="AE9" s="38" t="s">
        <v>37</v>
      </c>
      <c r="AF9" s="37" t="s">
        <v>36</v>
      </c>
      <c r="AG9" s="38" t="s">
        <v>39</v>
      </c>
      <c r="AH9" s="38" t="s">
        <v>38</v>
      </c>
      <c r="AI9" s="40" t="s">
        <v>36</v>
      </c>
      <c r="AJ9" s="36" t="s">
        <v>35</v>
      </c>
      <c r="AK9" s="37" t="s">
        <v>36</v>
      </c>
      <c r="AL9" s="38" t="s">
        <v>37</v>
      </c>
      <c r="AM9" s="37" t="s">
        <v>36</v>
      </c>
      <c r="AN9" s="38" t="s">
        <v>39</v>
      </c>
      <c r="AO9" s="38" t="s">
        <v>38</v>
      </c>
      <c r="AP9" s="40" t="s">
        <v>36</v>
      </c>
      <c r="AQ9" s="36" t="s">
        <v>35</v>
      </c>
      <c r="AR9" s="37" t="s">
        <v>36</v>
      </c>
      <c r="AS9" s="38" t="s">
        <v>37</v>
      </c>
      <c r="AT9" s="37" t="s">
        <v>36</v>
      </c>
      <c r="AU9" s="38" t="s">
        <v>39</v>
      </c>
      <c r="AV9" s="38" t="s">
        <v>38</v>
      </c>
      <c r="AW9" s="40" t="s">
        <v>36</v>
      </c>
      <c r="AX9" s="36" t="s">
        <v>35</v>
      </c>
      <c r="AY9" s="37" t="s">
        <v>36</v>
      </c>
      <c r="AZ9" s="38" t="s">
        <v>37</v>
      </c>
      <c r="BA9" s="37" t="s">
        <v>36</v>
      </c>
      <c r="BB9" s="38" t="s">
        <v>39</v>
      </c>
      <c r="BC9" s="38" t="s">
        <v>38</v>
      </c>
      <c r="BD9" s="40" t="s">
        <v>36</v>
      </c>
      <c r="BE9" s="36" t="s">
        <v>35</v>
      </c>
      <c r="BF9" s="37" t="s">
        <v>36</v>
      </c>
      <c r="BG9" s="38" t="s">
        <v>37</v>
      </c>
      <c r="BH9" s="37" t="s">
        <v>36</v>
      </c>
      <c r="BI9" s="38" t="s">
        <v>39</v>
      </c>
      <c r="BJ9" s="38" t="s">
        <v>38</v>
      </c>
      <c r="BK9" s="40" t="s">
        <v>36</v>
      </c>
      <c r="BL9" s="36" t="s">
        <v>35</v>
      </c>
      <c r="BM9" s="37" t="s">
        <v>36</v>
      </c>
      <c r="BN9" s="38" t="s">
        <v>37</v>
      </c>
      <c r="BO9" s="37" t="s">
        <v>36</v>
      </c>
      <c r="BP9" s="38" t="s">
        <v>39</v>
      </c>
      <c r="BQ9" s="38" t="s">
        <v>38</v>
      </c>
      <c r="BR9" s="40" t="s">
        <v>36</v>
      </c>
      <c r="BS9" s="36" t="s">
        <v>35</v>
      </c>
      <c r="BT9" s="37" t="s">
        <v>36</v>
      </c>
      <c r="BU9" s="38" t="s">
        <v>37</v>
      </c>
      <c r="BV9" s="37" t="s">
        <v>36</v>
      </c>
      <c r="BW9" s="38" t="s">
        <v>39</v>
      </c>
      <c r="BX9" s="38" t="s">
        <v>38</v>
      </c>
      <c r="BY9" s="40" t="s">
        <v>36</v>
      </c>
      <c r="BZ9" s="36" t="s">
        <v>35</v>
      </c>
      <c r="CA9" s="37" t="s">
        <v>36</v>
      </c>
      <c r="CB9" s="38" t="s">
        <v>37</v>
      </c>
      <c r="CC9" s="37" t="s">
        <v>36</v>
      </c>
      <c r="CD9" s="38" t="s">
        <v>39</v>
      </c>
      <c r="CE9" s="38" t="s">
        <v>38</v>
      </c>
      <c r="CF9" s="40" t="s">
        <v>36</v>
      </c>
      <c r="CG9" s="36" t="s">
        <v>35</v>
      </c>
      <c r="CH9" s="37" t="s">
        <v>36</v>
      </c>
      <c r="CI9" s="38" t="s">
        <v>37</v>
      </c>
      <c r="CJ9" s="37" t="s">
        <v>36</v>
      </c>
      <c r="CK9" s="38" t="s">
        <v>39</v>
      </c>
      <c r="CL9" s="38" t="s">
        <v>38</v>
      </c>
      <c r="CM9" s="40" t="s">
        <v>36</v>
      </c>
      <c r="CN9" s="36" t="s">
        <v>35</v>
      </c>
      <c r="CO9" s="37" t="s">
        <v>36</v>
      </c>
      <c r="CP9" s="38" t="s">
        <v>37</v>
      </c>
      <c r="CQ9" s="37" t="s">
        <v>36</v>
      </c>
      <c r="CR9" s="38" t="s">
        <v>39</v>
      </c>
      <c r="CS9" s="38" t="s">
        <v>38</v>
      </c>
      <c r="CT9" s="40" t="s">
        <v>36</v>
      </c>
      <c r="CU9" s="36" t="s">
        <v>35</v>
      </c>
      <c r="CV9" s="37" t="s">
        <v>36</v>
      </c>
      <c r="CW9" s="38" t="s">
        <v>37</v>
      </c>
      <c r="CX9" s="37" t="s">
        <v>36</v>
      </c>
      <c r="CY9" s="38" t="s">
        <v>39</v>
      </c>
      <c r="CZ9" s="38" t="s">
        <v>38</v>
      </c>
      <c r="DA9" s="40" t="s">
        <v>36</v>
      </c>
    </row>
    <row r="10" spans="1:116" ht="13" x14ac:dyDescent="0.3">
      <c r="A10" s="41" t="s">
        <v>40</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2</v>
      </c>
      <c r="I10" s="47">
        <f t="shared" ref="I10:I28" si="4">H10/H$30*100</f>
        <v>8.4763721127357489E-3</v>
      </c>
      <c r="J10" s="48">
        <v>1</v>
      </c>
      <c r="K10" s="47">
        <f t="shared" ref="K10:K28" si="5">J10/J$30*100</f>
        <v>5.3827107331252018E-3</v>
      </c>
      <c r="L10" s="49">
        <v>0</v>
      </c>
      <c r="M10" s="50">
        <f t="shared" ref="M10:M28" si="6">H10+J10</f>
        <v>3</v>
      </c>
      <c r="N10" s="51">
        <f t="shared" ref="N10:N28" si="7">M10/M$30*100</f>
        <v>7.113556066677732E-3</v>
      </c>
      <c r="O10" s="46">
        <v>1</v>
      </c>
      <c r="P10" s="47">
        <f t="shared" ref="P10:P28" si="8">O10/O$30*100</f>
        <v>4.4881288990619812E-3</v>
      </c>
      <c r="Q10" s="48">
        <v>1</v>
      </c>
      <c r="R10" s="47">
        <f t="shared" ref="R10:R28" si="9">Q10/Q$30*100</f>
        <v>5.7960934330261397E-3</v>
      </c>
      <c r="S10" s="49">
        <v>0</v>
      </c>
      <c r="T10" s="50">
        <f t="shared" ref="T10:T28" si="10">O10+Q10</f>
        <v>2</v>
      </c>
      <c r="U10" s="51">
        <f t="shared" ref="U10:U28" si="11">T10/T$30*100</f>
        <v>5.0589366115242574E-3</v>
      </c>
      <c r="V10" s="46">
        <v>0</v>
      </c>
      <c r="W10" s="47">
        <f t="shared" ref="W10:W28" si="12">V10/V$30*100</f>
        <v>0</v>
      </c>
      <c r="X10" s="48">
        <v>1</v>
      </c>
      <c r="Y10" s="47">
        <f t="shared" ref="Y10:Y28" si="13">X10/X$30*100</f>
        <v>6.5227317200443544E-3</v>
      </c>
      <c r="Z10" s="49">
        <v>0</v>
      </c>
      <c r="AA10" s="50">
        <f t="shared" ref="AA10:AA28" si="14">V10+X10</f>
        <v>1</v>
      </c>
      <c r="AB10" s="51">
        <f t="shared" ref="AB10:AB28" si="15">AA10/AA$30*100</f>
        <v>2.8042624789680311E-3</v>
      </c>
      <c r="AC10" s="52">
        <v>0</v>
      </c>
      <c r="AD10" s="47">
        <f t="shared" ref="AD10:AD28" si="16">AC10/AC$30*100</f>
        <v>0</v>
      </c>
      <c r="AE10" s="48">
        <v>1</v>
      </c>
      <c r="AF10" s="47">
        <f t="shared" ref="AF10:AF28" si="17">AE10/AE$30*100</f>
        <v>7.7845243655612637E-3</v>
      </c>
      <c r="AG10" s="49">
        <v>0</v>
      </c>
      <c r="AH10" s="50">
        <f t="shared" ref="AH10:AH28" si="18">AC10+AE10</f>
        <v>1</v>
      </c>
      <c r="AI10" s="51">
        <f t="shared" ref="AI10:AI28" si="19">AH10/AH$30*100</f>
        <v>3.2732152793689237E-3</v>
      </c>
      <c r="AJ10" s="52">
        <v>0</v>
      </c>
      <c r="AK10" s="47">
        <f t="shared" ref="AK10:AK28" si="20">AJ10/AJ$30*100</f>
        <v>0</v>
      </c>
      <c r="AL10" s="48">
        <v>1</v>
      </c>
      <c r="AM10" s="47">
        <f t="shared" ref="AM10:AM28" si="21">AL10/AL$30*100</f>
        <v>1.0320982557539479E-2</v>
      </c>
      <c r="AN10" s="49">
        <v>0</v>
      </c>
      <c r="AO10" s="50">
        <f t="shared" ref="AO10:AO28" si="22">AJ10+AL10</f>
        <v>1</v>
      </c>
      <c r="AP10" s="51">
        <f t="shared" ref="AP10:AP28" si="23">AO10/AO$30*100</f>
        <v>4.2133647931237887E-3</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48">
        <v>0</v>
      </c>
      <c r="BO10" s="47">
        <f t="shared" ref="BO10:BO28" si="37">BN10/BN$30*100</f>
        <v>0</v>
      </c>
      <c r="BP10" s="49">
        <v>0</v>
      </c>
      <c r="BQ10" s="50">
        <f t="shared" ref="BQ10:BQ28" si="38">BL10+BN10</f>
        <v>0</v>
      </c>
      <c r="BR10" s="51">
        <f t="shared" ref="BR10:BR28" si="39">BQ10/BQ$30*100</f>
        <v>0</v>
      </c>
      <c r="BS10" s="52">
        <v>0</v>
      </c>
      <c r="BT10" s="47">
        <f t="shared" ref="BT10:BT28" si="40">BS10/BS$30*100</f>
        <v>0</v>
      </c>
      <c r="BU10" s="48">
        <v>0</v>
      </c>
      <c r="BV10" s="47">
        <f t="shared" ref="BV10:BV28" si="41">BU10/BU$30*100</f>
        <v>0</v>
      </c>
      <c r="BW10" s="49">
        <v>0</v>
      </c>
      <c r="BX10" s="50">
        <f t="shared" ref="BX10:BX28" si="42">BS10+BU10</f>
        <v>0</v>
      </c>
      <c r="BY10" s="51">
        <f t="shared" ref="BY10:BY28" si="43">BX10/BX$30*100</f>
        <v>0</v>
      </c>
      <c r="BZ10" s="52">
        <v>0</v>
      </c>
      <c r="CA10" s="47">
        <f t="shared" ref="CA10:CA28" si="44">BZ10/BZ$30*100</f>
        <v>0</v>
      </c>
      <c r="CB10" s="48">
        <v>0</v>
      </c>
      <c r="CC10" s="47">
        <f t="shared" ref="CC10:CC28" si="45">CB10/CB$30*100</f>
        <v>0</v>
      </c>
      <c r="CD10" s="49">
        <v>0</v>
      </c>
      <c r="CE10" s="50">
        <f t="shared" ref="CE10:CE28" si="46">BZ10+CB10</f>
        <v>0</v>
      </c>
      <c r="CF10" s="51">
        <f t="shared" ref="CF10:CF28" si="47">CE10/CE$30*100</f>
        <v>0</v>
      </c>
      <c r="CG10" s="52">
        <v>0</v>
      </c>
      <c r="CH10" s="47">
        <f t="shared" ref="CH10:CH28" si="48">CG10/CG$30*100</f>
        <v>0</v>
      </c>
      <c r="CI10" s="48">
        <v>0</v>
      </c>
      <c r="CJ10" s="47"/>
      <c r="CK10" s="49">
        <v>0</v>
      </c>
      <c r="CL10" s="50">
        <f t="shared" ref="CL10:CL28" si="49">CG10+CI10</f>
        <v>0</v>
      </c>
      <c r="CM10" s="51">
        <f t="shared" ref="CM10:CM28" si="50">CL10/CL$30*100</f>
        <v>0</v>
      </c>
      <c r="CN10" s="52">
        <v>0</v>
      </c>
      <c r="CO10" s="47">
        <f t="shared" ref="CO10:CO28" si="51">CN10/CN$30*100</f>
        <v>0</v>
      </c>
      <c r="CP10" s="48">
        <v>0</v>
      </c>
      <c r="CQ10" s="47"/>
      <c r="CR10" s="49">
        <v>0</v>
      </c>
      <c r="CS10" s="50">
        <f t="shared" ref="CS10:CS28" si="52">CN10+CP10</f>
        <v>0</v>
      </c>
      <c r="CT10" s="51">
        <f t="shared" ref="CT10:CT28" si="53">CS10/CS$30*100</f>
        <v>0</v>
      </c>
      <c r="CU10" s="52">
        <v>0</v>
      </c>
      <c r="CV10" s="47">
        <f t="shared" ref="CV10:CV28" si="54">CU10/CU$30*100</f>
        <v>0</v>
      </c>
      <c r="CW10" s="48">
        <v>0</v>
      </c>
      <c r="CX10" s="47"/>
      <c r="CY10" s="49">
        <v>0</v>
      </c>
      <c r="CZ10" s="50">
        <f t="shared" ref="CZ10:CZ28" si="55">CU10+CW10</f>
        <v>0</v>
      </c>
      <c r="DA10" s="51">
        <f t="shared" ref="DA10:DA28" si="56">CZ10/CZ$30*100</f>
        <v>0</v>
      </c>
    </row>
    <row r="11" spans="1:116" ht="13" x14ac:dyDescent="0.3">
      <c r="A11" s="41" t="s">
        <v>41</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46">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48">
        <v>0</v>
      </c>
      <c r="BO11" s="47">
        <f t="shared" si="37"/>
        <v>0</v>
      </c>
      <c r="BP11" s="49">
        <v>0</v>
      </c>
      <c r="BQ11" s="50">
        <f t="shared" si="38"/>
        <v>0</v>
      </c>
      <c r="BR11" s="51">
        <f t="shared" si="39"/>
        <v>0</v>
      </c>
      <c r="BS11" s="52">
        <v>0</v>
      </c>
      <c r="BT11" s="47">
        <f t="shared" si="40"/>
        <v>0</v>
      </c>
      <c r="BU11" s="48">
        <v>0</v>
      </c>
      <c r="BV11" s="47">
        <f t="shared" si="41"/>
        <v>0</v>
      </c>
      <c r="BW11" s="49">
        <v>0</v>
      </c>
      <c r="BX11" s="50">
        <f t="shared" si="42"/>
        <v>0</v>
      </c>
      <c r="BY11" s="51">
        <f t="shared" si="43"/>
        <v>0</v>
      </c>
      <c r="BZ11" s="95">
        <v>0</v>
      </c>
      <c r="CA11" s="47">
        <f t="shared" si="44"/>
        <v>0</v>
      </c>
      <c r="CB11" s="95">
        <v>0</v>
      </c>
      <c r="CC11" s="47">
        <f t="shared" si="45"/>
        <v>0</v>
      </c>
      <c r="CD11" s="49">
        <v>0</v>
      </c>
      <c r="CE11" s="50">
        <f t="shared" si="46"/>
        <v>0</v>
      </c>
      <c r="CF11" s="51">
        <f t="shared" si="47"/>
        <v>0</v>
      </c>
      <c r="CG11" s="95">
        <v>0</v>
      </c>
      <c r="CH11" s="47">
        <f t="shared" si="48"/>
        <v>0</v>
      </c>
      <c r="CI11" s="95">
        <v>0</v>
      </c>
      <c r="CJ11" s="47"/>
      <c r="CK11" s="49">
        <v>0</v>
      </c>
      <c r="CL11" s="50">
        <f t="shared" si="49"/>
        <v>0</v>
      </c>
      <c r="CM11" s="51">
        <f t="shared" si="50"/>
        <v>0</v>
      </c>
      <c r="CN11" s="95">
        <v>0</v>
      </c>
      <c r="CO11" s="47">
        <f t="shared" si="51"/>
        <v>0</v>
      </c>
      <c r="CP11" s="95">
        <v>0</v>
      </c>
      <c r="CQ11" s="47"/>
      <c r="CR11" s="49">
        <v>0</v>
      </c>
      <c r="CS11" s="50">
        <f t="shared" si="52"/>
        <v>0</v>
      </c>
      <c r="CT11" s="51">
        <f t="shared" si="53"/>
        <v>0</v>
      </c>
      <c r="CU11" s="95">
        <v>0</v>
      </c>
      <c r="CV11" s="47">
        <f t="shared" si="54"/>
        <v>0</v>
      </c>
      <c r="CW11" s="95">
        <v>0</v>
      </c>
      <c r="CX11" s="47"/>
      <c r="CY11" s="49">
        <v>0</v>
      </c>
      <c r="CZ11" s="50">
        <f t="shared" si="55"/>
        <v>0</v>
      </c>
      <c r="DA11" s="51">
        <f t="shared" si="56"/>
        <v>0</v>
      </c>
    </row>
    <row r="12" spans="1:116" ht="13" x14ac:dyDescent="0.3">
      <c r="A12" s="41" t="s">
        <v>42</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5.3827107331252018E-3</v>
      </c>
      <c r="L12" s="49">
        <v>0</v>
      </c>
      <c r="M12" s="50">
        <f t="shared" si="6"/>
        <v>1</v>
      </c>
      <c r="N12" s="51">
        <f t="shared" si="7"/>
        <v>2.371185355559244E-3</v>
      </c>
      <c r="O12" s="46">
        <v>0</v>
      </c>
      <c r="P12" s="47">
        <f t="shared" si="8"/>
        <v>0</v>
      </c>
      <c r="Q12" s="48">
        <v>1</v>
      </c>
      <c r="R12" s="47">
        <f t="shared" si="9"/>
        <v>5.7960934330261397E-3</v>
      </c>
      <c r="S12" s="49">
        <v>0</v>
      </c>
      <c r="T12" s="50">
        <f t="shared" si="10"/>
        <v>1</v>
      </c>
      <c r="U12" s="51">
        <f t="shared" si="11"/>
        <v>2.5294683057621287E-3</v>
      </c>
      <c r="V12" s="46">
        <v>0</v>
      </c>
      <c r="W12" s="47">
        <f t="shared" si="12"/>
        <v>0</v>
      </c>
      <c r="X12" s="48">
        <v>1</v>
      </c>
      <c r="Y12" s="47">
        <f t="shared" si="13"/>
        <v>6.5227317200443544E-3</v>
      </c>
      <c r="Z12" s="49">
        <v>0</v>
      </c>
      <c r="AA12" s="50">
        <f t="shared" si="14"/>
        <v>1</v>
      </c>
      <c r="AB12" s="51">
        <f t="shared" si="15"/>
        <v>2.8042624789680311E-3</v>
      </c>
      <c r="AC12" s="52">
        <v>0</v>
      </c>
      <c r="AD12" s="47">
        <f t="shared" si="16"/>
        <v>0</v>
      </c>
      <c r="AE12" s="48">
        <v>1</v>
      </c>
      <c r="AF12" s="47">
        <f t="shared" si="17"/>
        <v>7.7845243655612637E-3</v>
      </c>
      <c r="AG12" s="49">
        <v>0</v>
      </c>
      <c r="AH12" s="50">
        <f t="shared" si="18"/>
        <v>1</v>
      </c>
      <c r="AI12" s="51">
        <f t="shared" si="19"/>
        <v>3.2732152793689237E-3</v>
      </c>
      <c r="AJ12" s="52">
        <v>0</v>
      </c>
      <c r="AK12" s="47">
        <f t="shared" si="20"/>
        <v>0</v>
      </c>
      <c r="AL12" s="48">
        <v>1</v>
      </c>
      <c r="AM12" s="47">
        <f t="shared" si="21"/>
        <v>1.0320982557539479E-2</v>
      </c>
      <c r="AN12" s="49">
        <v>0</v>
      </c>
      <c r="AO12" s="50">
        <f t="shared" si="22"/>
        <v>1</v>
      </c>
      <c r="AP12" s="51">
        <f t="shared" si="23"/>
        <v>4.2133647931237887E-3</v>
      </c>
      <c r="AQ12" s="52">
        <v>0</v>
      </c>
      <c r="AR12" s="47">
        <f t="shared" si="24"/>
        <v>0</v>
      </c>
      <c r="AS12" s="48">
        <v>1</v>
      </c>
      <c r="AT12" s="47">
        <f t="shared" si="25"/>
        <v>1.636929120969062E-2</v>
      </c>
      <c r="AU12" s="49">
        <v>0</v>
      </c>
      <c r="AV12" s="50">
        <f t="shared" si="26"/>
        <v>1</v>
      </c>
      <c r="AW12" s="51">
        <f t="shared" si="27"/>
        <v>6.4292143500064292E-3</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48">
        <v>0</v>
      </c>
      <c r="BO12" s="47">
        <f t="shared" si="37"/>
        <v>0</v>
      </c>
      <c r="BP12" s="49">
        <v>0</v>
      </c>
      <c r="BQ12" s="50">
        <f t="shared" si="38"/>
        <v>0</v>
      </c>
      <c r="BR12" s="51">
        <f t="shared" si="39"/>
        <v>0</v>
      </c>
      <c r="BS12" s="52">
        <v>0</v>
      </c>
      <c r="BT12" s="47">
        <f t="shared" si="40"/>
        <v>0</v>
      </c>
      <c r="BU12" s="48">
        <v>0</v>
      </c>
      <c r="BV12" s="47">
        <f t="shared" si="41"/>
        <v>0</v>
      </c>
      <c r="BW12" s="49">
        <v>0</v>
      </c>
      <c r="BX12" s="50">
        <f t="shared" si="42"/>
        <v>0</v>
      </c>
      <c r="BY12" s="51">
        <f t="shared" si="43"/>
        <v>0</v>
      </c>
      <c r="BZ12" s="95">
        <v>0</v>
      </c>
      <c r="CA12" s="47">
        <f t="shared" si="44"/>
        <v>0</v>
      </c>
      <c r="CB12" s="95">
        <v>0</v>
      </c>
      <c r="CC12" s="47">
        <f t="shared" si="45"/>
        <v>0</v>
      </c>
      <c r="CD12" s="49">
        <v>0</v>
      </c>
      <c r="CE12" s="50">
        <f t="shared" si="46"/>
        <v>0</v>
      </c>
      <c r="CF12" s="51">
        <f t="shared" si="47"/>
        <v>0</v>
      </c>
      <c r="CG12" s="95">
        <v>0</v>
      </c>
      <c r="CH12" s="47">
        <f t="shared" si="48"/>
        <v>0</v>
      </c>
      <c r="CI12" s="95">
        <v>0</v>
      </c>
      <c r="CJ12" s="47"/>
      <c r="CK12" s="49">
        <v>0</v>
      </c>
      <c r="CL12" s="50">
        <f t="shared" si="49"/>
        <v>0</v>
      </c>
      <c r="CM12" s="51">
        <f t="shared" si="50"/>
        <v>0</v>
      </c>
      <c r="CN12" s="95">
        <v>0</v>
      </c>
      <c r="CO12" s="47">
        <f t="shared" si="51"/>
        <v>0</v>
      </c>
      <c r="CP12" s="95">
        <v>0</v>
      </c>
      <c r="CQ12" s="47"/>
      <c r="CR12" s="49">
        <v>0</v>
      </c>
      <c r="CS12" s="50">
        <f t="shared" si="52"/>
        <v>0</v>
      </c>
      <c r="CT12" s="51">
        <f t="shared" si="53"/>
        <v>0</v>
      </c>
      <c r="CU12" s="95">
        <v>0</v>
      </c>
      <c r="CV12" s="47">
        <f t="shared" si="54"/>
        <v>0</v>
      </c>
      <c r="CW12" s="95">
        <v>0</v>
      </c>
      <c r="CX12" s="47"/>
      <c r="CY12" s="49">
        <v>0</v>
      </c>
      <c r="CZ12" s="50">
        <f t="shared" si="55"/>
        <v>0</v>
      </c>
      <c r="DA12" s="51">
        <f t="shared" si="56"/>
        <v>0</v>
      </c>
    </row>
    <row r="13" spans="1:116" ht="13" x14ac:dyDescent="0.3">
      <c r="A13" s="41" t="s">
        <v>43</v>
      </c>
      <c r="B13" s="42">
        <v>1680191</v>
      </c>
      <c r="C13" s="43">
        <f t="shared" si="0"/>
        <v>5.7510750121571776</v>
      </c>
      <c r="D13" s="44">
        <v>1590604</v>
      </c>
      <c r="E13" s="43">
        <f t="shared" si="1"/>
        <v>5.3196465430511362</v>
      </c>
      <c r="F13" s="44">
        <f t="shared" si="2"/>
        <v>3270795</v>
      </c>
      <c r="G13" s="45">
        <f t="shared" si="3"/>
        <v>5.5328600848547973</v>
      </c>
      <c r="H13" s="46">
        <v>5</v>
      </c>
      <c r="I13" s="47">
        <f t="shared" si="4"/>
        <v>2.1190930281839375E-2</v>
      </c>
      <c r="J13" s="48">
        <v>4</v>
      </c>
      <c r="K13" s="47">
        <f t="shared" si="5"/>
        <v>2.1530842932500807E-2</v>
      </c>
      <c r="L13" s="49">
        <v>0</v>
      </c>
      <c r="M13" s="50">
        <f t="shared" si="6"/>
        <v>9</v>
      </c>
      <c r="N13" s="51">
        <f t="shared" si="7"/>
        <v>2.1340668200033195E-2</v>
      </c>
      <c r="O13" s="46">
        <v>5</v>
      </c>
      <c r="P13" s="47">
        <f t="shared" si="8"/>
        <v>2.2440644495309903E-2</v>
      </c>
      <c r="Q13" s="48">
        <v>3</v>
      </c>
      <c r="R13" s="47">
        <f t="shared" si="9"/>
        <v>1.7388280299078421E-2</v>
      </c>
      <c r="S13" s="49">
        <v>0</v>
      </c>
      <c r="T13" s="50">
        <f t="shared" si="10"/>
        <v>8</v>
      </c>
      <c r="U13" s="51">
        <f t="shared" si="11"/>
        <v>2.023574644609703E-2</v>
      </c>
      <c r="V13" s="46">
        <v>5</v>
      </c>
      <c r="W13" s="47">
        <f t="shared" si="12"/>
        <v>2.4595405578237986E-2</v>
      </c>
      <c r="X13" s="48">
        <v>3</v>
      </c>
      <c r="Y13" s="47">
        <f t="shared" si="13"/>
        <v>1.9568195160133063E-2</v>
      </c>
      <c r="Z13" s="49">
        <v>0</v>
      </c>
      <c r="AA13" s="50">
        <f t="shared" si="14"/>
        <v>8</v>
      </c>
      <c r="AB13" s="51">
        <f t="shared" si="15"/>
        <v>2.2434099831744249E-2</v>
      </c>
      <c r="AC13" s="52">
        <v>5</v>
      </c>
      <c r="AD13" s="47">
        <f t="shared" si="16"/>
        <v>2.8240609997175939E-2</v>
      </c>
      <c r="AE13" s="48">
        <v>3</v>
      </c>
      <c r="AF13" s="47">
        <f t="shared" si="17"/>
        <v>2.3353573096683792E-2</v>
      </c>
      <c r="AG13" s="49">
        <v>0</v>
      </c>
      <c r="AH13" s="50">
        <f t="shared" si="18"/>
        <v>8</v>
      </c>
      <c r="AI13" s="51">
        <f t="shared" si="19"/>
        <v>2.618572223495139E-2</v>
      </c>
      <c r="AJ13" s="52">
        <v>5</v>
      </c>
      <c r="AK13" s="47">
        <f t="shared" si="20"/>
        <v>3.55998576005696E-2</v>
      </c>
      <c r="AL13" s="48">
        <v>3</v>
      </c>
      <c r="AM13" s="47">
        <f t="shared" si="21"/>
        <v>3.0962947672618431E-2</v>
      </c>
      <c r="AN13" s="49">
        <v>0</v>
      </c>
      <c r="AO13" s="50">
        <f t="shared" si="22"/>
        <v>8</v>
      </c>
      <c r="AP13" s="51">
        <f t="shared" si="23"/>
        <v>3.370691834499031E-2</v>
      </c>
      <c r="AQ13" s="52">
        <v>3</v>
      </c>
      <c r="AR13" s="47">
        <f t="shared" si="24"/>
        <v>3.1762837480148222E-2</v>
      </c>
      <c r="AS13" s="48">
        <v>3</v>
      </c>
      <c r="AT13" s="47">
        <f t="shared" si="25"/>
        <v>4.9107873629071867E-2</v>
      </c>
      <c r="AU13" s="49">
        <v>0</v>
      </c>
      <c r="AV13" s="50">
        <f t="shared" si="26"/>
        <v>6</v>
      </c>
      <c r="AW13" s="51">
        <f t="shared" si="27"/>
        <v>3.8575286100038575E-2</v>
      </c>
      <c r="AX13" s="52">
        <v>2</v>
      </c>
      <c r="AY13" s="47">
        <f t="shared" si="28"/>
        <v>4.3630017452006981E-2</v>
      </c>
      <c r="AZ13" s="48">
        <v>3</v>
      </c>
      <c r="BA13" s="47">
        <f t="shared" si="29"/>
        <v>0.1055594651653765</v>
      </c>
      <c r="BB13" s="49">
        <v>0</v>
      </c>
      <c r="BC13" s="50">
        <f t="shared" si="30"/>
        <v>5</v>
      </c>
      <c r="BD13" s="51">
        <f t="shared" si="31"/>
        <v>6.7330999192028007E-2</v>
      </c>
      <c r="BE13" s="52">
        <v>1</v>
      </c>
      <c r="BF13" s="47">
        <f t="shared" si="32"/>
        <v>7.147962830593281E-2</v>
      </c>
      <c r="BG13" s="48">
        <v>1</v>
      </c>
      <c r="BH13" s="47">
        <f t="shared" si="33"/>
        <v>0.11098779134295228</v>
      </c>
      <c r="BI13" s="49">
        <v>0</v>
      </c>
      <c r="BJ13" s="50">
        <f t="shared" si="34"/>
        <v>2</v>
      </c>
      <c r="BK13" s="51">
        <f t="shared" si="35"/>
        <v>8.6956521739130432E-2</v>
      </c>
      <c r="BL13" s="52">
        <v>0</v>
      </c>
      <c r="BM13" s="47">
        <f t="shared" si="36"/>
        <v>0</v>
      </c>
      <c r="BN13" s="48">
        <v>0</v>
      </c>
      <c r="BO13" s="47">
        <f t="shared" si="37"/>
        <v>0</v>
      </c>
      <c r="BP13" s="49">
        <v>0</v>
      </c>
      <c r="BQ13" s="50">
        <f t="shared" si="38"/>
        <v>0</v>
      </c>
      <c r="BR13" s="51">
        <f t="shared" si="39"/>
        <v>0</v>
      </c>
      <c r="BS13" s="52">
        <v>0</v>
      </c>
      <c r="BT13" s="47">
        <f t="shared" si="40"/>
        <v>0</v>
      </c>
      <c r="BU13" s="48">
        <v>0</v>
      </c>
      <c r="BV13" s="47">
        <f t="shared" si="41"/>
        <v>0</v>
      </c>
      <c r="BW13" s="49">
        <v>0</v>
      </c>
      <c r="BX13" s="50">
        <f t="shared" si="42"/>
        <v>0</v>
      </c>
      <c r="BY13" s="51">
        <f t="shared" si="43"/>
        <v>0</v>
      </c>
      <c r="BZ13" s="20">
        <v>0</v>
      </c>
      <c r="CA13" s="47">
        <f t="shared" si="44"/>
        <v>0</v>
      </c>
      <c r="CB13" s="20">
        <v>0</v>
      </c>
      <c r="CC13" s="47">
        <f t="shared" si="45"/>
        <v>0</v>
      </c>
      <c r="CD13" s="49">
        <v>0</v>
      </c>
      <c r="CE13" s="50">
        <f t="shared" si="46"/>
        <v>0</v>
      </c>
      <c r="CF13" s="51">
        <f t="shared" si="47"/>
        <v>0</v>
      </c>
      <c r="CG13" s="20">
        <v>0</v>
      </c>
      <c r="CH13" s="47">
        <f t="shared" si="48"/>
        <v>0</v>
      </c>
      <c r="CI13" s="20">
        <v>0</v>
      </c>
      <c r="CJ13" s="47"/>
      <c r="CK13" s="49">
        <v>0</v>
      </c>
      <c r="CL13" s="50">
        <f t="shared" si="49"/>
        <v>0</v>
      </c>
      <c r="CM13" s="51">
        <f t="shared" si="50"/>
        <v>0</v>
      </c>
      <c r="CN13" s="20">
        <v>0</v>
      </c>
      <c r="CO13" s="47">
        <f t="shared" si="51"/>
        <v>0</v>
      </c>
      <c r="CP13" s="20">
        <v>0</v>
      </c>
      <c r="CQ13" s="47"/>
      <c r="CR13" s="49">
        <v>0</v>
      </c>
      <c r="CS13" s="50">
        <f t="shared" si="52"/>
        <v>0</v>
      </c>
      <c r="CT13" s="51">
        <f t="shared" si="53"/>
        <v>0</v>
      </c>
      <c r="CU13" s="20">
        <v>0</v>
      </c>
      <c r="CV13" s="47">
        <f t="shared" si="54"/>
        <v>0</v>
      </c>
      <c r="CW13" s="20">
        <v>0</v>
      </c>
      <c r="CX13" s="47"/>
      <c r="CY13" s="49">
        <v>0</v>
      </c>
      <c r="CZ13" s="50">
        <f t="shared" si="55"/>
        <v>0</v>
      </c>
      <c r="DA13" s="51">
        <f t="shared" si="56"/>
        <v>0</v>
      </c>
    </row>
    <row r="14" spans="1:116" ht="13" x14ac:dyDescent="0.3">
      <c r="A14" s="41" t="s">
        <v>44</v>
      </c>
      <c r="B14" s="42">
        <v>1913637</v>
      </c>
      <c r="C14" s="43">
        <f t="shared" si="0"/>
        <v>6.5501302727127007</v>
      </c>
      <c r="D14" s="44">
        <v>1804323</v>
      </c>
      <c r="E14" s="43">
        <f t="shared" si="1"/>
        <v>6.0344124681552769</v>
      </c>
      <c r="F14" s="44">
        <f t="shared" si="2"/>
        <v>3717960</v>
      </c>
      <c r="G14" s="45">
        <f t="shared" si="3"/>
        <v>6.2892821106448862</v>
      </c>
      <c r="H14" s="46">
        <v>13</v>
      </c>
      <c r="I14" s="47">
        <f t="shared" si="4"/>
        <v>5.5096418732782364E-2</v>
      </c>
      <c r="J14" s="48">
        <v>9</v>
      </c>
      <c r="K14" s="47">
        <f t="shared" si="5"/>
        <v>4.8444396598126813E-2</v>
      </c>
      <c r="L14" s="49">
        <v>0</v>
      </c>
      <c r="M14" s="50">
        <f t="shared" si="6"/>
        <v>22</v>
      </c>
      <c r="N14" s="51">
        <f t="shared" si="7"/>
        <v>5.2166077822303369E-2</v>
      </c>
      <c r="O14" s="46">
        <v>13</v>
      </c>
      <c r="P14" s="47">
        <f t="shared" si="8"/>
        <v>5.8345675687805749E-2</v>
      </c>
      <c r="Q14" s="48">
        <v>9</v>
      </c>
      <c r="R14" s="47">
        <f t="shared" si="9"/>
        <v>5.2164840897235262E-2</v>
      </c>
      <c r="S14" s="49">
        <v>0</v>
      </c>
      <c r="T14" s="50">
        <f t="shared" si="10"/>
        <v>22</v>
      </c>
      <c r="U14" s="51">
        <f t="shared" si="11"/>
        <v>5.5648302726766838E-2</v>
      </c>
      <c r="V14" s="46">
        <v>11</v>
      </c>
      <c r="W14" s="47">
        <f t="shared" si="12"/>
        <v>5.4109892272123566E-2</v>
      </c>
      <c r="X14" s="48">
        <v>8</v>
      </c>
      <c r="Y14" s="47">
        <f t="shared" si="13"/>
        <v>5.2181853760354835E-2</v>
      </c>
      <c r="Z14" s="49">
        <v>0</v>
      </c>
      <c r="AA14" s="50">
        <f t="shared" si="14"/>
        <v>19</v>
      </c>
      <c r="AB14" s="51">
        <f t="shared" si="15"/>
        <v>5.3280987100392599E-2</v>
      </c>
      <c r="AC14" s="52">
        <v>9</v>
      </c>
      <c r="AD14" s="47">
        <f t="shared" si="16"/>
        <v>5.0833097994916691E-2</v>
      </c>
      <c r="AE14" s="48">
        <v>7</v>
      </c>
      <c r="AF14" s="47">
        <f t="shared" si="17"/>
        <v>5.4491670558928847E-2</v>
      </c>
      <c r="AG14" s="49">
        <v>0</v>
      </c>
      <c r="AH14" s="50">
        <f t="shared" si="18"/>
        <v>16</v>
      </c>
      <c r="AI14" s="51">
        <f t="shared" si="19"/>
        <v>5.237144446990278E-2</v>
      </c>
      <c r="AJ14" s="52">
        <v>6</v>
      </c>
      <c r="AK14" s="47">
        <f t="shared" si="20"/>
        <v>4.271982912068352E-2</v>
      </c>
      <c r="AL14" s="48">
        <v>6</v>
      </c>
      <c r="AM14" s="47">
        <f t="shared" si="21"/>
        <v>6.1925895345236862E-2</v>
      </c>
      <c r="AN14" s="49">
        <v>0</v>
      </c>
      <c r="AO14" s="50">
        <f t="shared" si="22"/>
        <v>12</v>
      </c>
      <c r="AP14" s="51">
        <f t="shared" si="23"/>
        <v>5.0560377517485461E-2</v>
      </c>
      <c r="AQ14" s="52">
        <v>5</v>
      </c>
      <c r="AR14" s="47">
        <f t="shared" si="24"/>
        <v>5.2938062466913717E-2</v>
      </c>
      <c r="AS14" s="48">
        <v>4</v>
      </c>
      <c r="AT14" s="47">
        <f t="shared" si="25"/>
        <v>6.5477164838762481E-2</v>
      </c>
      <c r="AU14" s="49">
        <v>0</v>
      </c>
      <c r="AV14" s="50">
        <f t="shared" si="26"/>
        <v>9</v>
      </c>
      <c r="AW14" s="51">
        <f t="shared" si="27"/>
        <v>5.7862929150057862E-2</v>
      </c>
      <c r="AX14" s="52">
        <v>3</v>
      </c>
      <c r="AY14" s="47">
        <f t="shared" si="28"/>
        <v>6.5445026178010471E-2</v>
      </c>
      <c r="AZ14" s="48">
        <v>4</v>
      </c>
      <c r="BA14" s="47">
        <f t="shared" si="29"/>
        <v>0.14074595355383532</v>
      </c>
      <c r="BB14" s="49">
        <v>0</v>
      </c>
      <c r="BC14" s="50">
        <f t="shared" si="30"/>
        <v>7</v>
      </c>
      <c r="BD14" s="51">
        <f t="shared" si="31"/>
        <v>9.4263398868839207E-2</v>
      </c>
      <c r="BE14" s="52">
        <v>0</v>
      </c>
      <c r="BF14" s="47">
        <f t="shared" si="32"/>
        <v>0</v>
      </c>
      <c r="BG14" s="48">
        <v>2</v>
      </c>
      <c r="BH14" s="47">
        <f t="shared" si="33"/>
        <v>0.22197558268590456</v>
      </c>
      <c r="BI14" s="49">
        <v>0</v>
      </c>
      <c r="BJ14" s="50">
        <f t="shared" si="34"/>
        <v>2</v>
      </c>
      <c r="BK14" s="51">
        <f t="shared" si="35"/>
        <v>8.6956521739130432E-2</v>
      </c>
      <c r="BL14" s="52">
        <v>0</v>
      </c>
      <c r="BM14" s="47">
        <f t="shared" si="36"/>
        <v>0</v>
      </c>
      <c r="BN14" s="48">
        <v>1</v>
      </c>
      <c r="BO14" s="47">
        <f t="shared" si="37"/>
        <v>0.5181347150259068</v>
      </c>
      <c r="BP14" s="49">
        <v>0</v>
      </c>
      <c r="BQ14" s="50">
        <f t="shared" si="38"/>
        <v>1</v>
      </c>
      <c r="BR14" s="51">
        <f t="shared" si="39"/>
        <v>0.22421524663677131</v>
      </c>
      <c r="BS14" s="52">
        <v>0</v>
      </c>
      <c r="BT14" s="47">
        <f t="shared" si="40"/>
        <v>0</v>
      </c>
      <c r="BU14" s="48">
        <v>0</v>
      </c>
      <c r="BV14" s="47">
        <f t="shared" si="41"/>
        <v>0</v>
      </c>
      <c r="BW14" s="49">
        <v>0</v>
      </c>
      <c r="BX14" s="50">
        <f t="shared" si="42"/>
        <v>0</v>
      </c>
      <c r="BY14" s="51">
        <f t="shared" si="43"/>
        <v>0</v>
      </c>
      <c r="BZ14" s="20">
        <v>0</v>
      </c>
      <c r="CA14" s="47">
        <f t="shared" si="44"/>
        <v>0</v>
      </c>
      <c r="CB14" s="20">
        <v>0</v>
      </c>
      <c r="CC14" s="47">
        <f t="shared" si="45"/>
        <v>0</v>
      </c>
      <c r="CD14" s="49">
        <v>0</v>
      </c>
      <c r="CE14" s="50">
        <f t="shared" si="46"/>
        <v>0</v>
      </c>
      <c r="CF14" s="51">
        <f t="shared" si="47"/>
        <v>0</v>
      </c>
      <c r="CG14" s="20">
        <v>0</v>
      </c>
      <c r="CH14" s="47">
        <f t="shared" si="48"/>
        <v>0</v>
      </c>
      <c r="CI14" s="20">
        <v>0</v>
      </c>
      <c r="CJ14" s="47"/>
      <c r="CK14" s="49">
        <v>0</v>
      </c>
      <c r="CL14" s="50">
        <f t="shared" si="49"/>
        <v>0</v>
      </c>
      <c r="CM14" s="51">
        <f t="shared" si="50"/>
        <v>0</v>
      </c>
      <c r="CN14" s="20">
        <v>0</v>
      </c>
      <c r="CO14" s="47">
        <f t="shared" si="51"/>
        <v>0</v>
      </c>
      <c r="CP14" s="20">
        <v>0</v>
      </c>
      <c r="CQ14" s="47"/>
      <c r="CR14" s="49">
        <v>0</v>
      </c>
      <c r="CS14" s="50">
        <f t="shared" si="52"/>
        <v>0</v>
      </c>
      <c r="CT14" s="51">
        <f t="shared" si="53"/>
        <v>0</v>
      </c>
      <c r="CU14" s="20">
        <v>0</v>
      </c>
      <c r="CV14" s="47">
        <f t="shared" si="54"/>
        <v>0</v>
      </c>
      <c r="CW14" s="20">
        <v>0</v>
      </c>
      <c r="CX14" s="47"/>
      <c r="CY14" s="49">
        <v>0</v>
      </c>
      <c r="CZ14" s="50">
        <f t="shared" si="55"/>
        <v>0</v>
      </c>
      <c r="DA14" s="51">
        <f t="shared" si="56"/>
        <v>0</v>
      </c>
    </row>
    <row r="15" spans="1:116" ht="13" x14ac:dyDescent="0.3">
      <c r="A15" s="41" t="s">
        <v>45</v>
      </c>
      <c r="B15" s="42">
        <v>2040911</v>
      </c>
      <c r="C15" s="43">
        <f t="shared" si="0"/>
        <v>6.985772602124829</v>
      </c>
      <c r="D15" s="44">
        <v>1981361</v>
      </c>
      <c r="E15" s="43">
        <f t="shared" si="1"/>
        <v>6.6265017529104311</v>
      </c>
      <c r="F15" s="44">
        <f t="shared" si="2"/>
        <v>4022272</v>
      </c>
      <c r="G15" s="45">
        <f t="shared" si="3"/>
        <v>6.8040547326350547</v>
      </c>
      <c r="H15" s="46">
        <v>29</v>
      </c>
      <c r="I15" s="47">
        <f t="shared" si="4"/>
        <v>0.12290739563466838</v>
      </c>
      <c r="J15" s="48">
        <v>16</v>
      </c>
      <c r="K15" s="47">
        <f t="shared" si="5"/>
        <v>8.6123371730003229E-2</v>
      </c>
      <c r="L15" s="49">
        <v>0</v>
      </c>
      <c r="M15" s="50">
        <f t="shared" si="6"/>
        <v>45</v>
      </c>
      <c r="N15" s="51">
        <f t="shared" si="7"/>
        <v>0.10670334100016599</v>
      </c>
      <c r="O15" s="46">
        <v>27</v>
      </c>
      <c r="P15" s="47">
        <f t="shared" si="8"/>
        <v>0.1211794802746735</v>
      </c>
      <c r="Q15" s="48">
        <v>16</v>
      </c>
      <c r="R15" s="47">
        <f t="shared" si="9"/>
        <v>9.2737494928418235E-2</v>
      </c>
      <c r="S15" s="49">
        <v>0</v>
      </c>
      <c r="T15" s="50">
        <f t="shared" si="10"/>
        <v>43</v>
      </c>
      <c r="U15" s="51">
        <f t="shared" si="11"/>
        <v>0.10876713714777154</v>
      </c>
      <c r="V15" s="46">
        <v>24</v>
      </c>
      <c r="W15" s="47">
        <f t="shared" si="12"/>
        <v>0.11805794677554234</v>
      </c>
      <c r="X15" s="48">
        <v>16</v>
      </c>
      <c r="Y15" s="47">
        <f t="shared" si="13"/>
        <v>0.10436370752070967</v>
      </c>
      <c r="Z15" s="49">
        <v>0</v>
      </c>
      <c r="AA15" s="50">
        <f t="shared" si="14"/>
        <v>40</v>
      </c>
      <c r="AB15" s="51">
        <f t="shared" si="15"/>
        <v>0.11217049915872125</v>
      </c>
      <c r="AC15" s="52">
        <v>22</v>
      </c>
      <c r="AD15" s="47">
        <f t="shared" si="16"/>
        <v>0.12425868398757414</v>
      </c>
      <c r="AE15" s="48">
        <v>16</v>
      </c>
      <c r="AF15" s="47">
        <f t="shared" si="17"/>
        <v>0.12455238984898022</v>
      </c>
      <c r="AG15" s="49">
        <v>0</v>
      </c>
      <c r="AH15" s="50">
        <f t="shared" si="18"/>
        <v>38</v>
      </c>
      <c r="AI15" s="51">
        <f t="shared" si="19"/>
        <v>0.12438218061601911</v>
      </c>
      <c r="AJ15" s="52">
        <v>17</v>
      </c>
      <c r="AK15" s="47">
        <f t="shared" si="20"/>
        <v>0.12103951584193663</v>
      </c>
      <c r="AL15" s="48">
        <v>13</v>
      </c>
      <c r="AM15" s="47">
        <f t="shared" si="21"/>
        <v>0.13417277324801322</v>
      </c>
      <c r="AN15" s="49">
        <v>0</v>
      </c>
      <c r="AO15" s="50">
        <f t="shared" si="22"/>
        <v>30</v>
      </c>
      <c r="AP15" s="51">
        <f t="shared" si="23"/>
        <v>0.12640094379371367</v>
      </c>
      <c r="AQ15" s="52">
        <v>13</v>
      </c>
      <c r="AR15" s="47">
        <f t="shared" si="24"/>
        <v>0.13763896241397566</v>
      </c>
      <c r="AS15" s="48">
        <v>11</v>
      </c>
      <c r="AT15" s="47">
        <f t="shared" si="25"/>
        <v>0.18006220330659681</v>
      </c>
      <c r="AU15" s="49">
        <v>0</v>
      </c>
      <c r="AV15" s="50">
        <f t="shared" si="26"/>
        <v>24</v>
      </c>
      <c r="AW15" s="51">
        <f t="shared" si="27"/>
        <v>0.1543011444001543</v>
      </c>
      <c r="AX15" s="52">
        <v>5</v>
      </c>
      <c r="AY15" s="47">
        <f t="shared" si="28"/>
        <v>0.10907504363001745</v>
      </c>
      <c r="AZ15" s="48">
        <v>6</v>
      </c>
      <c r="BA15" s="47">
        <f t="shared" si="29"/>
        <v>0.21111893033075299</v>
      </c>
      <c r="BB15" s="49">
        <v>0</v>
      </c>
      <c r="BC15" s="50">
        <f t="shared" si="30"/>
        <v>11</v>
      </c>
      <c r="BD15" s="51">
        <f t="shared" si="31"/>
        <v>0.14812819822246162</v>
      </c>
      <c r="BE15" s="52">
        <v>2</v>
      </c>
      <c r="BF15" s="47">
        <f t="shared" si="32"/>
        <v>0.14295925661186562</v>
      </c>
      <c r="BG15" s="48">
        <v>3</v>
      </c>
      <c r="BH15" s="47">
        <f t="shared" si="33"/>
        <v>0.33296337402885678</v>
      </c>
      <c r="BI15" s="49">
        <v>0</v>
      </c>
      <c r="BJ15" s="50">
        <f t="shared" si="34"/>
        <v>5</v>
      </c>
      <c r="BK15" s="51">
        <f t="shared" si="35"/>
        <v>0.21739130434782608</v>
      </c>
      <c r="BL15" s="52">
        <v>1</v>
      </c>
      <c r="BM15" s="47">
        <f t="shared" si="36"/>
        <v>0.39525691699604742</v>
      </c>
      <c r="BN15" s="48">
        <v>1</v>
      </c>
      <c r="BO15" s="47">
        <f t="shared" si="37"/>
        <v>0.5181347150259068</v>
      </c>
      <c r="BP15" s="49">
        <v>0</v>
      </c>
      <c r="BQ15" s="50">
        <f t="shared" si="38"/>
        <v>2</v>
      </c>
      <c r="BR15" s="51">
        <f t="shared" si="39"/>
        <v>0.44843049327354262</v>
      </c>
      <c r="BS15" s="52">
        <v>0</v>
      </c>
      <c r="BT15" s="47">
        <f t="shared" si="40"/>
        <v>0</v>
      </c>
      <c r="BU15" s="48">
        <v>0</v>
      </c>
      <c r="BV15" s="47">
        <f t="shared" si="41"/>
        <v>0</v>
      </c>
      <c r="BW15" s="49">
        <v>0</v>
      </c>
      <c r="BX15" s="50">
        <f t="shared" si="42"/>
        <v>0</v>
      </c>
      <c r="BY15" s="51">
        <f t="shared" si="43"/>
        <v>0</v>
      </c>
      <c r="BZ15" s="20">
        <v>0</v>
      </c>
      <c r="CA15" s="47">
        <f t="shared" si="44"/>
        <v>0</v>
      </c>
      <c r="CB15" s="20">
        <v>0</v>
      </c>
      <c r="CC15" s="47">
        <f t="shared" si="45"/>
        <v>0</v>
      </c>
      <c r="CD15" s="49">
        <v>0</v>
      </c>
      <c r="CE15" s="50">
        <f t="shared" si="46"/>
        <v>0</v>
      </c>
      <c r="CF15" s="51">
        <f t="shared" si="47"/>
        <v>0</v>
      </c>
      <c r="CG15" s="20">
        <v>0</v>
      </c>
      <c r="CH15" s="47">
        <f t="shared" si="48"/>
        <v>0</v>
      </c>
      <c r="CI15" s="20">
        <v>0</v>
      </c>
      <c r="CJ15" s="47"/>
      <c r="CK15" s="49">
        <v>0</v>
      </c>
      <c r="CL15" s="50">
        <f t="shared" si="49"/>
        <v>0</v>
      </c>
      <c r="CM15" s="51">
        <f t="shared" si="50"/>
        <v>0</v>
      </c>
      <c r="CN15" s="20">
        <v>0</v>
      </c>
      <c r="CO15" s="47">
        <f t="shared" si="51"/>
        <v>0</v>
      </c>
      <c r="CP15" s="20">
        <v>0</v>
      </c>
      <c r="CQ15" s="47"/>
      <c r="CR15" s="49">
        <v>0</v>
      </c>
      <c r="CS15" s="50">
        <f t="shared" si="52"/>
        <v>0</v>
      </c>
      <c r="CT15" s="51">
        <f t="shared" si="53"/>
        <v>0</v>
      </c>
      <c r="CU15" s="20">
        <v>0</v>
      </c>
      <c r="CV15" s="47">
        <f t="shared" si="54"/>
        <v>0</v>
      </c>
      <c r="CW15" s="20">
        <v>0</v>
      </c>
      <c r="CX15" s="47"/>
      <c r="CY15" s="49">
        <v>0</v>
      </c>
      <c r="CZ15" s="50">
        <f t="shared" si="55"/>
        <v>0</v>
      </c>
      <c r="DA15" s="51">
        <f t="shared" si="56"/>
        <v>0</v>
      </c>
    </row>
    <row r="16" spans="1:116" ht="13" x14ac:dyDescent="0.3">
      <c r="A16" s="41" t="s">
        <v>46</v>
      </c>
      <c r="B16" s="42">
        <v>1983871</v>
      </c>
      <c r="C16" s="43">
        <f t="shared" si="0"/>
        <v>6.7905321094109379</v>
      </c>
      <c r="D16" s="44">
        <v>1992159</v>
      </c>
      <c r="E16" s="43">
        <f t="shared" si="1"/>
        <v>6.6626147913360008</v>
      </c>
      <c r="F16" s="44">
        <f t="shared" si="2"/>
        <v>3976030</v>
      </c>
      <c r="G16" s="45">
        <f t="shared" si="3"/>
        <v>6.7258320020622566</v>
      </c>
      <c r="H16" s="46">
        <v>44</v>
      </c>
      <c r="I16" s="47">
        <f t="shared" si="4"/>
        <v>0.18648018648018649</v>
      </c>
      <c r="J16" s="48">
        <v>29</v>
      </c>
      <c r="K16" s="47">
        <f t="shared" si="5"/>
        <v>0.15609861126063085</v>
      </c>
      <c r="L16" s="49">
        <v>0</v>
      </c>
      <c r="M16" s="50">
        <f t="shared" si="6"/>
        <v>73</v>
      </c>
      <c r="N16" s="51">
        <f t="shared" si="7"/>
        <v>0.17309653095582481</v>
      </c>
      <c r="O16" s="46">
        <v>42</v>
      </c>
      <c r="P16" s="47">
        <f t="shared" si="8"/>
        <v>0.1885014137606032</v>
      </c>
      <c r="Q16" s="48">
        <v>27</v>
      </c>
      <c r="R16" s="47">
        <f t="shared" si="9"/>
        <v>0.1564945226917058</v>
      </c>
      <c r="S16" s="49">
        <v>0</v>
      </c>
      <c r="T16" s="50">
        <f t="shared" si="10"/>
        <v>69</v>
      </c>
      <c r="U16" s="51">
        <f t="shared" si="11"/>
        <v>0.17453331309758688</v>
      </c>
      <c r="V16" s="46">
        <v>42</v>
      </c>
      <c r="W16" s="47">
        <f t="shared" si="12"/>
        <v>0.20660140685719908</v>
      </c>
      <c r="X16" s="48">
        <v>24</v>
      </c>
      <c r="Y16" s="47">
        <f t="shared" si="13"/>
        <v>0.1565455612810645</v>
      </c>
      <c r="Z16" s="49">
        <v>0</v>
      </c>
      <c r="AA16" s="50">
        <f t="shared" si="14"/>
        <v>66</v>
      </c>
      <c r="AB16" s="51">
        <f t="shared" si="15"/>
        <v>0.18508132361189006</v>
      </c>
      <c r="AC16" s="52">
        <v>36</v>
      </c>
      <c r="AD16" s="47">
        <f t="shared" si="16"/>
        <v>0.20333239197966677</v>
      </c>
      <c r="AE16" s="48">
        <v>21</v>
      </c>
      <c r="AF16" s="47">
        <f t="shared" si="17"/>
        <v>0.16347501167678655</v>
      </c>
      <c r="AG16" s="49">
        <v>0</v>
      </c>
      <c r="AH16" s="50">
        <f t="shared" si="18"/>
        <v>57</v>
      </c>
      <c r="AI16" s="51">
        <f t="shared" si="19"/>
        <v>0.18657327092402867</v>
      </c>
      <c r="AJ16" s="52">
        <v>29</v>
      </c>
      <c r="AK16" s="47">
        <f t="shared" si="20"/>
        <v>0.20647917408330366</v>
      </c>
      <c r="AL16" s="48">
        <v>16</v>
      </c>
      <c r="AM16" s="47">
        <f t="shared" si="21"/>
        <v>0.16513572092063167</v>
      </c>
      <c r="AN16" s="49">
        <v>0</v>
      </c>
      <c r="AO16" s="50">
        <f t="shared" si="22"/>
        <v>45</v>
      </c>
      <c r="AP16" s="51">
        <f t="shared" si="23"/>
        <v>0.18960141569057049</v>
      </c>
      <c r="AQ16" s="52">
        <v>21</v>
      </c>
      <c r="AR16" s="47">
        <f t="shared" si="24"/>
        <v>0.22233986236103756</v>
      </c>
      <c r="AS16" s="48">
        <v>14</v>
      </c>
      <c r="AT16" s="47">
        <f t="shared" si="25"/>
        <v>0.22917007693566865</v>
      </c>
      <c r="AU16" s="49">
        <v>0</v>
      </c>
      <c r="AV16" s="50">
        <f t="shared" si="26"/>
        <v>35</v>
      </c>
      <c r="AW16" s="51">
        <f t="shared" si="27"/>
        <v>0.22502250225022502</v>
      </c>
      <c r="AX16" s="52">
        <v>17</v>
      </c>
      <c r="AY16" s="47">
        <f t="shared" si="28"/>
        <v>0.37085514834205935</v>
      </c>
      <c r="AZ16" s="48">
        <v>8</v>
      </c>
      <c r="BA16" s="47">
        <f t="shared" si="29"/>
        <v>0.28149190710767064</v>
      </c>
      <c r="BB16" s="49">
        <v>0</v>
      </c>
      <c r="BC16" s="50">
        <f t="shared" si="30"/>
        <v>25</v>
      </c>
      <c r="BD16" s="51">
        <f t="shared" si="31"/>
        <v>0.33665499596014004</v>
      </c>
      <c r="BE16" s="52">
        <v>9</v>
      </c>
      <c r="BF16" s="47">
        <f t="shared" si="32"/>
        <v>0.64331665475339528</v>
      </c>
      <c r="BG16" s="48">
        <v>3</v>
      </c>
      <c r="BH16" s="47">
        <f t="shared" si="33"/>
        <v>0.33296337402885678</v>
      </c>
      <c r="BI16" s="49">
        <v>0</v>
      </c>
      <c r="BJ16" s="50">
        <f t="shared" si="34"/>
        <v>12</v>
      </c>
      <c r="BK16" s="51">
        <f t="shared" si="35"/>
        <v>0.52173913043478271</v>
      </c>
      <c r="BL16" s="52">
        <v>0</v>
      </c>
      <c r="BM16" s="47">
        <f t="shared" si="36"/>
        <v>0</v>
      </c>
      <c r="BN16" s="48">
        <v>0</v>
      </c>
      <c r="BO16" s="47">
        <f t="shared" si="37"/>
        <v>0</v>
      </c>
      <c r="BP16" s="49">
        <v>0</v>
      </c>
      <c r="BQ16" s="50">
        <f t="shared" si="38"/>
        <v>0</v>
      </c>
      <c r="BR16" s="51">
        <f t="shared" si="39"/>
        <v>0</v>
      </c>
      <c r="BS16" s="52">
        <v>0</v>
      </c>
      <c r="BT16" s="47">
        <f t="shared" si="40"/>
        <v>0</v>
      </c>
      <c r="BU16" s="48">
        <v>0</v>
      </c>
      <c r="BV16" s="47">
        <f t="shared" si="41"/>
        <v>0</v>
      </c>
      <c r="BW16" s="49">
        <v>0</v>
      </c>
      <c r="BX16" s="50">
        <f t="shared" si="42"/>
        <v>0</v>
      </c>
      <c r="BY16" s="51">
        <f t="shared" si="43"/>
        <v>0</v>
      </c>
      <c r="BZ16" s="20">
        <v>0</v>
      </c>
      <c r="CA16" s="47">
        <f t="shared" si="44"/>
        <v>0</v>
      </c>
      <c r="CB16" s="20">
        <v>0</v>
      </c>
      <c r="CC16" s="47">
        <f t="shared" si="45"/>
        <v>0</v>
      </c>
      <c r="CD16" s="49">
        <v>0</v>
      </c>
      <c r="CE16" s="50">
        <f t="shared" si="46"/>
        <v>0</v>
      </c>
      <c r="CF16" s="51">
        <f t="shared" si="47"/>
        <v>0</v>
      </c>
      <c r="CG16" s="20">
        <v>0</v>
      </c>
      <c r="CH16" s="47">
        <f t="shared" si="48"/>
        <v>0</v>
      </c>
      <c r="CI16" s="20">
        <v>0</v>
      </c>
      <c r="CJ16" s="47"/>
      <c r="CK16" s="49">
        <v>0</v>
      </c>
      <c r="CL16" s="50">
        <f t="shared" si="49"/>
        <v>0</v>
      </c>
      <c r="CM16" s="51">
        <f t="shared" si="50"/>
        <v>0</v>
      </c>
      <c r="CN16" s="20">
        <v>0</v>
      </c>
      <c r="CO16" s="47">
        <f t="shared" si="51"/>
        <v>0</v>
      </c>
      <c r="CP16" s="20">
        <v>0</v>
      </c>
      <c r="CQ16" s="47"/>
      <c r="CR16" s="49">
        <v>0</v>
      </c>
      <c r="CS16" s="50">
        <f t="shared" si="52"/>
        <v>0</v>
      </c>
      <c r="CT16" s="51">
        <f t="shared" si="53"/>
        <v>0</v>
      </c>
      <c r="CU16" s="20">
        <v>0</v>
      </c>
      <c r="CV16" s="47">
        <f t="shared" si="54"/>
        <v>0</v>
      </c>
      <c r="CW16" s="20">
        <v>0</v>
      </c>
      <c r="CX16" s="47"/>
      <c r="CY16" s="49">
        <v>0</v>
      </c>
      <c r="CZ16" s="50">
        <f t="shared" si="55"/>
        <v>0</v>
      </c>
      <c r="DA16" s="51">
        <f t="shared" si="56"/>
        <v>0</v>
      </c>
    </row>
    <row r="17" spans="1:105" ht="13" x14ac:dyDescent="0.3">
      <c r="A17" s="41" t="s">
        <v>47</v>
      </c>
      <c r="B17" s="42">
        <v>1936734</v>
      </c>
      <c r="C17" s="43">
        <f t="shared" si="0"/>
        <v>6.6291882962087172</v>
      </c>
      <c r="D17" s="44">
        <v>1964167</v>
      </c>
      <c r="E17" s="43">
        <f t="shared" si="1"/>
        <v>6.5689978093385424</v>
      </c>
      <c r="F17" s="44">
        <f t="shared" si="2"/>
        <v>3900901</v>
      </c>
      <c r="G17" s="45">
        <f t="shared" si="3"/>
        <v>6.5987441701085405</v>
      </c>
      <c r="H17" s="46">
        <v>65</v>
      </c>
      <c r="I17" s="47">
        <f t="shared" si="4"/>
        <v>0.27548209366391185</v>
      </c>
      <c r="J17" s="48">
        <v>49</v>
      </c>
      <c r="K17" s="47">
        <f t="shared" si="5"/>
        <v>0.26375282592313487</v>
      </c>
      <c r="L17" s="49">
        <v>0</v>
      </c>
      <c r="M17" s="50">
        <f t="shared" si="6"/>
        <v>114</v>
      </c>
      <c r="N17" s="51">
        <f t="shared" si="7"/>
        <v>0.27031513053375383</v>
      </c>
      <c r="O17" s="46">
        <v>62</v>
      </c>
      <c r="P17" s="47">
        <f t="shared" si="8"/>
        <v>0.2782639917418428</v>
      </c>
      <c r="Q17" s="48">
        <v>47</v>
      </c>
      <c r="R17" s="47">
        <f t="shared" si="9"/>
        <v>0.27241639135222862</v>
      </c>
      <c r="S17" s="49">
        <v>0</v>
      </c>
      <c r="T17" s="50">
        <f t="shared" si="10"/>
        <v>109</v>
      </c>
      <c r="U17" s="51">
        <f t="shared" si="11"/>
        <v>0.27571204532807203</v>
      </c>
      <c r="V17" s="46">
        <v>57</v>
      </c>
      <c r="W17" s="47">
        <f t="shared" si="12"/>
        <v>0.28038762359191305</v>
      </c>
      <c r="X17" s="48">
        <v>44</v>
      </c>
      <c r="Y17" s="47">
        <f t="shared" si="13"/>
        <v>0.28700019568195162</v>
      </c>
      <c r="Z17" s="49">
        <v>0</v>
      </c>
      <c r="AA17" s="50">
        <f t="shared" si="14"/>
        <v>101</v>
      </c>
      <c r="AB17" s="51">
        <f t="shared" si="15"/>
        <v>0.28323051037577118</v>
      </c>
      <c r="AC17" s="52">
        <v>52</v>
      </c>
      <c r="AD17" s="47">
        <f t="shared" si="16"/>
        <v>0.29370234397062978</v>
      </c>
      <c r="AE17" s="48">
        <v>39</v>
      </c>
      <c r="AF17" s="47">
        <f t="shared" si="17"/>
        <v>0.30359645025688931</v>
      </c>
      <c r="AG17" s="49">
        <v>0</v>
      </c>
      <c r="AH17" s="50">
        <f t="shared" si="18"/>
        <v>91</v>
      </c>
      <c r="AI17" s="51">
        <f t="shared" si="19"/>
        <v>0.29786259042257207</v>
      </c>
      <c r="AJ17" s="52">
        <v>47</v>
      </c>
      <c r="AK17" s="47">
        <f t="shared" si="20"/>
        <v>0.3346386614453542</v>
      </c>
      <c r="AL17" s="48">
        <v>30</v>
      </c>
      <c r="AM17" s="47">
        <f t="shared" si="21"/>
        <v>0.30962947672618435</v>
      </c>
      <c r="AN17" s="49">
        <v>0</v>
      </c>
      <c r="AO17" s="50">
        <f t="shared" si="22"/>
        <v>77</v>
      </c>
      <c r="AP17" s="51">
        <f t="shared" si="23"/>
        <v>0.3244290890705317</v>
      </c>
      <c r="AQ17" s="52">
        <v>34</v>
      </c>
      <c r="AR17" s="47">
        <f t="shared" si="24"/>
        <v>0.35997882477501325</v>
      </c>
      <c r="AS17" s="48">
        <v>18</v>
      </c>
      <c r="AT17" s="47">
        <f t="shared" si="25"/>
        <v>0.29464724177443119</v>
      </c>
      <c r="AU17" s="49">
        <v>0</v>
      </c>
      <c r="AV17" s="50">
        <f t="shared" si="26"/>
        <v>52</v>
      </c>
      <c r="AW17" s="51">
        <f t="shared" si="27"/>
        <v>0.33431914620033432</v>
      </c>
      <c r="AX17" s="52">
        <v>16</v>
      </c>
      <c r="AY17" s="47">
        <f t="shared" si="28"/>
        <v>0.34904013961605584</v>
      </c>
      <c r="AZ17" s="48">
        <v>8</v>
      </c>
      <c r="BA17" s="47">
        <f t="shared" si="29"/>
        <v>0.28149190710767064</v>
      </c>
      <c r="BB17" s="49">
        <v>0</v>
      </c>
      <c r="BC17" s="50">
        <f t="shared" si="30"/>
        <v>24</v>
      </c>
      <c r="BD17" s="51">
        <f t="shared" si="31"/>
        <v>0.32318879612173446</v>
      </c>
      <c r="BE17" s="52">
        <v>5</v>
      </c>
      <c r="BF17" s="47">
        <f t="shared" si="32"/>
        <v>0.35739814152966404</v>
      </c>
      <c r="BG17" s="48">
        <v>4</v>
      </c>
      <c r="BH17" s="47">
        <f t="shared" si="33"/>
        <v>0.44395116537180912</v>
      </c>
      <c r="BI17" s="49">
        <v>0</v>
      </c>
      <c r="BJ17" s="50">
        <f t="shared" si="34"/>
        <v>9</v>
      </c>
      <c r="BK17" s="51">
        <f t="shared" si="35"/>
        <v>0.39130434782608697</v>
      </c>
      <c r="BL17" s="52">
        <v>0</v>
      </c>
      <c r="BM17" s="47">
        <f t="shared" si="36"/>
        <v>0</v>
      </c>
      <c r="BN17" s="48">
        <v>0</v>
      </c>
      <c r="BO17" s="47">
        <f t="shared" si="37"/>
        <v>0</v>
      </c>
      <c r="BP17" s="49">
        <v>0</v>
      </c>
      <c r="BQ17" s="50">
        <f t="shared" si="38"/>
        <v>0</v>
      </c>
      <c r="BR17" s="51">
        <f t="shared" si="39"/>
        <v>0</v>
      </c>
      <c r="BS17" s="52">
        <v>0</v>
      </c>
      <c r="BT17" s="47">
        <f t="shared" si="40"/>
        <v>0</v>
      </c>
      <c r="BU17" s="48">
        <v>0</v>
      </c>
      <c r="BV17" s="47">
        <f t="shared" si="41"/>
        <v>0</v>
      </c>
      <c r="BW17" s="49">
        <v>0</v>
      </c>
      <c r="BX17" s="50">
        <f t="shared" si="42"/>
        <v>0</v>
      </c>
      <c r="BY17" s="51">
        <f t="shared" si="43"/>
        <v>0</v>
      </c>
      <c r="BZ17" s="20">
        <v>0</v>
      </c>
      <c r="CA17" s="47">
        <f t="shared" si="44"/>
        <v>0</v>
      </c>
      <c r="CB17" s="20">
        <v>0</v>
      </c>
      <c r="CC17" s="47">
        <f t="shared" si="45"/>
        <v>0</v>
      </c>
      <c r="CD17" s="49">
        <v>0</v>
      </c>
      <c r="CE17" s="50">
        <f t="shared" si="46"/>
        <v>0</v>
      </c>
      <c r="CF17" s="51">
        <f t="shared" si="47"/>
        <v>0</v>
      </c>
      <c r="CG17" s="20">
        <v>0</v>
      </c>
      <c r="CH17" s="47">
        <f t="shared" si="48"/>
        <v>0</v>
      </c>
      <c r="CI17" s="20">
        <v>0</v>
      </c>
      <c r="CJ17" s="47"/>
      <c r="CK17" s="49">
        <v>0</v>
      </c>
      <c r="CL17" s="50">
        <f t="shared" si="49"/>
        <v>0</v>
      </c>
      <c r="CM17" s="51">
        <f t="shared" si="50"/>
        <v>0</v>
      </c>
      <c r="CN17" s="20">
        <v>0</v>
      </c>
      <c r="CO17" s="47">
        <f t="shared" si="51"/>
        <v>0</v>
      </c>
      <c r="CP17" s="20">
        <v>0</v>
      </c>
      <c r="CQ17" s="47"/>
      <c r="CR17" s="49">
        <v>0</v>
      </c>
      <c r="CS17" s="50">
        <f t="shared" si="52"/>
        <v>0</v>
      </c>
      <c r="CT17" s="51">
        <f t="shared" si="53"/>
        <v>0</v>
      </c>
      <c r="CU17" s="20">
        <v>0</v>
      </c>
      <c r="CV17" s="47">
        <f t="shared" si="54"/>
        <v>0</v>
      </c>
      <c r="CW17" s="20">
        <v>0</v>
      </c>
      <c r="CX17" s="47"/>
      <c r="CY17" s="49">
        <v>0</v>
      </c>
      <c r="CZ17" s="50">
        <f t="shared" si="55"/>
        <v>0</v>
      </c>
      <c r="DA17" s="51">
        <f t="shared" si="56"/>
        <v>0</v>
      </c>
    </row>
    <row r="18" spans="1:105" ht="13" x14ac:dyDescent="0.3">
      <c r="A18" s="41" t="s">
        <v>48</v>
      </c>
      <c r="B18" s="42">
        <v>1769761</v>
      </c>
      <c r="C18" s="43">
        <f t="shared" si="0"/>
        <v>6.057661459078342</v>
      </c>
      <c r="D18" s="44">
        <v>1790194</v>
      </c>
      <c r="E18" s="43">
        <f t="shared" si="1"/>
        <v>5.98715916940413</v>
      </c>
      <c r="F18" s="44">
        <f t="shared" si="2"/>
        <v>3559955</v>
      </c>
      <c r="G18" s="45">
        <f t="shared" si="3"/>
        <v>6.0220016611800071</v>
      </c>
      <c r="H18" s="46">
        <v>135</v>
      </c>
      <c r="I18" s="47">
        <f t="shared" si="4"/>
        <v>0.57215511760966309</v>
      </c>
      <c r="J18" s="48">
        <v>76</v>
      </c>
      <c r="K18" s="47">
        <f t="shared" si="5"/>
        <v>0.40908601571751529</v>
      </c>
      <c r="L18" s="49">
        <v>0</v>
      </c>
      <c r="M18" s="50">
        <f t="shared" si="6"/>
        <v>211</v>
      </c>
      <c r="N18" s="51">
        <f t="shared" si="7"/>
        <v>0.50032011002300059</v>
      </c>
      <c r="O18" s="46">
        <v>128</v>
      </c>
      <c r="P18" s="47">
        <f t="shared" si="8"/>
        <v>0.57448049907993359</v>
      </c>
      <c r="Q18" s="48">
        <v>70</v>
      </c>
      <c r="R18" s="47">
        <f t="shared" si="9"/>
        <v>0.40572654031182981</v>
      </c>
      <c r="S18" s="49">
        <v>0</v>
      </c>
      <c r="T18" s="50">
        <f t="shared" si="10"/>
        <v>198</v>
      </c>
      <c r="U18" s="51">
        <f t="shared" si="11"/>
        <v>0.5008347245409015</v>
      </c>
      <c r="V18" s="46">
        <v>121</v>
      </c>
      <c r="W18" s="47">
        <f t="shared" si="12"/>
        <v>0.59520881499335931</v>
      </c>
      <c r="X18" s="48">
        <v>62</v>
      </c>
      <c r="Y18" s="47">
        <f t="shared" si="13"/>
        <v>0.40440936664274996</v>
      </c>
      <c r="Z18" s="49">
        <v>0</v>
      </c>
      <c r="AA18" s="50">
        <f t="shared" si="14"/>
        <v>183</v>
      </c>
      <c r="AB18" s="51">
        <f t="shared" si="15"/>
        <v>0.51318003365114973</v>
      </c>
      <c r="AC18" s="52">
        <v>112</v>
      </c>
      <c r="AD18" s="47">
        <f t="shared" si="16"/>
        <v>0.6325896639367411</v>
      </c>
      <c r="AE18" s="48">
        <v>58</v>
      </c>
      <c r="AF18" s="47">
        <f t="shared" si="17"/>
        <v>0.4515024132025533</v>
      </c>
      <c r="AG18" s="49">
        <v>0</v>
      </c>
      <c r="AH18" s="50">
        <f t="shared" si="18"/>
        <v>170</v>
      </c>
      <c r="AI18" s="51">
        <f t="shared" si="19"/>
        <v>0.55644659749271708</v>
      </c>
      <c r="AJ18" s="52">
        <v>88</v>
      </c>
      <c r="AK18" s="47">
        <f t="shared" si="20"/>
        <v>0.6265574937700249</v>
      </c>
      <c r="AL18" s="48">
        <v>48</v>
      </c>
      <c r="AM18" s="47">
        <f t="shared" si="21"/>
        <v>0.49540716276189489</v>
      </c>
      <c r="AN18" s="49">
        <v>0</v>
      </c>
      <c r="AO18" s="50">
        <f t="shared" si="22"/>
        <v>136</v>
      </c>
      <c r="AP18" s="51">
        <f t="shared" si="23"/>
        <v>0.57301761186483524</v>
      </c>
      <c r="AQ18" s="52">
        <v>58</v>
      </c>
      <c r="AR18" s="47">
        <f t="shared" si="24"/>
        <v>0.61408152461619903</v>
      </c>
      <c r="AS18" s="48">
        <v>34</v>
      </c>
      <c r="AT18" s="47">
        <f t="shared" si="25"/>
        <v>0.55655590112948106</v>
      </c>
      <c r="AU18" s="49">
        <v>0</v>
      </c>
      <c r="AV18" s="50">
        <f t="shared" si="26"/>
        <v>92</v>
      </c>
      <c r="AW18" s="51">
        <f t="shared" si="27"/>
        <v>0.59148772020059148</v>
      </c>
      <c r="AX18" s="52">
        <v>26</v>
      </c>
      <c r="AY18" s="47">
        <f t="shared" si="28"/>
        <v>0.56719022687609066</v>
      </c>
      <c r="AZ18" s="48">
        <v>15</v>
      </c>
      <c r="BA18" s="47">
        <f t="shared" si="29"/>
        <v>0.52779732582688244</v>
      </c>
      <c r="BB18" s="49">
        <v>0</v>
      </c>
      <c r="BC18" s="50">
        <f t="shared" si="30"/>
        <v>41</v>
      </c>
      <c r="BD18" s="51">
        <f t="shared" si="31"/>
        <v>0.55211419337462964</v>
      </c>
      <c r="BE18" s="52">
        <v>9</v>
      </c>
      <c r="BF18" s="47">
        <f t="shared" si="32"/>
        <v>0.64331665475339528</v>
      </c>
      <c r="BG18" s="48">
        <v>4</v>
      </c>
      <c r="BH18" s="47">
        <f t="shared" si="33"/>
        <v>0.44395116537180912</v>
      </c>
      <c r="BI18" s="49">
        <v>0</v>
      </c>
      <c r="BJ18" s="50">
        <f t="shared" si="34"/>
        <v>13</v>
      </c>
      <c r="BK18" s="51">
        <f t="shared" si="35"/>
        <v>0.56521739130434789</v>
      </c>
      <c r="BL18" s="52">
        <v>1</v>
      </c>
      <c r="BM18" s="47">
        <f t="shared" si="36"/>
        <v>0.39525691699604742</v>
      </c>
      <c r="BN18" s="48">
        <v>2</v>
      </c>
      <c r="BO18" s="47">
        <f t="shared" si="37"/>
        <v>1.0362694300518136</v>
      </c>
      <c r="BP18" s="49">
        <v>0</v>
      </c>
      <c r="BQ18" s="50">
        <f t="shared" si="38"/>
        <v>3</v>
      </c>
      <c r="BR18" s="51">
        <f t="shared" si="39"/>
        <v>0.67264573991031396</v>
      </c>
      <c r="BS18" s="52">
        <v>0</v>
      </c>
      <c r="BT18" s="47">
        <f t="shared" si="40"/>
        <v>0</v>
      </c>
      <c r="BU18" s="48">
        <v>1</v>
      </c>
      <c r="BV18" s="47">
        <f t="shared" si="41"/>
        <v>6.666666666666667</v>
      </c>
      <c r="BW18" s="49">
        <v>0</v>
      </c>
      <c r="BX18" s="50">
        <f t="shared" si="42"/>
        <v>1</v>
      </c>
      <c r="BY18" s="51">
        <f t="shared" si="43"/>
        <v>2.1276595744680851</v>
      </c>
      <c r="BZ18" s="20">
        <v>0</v>
      </c>
      <c r="CA18" s="47">
        <f t="shared" si="44"/>
        <v>0</v>
      </c>
      <c r="CB18" s="20">
        <v>0</v>
      </c>
      <c r="CC18" s="47">
        <f t="shared" si="45"/>
        <v>0</v>
      </c>
      <c r="CD18" s="49">
        <v>0</v>
      </c>
      <c r="CE18" s="50">
        <f t="shared" si="46"/>
        <v>0</v>
      </c>
      <c r="CF18" s="51">
        <f t="shared" si="47"/>
        <v>0</v>
      </c>
      <c r="CG18" s="20">
        <v>0</v>
      </c>
      <c r="CH18" s="47">
        <f t="shared" si="48"/>
        <v>0</v>
      </c>
      <c r="CI18" s="20">
        <v>0</v>
      </c>
      <c r="CJ18" s="47"/>
      <c r="CK18" s="49">
        <v>0</v>
      </c>
      <c r="CL18" s="50">
        <f t="shared" si="49"/>
        <v>0</v>
      </c>
      <c r="CM18" s="51">
        <f t="shared" si="50"/>
        <v>0</v>
      </c>
      <c r="CN18" s="20">
        <v>0</v>
      </c>
      <c r="CO18" s="47">
        <f t="shared" si="51"/>
        <v>0</v>
      </c>
      <c r="CP18" s="20">
        <v>0</v>
      </c>
      <c r="CQ18" s="47"/>
      <c r="CR18" s="49">
        <v>0</v>
      </c>
      <c r="CS18" s="50">
        <f t="shared" si="52"/>
        <v>0</v>
      </c>
      <c r="CT18" s="51">
        <f t="shared" si="53"/>
        <v>0</v>
      </c>
      <c r="CU18" s="20">
        <v>0</v>
      </c>
      <c r="CV18" s="47">
        <f t="shared" si="54"/>
        <v>0</v>
      </c>
      <c r="CW18" s="20">
        <v>0</v>
      </c>
      <c r="CX18" s="47"/>
      <c r="CY18" s="49">
        <v>0</v>
      </c>
      <c r="CZ18" s="50">
        <f t="shared" si="55"/>
        <v>0</v>
      </c>
      <c r="DA18" s="51">
        <f t="shared" si="56"/>
        <v>0</v>
      </c>
    </row>
    <row r="19" spans="1:105" ht="13" x14ac:dyDescent="0.3">
      <c r="A19" s="41" t="s">
        <v>49</v>
      </c>
      <c r="B19" s="42">
        <v>1980181</v>
      </c>
      <c r="C19" s="43">
        <f t="shared" si="0"/>
        <v>6.7779017198928049</v>
      </c>
      <c r="D19" s="44">
        <v>2025216</v>
      </c>
      <c r="E19" s="43">
        <f t="shared" si="1"/>
        <v>6.7731712565364175</v>
      </c>
      <c r="F19" s="44">
        <f t="shared" si="2"/>
        <v>4005397</v>
      </c>
      <c r="G19" s="45">
        <f t="shared" si="3"/>
        <v>6.7755090689869446</v>
      </c>
      <c r="H19" s="46">
        <v>247</v>
      </c>
      <c r="I19" s="47">
        <f t="shared" si="4"/>
        <v>1.0468319559228649</v>
      </c>
      <c r="J19" s="48">
        <v>149</v>
      </c>
      <c r="K19" s="47">
        <f t="shared" si="5"/>
        <v>0.80202389923565498</v>
      </c>
      <c r="L19" s="49">
        <v>0</v>
      </c>
      <c r="M19" s="50">
        <f t="shared" si="6"/>
        <v>396</v>
      </c>
      <c r="N19" s="51">
        <f t="shared" si="7"/>
        <v>0.93898940080146054</v>
      </c>
      <c r="O19" s="46">
        <v>237</v>
      </c>
      <c r="P19" s="47">
        <f t="shared" si="8"/>
        <v>1.0636865490776894</v>
      </c>
      <c r="Q19" s="48">
        <v>143</v>
      </c>
      <c r="R19" s="47">
        <f t="shared" si="9"/>
        <v>0.82884136092273797</v>
      </c>
      <c r="S19" s="49">
        <v>0</v>
      </c>
      <c r="T19" s="50">
        <f t="shared" si="10"/>
        <v>380</v>
      </c>
      <c r="U19" s="51">
        <f t="shared" si="11"/>
        <v>0.96119795618960902</v>
      </c>
      <c r="V19" s="46">
        <v>221</v>
      </c>
      <c r="W19" s="47">
        <f t="shared" si="12"/>
        <v>1.0871169265581189</v>
      </c>
      <c r="X19" s="48">
        <v>136</v>
      </c>
      <c r="Y19" s="47">
        <f t="shared" si="13"/>
        <v>0.88709151392603225</v>
      </c>
      <c r="Z19" s="49">
        <v>0</v>
      </c>
      <c r="AA19" s="50">
        <f t="shared" si="14"/>
        <v>357</v>
      </c>
      <c r="AB19" s="51">
        <f t="shared" si="15"/>
        <v>1.0011217049915873</v>
      </c>
      <c r="AC19" s="52">
        <v>199</v>
      </c>
      <c r="AD19" s="47">
        <f t="shared" si="16"/>
        <v>1.1239762778876023</v>
      </c>
      <c r="AE19" s="48">
        <v>117</v>
      </c>
      <c r="AF19" s="47">
        <f t="shared" si="17"/>
        <v>0.91078935077066792</v>
      </c>
      <c r="AG19" s="49">
        <v>0</v>
      </c>
      <c r="AH19" s="50">
        <f t="shared" si="18"/>
        <v>316</v>
      </c>
      <c r="AI19" s="51">
        <f t="shared" si="19"/>
        <v>1.03433602828058</v>
      </c>
      <c r="AJ19" s="52">
        <v>164</v>
      </c>
      <c r="AK19" s="47">
        <f t="shared" si="20"/>
        <v>1.1676753292986828</v>
      </c>
      <c r="AL19" s="48">
        <v>99</v>
      </c>
      <c r="AM19" s="47">
        <f t="shared" si="21"/>
        <v>1.0217772731964083</v>
      </c>
      <c r="AN19" s="49">
        <v>0</v>
      </c>
      <c r="AO19" s="50">
        <f t="shared" si="22"/>
        <v>263</v>
      </c>
      <c r="AP19" s="51">
        <f t="shared" si="23"/>
        <v>1.1081149405915562</v>
      </c>
      <c r="AQ19" s="52">
        <v>116</v>
      </c>
      <c r="AR19" s="47">
        <f t="shared" si="24"/>
        <v>1.2281630492323981</v>
      </c>
      <c r="AS19" s="48">
        <v>76</v>
      </c>
      <c r="AT19" s="47">
        <f t="shared" si="25"/>
        <v>1.2440661319364872</v>
      </c>
      <c r="AU19" s="49">
        <v>0</v>
      </c>
      <c r="AV19" s="50">
        <f t="shared" si="26"/>
        <v>192</v>
      </c>
      <c r="AW19" s="51">
        <f t="shared" si="27"/>
        <v>1.2344091552012344</v>
      </c>
      <c r="AX19" s="52">
        <v>57</v>
      </c>
      <c r="AY19" s="47">
        <f t="shared" si="28"/>
        <v>1.243455497382199</v>
      </c>
      <c r="AZ19" s="48">
        <v>47</v>
      </c>
      <c r="BA19" s="47">
        <f t="shared" si="29"/>
        <v>1.6537649542575652</v>
      </c>
      <c r="BB19" s="49">
        <v>0</v>
      </c>
      <c r="BC19" s="50">
        <f t="shared" si="30"/>
        <v>104</v>
      </c>
      <c r="BD19" s="51">
        <f t="shared" si="31"/>
        <v>1.4004847831941825</v>
      </c>
      <c r="BE19" s="52">
        <v>15</v>
      </c>
      <c r="BF19" s="47">
        <f t="shared" si="32"/>
        <v>1.0721944245889923</v>
      </c>
      <c r="BG19" s="48">
        <v>18</v>
      </c>
      <c r="BH19" s="47">
        <f t="shared" si="33"/>
        <v>1.9977802441731412</v>
      </c>
      <c r="BI19" s="49">
        <v>0</v>
      </c>
      <c r="BJ19" s="50">
        <f t="shared" si="34"/>
        <v>33</v>
      </c>
      <c r="BK19" s="51">
        <f t="shared" si="35"/>
        <v>1.4347826086956521</v>
      </c>
      <c r="BL19" s="52">
        <v>2</v>
      </c>
      <c r="BM19" s="47">
        <f t="shared" si="36"/>
        <v>0.79051383399209485</v>
      </c>
      <c r="BN19" s="48">
        <v>5</v>
      </c>
      <c r="BO19" s="47">
        <f t="shared" si="37"/>
        <v>2.5906735751295336</v>
      </c>
      <c r="BP19" s="49">
        <v>0</v>
      </c>
      <c r="BQ19" s="50">
        <f t="shared" si="38"/>
        <v>7</v>
      </c>
      <c r="BR19" s="51">
        <f t="shared" si="39"/>
        <v>1.5695067264573992</v>
      </c>
      <c r="BS19" s="52">
        <v>0</v>
      </c>
      <c r="BT19" s="47">
        <f t="shared" si="40"/>
        <v>0</v>
      </c>
      <c r="BU19" s="48">
        <v>0</v>
      </c>
      <c r="BV19" s="47">
        <f t="shared" si="41"/>
        <v>0</v>
      </c>
      <c r="BW19" s="49">
        <v>0</v>
      </c>
      <c r="BX19" s="50">
        <f t="shared" si="42"/>
        <v>0</v>
      </c>
      <c r="BY19" s="51">
        <f t="shared" si="43"/>
        <v>0</v>
      </c>
      <c r="BZ19" s="20">
        <v>0</v>
      </c>
      <c r="CA19" s="47">
        <f t="shared" si="44"/>
        <v>0</v>
      </c>
      <c r="CB19" s="20">
        <v>0</v>
      </c>
      <c r="CC19" s="47">
        <f t="shared" si="45"/>
        <v>0</v>
      </c>
      <c r="CD19" s="49">
        <v>0</v>
      </c>
      <c r="CE19" s="50">
        <f t="shared" si="46"/>
        <v>0</v>
      </c>
      <c r="CF19" s="51">
        <f t="shared" si="47"/>
        <v>0</v>
      </c>
      <c r="CG19" s="20">
        <v>0</v>
      </c>
      <c r="CH19" s="47">
        <f t="shared" si="48"/>
        <v>0</v>
      </c>
      <c r="CI19" s="20">
        <v>0</v>
      </c>
      <c r="CJ19" s="47"/>
      <c r="CK19" s="49">
        <v>0</v>
      </c>
      <c r="CL19" s="50">
        <f t="shared" si="49"/>
        <v>0</v>
      </c>
      <c r="CM19" s="51">
        <f t="shared" si="50"/>
        <v>0</v>
      </c>
      <c r="CN19" s="20">
        <v>0</v>
      </c>
      <c r="CO19" s="47">
        <f t="shared" si="51"/>
        <v>0</v>
      </c>
      <c r="CP19" s="20">
        <v>0</v>
      </c>
      <c r="CQ19" s="47"/>
      <c r="CR19" s="49">
        <v>0</v>
      </c>
      <c r="CS19" s="50">
        <f t="shared" si="52"/>
        <v>0</v>
      </c>
      <c r="CT19" s="51">
        <f t="shared" si="53"/>
        <v>0</v>
      </c>
      <c r="CU19" s="20">
        <v>0</v>
      </c>
      <c r="CV19" s="47">
        <f t="shared" si="54"/>
        <v>0</v>
      </c>
      <c r="CW19" s="20">
        <v>0</v>
      </c>
      <c r="CX19" s="47"/>
      <c r="CY19" s="49">
        <v>0</v>
      </c>
      <c r="CZ19" s="50">
        <f t="shared" si="55"/>
        <v>0</v>
      </c>
      <c r="DA19" s="51">
        <f t="shared" si="56"/>
        <v>0</v>
      </c>
    </row>
    <row r="20" spans="1:105" ht="13" x14ac:dyDescent="0.3">
      <c r="A20" s="41" t="s">
        <v>50</v>
      </c>
      <c r="B20" s="42">
        <v>2039373</v>
      </c>
      <c r="C20" s="43">
        <f t="shared" si="0"/>
        <v>6.9805082283907121</v>
      </c>
      <c r="D20" s="44">
        <v>2097758</v>
      </c>
      <c r="E20" s="43">
        <f t="shared" si="1"/>
        <v>7.0157821134976821</v>
      </c>
      <c r="F20" s="44">
        <f t="shared" si="2"/>
        <v>4137131</v>
      </c>
      <c r="G20" s="45">
        <f t="shared" si="3"/>
        <v>6.9983496292844434</v>
      </c>
      <c r="H20" s="46">
        <v>461</v>
      </c>
      <c r="I20" s="47">
        <f t="shared" si="4"/>
        <v>1.9538037719855901</v>
      </c>
      <c r="J20" s="48">
        <v>274</v>
      </c>
      <c r="K20" s="47">
        <f t="shared" si="5"/>
        <v>1.4748627408763053</v>
      </c>
      <c r="L20" s="49">
        <v>0</v>
      </c>
      <c r="M20" s="50">
        <f t="shared" si="6"/>
        <v>735</v>
      </c>
      <c r="N20" s="51">
        <f t="shared" si="7"/>
        <v>1.7428212363360445</v>
      </c>
      <c r="O20" s="46">
        <v>441</v>
      </c>
      <c r="P20" s="47">
        <f t="shared" si="8"/>
        <v>1.9792648444863337</v>
      </c>
      <c r="Q20" s="48">
        <v>269</v>
      </c>
      <c r="R20" s="47">
        <f t="shared" si="9"/>
        <v>1.5591491334840317</v>
      </c>
      <c r="S20" s="49">
        <v>0</v>
      </c>
      <c r="T20" s="50">
        <f t="shared" si="10"/>
        <v>710</v>
      </c>
      <c r="U20" s="51">
        <f t="shared" si="11"/>
        <v>1.7959224970911114</v>
      </c>
      <c r="V20" s="46">
        <v>415</v>
      </c>
      <c r="W20" s="47">
        <f t="shared" si="12"/>
        <v>2.0414186629937525</v>
      </c>
      <c r="X20" s="48">
        <v>249</v>
      </c>
      <c r="Y20" s="47">
        <f t="shared" si="13"/>
        <v>1.6241601982910443</v>
      </c>
      <c r="Z20" s="49">
        <v>0</v>
      </c>
      <c r="AA20" s="50">
        <f t="shared" si="14"/>
        <v>664</v>
      </c>
      <c r="AB20" s="51">
        <f t="shared" si="15"/>
        <v>1.8620302860347728</v>
      </c>
      <c r="AC20" s="52">
        <v>372</v>
      </c>
      <c r="AD20" s="47">
        <f t="shared" si="16"/>
        <v>2.10110138378989</v>
      </c>
      <c r="AE20" s="48">
        <v>219</v>
      </c>
      <c r="AF20" s="47">
        <f t="shared" si="17"/>
        <v>1.7048108360579171</v>
      </c>
      <c r="AG20" s="49">
        <v>0</v>
      </c>
      <c r="AH20" s="50">
        <f t="shared" si="18"/>
        <v>591</v>
      </c>
      <c r="AI20" s="51">
        <f t="shared" si="19"/>
        <v>1.934470230107034</v>
      </c>
      <c r="AJ20" s="52">
        <v>290</v>
      </c>
      <c r="AK20" s="47">
        <f t="shared" si="20"/>
        <v>2.0647917408330367</v>
      </c>
      <c r="AL20" s="48">
        <v>186</v>
      </c>
      <c r="AM20" s="47">
        <f t="shared" si="21"/>
        <v>1.9197027557023429</v>
      </c>
      <c r="AN20" s="49">
        <v>0</v>
      </c>
      <c r="AO20" s="50">
        <f t="shared" si="22"/>
        <v>476</v>
      </c>
      <c r="AP20" s="51">
        <f t="shared" si="23"/>
        <v>2.0055616415269233</v>
      </c>
      <c r="AQ20" s="52">
        <v>201</v>
      </c>
      <c r="AR20" s="47">
        <f t="shared" si="24"/>
        <v>2.1281101111699314</v>
      </c>
      <c r="AS20" s="48">
        <v>123</v>
      </c>
      <c r="AT20" s="47">
        <f t="shared" si="25"/>
        <v>2.0134228187919461</v>
      </c>
      <c r="AU20" s="49">
        <v>0</v>
      </c>
      <c r="AV20" s="50">
        <f t="shared" si="26"/>
        <v>324</v>
      </c>
      <c r="AW20" s="51">
        <f t="shared" si="27"/>
        <v>2.083065449402083</v>
      </c>
      <c r="AX20" s="52">
        <v>99</v>
      </c>
      <c r="AY20" s="47">
        <f t="shared" si="28"/>
        <v>2.1596858638743455</v>
      </c>
      <c r="AZ20" s="48">
        <v>54</v>
      </c>
      <c r="BA20" s="47">
        <f t="shared" si="29"/>
        <v>1.9000703729767767</v>
      </c>
      <c r="BB20" s="49">
        <v>0</v>
      </c>
      <c r="BC20" s="50">
        <f t="shared" si="30"/>
        <v>153</v>
      </c>
      <c r="BD20" s="51">
        <f t="shared" si="31"/>
        <v>2.0603285752760572</v>
      </c>
      <c r="BE20" s="52">
        <v>35</v>
      </c>
      <c r="BF20" s="47">
        <f t="shared" si="32"/>
        <v>2.501786990707648</v>
      </c>
      <c r="BG20" s="48">
        <v>22</v>
      </c>
      <c r="BH20" s="47">
        <f t="shared" si="33"/>
        <v>2.4417314095449503</v>
      </c>
      <c r="BI20" s="49">
        <v>0</v>
      </c>
      <c r="BJ20" s="50">
        <f t="shared" si="34"/>
        <v>57</v>
      </c>
      <c r="BK20" s="51">
        <f t="shared" si="35"/>
        <v>2.4782608695652173</v>
      </c>
      <c r="BL20" s="52">
        <v>8</v>
      </c>
      <c r="BM20" s="47">
        <f t="shared" si="36"/>
        <v>3.1620553359683794</v>
      </c>
      <c r="BN20" s="48">
        <v>8</v>
      </c>
      <c r="BO20" s="47">
        <f t="shared" si="37"/>
        <v>4.1450777202072544</v>
      </c>
      <c r="BP20" s="49">
        <v>0</v>
      </c>
      <c r="BQ20" s="50">
        <f t="shared" si="38"/>
        <v>16</v>
      </c>
      <c r="BR20" s="51">
        <f t="shared" si="39"/>
        <v>3.5874439461883409</v>
      </c>
      <c r="BS20" s="52">
        <v>0</v>
      </c>
      <c r="BT20" s="47">
        <f t="shared" si="40"/>
        <v>0</v>
      </c>
      <c r="BU20" s="48">
        <v>0</v>
      </c>
      <c r="BV20" s="47">
        <f t="shared" si="41"/>
        <v>0</v>
      </c>
      <c r="BW20" s="49">
        <v>0</v>
      </c>
      <c r="BX20" s="50">
        <f t="shared" si="42"/>
        <v>0</v>
      </c>
      <c r="BY20" s="51">
        <f t="shared" si="43"/>
        <v>0</v>
      </c>
      <c r="BZ20" s="20">
        <v>0</v>
      </c>
      <c r="CA20" s="47">
        <f t="shared" si="44"/>
        <v>0</v>
      </c>
      <c r="CB20" s="20">
        <v>0</v>
      </c>
      <c r="CC20" s="47">
        <f t="shared" si="45"/>
        <v>0</v>
      </c>
      <c r="CD20" s="49">
        <v>0</v>
      </c>
      <c r="CE20" s="50">
        <f t="shared" si="46"/>
        <v>0</v>
      </c>
      <c r="CF20" s="51">
        <f t="shared" si="47"/>
        <v>0</v>
      </c>
      <c r="CG20" s="20">
        <v>0</v>
      </c>
      <c r="CH20" s="47">
        <f t="shared" si="48"/>
        <v>0</v>
      </c>
      <c r="CI20" s="20">
        <v>0</v>
      </c>
      <c r="CJ20" s="47"/>
      <c r="CK20" s="49">
        <v>0</v>
      </c>
      <c r="CL20" s="50">
        <f t="shared" si="49"/>
        <v>0</v>
      </c>
      <c r="CM20" s="51">
        <f t="shared" si="50"/>
        <v>0</v>
      </c>
      <c r="CN20" s="20">
        <v>0</v>
      </c>
      <c r="CO20" s="47">
        <f t="shared" si="51"/>
        <v>0</v>
      </c>
      <c r="CP20" s="20">
        <v>0</v>
      </c>
      <c r="CQ20" s="47"/>
      <c r="CR20" s="49">
        <v>0</v>
      </c>
      <c r="CS20" s="50">
        <f t="shared" si="52"/>
        <v>0</v>
      </c>
      <c r="CT20" s="51">
        <f t="shared" si="53"/>
        <v>0</v>
      </c>
      <c r="CU20" s="20">
        <v>0</v>
      </c>
      <c r="CV20" s="47">
        <f t="shared" si="54"/>
        <v>0</v>
      </c>
      <c r="CW20" s="20">
        <v>0</v>
      </c>
      <c r="CX20" s="47"/>
      <c r="CY20" s="49">
        <v>0</v>
      </c>
      <c r="CZ20" s="50">
        <f t="shared" si="55"/>
        <v>0</v>
      </c>
      <c r="DA20" s="51">
        <f t="shared" si="56"/>
        <v>0</v>
      </c>
    </row>
    <row r="21" spans="1:105" ht="13" x14ac:dyDescent="0.3">
      <c r="A21" s="41" t="s">
        <v>51</v>
      </c>
      <c r="B21" s="42">
        <v>1866897</v>
      </c>
      <c r="C21" s="43">
        <f t="shared" si="0"/>
        <v>6.3901453388163594</v>
      </c>
      <c r="D21" s="44">
        <v>1918667</v>
      </c>
      <c r="E21" s="43">
        <f t="shared" si="1"/>
        <v>6.4168267361431841</v>
      </c>
      <c r="F21" s="44">
        <f t="shared" si="2"/>
        <v>3785564</v>
      </c>
      <c r="G21" s="45">
        <f t="shared" si="3"/>
        <v>6.4036406911051484</v>
      </c>
      <c r="H21" s="46">
        <v>857</v>
      </c>
      <c r="I21" s="47">
        <f t="shared" si="4"/>
        <v>3.6321254503072686</v>
      </c>
      <c r="J21" s="48">
        <v>405</v>
      </c>
      <c r="K21" s="47">
        <f t="shared" si="5"/>
        <v>2.1799978469157066</v>
      </c>
      <c r="L21" s="49">
        <v>0</v>
      </c>
      <c r="M21" s="50">
        <f t="shared" si="6"/>
        <v>1262</v>
      </c>
      <c r="N21" s="51">
        <f t="shared" si="7"/>
        <v>2.9924359187157656</v>
      </c>
      <c r="O21" s="46">
        <v>815</v>
      </c>
      <c r="P21" s="47">
        <f t="shared" si="8"/>
        <v>3.6578250527355145</v>
      </c>
      <c r="Q21" s="48">
        <v>388</v>
      </c>
      <c r="R21" s="47">
        <f t="shared" si="9"/>
        <v>2.2488842520141423</v>
      </c>
      <c r="S21" s="49">
        <v>0</v>
      </c>
      <c r="T21" s="50">
        <f t="shared" si="10"/>
        <v>1203</v>
      </c>
      <c r="U21" s="51">
        <f t="shared" si="11"/>
        <v>3.0429503718318407</v>
      </c>
      <c r="V21" s="46">
        <v>759</v>
      </c>
      <c r="W21" s="47">
        <f t="shared" si="12"/>
        <v>3.7335825667765263</v>
      </c>
      <c r="X21" s="48">
        <v>363</v>
      </c>
      <c r="Y21" s="47">
        <f t="shared" si="13"/>
        <v>2.3677516143761004</v>
      </c>
      <c r="Z21" s="49">
        <v>0</v>
      </c>
      <c r="AA21" s="50">
        <f t="shared" si="14"/>
        <v>1122</v>
      </c>
      <c r="AB21" s="51">
        <f t="shared" si="15"/>
        <v>3.1463825014021314</v>
      </c>
      <c r="AC21" s="52">
        <v>677</v>
      </c>
      <c r="AD21" s="47">
        <f t="shared" si="16"/>
        <v>3.8237785936176225</v>
      </c>
      <c r="AE21" s="48">
        <v>330</v>
      </c>
      <c r="AF21" s="47">
        <f t="shared" si="17"/>
        <v>2.5688930406352171</v>
      </c>
      <c r="AG21" s="49">
        <v>0</v>
      </c>
      <c r="AH21" s="50">
        <f t="shared" si="18"/>
        <v>1007</v>
      </c>
      <c r="AI21" s="51">
        <f t="shared" si="19"/>
        <v>3.2961277863245062</v>
      </c>
      <c r="AJ21" s="52">
        <v>533</v>
      </c>
      <c r="AK21" s="47">
        <f t="shared" si="20"/>
        <v>3.794944820220719</v>
      </c>
      <c r="AL21" s="48">
        <v>263</v>
      </c>
      <c r="AM21" s="47">
        <f t="shared" si="21"/>
        <v>2.7144184126328827</v>
      </c>
      <c r="AN21" s="49">
        <v>0</v>
      </c>
      <c r="AO21" s="50">
        <f t="shared" si="22"/>
        <v>796</v>
      </c>
      <c r="AP21" s="51">
        <f t="shared" si="23"/>
        <v>3.3538383753265357</v>
      </c>
      <c r="AQ21" s="52">
        <v>364</v>
      </c>
      <c r="AR21" s="47">
        <f t="shared" si="24"/>
        <v>3.8538909475913181</v>
      </c>
      <c r="AS21" s="48">
        <v>189</v>
      </c>
      <c r="AT21" s="47">
        <f t="shared" si="25"/>
        <v>3.0937960386315271</v>
      </c>
      <c r="AU21" s="49">
        <v>0</v>
      </c>
      <c r="AV21" s="50">
        <f t="shared" si="26"/>
        <v>553</v>
      </c>
      <c r="AW21" s="51">
        <f t="shared" si="27"/>
        <v>3.5553555355535553</v>
      </c>
      <c r="AX21" s="52">
        <v>183</v>
      </c>
      <c r="AY21" s="47">
        <f t="shared" si="28"/>
        <v>3.9921465968586389</v>
      </c>
      <c r="AZ21" s="48">
        <v>106</v>
      </c>
      <c r="BA21" s="47">
        <f t="shared" si="29"/>
        <v>3.729767769176636</v>
      </c>
      <c r="BB21" s="49">
        <v>0</v>
      </c>
      <c r="BC21" s="50">
        <f t="shared" si="30"/>
        <v>289</v>
      </c>
      <c r="BD21" s="51">
        <f t="shared" si="31"/>
        <v>3.8917317532992191</v>
      </c>
      <c r="BE21" s="52">
        <v>58</v>
      </c>
      <c r="BF21" s="47">
        <f t="shared" si="32"/>
        <v>4.1458184417441029</v>
      </c>
      <c r="BG21" s="48">
        <v>31</v>
      </c>
      <c r="BH21" s="47">
        <f t="shared" si="33"/>
        <v>3.4406215316315207</v>
      </c>
      <c r="BI21" s="49">
        <v>0</v>
      </c>
      <c r="BJ21" s="50">
        <f t="shared" si="34"/>
        <v>89</v>
      </c>
      <c r="BK21" s="51">
        <f t="shared" si="35"/>
        <v>3.8695652173913042</v>
      </c>
      <c r="BL21" s="52">
        <v>9</v>
      </c>
      <c r="BM21" s="47">
        <f t="shared" si="36"/>
        <v>3.5573122529644272</v>
      </c>
      <c r="BN21" s="48">
        <v>5</v>
      </c>
      <c r="BO21" s="47">
        <f t="shared" si="37"/>
        <v>2.5906735751295336</v>
      </c>
      <c r="BP21" s="49">
        <v>0</v>
      </c>
      <c r="BQ21" s="50">
        <f t="shared" si="38"/>
        <v>14</v>
      </c>
      <c r="BR21" s="51">
        <f t="shared" si="39"/>
        <v>3.1390134529147984</v>
      </c>
      <c r="BS21" s="52">
        <v>1</v>
      </c>
      <c r="BT21" s="47">
        <f t="shared" si="40"/>
        <v>3.125</v>
      </c>
      <c r="BU21" s="48">
        <v>0</v>
      </c>
      <c r="BV21" s="47">
        <f t="shared" si="41"/>
        <v>0</v>
      </c>
      <c r="BW21" s="49">
        <v>0</v>
      </c>
      <c r="BX21" s="50">
        <f t="shared" si="42"/>
        <v>1</v>
      </c>
      <c r="BY21" s="51">
        <f t="shared" si="43"/>
        <v>2.1276595744680851</v>
      </c>
      <c r="BZ21" s="20">
        <v>0</v>
      </c>
      <c r="CA21" s="47">
        <f t="shared" si="44"/>
        <v>0</v>
      </c>
      <c r="CB21" s="20">
        <v>0</v>
      </c>
      <c r="CC21" s="47">
        <f t="shared" si="45"/>
        <v>0</v>
      </c>
      <c r="CD21" s="49">
        <v>0</v>
      </c>
      <c r="CE21" s="50">
        <f t="shared" si="46"/>
        <v>0</v>
      </c>
      <c r="CF21" s="51">
        <f t="shared" si="47"/>
        <v>0</v>
      </c>
      <c r="CG21" s="20">
        <v>0</v>
      </c>
      <c r="CH21" s="47">
        <f t="shared" si="48"/>
        <v>0</v>
      </c>
      <c r="CI21" s="20">
        <v>0</v>
      </c>
      <c r="CJ21" s="47"/>
      <c r="CK21" s="49">
        <v>0</v>
      </c>
      <c r="CL21" s="50">
        <f t="shared" si="49"/>
        <v>0</v>
      </c>
      <c r="CM21" s="51">
        <f t="shared" si="50"/>
        <v>0</v>
      </c>
      <c r="CN21" s="20">
        <v>0</v>
      </c>
      <c r="CO21" s="47">
        <f t="shared" si="51"/>
        <v>0</v>
      </c>
      <c r="CP21" s="20">
        <v>0</v>
      </c>
      <c r="CQ21" s="47"/>
      <c r="CR21" s="49">
        <v>0</v>
      </c>
      <c r="CS21" s="50">
        <f t="shared" si="52"/>
        <v>0</v>
      </c>
      <c r="CT21" s="51">
        <f t="shared" si="53"/>
        <v>0</v>
      </c>
      <c r="CU21" s="20">
        <v>0</v>
      </c>
      <c r="CV21" s="47">
        <f t="shared" si="54"/>
        <v>0</v>
      </c>
      <c r="CW21" s="20">
        <v>0</v>
      </c>
      <c r="CX21" s="47"/>
      <c r="CY21" s="49">
        <v>0</v>
      </c>
      <c r="CZ21" s="50">
        <f t="shared" si="55"/>
        <v>0</v>
      </c>
      <c r="DA21" s="51">
        <f t="shared" si="56"/>
        <v>0</v>
      </c>
    </row>
    <row r="22" spans="1:105" ht="13" x14ac:dyDescent="0.3">
      <c r="A22" s="41" t="s">
        <v>52</v>
      </c>
      <c r="B22" s="42">
        <v>1585580</v>
      </c>
      <c r="C22" s="43">
        <f t="shared" si="0"/>
        <v>5.4272338786341416</v>
      </c>
      <c r="D22" s="44">
        <v>1648446</v>
      </c>
      <c r="E22" s="43">
        <f t="shared" si="1"/>
        <v>5.5130944379031321</v>
      </c>
      <c r="F22" s="44">
        <f t="shared" si="2"/>
        <v>3234026</v>
      </c>
      <c r="G22" s="45">
        <f t="shared" si="3"/>
        <v>5.4706618326072469</v>
      </c>
      <c r="H22" s="46">
        <v>1205</v>
      </c>
      <c r="I22" s="47">
        <f t="shared" si="4"/>
        <v>5.1070141979232888</v>
      </c>
      <c r="J22" s="48">
        <v>598</v>
      </c>
      <c r="K22" s="47">
        <f t="shared" si="5"/>
        <v>3.2188610184088708</v>
      </c>
      <c r="L22" s="49">
        <v>0</v>
      </c>
      <c r="M22" s="50">
        <f t="shared" si="6"/>
        <v>1803</v>
      </c>
      <c r="N22" s="51">
        <f t="shared" si="7"/>
        <v>4.2752471960733178</v>
      </c>
      <c r="O22" s="46">
        <v>1162</v>
      </c>
      <c r="P22" s="47">
        <f t="shared" si="8"/>
        <v>5.2152057807100221</v>
      </c>
      <c r="Q22" s="48">
        <v>567</v>
      </c>
      <c r="R22" s="47">
        <f t="shared" si="9"/>
        <v>3.286384976525822</v>
      </c>
      <c r="S22" s="49">
        <v>0</v>
      </c>
      <c r="T22" s="50">
        <f t="shared" si="10"/>
        <v>1729</v>
      </c>
      <c r="U22" s="51">
        <f t="shared" si="11"/>
        <v>4.3734507006627208</v>
      </c>
      <c r="V22" s="46">
        <v>1060</v>
      </c>
      <c r="W22" s="47">
        <f t="shared" si="12"/>
        <v>5.214225982586453</v>
      </c>
      <c r="X22" s="48">
        <v>536</v>
      </c>
      <c r="Y22" s="47">
        <f t="shared" si="13"/>
        <v>3.4961842019437741</v>
      </c>
      <c r="Z22" s="49">
        <v>0</v>
      </c>
      <c r="AA22" s="50">
        <f t="shared" si="14"/>
        <v>1596</v>
      </c>
      <c r="AB22" s="51">
        <f t="shared" si="15"/>
        <v>4.4756029164329778</v>
      </c>
      <c r="AC22" s="52">
        <v>961</v>
      </c>
      <c r="AD22" s="47">
        <f t="shared" si="16"/>
        <v>5.4278452414572156</v>
      </c>
      <c r="AE22" s="48">
        <v>475</v>
      </c>
      <c r="AF22" s="47">
        <f t="shared" si="17"/>
        <v>3.6976490736416006</v>
      </c>
      <c r="AG22" s="49">
        <v>0</v>
      </c>
      <c r="AH22" s="50">
        <f t="shared" si="18"/>
        <v>1436</v>
      </c>
      <c r="AI22" s="51">
        <f t="shared" si="19"/>
        <v>4.7003371411737751</v>
      </c>
      <c r="AJ22" s="52">
        <v>789</v>
      </c>
      <c r="AK22" s="47">
        <f t="shared" si="20"/>
        <v>5.6176575293698825</v>
      </c>
      <c r="AL22" s="48">
        <v>394</v>
      </c>
      <c r="AM22" s="47">
        <f t="shared" si="21"/>
        <v>4.0664671276705544</v>
      </c>
      <c r="AN22" s="49">
        <v>0</v>
      </c>
      <c r="AO22" s="50">
        <f t="shared" si="22"/>
        <v>1183</v>
      </c>
      <c r="AP22" s="51">
        <f t="shared" si="23"/>
        <v>4.9844105502654417</v>
      </c>
      <c r="AQ22" s="52">
        <v>551</v>
      </c>
      <c r="AR22" s="47">
        <f t="shared" si="24"/>
        <v>5.8337744838538912</v>
      </c>
      <c r="AS22" s="48">
        <v>272</v>
      </c>
      <c r="AT22" s="47">
        <f t="shared" si="25"/>
        <v>4.4524472090358485</v>
      </c>
      <c r="AU22" s="49">
        <v>0</v>
      </c>
      <c r="AV22" s="50">
        <f t="shared" si="26"/>
        <v>823</v>
      </c>
      <c r="AW22" s="51">
        <f t="shared" si="27"/>
        <v>5.2912434100552916</v>
      </c>
      <c r="AX22" s="52">
        <v>263</v>
      </c>
      <c r="AY22" s="47">
        <f t="shared" si="28"/>
        <v>5.7373472949389184</v>
      </c>
      <c r="AZ22" s="48">
        <v>129</v>
      </c>
      <c r="BA22" s="47">
        <f t="shared" si="29"/>
        <v>4.5390570021111891</v>
      </c>
      <c r="BB22" s="49">
        <v>0</v>
      </c>
      <c r="BC22" s="50">
        <f t="shared" si="30"/>
        <v>392</v>
      </c>
      <c r="BD22" s="51">
        <f t="shared" si="31"/>
        <v>5.2787503366549959</v>
      </c>
      <c r="BE22" s="52">
        <v>74</v>
      </c>
      <c r="BF22" s="47">
        <f t="shared" si="32"/>
        <v>5.2894924946390285</v>
      </c>
      <c r="BG22" s="48">
        <v>42</v>
      </c>
      <c r="BH22" s="47">
        <f t="shared" si="33"/>
        <v>4.6614872364039952</v>
      </c>
      <c r="BI22" s="49">
        <v>0</v>
      </c>
      <c r="BJ22" s="50">
        <f t="shared" si="34"/>
        <v>116</v>
      </c>
      <c r="BK22" s="51">
        <f t="shared" si="35"/>
        <v>5.0434782608695654</v>
      </c>
      <c r="BL22" s="52">
        <v>12</v>
      </c>
      <c r="BM22" s="47">
        <f t="shared" si="36"/>
        <v>4.7430830039525684</v>
      </c>
      <c r="BN22" s="48">
        <v>12</v>
      </c>
      <c r="BO22" s="47">
        <f t="shared" si="37"/>
        <v>6.2176165803108807</v>
      </c>
      <c r="BP22" s="49">
        <v>0</v>
      </c>
      <c r="BQ22" s="50">
        <f t="shared" si="38"/>
        <v>24</v>
      </c>
      <c r="BR22" s="51">
        <f t="shared" si="39"/>
        <v>5.3811659192825116</v>
      </c>
      <c r="BS22" s="52">
        <v>1</v>
      </c>
      <c r="BT22" s="47">
        <f t="shared" si="40"/>
        <v>3.125</v>
      </c>
      <c r="BU22" s="48">
        <v>3</v>
      </c>
      <c r="BV22" s="47">
        <f t="shared" si="41"/>
        <v>20</v>
      </c>
      <c r="BW22" s="49">
        <v>0</v>
      </c>
      <c r="BX22" s="50">
        <f t="shared" si="42"/>
        <v>4</v>
      </c>
      <c r="BY22" s="51">
        <f t="shared" si="43"/>
        <v>8.5106382978723403</v>
      </c>
      <c r="BZ22" s="20">
        <v>0</v>
      </c>
      <c r="CA22" s="47">
        <f t="shared" si="44"/>
        <v>0</v>
      </c>
      <c r="CB22" s="20">
        <v>0</v>
      </c>
      <c r="CC22" s="47">
        <f t="shared" si="45"/>
        <v>0</v>
      </c>
      <c r="CD22" s="49">
        <v>0</v>
      </c>
      <c r="CE22" s="50">
        <f t="shared" si="46"/>
        <v>0</v>
      </c>
      <c r="CF22" s="51">
        <f t="shared" si="47"/>
        <v>0</v>
      </c>
      <c r="CG22" s="20">
        <v>0</v>
      </c>
      <c r="CH22" s="47">
        <f t="shared" si="48"/>
        <v>0</v>
      </c>
      <c r="CI22" s="20">
        <v>0</v>
      </c>
      <c r="CJ22" s="47"/>
      <c r="CK22" s="49">
        <v>0</v>
      </c>
      <c r="CL22" s="50">
        <f t="shared" si="49"/>
        <v>0</v>
      </c>
      <c r="CM22" s="51">
        <f t="shared" si="50"/>
        <v>0</v>
      </c>
      <c r="CN22" s="20">
        <v>0</v>
      </c>
      <c r="CO22" s="47">
        <f t="shared" si="51"/>
        <v>0</v>
      </c>
      <c r="CP22" s="20">
        <v>0</v>
      </c>
      <c r="CQ22" s="47"/>
      <c r="CR22" s="49">
        <v>0</v>
      </c>
      <c r="CS22" s="50">
        <f t="shared" si="52"/>
        <v>0</v>
      </c>
      <c r="CT22" s="51">
        <f t="shared" si="53"/>
        <v>0</v>
      </c>
      <c r="CU22" s="20">
        <v>0</v>
      </c>
      <c r="CV22" s="47">
        <f t="shared" si="54"/>
        <v>0</v>
      </c>
      <c r="CW22" s="20">
        <v>0</v>
      </c>
      <c r="CX22" s="47"/>
      <c r="CY22" s="49">
        <v>0</v>
      </c>
      <c r="CZ22" s="50">
        <f t="shared" si="55"/>
        <v>0</v>
      </c>
      <c r="DA22" s="51">
        <f t="shared" si="56"/>
        <v>0</v>
      </c>
    </row>
    <row r="23" spans="1:105" ht="13" x14ac:dyDescent="0.3">
      <c r="A23" s="41" t="s">
        <v>53</v>
      </c>
      <c r="B23" s="42">
        <v>1455983</v>
      </c>
      <c r="C23" s="43">
        <f t="shared" si="0"/>
        <v>4.9836402227042313</v>
      </c>
      <c r="D23" s="44">
        <v>1550793</v>
      </c>
      <c r="E23" s="43">
        <f t="shared" si="1"/>
        <v>5.186501870633986</v>
      </c>
      <c r="F23" s="44">
        <f t="shared" si="2"/>
        <v>3006776</v>
      </c>
      <c r="G23" s="45">
        <f t="shared" si="3"/>
        <v>5.0862468954793458</v>
      </c>
      <c r="H23" s="46">
        <v>1615</v>
      </c>
      <c r="I23" s="47">
        <f t="shared" si="4"/>
        <v>6.8446704810341181</v>
      </c>
      <c r="J23" s="48">
        <v>823</v>
      </c>
      <c r="K23" s="47">
        <f t="shared" si="5"/>
        <v>4.429970933362041</v>
      </c>
      <c r="L23" s="49">
        <v>0</v>
      </c>
      <c r="M23" s="50">
        <f t="shared" si="6"/>
        <v>2438</v>
      </c>
      <c r="N23" s="51">
        <f t="shared" si="7"/>
        <v>5.7809498968534374</v>
      </c>
      <c r="O23" s="46">
        <v>1544</v>
      </c>
      <c r="P23" s="47">
        <f t="shared" si="8"/>
        <v>6.929671020151698</v>
      </c>
      <c r="Q23" s="48">
        <v>774</v>
      </c>
      <c r="R23" s="47">
        <f t="shared" si="9"/>
        <v>4.4861763171622329</v>
      </c>
      <c r="S23" s="49">
        <v>0</v>
      </c>
      <c r="T23" s="50">
        <f t="shared" si="10"/>
        <v>2318</v>
      </c>
      <c r="U23" s="51">
        <f t="shared" si="11"/>
        <v>5.8633075327566146</v>
      </c>
      <c r="V23" s="46">
        <v>1430</v>
      </c>
      <c r="W23" s="47">
        <f t="shared" si="12"/>
        <v>7.034285995376063</v>
      </c>
      <c r="X23" s="48">
        <v>717</v>
      </c>
      <c r="Y23" s="47">
        <f t="shared" si="13"/>
        <v>4.6767986432718027</v>
      </c>
      <c r="Z23" s="49">
        <v>0</v>
      </c>
      <c r="AA23" s="50">
        <f t="shared" si="14"/>
        <v>2147</v>
      </c>
      <c r="AB23" s="51">
        <f t="shared" si="15"/>
        <v>6.0207515423443638</v>
      </c>
      <c r="AC23" s="52">
        <v>1260</v>
      </c>
      <c r="AD23" s="47">
        <f t="shared" si="16"/>
        <v>7.1166337192883375</v>
      </c>
      <c r="AE23" s="48">
        <v>626</v>
      </c>
      <c r="AF23" s="47">
        <f t="shared" si="17"/>
        <v>4.8731122528413513</v>
      </c>
      <c r="AG23" s="49">
        <v>0</v>
      </c>
      <c r="AH23" s="50">
        <f t="shared" si="18"/>
        <v>1886</v>
      </c>
      <c r="AI23" s="51">
        <f t="shared" si="19"/>
        <v>6.1732840168897907</v>
      </c>
      <c r="AJ23" s="52">
        <v>1030</v>
      </c>
      <c r="AK23" s="47">
        <f t="shared" si="20"/>
        <v>7.3335706657173372</v>
      </c>
      <c r="AL23" s="48">
        <v>515</v>
      </c>
      <c r="AM23" s="47">
        <f t="shared" si="21"/>
        <v>5.3153060171328308</v>
      </c>
      <c r="AN23" s="49">
        <v>0</v>
      </c>
      <c r="AO23" s="50">
        <f t="shared" si="22"/>
        <v>1545</v>
      </c>
      <c r="AP23" s="51">
        <f t="shared" si="23"/>
        <v>6.5096486053762534</v>
      </c>
      <c r="AQ23" s="52">
        <v>707</v>
      </c>
      <c r="AR23" s="47">
        <f t="shared" si="24"/>
        <v>7.4854420328215987</v>
      </c>
      <c r="AS23" s="48">
        <v>353</v>
      </c>
      <c r="AT23" s="47">
        <f t="shared" si="25"/>
        <v>5.7783597970207889</v>
      </c>
      <c r="AU23" s="49">
        <v>0</v>
      </c>
      <c r="AV23" s="50">
        <f t="shared" si="26"/>
        <v>1060</v>
      </c>
      <c r="AW23" s="51">
        <f t="shared" si="27"/>
        <v>6.814967211006814</v>
      </c>
      <c r="AX23" s="52">
        <v>358</v>
      </c>
      <c r="AY23" s="47">
        <f t="shared" si="28"/>
        <v>7.8097731239092498</v>
      </c>
      <c r="AZ23" s="48">
        <v>172</v>
      </c>
      <c r="BA23" s="47">
        <f t="shared" si="29"/>
        <v>6.0520760028149194</v>
      </c>
      <c r="BB23" s="49">
        <v>0</v>
      </c>
      <c r="BC23" s="50">
        <f t="shared" si="30"/>
        <v>530</v>
      </c>
      <c r="BD23" s="51">
        <f t="shared" si="31"/>
        <v>7.1370859143549694</v>
      </c>
      <c r="BE23" s="52">
        <v>107</v>
      </c>
      <c r="BF23" s="47">
        <f t="shared" si="32"/>
        <v>7.6483202287348107</v>
      </c>
      <c r="BG23" s="48">
        <v>57</v>
      </c>
      <c r="BH23" s="47">
        <f t="shared" si="33"/>
        <v>6.326304106548279</v>
      </c>
      <c r="BI23" s="49">
        <v>0</v>
      </c>
      <c r="BJ23" s="50">
        <f t="shared" si="34"/>
        <v>164</v>
      </c>
      <c r="BK23" s="51">
        <f t="shared" si="35"/>
        <v>7.1304347826086953</v>
      </c>
      <c r="BL23" s="52">
        <v>21</v>
      </c>
      <c r="BM23" s="47">
        <f t="shared" si="36"/>
        <v>8.3003952569169961</v>
      </c>
      <c r="BN23" s="48">
        <v>12</v>
      </c>
      <c r="BO23" s="47">
        <f t="shared" si="37"/>
        <v>6.2176165803108807</v>
      </c>
      <c r="BP23" s="49">
        <v>0</v>
      </c>
      <c r="BQ23" s="50">
        <f t="shared" si="38"/>
        <v>33</v>
      </c>
      <c r="BR23" s="51">
        <f t="shared" si="39"/>
        <v>7.3991031390134534</v>
      </c>
      <c r="BS23" s="52">
        <v>4</v>
      </c>
      <c r="BT23" s="47">
        <f t="shared" si="40"/>
        <v>12.5</v>
      </c>
      <c r="BU23" s="48">
        <v>1</v>
      </c>
      <c r="BV23" s="47">
        <f t="shared" si="41"/>
        <v>6.666666666666667</v>
      </c>
      <c r="BW23" s="49">
        <v>0</v>
      </c>
      <c r="BX23" s="50">
        <f t="shared" si="42"/>
        <v>5</v>
      </c>
      <c r="BY23" s="51">
        <f t="shared" si="43"/>
        <v>10.638297872340425</v>
      </c>
      <c r="BZ23" s="20">
        <v>0</v>
      </c>
      <c r="CA23" s="47">
        <f t="shared" si="44"/>
        <v>0</v>
      </c>
      <c r="CB23" s="20">
        <v>0</v>
      </c>
      <c r="CC23" s="47">
        <f t="shared" si="45"/>
        <v>0</v>
      </c>
      <c r="CD23" s="49">
        <v>0</v>
      </c>
      <c r="CE23" s="50">
        <f t="shared" si="46"/>
        <v>0</v>
      </c>
      <c r="CF23" s="51">
        <f t="shared" si="47"/>
        <v>0</v>
      </c>
      <c r="CG23" s="20">
        <v>0</v>
      </c>
      <c r="CH23" s="47">
        <f t="shared" si="48"/>
        <v>0</v>
      </c>
      <c r="CI23" s="20">
        <v>0</v>
      </c>
      <c r="CJ23" s="47"/>
      <c r="CK23" s="49">
        <v>0</v>
      </c>
      <c r="CL23" s="50">
        <f t="shared" si="49"/>
        <v>0</v>
      </c>
      <c r="CM23" s="51">
        <f t="shared" si="50"/>
        <v>0</v>
      </c>
      <c r="CN23" s="20">
        <v>0</v>
      </c>
      <c r="CO23" s="47">
        <f t="shared" si="51"/>
        <v>0</v>
      </c>
      <c r="CP23" s="20">
        <v>0</v>
      </c>
      <c r="CQ23" s="47"/>
      <c r="CR23" s="49">
        <v>0</v>
      </c>
      <c r="CS23" s="50">
        <f t="shared" si="52"/>
        <v>0</v>
      </c>
      <c r="CT23" s="51">
        <f t="shared" si="53"/>
        <v>0</v>
      </c>
      <c r="CU23" s="20">
        <v>0</v>
      </c>
      <c r="CV23" s="47">
        <f t="shared" si="54"/>
        <v>0</v>
      </c>
      <c r="CW23" s="20">
        <v>0</v>
      </c>
      <c r="CX23" s="47"/>
      <c r="CY23" s="49">
        <v>0</v>
      </c>
      <c r="CZ23" s="50">
        <f t="shared" si="55"/>
        <v>0</v>
      </c>
      <c r="DA23" s="51">
        <f t="shared" si="56"/>
        <v>0</v>
      </c>
    </row>
    <row r="24" spans="1:105" ht="13" x14ac:dyDescent="0.3">
      <c r="A24" s="41" t="s">
        <v>54</v>
      </c>
      <c r="B24" s="42">
        <v>1389405</v>
      </c>
      <c r="C24" s="43">
        <f t="shared" si="0"/>
        <v>4.7557523979513299</v>
      </c>
      <c r="D24" s="44">
        <v>1510747</v>
      </c>
      <c r="E24" s="43">
        <f t="shared" si="1"/>
        <v>5.0525712597069257</v>
      </c>
      <c r="F24" s="44">
        <f t="shared" si="2"/>
        <v>2900152</v>
      </c>
      <c r="G24" s="45">
        <f t="shared" si="3"/>
        <v>4.9058822826902357</v>
      </c>
      <c r="H24" s="46">
        <v>2578</v>
      </c>
      <c r="I24" s="47">
        <f t="shared" si="4"/>
        <v>10.92604365331638</v>
      </c>
      <c r="J24" s="48">
        <v>1365</v>
      </c>
      <c r="K24" s="47">
        <f t="shared" si="5"/>
        <v>7.3474001507159006</v>
      </c>
      <c r="L24" s="49">
        <v>0</v>
      </c>
      <c r="M24" s="50">
        <f t="shared" si="6"/>
        <v>3943</v>
      </c>
      <c r="N24" s="51">
        <f t="shared" si="7"/>
        <v>9.3495838569700993</v>
      </c>
      <c r="O24" s="46">
        <v>2460</v>
      </c>
      <c r="P24" s="47">
        <f t="shared" si="8"/>
        <v>11.040797091692474</v>
      </c>
      <c r="Q24" s="48">
        <v>1301</v>
      </c>
      <c r="R24" s="47">
        <f t="shared" si="9"/>
        <v>7.5407175563670092</v>
      </c>
      <c r="S24" s="49">
        <v>0</v>
      </c>
      <c r="T24" s="50">
        <f t="shared" si="10"/>
        <v>3761</v>
      </c>
      <c r="U24" s="51">
        <f t="shared" si="11"/>
        <v>9.5133302979713665</v>
      </c>
      <c r="V24" s="46">
        <v>2252</v>
      </c>
      <c r="W24" s="47">
        <f t="shared" si="12"/>
        <v>11.077770672438389</v>
      </c>
      <c r="X24" s="48">
        <v>1178</v>
      </c>
      <c r="Y24" s="47">
        <f t="shared" si="13"/>
        <v>7.683777966212249</v>
      </c>
      <c r="Z24" s="49">
        <v>0</v>
      </c>
      <c r="AA24" s="50">
        <f t="shared" si="14"/>
        <v>3430</v>
      </c>
      <c r="AB24" s="51">
        <f t="shared" si="15"/>
        <v>9.6186203028603483</v>
      </c>
      <c r="AC24" s="52">
        <v>2010</v>
      </c>
      <c r="AD24" s="47">
        <f t="shared" si="16"/>
        <v>11.352725218864727</v>
      </c>
      <c r="AE24" s="48">
        <v>1037</v>
      </c>
      <c r="AF24" s="47">
        <f t="shared" si="17"/>
        <v>8.072551767087031</v>
      </c>
      <c r="AG24" s="49">
        <v>0</v>
      </c>
      <c r="AH24" s="50">
        <f t="shared" si="18"/>
        <v>3047</v>
      </c>
      <c r="AI24" s="51">
        <f t="shared" si="19"/>
        <v>9.973486956237112</v>
      </c>
      <c r="AJ24" s="52">
        <v>1645</v>
      </c>
      <c r="AK24" s="47">
        <f t="shared" si="20"/>
        <v>11.712353150587397</v>
      </c>
      <c r="AL24" s="48">
        <v>833</v>
      </c>
      <c r="AM24" s="47">
        <f t="shared" si="21"/>
        <v>8.5973784704303853</v>
      </c>
      <c r="AN24" s="49">
        <v>0</v>
      </c>
      <c r="AO24" s="50">
        <f t="shared" si="22"/>
        <v>2478</v>
      </c>
      <c r="AP24" s="51">
        <f t="shared" si="23"/>
        <v>10.440717957360748</v>
      </c>
      <c r="AQ24" s="52">
        <v>1131</v>
      </c>
      <c r="AR24" s="47">
        <f t="shared" si="24"/>
        <v>11.974589730015882</v>
      </c>
      <c r="AS24" s="48">
        <v>572</v>
      </c>
      <c r="AT24" s="47">
        <f t="shared" si="25"/>
        <v>9.3632345719430354</v>
      </c>
      <c r="AU24" s="49">
        <v>0</v>
      </c>
      <c r="AV24" s="50">
        <f t="shared" si="26"/>
        <v>1703</v>
      </c>
      <c r="AW24" s="51">
        <f t="shared" si="27"/>
        <v>10.94895203806095</v>
      </c>
      <c r="AX24" s="52">
        <v>571</v>
      </c>
      <c r="AY24" s="47">
        <f t="shared" si="28"/>
        <v>12.456369982547994</v>
      </c>
      <c r="AZ24" s="48">
        <v>278</v>
      </c>
      <c r="BA24" s="47">
        <f t="shared" si="29"/>
        <v>9.7818437719915554</v>
      </c>
      <c r="BB24" s="49">
        <v>0</v>
      </c>
      <c r="BC24" s="50">
        <f t="shared" si="30"/>
        <v>849</v>
      </c>
      <c r="BD24" s="51">
        <f t="shared" si="31"/>
        <v>11.432803662806357</v>
      </c>
      <c r="BE24" s="52">
        <v>169</v>
      </c>
      <c r="BF24" s="47">
        <f t="shared" si="32"/>
        <v>12.080057183702644</v>
      </c>
      <c r="BG24" s="48">
        <v>90</v>
      </c>
      <c r="BH24" s="47">
        <f t="shared" si="33"/>
        <v>9.9889012208657046</v>
      </c>
      <c r="BI24" s="49">
        <v>0</v>
      </c>
      <c r="BJ24" s="50">
        <f t="shared" si="34"/>
        <v>259</v>
      </c>
      <c r="BK24" s="51">
        <f t="shared" si="35"/>
        <v>11.260869565217391</v>
      </c>
      <c r="BL24" s="52">
        <v>29</v>
      </c>
      <c r="BM24" s="47">
        <f t="shared" si="36"/>
        <v>11.462450592885375</v>
      </c>
      <c r="BN24" s="48">
        <v>15</v>
      </c>
      <c r="BO24" s="47">
        <f t="shared" si="37"/>
        <v>7.7720207253886011</v>
      </c>
      <c r="BP24" s="49">
        <v>0</v>
      </c>
      <c r="BQ24" s="50">
        <f t="shared" si="38"/>
        <v>44</v>
      </c>
      <c r="BR24" s="51">
        <f t="shared" si="39"/>
        <v>9.8654708520179373</v>
      </c>
      <c r="BS24" s="52">
        <v>5</v>
      </c>
      <c r="BT24" s="47">
        <f t="shared" si="40"/>
        <v>15.625</v>
      </c>
      <c r="BU24" s="48">
        <v>2</v>
      </c>
      <c r="BV24" s="47">
        <f t="shared" si="41"/>
        <v>13.333333333333334</v>
      </c>
      <c r="BW24" s="49">
        <v>0</v>
      </c>
      <c r="BX24" s="50">
        <f t="shared" si="42"/>
        <v>7</v>
      </c>
      <c r="BY24" s="51">
        <f t="shared" si="43"/>
        <v>14.893617021276595</v>
      </c>
      <c r="BZ24" s="20">
        <v>1</v>
      </c>
      <c r="CA24" s="47">
        <f t="shared" si="44"/>
        <v>33.333333333333329</v>
      </c>
      <c r="CB24" s="20">
        <v>0</v>
      </c>
      <c r="CC24" s="47">
        <f t="shared" si="45"/>
        <v>0</v>
      </c>
      <c r="CD24" s="49">
        <v>0</v>
      </c>
      <c r="CE24" s="50">
        <f t="shared" si="46"/>
        <v>1</v>
      </c>
      <c r="CF24" s="51">
        <f t="shared" si="47"/>
        <v>16.666666666666664</v>
      </c>
      <c r="CG24" s="20">
        <v>0</v>
      </c>
      <c r="CH24" s="47">
        <f t="shared" si="48"/>
        <v>0</v>
      </c>
      <c r="CI24" s="20">
        <v>0</v>
      </c>
      <c r="CJ24" s="47"/>
      <c r="CK24" s="49">
        <v>0</v>
      </c>
      <c r="CL24" s="50">
        <f t="shared" si="49"/>
        <v>0</v>
      </c>
      <c r="CM24" s="51">
        <f t="shared" si="50"/>
        <v>0</v>
      </c>
      <c r="CN24" s="20">
        <v>0</v>
      </c>
      <c r="CO24" s="47">
        <f t="shared" si="51"/>
        <v>0</v>
      </c>
      <c r="CP24" s="20">
        <v>0</v>
      </c>
      <c r="CQ24" s="47"/>
      <c r="CR24" s="49">
        <v>0</v>
      </c>
      <c r="CS24" s="50">
        <f t="shared" si="52"/>
        <v>0</v>
      </c>
      <c r="CT24" s="51">
        <f t="shared" si="53"/>
        <v>0</v>
      </c>
      <c r="CU24" s="20">
        <v>0</v>
      </c>
      <c r="CV24" s="47">
        <f t="shared" si="54"/>
        <v>0</v>
      </c>
      <c r="CW24" s="20">
        <v>0</v>
      </c>
      <c r="CX24" s="47"/>
      <c r="CY24" s="49">
        <v>0</v>
      </c>
      <c r="CZ24" s="50">
        <f t="shared" si="55"/>
        <v>0</v>
      </c>
      <c r="DA24" s="51">
        <f t="shared" si="56"/>
        <v>0</v>
      </c>
    </row>
    <row r="25" spans="1:105" ht="13" x14ac:dyDescent="0.3">
      <c r="A25" s="41" t="s">
        <v>55</v>
      </c>
      <c r="B25" s="42">
        <v>918891</v>
      </c>
      <c r="C25" s="43">
        <f t="shared" si="0"/>
        <v>3.1452442424677445</v>
      </c>
      <c r="D25" s="44">
        <v>1066234</v>
      </c>
      <c r="E25" s="43">
        <f t="shared" si="1"/>
        <v>3.5659334518104977</v>
      </c>
      <c r="F25" s="44">
        <f t="shared" si="2"/>
        <v>1985125</v>
      </c>
      <c r="G25" s="45">
        <f t="shared" si="3"/>
        <v>3.3580272918196887</v>
      </c>
      <c r="H25" s="46">
        <v>3539</v>
      </c>
      <c r="I25" s="47">
        <f t="shared" si="4"/>
        <v>14.998940453485906</v>
      </c>
      <c r="J25" s="48">
        <v>2153</v>
      </c>
      <c r="K25" s="47">
        <f t="shared" si="5"/>
        <v>11.588976208418559</v>
      </c>
      <c r="L25" s="49">
        <v>0</v>
      </c>
      <c r="M25" s="50">
        <f t="shared" si="6"/>
        <v>5692</v>
      </c>
      <c r="N25" s="51">
        <f t="shared" si="7"/>
        <v>13.496787043843216</v>
      </c>
      <c r="O25" s="46">
        <v>3345</v>
      </c>
      <c r="P25" s="47">
        <f t="shared" si="8"/>
        <v>15.012791167362327</v>
      </c>
      <c r="Q25" s="48">
        <v>2025</v>
      </c>
      <c r="R25" s="47">
        <f t="shared" si="9"/>
        <v>11.737089201877934</v>
      </c>
      <c r="S25" s="49">
        <v>0</v>
      </c>
      <c r="T25" s="50">
        <f t="shared" si="10"/>
        <v>5370</v>
      </c>
      <c r="U25" s="51">
        <f t="shared" si="11"/>
        <v>13.583244801942632</v>
      </c>
      <c r="V25" s="46">
        <v>3069</v>
      </c>
      <c r="W25" s="47">
        <f t="shared" si="12"/>
        <v>15.096659943922475</v>
      </c>
      <c r="X25" s="48">
        <v>1838</v>
      </c>
      <c r="Y25" s="47">
        <f t="shared" si="13"/>
        <v>11.988780901441523</v>
      </c>
      <c r="Z25" s="49">
        <v>0</v>
      </c>
      <c r="AA25" s="50">
        <f t="shared" si="14"/>
        <v>4907</v>
      </c>
      <c r="AB25" s="51">
        <f t="shared" si="15"/>
        <v>13.760515984296129</v>
      </c>
      <c r="AC25" s="52">
        <v>2692</v>
      </c>
      <c r="AD25" s="47">
        <f t="shared" si="16"/>
        <v>15.204744422479525</v>
      </c>
      <c r="AE25" s="48">
        <v>1561</v>
      </c>
      <c r="AF25" s="47">
        <f t="shared" si="17"/>
        <v>12.151642534641132</v>
      </c>
      <c r="AG25" s="49">
        <v>0</v>
      </c>
      <c r="AH25" s="50">
        <f t="shared" si="18"/>
        <v>4253</v>
      </c>
      <c r="AI25" s="51">
        <f t="shared" si="19"/>
        <v>13.920984583156034</v>
      </c>
      <c r="AJ25" s="52">
        <v>2198</v>
      </c>
      <c r="AK25" s="47">
        <f t="shared" si="20"/>
        <v>15.649697401210394</v>
      </c>
      <c r="AL25" s="48">
        <v>1226</v>
      </c>
      <c r="AM25" s="47">
        <f t="shared" si="21"/>
        <v>12.653524615543398</v>
      </c>
      <c r="AN25" s="49">
        <v>0</v>
      </c>
      <c r="AO25" s="50">
        <f t="shared" si="22"/>
        <v>3424</v>
      </c>
      <c r="AP25" s="51">
        <f t="shared" si="23"/>
        <v>14.426561051655854</v>
      </c>
      <c r="AQ25" s="52">
        <v>1523</v>
      </c>
      <c r="AR25" s="47">
        <f t="shared" si="24"/>
        <v>16.124933827421916</v>
      </c>
      <c r="AS25" s="48">
        <v>828</v>
      </c>
      <c r="AT25" s="47">
        <f t="shared" si="25"/>
        <v>13.553773121623832</v>
      </c>
      <c r="AU25" s="49">
        <v>0</v>
      </c>
      <c r="AV25" s="50">
        <f t="shared" si="26"/>
        <v>2351</v>
      </c>
      <c r="AW25" s="51">
        <f t="shared" si="27"/>
        <v>15.115082936865115</v>
      </c>
      <c r="AX25" s="52">
        <v>750</v>
      </c>
      <c r="AY25" s="47">
        <f t="shared" si="28"/>
        <v>16.361256544502616</v>
      </c>
      <c r="AZ25" s="48">
        <v>397</v>
      </c>
      <c r="BA25" s="47">
        <f t="shared" si="29"/>
        <v>13.969035890218157</v>
      </c>
      <c r="BB25" s="49">
        <v>0</v>
      </c>
      <c r="BC25" s="50">
        <f t="shared" si="30"/>
        <v>1147</v>
      </c>
      <c r="BD25" s="51">
        <f t="shared" si="31"/>
        <v>15.445731214651225</v>
      </c>
      <c r="BE25" s="52">
        <v>225</v>
      </c>
      <c r="BF25" s="47">
        <f t="shared" si="32"/>
        <v>16.082916368834884</v>
      </c>
      <c r="BG25" s="48">
        <v>116</v>
      </c>
      <c r="BH25" s="47">
        <f t="shared" si="33"/>
        <v>12.874583795782463</v>
      </c>
      <c r="BI25" s="49">
        <v>0</v>
      </c>
      <c r="BJ25" s="50">
        <f t="shared" si="34"/>
        <v>341</v>
      </c>
      <c r="BK25" s="51">
        <f t="shared" si="35"/>
        <v>14.826086956521738</v>
      </c>
      <c r="BL25" s="52">
        <v>33</v>
      </c>
      <c r="BM25" s="47">
        <f t="shared" si="36"/>
        <v>13.043478260869565</v>
      </c>
      <c r="BN25" s="48">
        <v>19</v>
      </c>
      <c r="BO25" s="47">
        <f t="shared" si="37"/>
        <v>9.8445595854922274</v>
      </c>
      <c r="BP25" s="49">
        <v>0</v>
      </c>
      <c r="BQ25" s="50">
        <f t="shared" si="38"/>
        <v>52</v>
      </c>
      <c r="BR25" s="51">
        <f t="shared" si="39"/>
        <v>11.659192825112108</v>
      </c>
      <c r="BS25" s="52">
        <v>2</v>
      </c>
      <c r="BT25" s="47">
        <f t="shared" si="40"/>
        <v>6.25</v>
      </c>
      <c r="BU25" s="48">
        <v>3</v>
      </c>
      <c r="BV25" s="47">
        <f t="shared" si="41"/>
        <v>20</v>
      </c>
      <c r="BW25" s="49">
        <v>0</v>
      </c>
      <c r="BX25" s="50">
        <f t="shared" si="42"/>
        <v>5</v>
      </c>
      <c r="BY25" s="51">
        <f t="shared" si="43"/>
        <v>10.638297872340425</v>
      </c>
      <c r="BZ25" s="20">
        <v>1</v>
      </c>
      <c r="CA25" s="47">
        <f t="shared" si="44"/>
        <v>33.333333333333329</v>
      </c>
      <c r="CB25" s="20">
        <v>2</v>
      </c>
      <c r="CC25" s="47">
        <f t="shared" si="45"/>
        <v>66.666666666666657</v>
      </c>
      <c r="CD25" s="49">
        <v>0</v>
      </c>
      <c r="CE25" s="50">
        <f t="shared" si="46"/>
        <v>3</v>
      </c>
      <c r="CF25" s="51">
        <f t="shared" si="47"/>
        <v>50</v>
      </c>
      <c r="CG25" s="20">
        <v>1</v>
      </c>
      <c r="CH25" s="47">
        <f t="shared" si="48"/>
        <v>100</v>
      </c>
      <c r="CI25" s="20">
        <v>0</v>
      </c>
      <c r="CJ25" s="47"/>
      <c r="CK25" s="49">
        <v>0</v>
      </c>
      <c r="CL25" s="50">
        <f t="shared" si="49"/>
        <v>1</v>
      </c>
      <c r="CM25" s="51">
        <f t="shared" si="50"/>
        <v>100</v>
      </c>
      <c r="CN25" s="20">
        <v>1</v>
      </c>
      <c r="CO25" s="47">
        <f t="shared" si="51"/>
        <v>100</v>
      </c>
      <c r="CP25" s="20">
        <v>0</v>
      </c>
      <c r="CQ25" s="47"/>
      <c r="CR25" s="49">
        <v>0</v>
      </c>
      <c r="CS25" s="50">
        <f t="shared" si="52"/>
        <v>1</v>
      </c>
      <c r="CT25" s="51">
        <f t="shared" si="53"/>
        <v>100</v>
      </c>
      <c r="CU25" s="20">
        <v>1</v>
      </c>
      <c r="CV25" s="47">
        <f t="shared" si="54"/>
        <v>100</v>
      </c>
      <c r="CW25" s="20">
        <v>0</v>
      </c>
      <c r="CX25" s="47"/>
      <c r="CY25" s="49">
        <v>0</v>
      </c>
      <c r="CZ25" s="50">
        <f t="shared" si="55"/>
        <v>1</v>
      </c>
      <c r="DA25" s="51">
        <f t="shared" si="56"/>
        <v>100</v>
      </c>
    </row>
    <row r="26" spans="1:105" ht="13" x14ac:dyDescent="0.3">
      <c r="A26" s="41" t="s">
        <v>56</v>
      </c>
      <c r="B26" s="42">
        <v>655504</v>
      </c>
      <c r="C26" s="43">
        <f t="shared" si="0"/>
        <v>2.2437048375863688</v>
      </c>
      <c r="D26" s="44">
        <v>836293</v>
      </c>
      <c r="E26" s="43">
        <f t="shared" si="1"/>
        <v>2.7969143585882246</v>
      </c>
      <c r="F26" s="44">
        <f t="shared" si="2"/>
        <v>1491797</v>
      </c>
      <c r="G26" s="45">
        <f t="shared" si="3"/>
        <v>2.5235161714525467</v>
      </c>
      <c r="H26" s="46">
        <v>4638</v>
      </c>
      <c r="I26" s="47">
        <f t="shared" si="4"/>
        <v>19.656706929434204</v>
      </c>
      <c r="J26" s="48">
        <v>3354</v>
      </c>
      <c r="K26" s="47">
        <f t="shared" si="5"/>
        <v>18.05361179890193</v>
      </c>
      <c r="L26" s="49">
        <v>0</v>
      </c>
      <c r="M26" s="50">
        <f t="shared" si="6"/>
        <v>7992</v>
      </c>
      <c r="N26" s="51">
        <f t="shared" si="7"/>
        <v>18.950513361629479</v>
      </c>
      <c r="O26" s="46">
        <v>4364</v>
      </c>
      <c r="P26" s="47">
        <f t="shared" si="8"/>
        <v>19.586194515506484</v>
      </c>
      <c r="Q26" s="48">
        <v>3129</v>
      </c>
      <c r="R26" s="47">
        <f t="shared" si="9"/>
        <v>18.135976351938794</v>
      </c>
      <c r="S26" s="49">
        <v>0</v>
      </c>
      <c r="T26" s="50">
        <f t="shared" si="10"/>
        <v>7493</v>
      </c>
      <c r="U26" s="51">
        <f t="shared" si="11"/>
        <v>18.953306015075629</v>
      </c>
      <c r="V26" s="46">
        <v>3984</v>
      </c>
      <c r="W26" s="47">
        <f t="shared" si="12"/>
        <v>19.597619164740028</v>
      </c>
      <c r="X26" s="48">
        <v>2817</v>
      </c>
      <c r="Y26" s="47">
        <f t="shared" si="13"/>
        <v>18.374535255364947</v>
      </c>
      <c r="Z26" s="49">
        <v>0</v>
      </c>
      <c r="AA26" s="50">
        <f t="shared" si="14"/>
        <v>6801</v>
      </c>
      <c r="AB26" s="51">
        <f t="shared" si="15"/>
        <v>19.071789119461581</v>
      </c>
      <c r="AC26" s="52">
        <v>3451</v>
      </c>
      <c r="AD26" s="47">
        <f t="shared" si="16"/>
        <v>19.491669020050832</v>
      </c>
      <c r="AE26" s="48">
        <v>2380</v>
      </c>
      <c r="AF26" s="47">
        <f t="shared" si="17"/>
        <v>18.52716799003581</v>
      </c>
      <c r="AG26" s="49">
        <v>0</v>
      </c>
      <c r="AH26" s="50">
        <f t="shared" si="18"/>
        <v>5831</v>
      </c>
      <c r="AI26" s="51">
        <f t="shared" si="19"/>
        <v>19.086118294000194</v>
      </c>
      <c r="AJ26" s="52">
        <v>2756</v>
      </c>
      <c r="AK26" s="47">
        <f t="shared" si="20"/>
        <v>19.622641509433965</v>
      </c>
      <c r="AL26" s="48">
        <v>1766</v>
      </c>
      <c r="AM26" s="47">
        <f t="shared" si="21"/>
        <v>18.226855196614718</v>
      </c>
      <c r="AN26" s="49">
        <v>0</v>
      </c>
      <c r="AO26" s="50">
        <f t="shared" si="22"/>
        <v>4522</v>
      </c>
      <c r="AP26" s="51">
        <f t="shared" si="23"/>
        <v>19.052835594505773</v>
      </c>
      <c r="AQ26" s="52">
        <v>1862</v>
      </c>
      <c r="AR26" s="47">
        <f t="shared" si="24"/>
        <v>19.714134462678665</v>
      </c>
      <c r="AS26" s="48">
        <v>1120</v>
      </c>
      <c r="AT26" s="47">
        <f t="shared" si="25"/>
        <v>18.333606154853495</v>
      </c>
      <c r="AU26" s="49">
        <v>0</v>
      </c>
      <c r="AV26" s="50">
        <f t="shared" si="26"/>
        <v>2982</v>
      </c>
      <c r="AW26" s="51">
        <f t="shared" si="27"/>
        <v>19.171917191719174</v>
      </c>
      <c r="AX26" s="52">
        <v>910</v>
      </c>
      <c r="AY26" s="47">
        <f t="shared" si="28"/>
        <v>19.851657940663177</v>
      </c>
      <c r="AZ26" s="48">
        <v>523</v>
      </c>
      <c r="BA26" s="47">
        <f t="shared" si="29"/>
        <v>18.40253342716397</v>
      </c>
      <c r="BB26" s="49">
        <v>0</v>
      </c>
      <c r="BC26" s="50">
        <f t="shared" si="30"/>
        <v>1433</v>
      </c>
      <c r="BD26" s="51">
        <f t="shared" si="31"/>
        <v>19.297064368435226</v>
      </c>
      <c r="BE26" s="52">
        <v>272</v>
      </c>
      <c r="BF26" s="47">
        <f t="shared" si="32"/>
        <v>19.442458899213726</v>
      </c>
      <c r="BG26" s="48">
        <v>156</v>
      </c>
      <c r="BH26" s="47">
        <f t="shared" si="33"/>
        <v>17.314095449500556</v>
      </c>
      <c r="BI26" s="49">
        <v>0</v>
      </c>
      <c r="BJ26" s="50">
        <f t="shared" si="34"/>
        <v>428</v>
      </c>
      <c r="BK26" s="51">
        <f t="shared" si="35"/>
        <v>18.608695652173914</v>
      </c>
      <c r="BL26" s="52">
        <v>47</v>
      </c>
      <c r="BM26" s="47">
        <f t="shared" si="36"/>
        <v>18.57707509881423</v>
      </c>
      <c r="BN26" s="48">
        <v>34</v>
      </c>
      <c r="BO26" s="47">
        <f t="shared" si="37"/>
        <v>17.616580310880828</v>
      </c>
      <c r="BP26" s="49">
        <v>0</v>
      </c>
      <c r="BQ26" s="50">
        <f t="shared" si="38"/>
        <v>81</v>
      </c>
      <c r="BR26" s="51">
        <f t="shared" si="39"/>
        <v>18.161434977578477</v>
      </c>
      <c r="BS26" s="52">
        <v>7</v>
      </c>
      <c r="BT26" s="47">
        <f t="shared" si="40"/>
        <v>21.875</v>
      </c>
      <c r="BU26" s="48">
        <v>1</v>
      </c>
      <c r="BV26" s="47">
        <f t="shared" si="41"/>
        <v>6.666666666666667</v>
      </c>
      <c r="BW26" s="49">
        <v>0</v>
      </c>
      <c r="BX26" s="50">
        <f t="shared" si="42"/>
        <v>8</v>
      </c>
      <c r="BY26" s="51">
        <f t="shared" si="43"/>
        <v>17.021276595744681</v>
      </c>
      <c r="BZ26" s="20">
        <v>1</v>
      </c>
      <c r="CA26" s="47">
        <f t="shared" si="44"/>
        <v>33.333333333333329</v>
      </c>
      <c r="CB26" s="20">
        <v>0</v>
      </c>
      <c r="CC26" s="47">
        <f t="shared" si="45"/>
        <v>0</v>
      </c>
      <c r="CD26" s="49">
        <v>0</v>
      </c>
      <c r="CE26" s="50">
        <f t="shared" si="46"/>
        <v>1</v>
      </c>
      <c r="CF26" s="51">
        <f t="shared" si="47"/>
        <v>16.666666666666664</v>
      </c>
      <c r="CG26" s="20">
        <v>0</v>
      </c>
      <c r="CH26" s="47">
        <f t="shared" si="48"/>
        <v>0</v>
      </c>
      <c r="CI26" s="20">
        <v>0</v>
      </c>
      <c r="CJ26" s="47"/>
      <c r="CK26" s="49">
        <v>0</v>
      </c>
      <c r="CL26" s="50">
        <f t="shared" si="49"/>
        <v>0</v>
      </c>
      <c r="CM26" s="51">
        <f t="shared" si="50"/>
        <v>0</v>
      </c>
      <c r="CN26" s="20">
        <v>0</v>
      </c>
      <c r="CO26" s="47">
        <f t="shared" si="51"/>
        <v>0</v>
      </c>
      <c r="CP26" s="20">
        <v>0</v>
      </c>
      <c r="CQ26" s="47"/>
      <c r="CR26" s="49">
        <v>0</v>
      </c>
      <c r="CS26" s="50">
        <f t="shared" si="52"/>
        <v>0</v>
      </c>
      <c r="CT26" s="51">
        <f t="shared" si="53"/>
        <v>0</v>
      </c>
      <c r="CU26" s="20">
        <v>0</v>
      </c>
      <c r="CV26" s="47">
        <f t="shared" si="54"/>
        <v>0</v>
      </c>
      <c r="CW26" s="20">
        <v>0</v>
      </c>
      <c r="CX26" s="47"/>
      <c r="CY26" s="49">
        <v>0</v>
      </c>
      <c r="CZ26" s="50">
        <f t="shared" si="55"/>
        <v>0</v>
      </c>
      <c r="DA26" s="51">
        <f t="shared" si="56"/>
        <v>0</v>
      </c>
    </row>
    <row r="27" spans="1:105" ht="13" x14ac:dyDescent="0.3">
      <c r="A27" s="41" t="s">
        <v>57</v>
      </c>
      <c r="B27" s="42">
        <v>362168</v>
      </c>
      <c r="C27" s="43">
        <f t="shared" si="0"/>
        <v>1.2396539054208364</v>
      </c>
      <c r="D27" s="44">
        <v>556269</v>
      </c>
      <c r="E27" s="43">
        <f t="shared" si="1"/>
        <v>1.8603967190177522</v>
      </c>
      <c r="F27" s="44">
        <f t="shared" si="2"/>
        <v>918437</v>
      </c>
      <c r="G27" s="45">
        <f t="shared" si="3"/>
        <v>1.5536233294210691</v>
      </c>
      <c r="H27" s="46">
        <v>4489</v>
      </c>
      <c r="I27" s="47">
        <f t="shared" si="4"/>
        <v>19.025217207035389</v>
      </c>
      <c r="J27" s="48">
        <v>4048</v>
      </c>
      <c r="K27" s="47">
        <f t="shared" si="5"/>
        <v>21.789213047690819</v>
      </c>
      <c r="L27" s="49">
        <v>0</v>
      </c>
      <c r="M27" s="50">
        <f t="shared" si="6"/>
        <v>8537</v>
      </c>
      <c r="N27" s="51">
        <f t="shared" si="7"/>
        <v>20.242809380409266</v>
      </c>
      <c r="O27" s="46">
        <v>4211</v>
      </c>
      <c r="P27" s="47">
        <f t="shared" si="8"/>
        <v>18.899510793950004</v>
      </c>
      <c r="Q27" s="48">
        <v>3721</v>
      </c>
      <c r="R27" s="47">
        <f t="shared" si="9"/>
        <v>21.567263664290266</v>
      </c>
      <c r="S27" s="49">
        <v>0</v>
      </c>
      <c r="T27" s="50">
        <f t="shared" si="10"/>
        <v>7932</v>
      </c>
      <c r="U27" s="51">
        <f t="shared" si="11"/>
        <v>20.063742601305208</v>
      </c>
      <c r="V27" s="46">
        <v>3822</v>
      </c>
      <c r="W27" s="47">
        <f t="shared" si="12"/>
        <v>18.800728024005117</v>
      </c>
      <c r="X27" s="48">
        <v>3226</v>
      </c>
      <c r="Y27" s="47">
        <f t="shared" si="13"/>
        <v>21.042332528863088</v>
      </c>
      <c r="Z27" s="49">
        <v>0</v>
      </c>
      <c r="AA27" s="50">
        <f t="shared" si="14"/>
        <v>7048</v>
      </c>
      <c r="AB27" s="51">
        <f t="shared" si="15"/>
        <v>19.764441951766685</v>
      </c>
      <c r="AC27" s="52">
        <v>3297</v>
      </c>
      <c r="AD27" s="47">
        <f t="shared" si="16"/>
        <v>18.621858232137814</v>
      </c>
      <c r="AE27" s="48">
        <v>2656</v>
      </c>
      <c r="AF27" s="47">
        <f t="shared" si="17"/>
        <v>20.675696714930716</v>
      </c>
      <c r="AG27" s="49">
        <v>0</v>
      </c>
      <c r="AH27" s="50">
        <f t="shared" si="18"/>
        <v>5953</v>
      </c>
      <c r="AI27" s="51">
        <f t="shared" si="19"/>
        <v>19.485450558083205</v>
      </c>
      <c r="AJ27" s="52">
        <v>2536</v>
      </c>
      <c r="AK27" s="47">
        <f t="shared" si="20"/>
        <v>18.056247775008899</v>
      </c>
      <c r="AL27" s="48">
        <v>1969</v>
      </c>
      <c r="AM27" s="47">
        <f t="shared" si="21"/>
        <v>20.322014655795233</v>
      </c>
      <c r="AN27" s="49">
        <v>0</v>
      </c>
      <c r="AO27" s="50">
        <f t="shared" si="22"/>
        <v>4505</v>
      </c>
      <c r="AP27" s="51">
        <f t="shared" si="23"/>
        <v>18.981208393022666</v>
      </c>
      <c r="AQ27" s="52">
        <v>1649</v>
      </c>
      <c r="AR27" s="47">
        <f t="shared" si="24"/>
        <v>17.458973001588141</v>
      </c>
      <c r="AS27" s="48">
        <v>1149</v>
      </c>
      <c r="AT27" s="47">
        <f t="shared" si="25"/>
        <v>18.808315599934524</v>
      </c>
      <c r="AU27" s="49">
        <v>0</v>
      </c>
      <c r="AV27" s="50">
        <f t="shared" si="26"/>
        <v>2798</v>
      </c>
      <c r="AW27" s="51">
        <f t="shared" si="27"/>
        <v>17.988941751317988</v>
      </c>
      <c r="AX27" s="52">
        <v>755</v>
      </c>
      <c r="AY27" s="47">
        <f t="shared" si="28"/>
        <v>16.470331588132638</v>
      </c>
      <c r="AZ27" s="48">
        <v>527</v>
      </c>
      <c r="BA27" s="47">
        <f t="shared" si="29"/>
        <v>18.543279380717802</v>
      </c>
      <c r="BB27" s="49">
        <v>0</v>
      </c>
      <c r="BC27" s="50">
        <f t="shared" si="30"/>
        <v>1282</v>
      </c>
      <c r="BD27" s="51">
        <f t="shared" si="31"/>
        <v>17.263668192835983</v>
      </c>
      <c r="BE27" s="52">
        <v>238</v>
      </c>
      <c r="BF27" s="47">
        <f t="shared" si="32"/>
        <v>17.012151536812009</v>
      </c>
      <c r="BG27" s="48">
        <v>187</v>
      </c>
      <c r="BH27" s="47">
        <f t="shared" si="33"/>
        <v>20.754716981132077</v>
      </c>
      <c r="BI27" s="49">
        <v>0</v>
      </c>
      <c r="BJ27" s="50">
        <f t="shared" si="34"/>
        <v>425</v>
      </c>
      <c r="BK27" s="51">
        <f t="shared" si="35"/>
        <v>18.478260869565215</v>
      </c>
      <c r="BL27" s="52">
        <v>52</v>
      </c>
      <c r="BM27" s="47">
        <f t="shared" si="36"/>
        <v>20.553359683794469</v>
      </c>
      <c r="BN27" s="48">
        <v>40</v>
      </c>
      <c r="BO27" s="47">
        <f t="shared" si="37"/>
        <v>20.725388601036268</v>
      </c>
      <c r="BP27" s="49">
        <v>0</v>
      </c>
      <c r="BQ27" s="50">
        <f t="shared" si="38"/>
        <v>92</v>
      </c>
      <c r="BR27" s="51">
        <f t="shared" si="39"/>
        <v>20.627802690582961</v>
      </c>
      <c r="BS27" s="52">
        <v>7</v>
      </c>
      <c r="BT27" s="47">
        <f t="shared" si="40"/>
        <v>21.875</v>
      </c>
      <c r="BU27" s="48">
        <v>1</v>
      </c>
      <c r="BV27" s="47">
        <f t="shared" si="41"/>
        <v>6.666666666666667</v>
      </c>
      <c r="BW27" s="49">
        <v>0</v>
      </c>
      <c r="BX27" s="50">
        <f t="shared" si="42"/>
        <v>8</v>
      </c>
      <c r="BY27" s="51">
        <f t="shared" si="43"/>
        <v>17.021276595744681</v>
      </c>
      <c r="BZ27" s="20">
        <v>0</v>
      </c>
      <c r="CA27" s="47">
        <f t="shared" si="44"/>
        <v>0</v>
      </c>
      <c r="CB27" s="20">
        <v>0</v>
      </c>
      <c r="CC27" s="47">
        <f t="shared" si="45"/>
        <v>0</v>
      </c>
      <c r="CD27" s="49">
        <v>0</v>
      </c>
      <c r="CE27" s="50">
        <f t="shared" si="46"/>
        <v>0</v>
      </c>
      <c r="CF27" s="51">
        <f t="shared" si="47"/>
        <v>0</v>
      </c>
      <c r="CG27" s="20">
        <v>0</v>
      </c>
      <c r="CH27" s="47">
        <f t="shared" si="48"/>
        <v>0</v>
      </c>
      <c r="CI27" s="20">
        <v>0</v>
      </c>
      <c r="CJ27" s="47"/>
      <c r="CK27" s="49">
        <v>0</v>
      </c>
      <c r="CL27" s="50">
        <f t="shared" si="49"/>
        <v>0</v>
      </c>
      <c r="CM27" s="51">
        <f t="shared" si="50"/>
        <v>0</v>
      </c>
      <c r="CN27" s="20">
        <v>0</v>
      </c>
      <c r="CO27" s="47">
        <f t="shared" si="51"/>
        <v>0</v>
      </c>
      <c r="CP27" s="20">
        <v>0</v>
      </c>
      <c r="CQ27" s="47"/>
      <c r="CR27" s="49">
        <v>0</v>
      </c>
      <c r="CS27" s="50">
        <f t="shared" si="52"/>
        <v>0</v>
      </c>
      <c r="CT27" s="51">
        <f t="shared" si="53"/>
        <v>0</v>
      </c>
      <c r="CU27" s="20">
        <v>0</v>
      </c>
      <c r="CV27" s="47">
        <f t="shared" si="54"/>
        <v>0</v>
      </c>
      <c r="CW27" s="20">
        <v>0</v>
      </c>
      <c r="CX27" s="47"/>
      <c r="CY27" s="49">
        <v>0</v>
      </c>
      <c r="CZ27" s="50">
        <f t="shared" si="55"/>
        <v>0</v>
      </c>
      <c r="DA27" s="51">
        <f t="shared" si="56"/>
        <v>0</v>
      </c>
    </row>
    <row r="28" spans="1:105" ht="13" x14ac:dyDescent="0.3">
      <c r="A28" s="41" t="s">
        <v>58</v>
      </c>
      <c r="B28" s="42">
        <v>167009</v>
      </c>
      <c r="C28" s="43">
        <f t="shared" si="0"/>
        <v>0.57165006044274613</v>
      </c>
      <c r="D28" s="44">
        <v>361950</v>
      </c>
      <c r="E28" s="43">
        <f t="shared" si="1"/>
        <v>1.2105125262210825</v>
      </c>
      <c r="F28" s="44">
        <f t="shared" si="2"/>
        <v>528959</v>
      </c>
      <c r="G28" s="45">
        <f t="shared" si="3"/>
        <v>0.89478433763800824</v>
      </c>
      <c r="H28" s="46">
        <v>3673</v>
      </c>
      <c r="I28" s="47">
        <f t="shared" si="4"/>
        <v>15.566857385039205</v>
      </c>
      <c r="J28" s="48">
        <v>5224</v>
      </c>
      <c r="K28" s="47">
        <f t="shared" si="5"/>
        <v>28.119280869846051</v>
      </c>
      <c r="L28" s="49">
        <v>0</v>
      </c>
      <c r="M28" s="50">
        <f t="shared" si="6"/>
        <v>8897</v>
      </c>
      <c r="N28" s="51">
        <f t="shared" si="7"/>
        <v>21.096436108410593</v>
      </c>
      <c r="O28" s="46">
        <v>3424</v>
      </c>
      <c r="P28" s="47">
        <f t="shared" si="8"/>
        <v>15.367353350388225</v>
      </c>
      <c r="Q28" s="48">
        <v>4762</v>
      </c>
      <c r="R28" s="47">
        <f t="shared" si="9"/>
        <v>27.600996928070483</v>
      </c>
      <c r="S28" s="49">
        <v>0</v>
      </c>
      <c r="T28" s="50">
        <f t="shared" si="10"/>
        <v>8186</v>
      </c>
      <c r="U28" s="51">
        <f t="shared" si="11"/>
        <v>20.706227550968787</v>
      </c>
      <c r="V28" s="46">
        <v>3057</v>
      </c>
      <c r="W28" s="47">
        <f t="shared" si="12"/>
        <v>15.037630970534705</v>
      </c>
      <c r="X28" s="48">
        <v>4112</v>
      </c>
      <c r="Y28" s="47">
        <f t="shared" si="13"/>
        <v>26.821472832822383</v>
      </c>
      <c r="Z28" s="49">
        <v>0</v>
      </c>
      <c r="AA28" s="50">
        <f t="shared" si="14"/>
        <v>7169</v>
      </c>
      <c r="AB28" s="51">
        <f t="shared" si="15"/>
        <v>20.103757711721819</v>
      </c>
      <c r="AC28" s="52">
        <v>2550</v>
      </c>
      <c r="AD28" s="47">
        <f t="shared" si="16"/>
        <v>14.402711098559728</v>
      </c>
      <c r="AE28" s="48">
        <v>3299</v>
      </c>
      <c r="AF28" s="47">
        <f t="shared" si="17"/>
        <v>25.681145881986613</v>
      </c>
      <c r="AG28" s="49">
        <v>0</v>
      </c>
      <c r="AH28" s="50">
        <f t="shared" si="18"/>
        <v>5849</v>
      </c>
      <c r="AI28" s="51">
        <f t="shared" si="19"/>
        <v>19.145036169028838</v>
      </c>
      <c r="AJ28" s="52">
        <v>1912</v>
      </c>
      <c r="AK28" s="47">
        <f t="shared" si="20"/>
        <v>13.613385546457815</v>
      </c>
      <c r="AL28" s="48">
        <v>2320</v>
      </c>
      <c r="AM28" s="47">
        <f t="shared" si="21"/>
        <v>23.944679533491588</v>
      </c>
      <c r="AN28" s="49">
        <v>0</v>
      </c>
      <c r="AO28" s="50">
        <f t="shared" si="22"/>
        <v>4232</v>
      </c>
      <c r="AP28" s="51">
        <f t="shared" si="23"/>
        <v>17.830959804499873</v>
      </c>
      <c r="AQ28" s="52">
        <v>1207</v>
      </c>
      <c r="AR28" s="47">
        <f t="shared" si="24"/>
        <v>12.77924827951297</v>
      </c>
      <c r="AS28" s="48">
        <v>1342</v>
      </c>
      <c r="AT28" s="47">
        <f t="shared" si="25"/>
        <v>21.967588803404816</v>
      </c>
      <c r="AU28" s="49">
        <v>0</v>
      </c>
      <c r="AV28" s="50">
        <f t="shared" si="26"/>
        <v>2549</v>
      </c>
      <c r="AW28" s="51">
        <f t="shared" si="27"/>
        <v>16.388067378166387</v>
      </c>
      <c r="AX28" s="52">
        <v>569</v>
      </c>
      <c r="AY28" s="47">
        <f t="shared" si="28"/>
        <v>12.412739965095986</v>
      </c>
      <c r="AZ28" s="48">
        <v>565</v>
      </c>
      <c r="BA28" s="47">
        <f t="shared" si="29"/>
        <v>19.88036593947924</v>
      </c>
      <c r="BB28" s="49">
        <v>0</v>
      </c>
      <c r="BC28" s="50">
        <f t="shared" si="30"/>
        <v>1134</v>
      </c>
      <c r="BD28" s="51">
        <f t="shared" si="31"/>
        <v>15.270670616751952</v>
      </c>
      <c r="BE28" s="52">
        <v>180</v>
      </c>
      <c r="BF28" s="47">
        <f t="shared" si="32"/>
        <v>12.866333095067905</v>
      </c>
      <c r="BG28" s="48">
        <v>165</v>
      </c>
      <c r="BH28" s="47">
        <f t="shared" si="33"/>
        <v>18.312985571587127</v>
      </c>
      <c r="BI28" s="49">
        <v>0</v>
      </c>
      <c r="BJ28" s="50">
        <f t="shared" si="34"/>
        <v>345</v>
      </c>
      <c r="BK28" s="51">
        <f t="shared" si="35"/>
        <v>15</v>
      </c>
      <c r="BL28" s="52">
        <v>38</v>
      </c>
      <c r="BM28" s="47">
        <f t="shared" si="36"/>
        <v>15.019762845849801</v>
      </c>
      <c r="BN28" s="48">
        <v>39</v>
      </c>
      <c r="BO28" s="47">
        <f t="shared" si="37"/>
        <v>20.207253886010363</v>
      </c>
      <c r="BP28" s="49">
        <v>0</v>
      </c>
      <c r="BQ28" s="50">
        <f t="shared" si="38"/>
        <v>77</v>
      </c>
      <c r="BR28" s="51">
        <f t="shared" si="39"/>
        <v>17.264573991031391</v>
      </c>
      <c r="BS28" s="52">
        <v>5</v>
      </c>
      <c r="BT28" s="47">
        <f t="shared" si="40"/>
        <v>15.625</v>
      </c>
      <c r="BU28" s="48">
        <v>3</v>
      </c>
      <c r="BV28" s="47">
        <f t="shared" si="41"/>
        <v>20</v>
      </c>
      <c r="BW28" s="49">
        <v>0</v>
      </c>
      <c r="BX28" s="50">
        <f t="shared" si="42"/>
        <v>8</v>
      </c>
      <c r="BY28" s="51">
        <f t="shared" si="43"/>
        <v>17.021276595744681</v>
      </c>
      <c r="BZ28" s="20">
        <v>0</v>
      </c>
      <c r="CA28" s="47">
        <f t="shared" si="44"/>
        <v>0</v>
      </c>
      <c r="CB28" s="20">
        <v>1</v>
      </c>
      <c r="CC28" s="47">
        <f t="shared" si="45"/>
        <v>33.333333333333329</v>
      </c>
      <c r="CD28" s="49">
        <v>0</v>
      </c>
      <c r="CE28" s="50">
        <f t="shared" si="46"/>
        <v>1</v>
      </c>
      <c r="CF28" s="51">
        <f t="shared" si="47"/>
        <v>16.666666666666664</v>
      </c>
      <c r="CG28" s="20">
        <v>0</v>
      </c>
      <c r="CH28" s="47">
        <f t="shared" si="48"/>
        <v>0</v>
      </c>
      <c r="CI28" s="20">
        <v>0</v>
      </c>
      <c r="CJ28" s="47"/>
      <c r="CK28" s="49">
        <v>0</v>
      </c>
      <c r="CL28" s="50">
        <f t="shared" si="49"/>
        <v>0</v>
      </c>
      <c r="CM28" s="51">
        <f t="shared" si="50"/>
        <v>0</v>
      </c>
      <c r="CN28" s="20">
        <v>0</v>
      </c>
      <c r="CO28" s="47">
        <f t="shared" si="51"/>
        <v>0</v>
      </c>
      <c r="CP28" s="20">
        <v>0</v>
      </c>
      <c r="CQ28" s="47"/>
      <c r="CR28" s="49">
        <v>0</v>
      </c>
      <c r="CS28" s="50">
        <f t="shared" si="52"/>
        <v>0</v>
      </c>
      <c r="CT28" s="51">
        <f t="shared" si="53"/>
        <v>0</v>
      </c>
      <c r="CU28" s="20">
        <v>0</v>
      </c>
      <c r="CV28" s="47">
        <f t="shared" si="54"/>
        <v>0</v>
      </c>
      <c r="CW28" s="20">
        <v>0</v>
      </c>
      <c r="CX28" s="47"/>
      <c r="CY28" s="49">
        <v>0</v>
      </c>
      <c r="CZ28" s="50">
        <f t="shared" si="55"/>
        <v>0</v>
      </c>
      <c r="DA28" s="51">
        <f t="shared" si="56"/>
        <v>0</v>
      </c>
    </row>
    <row r="29" spans="1:105" ht="13" x14ac:dyDescent="0.3">
      <c r="A29" s="53"/>
      <c r="B29" s="54"/>
      <c r="C29" s="55"/>
      <c r="D29" s="56"/>
      <c r="E29" s="55"/>
      <c r="F29" s="56"/>
      <c r="G29" s="57"/>
      <c r="H29" s="50"/>
      <c r="I29" s="58"/>
      <c r="J29" s="50"/>
      <c r="K29" s="58"/>
      <c r="L29" s="59"/>
      <c r="M29" s="50"/>
      <c r="N29" s="60"/>
      <c r="O29" s="50"/>
      <c r="P29" s="58"/>
      <c r="Q29" s="50"/>
      <c r="R29" s="58"/>
      <c r="S29" s="59"/>
      <c r="T29" s="50"/>
      <c r="U29" s="60"/>
      <c r="V29" s="50"/>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BZ29" s="61"/>
      <c r="CA29" s="58"/>
      <c r="CB29" s="50"/>
      <c r="CC29" s="58"/>
      <c r="CD29" s="59"/>
      <c r="CE29" s="50"/>
      <c r="CF29" s="60"/>
      <c r="CG29" s="61"/>
      <c r="CH29" s="58"/>
      <c r="CI29" s="50"/>
      <c r="CJ29" s="58"/>
      <c r="CK29" s="59"/>
      <c r="CL29" s="50"/>
      <c r="CM29" s="60"/>
      <c r="CN29" s="61"/>
      <c r="CO29" s="58"/>
      <c r="CP29" s="50"/>
      <c r="CQ29" s="58"/>
      <c r="CR29" s="59"/>
      <c r="CS29" s="50"/>
      <c r="CT29" s="60"/>
      <c r="CU29" s="61"/>
      <c r="CV29" s="58"/>
      <c r="CW29" s="50"/>
      <c r="CX29" s="58"/>
      <c r="CY29" s="59"/>
      <c r="CZ29" s="50"/>
      <c r="DA29" s="60"/>
    </row>
    <row r="30" spans="1:105" ht="13" x14ac:dyDescent="0.3">
      <c r="A30" s="62" t="s">
        <v>59</v>
      </c>
      <c r="B30" s="42">
        <f t="shared" ref="B30:AG30" si="57">SUM(B10:B28)</f>
        <v>29215251</v>
      </c>
      <c r="C30" s="63">
        <f t="shared" si="57"/>
        <v>99.999999999999986</v>
      </c>
      <c r="D30" s="44">
        <f t="shared" si="57"/>
        <v>29900558</v>
      </c>
      <c r="E30" s="63">
        <f t="shared" si="57"/>
        <v>100</v>
      </c>
      <c r="F30" s="44">
        <f t="shared" si="57"/>
        <v>59115809</v>
      </c>
      <c r="G30" s="64">
        <f t="shared" si="57"/>
        <v>100</v>
      </c>
      <c r="H30" s="65">
        <f t="shared" si="57"/>
        <v>23595</v>
      </c>
      <c r="I30" s="66">
        <f t="shared" si="57"/>
        <v>99.999999999999986</v>
      </c>
      <c r="J30" s="65">
        <f t="shared" si="57"/>
        <v>18578</v>
      </c>
      <c r="K30" s="67">
        <f t="shared" si="57"/>
        <v>100</v>
      </c>
      <c r="L30" s="68">
        <f t="shared" si="57"/>
        <v>0</v>
      </c>
      <c r="M30" s="65">
        <f t="shared" si="57"/>
        <v>42173</v>
      </c>
      <c r="N30" s="69">
        <f t="shared" si="57"/>
        <v>100</v>
      </c>
      <c r="O30" s="65">
        <f t="shared" si="57"/>
        <v>22281</v>
      </c>
      <c r="P30" s="66">
        <f t="shared" si="57"/>
        <v>100</v>
      </c>
      <c r="Q30" s="65">
        <f t="shared" si="57"/>
        <v>17253</v>
      </c>
      <c r="R30" s="67">
        <f t="shared" si="57"/>
        <v>100</v>
      </c>
      <c r="S30" s="68">
        <f t="shared" si="57"/>
        <v>0</v>
      </c>
      <c r="T30" s="65">
        <f t="shared" si="57"/>
        <v>39534</v>
      </c>
      <c r="U30" s="69">
        <f t="shared" si="57"/>
        <v>100</v>
      </c>
      <c r="V30" s="65">
        <f t="shared" si="57"/>
        <v>20329</v>
      </c>
      <c r="W30" s="66">
        <f t="shared" si="57"/>
        <v>100</v>
      </c>
      <c r="X30" s="65">
        <f t="shared" si="57"/>
        <v>15331</v>
      </c>
      <c r="Y30" s="67">
        <f t="shared" si="57"/>
        <v>99.999999999999986</v>
      </c>
      <c r="Z30" s="68">
        <f t="shared" si="57"/>
        <v>0</v>
      </c>
      <c r="AA30" s="65">
        <f t="shared" si="57"/>
        <v>35660</v>
      </c>
      <c r="AB30" s="69">
        <f t="shared" si="57"/>
        <v>100</v>
      </c>
      <c r="AC30" s="70">
        <f t="shared" si="57"/>
        <v>17705</v>
      </c>
      <c r="AD30" s="66">
        <f t="shared" si="57"/>
        <v>100</v>
      </c>
      <c r="AE30" s="65">
        <f t="shared" si="57"/>
        <v>12846</v>
      </c>
      <c r="AF30" s="67">
        <f t="shared" si="57"/>
        <v>99.999999999999986</v>
      </c>
      <c r="AG30" s="68">
        <f t="shared" si="57"/>
        <v>0</v>
      </c>
      <c r="AH30" s="65">
        <f t="shared" ref="AH30:BM30" si="58">SUM(AH10:AH28)</f>
        <v>30551</v>
      </c>
      <c r="AI30" s="69">
        <f t="shared" si="58"/>
        <v>100</v>
      </c>
      <c r="AJ30" s="70">
        <f t="shared" si="58"/>
        <v>14045</v>
      </c>
      <c r="AK30" s="66">
        <f t="shared" si="58"/>
        <v>100.00000000000001</v>
      </c>
      <c r="AL30" s="65">
        <f t="shared" si="58"/>
        <v>9689</v>
      </c>
      <c r="AM30" s="67">
        <f t="shared" si="58"/>
        <v>100</v>
      </c>
      <c r="AN30" s="68">
        <f t="shared" si="58"/>
        <v>0</v>
      </c>
      <c r="AO30" s="65">
        <f t="shared" si="58"/>
        <v>23734</v>
      </c>
      <c r="AP30" s="69">
        <f t="shared" si="58"/>
        <v>99.999999999999986</v>
      </c>
      <c r="AQ30" s="70">
        <f t="shared" si="58"/>
        <v>9445</v>
      </c>
      <c r="AR30" s="66">
        <f t="shared" si="58"/>
        <v>99.999999999999986</v>
      </c>
      <c r="AS30" s="65">
        <f t="shared" si="58"/>
        <v>6109</v>
      </c>
      <c r="AT30" s="67">
        <f t="shared" si="58"/>
        <v>100</v>
      </c>
      <c r="AU30" s="68">
        <f t="shared" si="58"/>
        <v>0</v>
      </c>
      <c r="AV30" s="65">
        <f t="shared" si="58"/>
        <v>15554</v>
      </c>
      <c r="AW30" s="69">
        <f t="shared" si="58"/>
        <v>99.999999999999986</v>
      </c>
      <c r="AX30" s="70">
        <f t="shared" si="58"/>
        <v>4584</v>
      </c>
      <c r="AY30" s="66">
        <f t="shared" si="58"/>
        <v>100</v>
      </c>
      <c r="AZ30" s="65">
        <f t="shared" si="58"/>
        <v>2842</v>
      </c>
      <c r="BA30" s="67">
        <f t="shared" si="58"/>
        <v>100</v>
      </c>
      <c r="BB30" s="68">
        <f t="shared" si="58"/>
        <v>0</v>
      </c>
      <c r="BC30" s="65">
        <f t="shared" si="58"/>
        <v>7426</v>
      </c>
      <c r="BD30" s="69">
        <f t="shared" si="58"/>
        <v>100</v>
      </c>
      <c r="BE30" s="70">
        <f t="shared" si="58"/>
        <v>1399</v>
      </c>
      <c r="BF30" s="66">
        <f t="shared" si="58"/>
        <v>100.00000000000001</v>
      </c>
      <c r="BG30" s="65">
        <f t="shared" si="58"/>
        <v>901</v>
      </c>
      <c r="BH30" s="67">
        <f t="shared" si="58"/>
        <v>100</v>
      </c>
      <c r="BI30" s="68">
        <f t="shared" si="58"/>
        <v>0</v>
      </c>
      <c r="BJ30" s="65">
        <f t="shared" si="58"/>
        <v>2300</v>
      </c>
      <c r="BK30" s="69">
        <f t="shared" si="58"/>
        <v>100</v>
      </c>
      <c r="BL30" s="70">
        <f t="shared" si="58"/>
        <v>253</v>
      </c>
      <c r="BM30" s="66">
        <f t="shared" si="58"/>
        <v>100</v>
      </c>
      <c r="BN30" s="65">
        <f t="shared" ref="BN30:CI30" si="59">SUM(BN10:BN28)</f>
        <v>193</v>
      </c>
      <c r="BO30" s="67">
        <f t="shared" si="59"/>
        <v>100</v>
      </c>
      <c r="BP30" s="68">
        <f t="shared" si="59"/>
        <v>0</v>
      </c>
      <c r="BQ30" s="65">
        <f t="shared" si="59"/>
        <v>446</v>
      </c>
      <c r="BR30" s="69">
        <f t="shared" si="59"/>
        <v>100</v>
      </c>
      <c r="BS30" s="70">
        <f t="shared" si="59"/>
        <v>32</v>
      </c>
      <c r="BT30" s="66">
        <f t="shared" si="59"/>
        <v>100</v>
      </c>
      <c r="BU30" s="65">
        <f t="shared" si="59"/>
        <v>15</v>
      </c>
      <c r="BV30" s="67">
        <f t="shared" si="59"/>
        <v>100.00000000000001</v>
      </c>
      <c r="BW30" s="68">
        <f t="shared" si="59"/>
        <v>0</v>
      </c>
      <c r="BX30" s="65">
        <f t="shared" si="59"/>
        <v>47</v>
      </c>
      <c r="BY30" s="69">
        <f t="shared" si="59"/>
        <v>100</v>
      </c>
      <c r="BZ30" s="70">
        <f t="shared" si="59"/>
        <v>3</v>
      </c>
      <c r="CA30" s="66">
        <f t="shared" si="59"/>
        <v>99.999999999999986</v>
      </c>
      <c r="CB30" s="65">
        <f t="shared" si="59"/>
        <v>3</v>
      </c>
      <c r="CC30" s="67">
        <f t="shared" si="59"/>
        <v>99.999999999999986</v>
      </c>
      <c r="CD30" s="68">
        <f t="shared" si="59"/>
        <v>0</v>
      </c>
      <c r="CE30" s="65">
        <f t="shared" si="59"/>
        <v>6</v>
      </c>
      <c r="CF30" s="69">
        <f t="shared" si="59"/>
        <v>99.999999999999972</v>
      </c>
      <c r="CG30" s="70">
        <f t="shared" si="59"/>
        <v>1</v>
      </c>
      <c r="CH30" s="66">
        <f t="shared" si="59"/>
        <v>100</v>
      </c>
      <c r="CI30" s="65">
        <f t="shared" si="59"/>
        <v>0</v>
      </c>
      <c r="CJ30" s="67"/>
      <c r="CK30" s="68">
        <f t="shared" ref="CK30:CP30" si="60">SUM(CK10:CK28)</f>
        <v>0</v>
      </c>
      <c r="CL30" s="65">
        <f t="shared" si="60"/>
        <v>1</v>
      </c>
      <c r="CM30" s="69">
        <f t="shared" si="60"/>
        <v>100</v>
      </c>
      <c r="CN30" s="70">
        <f t="shared" si="60"/>
        <v>1</v>
      </c>
      <c r="CO30" s="66">
        <f t="shared" si="60"/>
        <v>100</v>
      </c>
      <c r="CP30" s="65">
        <f t="shared" si="60"/>
        <v>0</v>
      </c>
      <c r="CQ30" s="67"/>
      <c r="CR30" s="68">
        <f t="shared" ref="CR30:CW30" si="61">SUM(CR10:CR28)</f>
        <v>0</v>
      </c>
      <c r="CS30" s="65">
        <f t="shared" si="61"/>
        <v>1</v>
      </c>
      <c r="CT30" s="69">
        <f t="shared" si="61"/>
        <v>100</v>
      </c>
      <c r="CU30" s="70">
        <f t="shared" si="61"/>
        <v>1</v>
      </c>
      <c r="CV30" s="66">
        <f t="shared" si="61"/>
        <v>100</v>
      </c>
      <c r="CW30" s="65">
        <f t="shared" si="61"/>
        <v>0</v>
      </c>
      <c r="CX30" s="67"/>
      <c r="CY30" s="68">
        <f>SUM(CY10:CY28)</f>
        <v>0</v>
      </c>
      <c r="CZ30" s="65">
        <f>SUM(CZ10:CZ28)</f>
        <v>1</v>
      </c>
      <c r="DA30" s="69">
        <f>SUM(DA10:DA28)</f>
        <v>100</v>
      </c>
    </row>
    <row r="31" spans="1:105" ht="13" x14ac:dyDescent="0.3">
      <c r="A31" s="71"/>
      <c r="B31" s="72"/>
      <c r="C31" s="73"/>
      <c r="D31" s="73"/>
      <c r="E31" s="73"/>
      <c r="F31" s="73"/>
      <c r="G31" s="74"/>
      <c r="H31" s="50"/>
      <c r="I31" s="50"/>
      <c r="J31" s="50"/>
      <c r="K31" s="50"/>
      <c r="L31" s="59"/>
      <c r="M31" s="50"/>
      <c r="N31" s="75"/>
      <c r="O31" s="50"/>
      <c r="P31" s="50"/>
      <c r="Q31" s="50"/>
      <c r="R31" s="50"/>
      <c r="S31" s="59"/>
      <c r="T31" s="50"/>
      <c r="U31" s="75"/>
      <c r="V31" s="50"/>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BZ31" s="61"/>
      <c r="CA31" s="50"/>
      <c r="CB31" s="50"/>
      <c r="CC31" s="50"/>
      <c r="CD31" s="59"/>
      <c r="CE31" s="50"/>
      <c r="CF31" s="75"/>
      <c r="CG31" s="61"/>
      <c r="CH31" s="50"/>
      <c r="CI31" s="50"/>
      <c r="CJ31" s="50"/>
      <c r="CK31" s="59"/>
      <c r="CL31" s="50"/>
      <c r="CM31" s="75"/>
      <c r="CN31" s="61"/>
      <c r="CO31" s="50"/>
      <c r="CP31" s="50"/>
      <c r="CQ31" s="50"/>
      <c r="CR31" s="59"/>
      <c r="CS31" s="50"/>
      <c r="CT31" s="75"/>
      <c r="CU31" s="61"/>
      <c r="CV31" s="50"/>
      <c r="CW31" s="50"/>
      <c r="CX31" s="50"/>
      <c r="CY31" s="59"/>
      <c r="CZ31" s="50"/>
      <c r="DA31" s="75"/>
    </row>
    <row r="32" spans="1:105" ht="13" x14ac:dyDescent="0.3">
      <c r="A32" s="76" t="s">
        <v>39</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BZ32" s="78">
        <v>0</v>
      </c>
      <c r="CA32" s="79"/>
      <c r="CB32" s="79">
        <v>0</v>
      </c>
      <c r="CC32" s="79"/>
      <c r="CD32" s="80"/>
      <c r="CE32" s="79">
        <v>0</v>
      </c>
      <c r="CF32" s="81"/>
      <c r="CG32" s="78">
        <v>0</v>
      </c>
      <c r="CH32" s="79"/>
      <c r="CI32" s="79">
        <v>0</v>
      </c>
      <c r="CJ32" s="79"/>
      <c r="CK32" s="80"/>
      <c r="CL32" s="79">
        <v>0</v>
      </c>
      <c r="CM32" s="81"/>
      <c r="CN32" s="78">
        <v>0</v>
      </c>
      <c r="CO32" s="79"/>
      <c r="CP32" s="79">
        <v>0</v>
      </c>
      <c r="CQ32" s="79"/>
      <c r="CR32" s="80"/>
      <c r="CS32" s="79">
        <v>0</v>
      </c>
      <c r="CT32" s="81"/>
      <c r="CU32" s="78">
        <v>0</v>
      </c>
      <c r="CV32" s="79"/>
      <c r="CW32" s="79">
        <v>0</v>
      </c>
      <c r="CX32" s="79"/>
      <c r="CY32" s="80"/>
      <c r="CZ32" s="79">
        <v>0</v>
      </c>
      <c r="DA32" s="81"/>
    </row>
    <row r="33" spans="1:1024" ht="13" x14ac:dyDescent="0.3">
      <c r="A33" s="35" t="s">
        <v>60</v>
      </c>
      <c r="B33" s="82">
        <f>B30+B32</f>
        <v>29215251</v>
      </c>
      <c r="C33" s="82"/>
      <c r="D33" s="82">
        <f>D30+D32</f>
        <v>29900558</v>
      </c>
      <c r="E33" s="82"/>
      <c r="F33" s="83">
        <f>F30+F32</f>
        <v>59115809</v>
      </c>
      <c r="G33" s="82"/>
      <c r="H33" s="84">
        <f>H30+H32</f>
        <v>23595</v>
      </c>
      <c r="I33" s="85"/>
      <c r="J33" s="85">
        <f>J30+J32</f>
        <v>18578</v>
      </c>
      <c r="K33" s="85"/>
      <c r="L33" s="86">
        <f>L30+L32</f>
        <v>0</v>
      </c>
      <c r="M33" s="86">
        <f>M30+M32</f>
        <v>42173</v>
      </c>
      <c r="N33" s="87"/>
      <c r="O33" s="84">
        <f>O30+O32</f>
        <v>22281</v>
      </c>
      <c r="P33" s="85"/>
      <c r="Q33" s="85">
        <f>Q30+Q32</f>
        <v>17253</v>
      </c>
      <c r="R33" s="85"/>
      <c r="S33" s="86">
        <f>S30+S32</f>
        <v>0</v>
      </c>
      <c r="T33" s="86">
        <f>T30+T32</f>
        <v>39534</v>
      </c>
      <c r="U33" s="87"/>
      <c r="V33" s="84">
        <f>V30+V32</f>
        <v>20329</v>
      </c>
      <c r="W33" s="85"/>
      <c r="X33" s="85">
        <f>X30+X32</f>
        <v>15331</v>
      </c>
      <c r="Y33" s="85"/>
      <c r="Z33" s="86">
        <f>Z30+Z32</f>
        <v>0</v>
      </c>
      <c r="AA33" s="86">
        <f>AA30+AA32</f>
        <v>35660</v>
      </c>
      <c r="AB33" s="87"/>
      <c r="AC33" s="84">
        <f>AC30+AC32</f>
        <v>17705</v>
      </c>
      <c r="AD33" s="85"/>
      <c r="AE33" s="85">
        <f>AE30+AE32</f>
        <v>12846</v>
      </c>
      <c r="AF33" s="85"/>
      <c r="AG33" s="86">
        <f>AG30+AG32</f>
        <v>0</v>
      </c>
      <c r="AH33" s="86">
        <f>AH30+AH32</f>
        <v>30551</v>
      </c>
      <c r="AI33" s="87"/>
      <c r="AJ33" s="84">
        <f>AJ30+AJ32</f>
        <v>14045</v>
      </c>
      <c r="AK33" s="85"/>
      <c r="AL33" s="85">
        <f>AL30+AL32</f>
        <v>9689</v>
      </c>
      <c r="AM33" s="85"/>
      <c r="AN33" s="86">
        <f>AN30+AN32</f>
        <v>0</v>
      </c>
      <c r="AO33" s="86">
        <f>AO30+AO32</f>
        <v>23734</v>
      </c>
      <c r="AP33" s="87"/>
      <c r="AQ33" s="84">
        <f>AQ30+AQ32</f>
        <v>9445</v>
      </c>
      <c r="AR33" s="85"/>
      <c r="AS33" s="85">
        <f>AS30+AS32</f>
        <v>6109</v>
      </c>
      <c r="AT33" s="85"/>
      <c r="AU33" s="86">
        <f>AU30+AU32</f>
        <v>0</v>
      </c>
      <c r="AV33" s="86">
        <f>AV30+AV32</f>
        <v>15554</v>
      </c>
      <c r="AW33" s="87"/>
      <c r="AX33" s="84">
        <f>AX30+AX32</f>
        <v>4584</v>
      </c>
      <c r="AY33" s="85"/>
      <c r="AZ33" s="85">
        <f>AZ30+AZ32</f>
        <v>2842</v>
      </c>
      <c r="BA33" s="85"/>
      <c r="BB33" s="86">
        <f>BB30+BB32</f>
        <v>0</v>
      </c>
      <c r="BC33" s="86">
        <f>BC30+BC32</f>
        <v>7426</v>
      </c>
      <c r="BD33" s="87"/>
      <c r="BE33" s="84">
        <f>BE30+BE32</f>
        <v>1399</v>
      </c>
      <c r="BF33" s="85"/>
      <c r="BG33" s="85">
        <f>BG30+BG32</f>
        <v>901</v>
      </c>
      <c r="BH33" s="85"/>
      <c r="BI33" s="86">
        <f>BI30+BI32</f>
        <v>0</v>
      </c>
      <c r="BJ33" s="86">
        <f>BJ30+BJ32</f>
        <v>2300</v>
      </c>
      <c r="BK33" s="87"/>
      <c r="BL33" s="84">
        <f>BL30+BL32</f>
        <v>253</v>
      </c>
      <c r="BM33" s="85"/>
      <c r="BN33" s="85">
        <f>BN30+BN32</f>
        <v>193</v>
      </c>
      <c r="BO33" s="85"/>
      <c r="BP33" s="86">
        <f>BP30+BP32</f>
        <v>0</v>
      </c>
      <c r="BQ33" s="86">
        <f>BQ30+BQ32</f>
        <v>446</v>
      </c>
      <c r="BR33" s="87"/>
      <c r="BS33" s="84">
        <f>BS30+BS32</f>
        <v>32</v>
      </c>
      <c r="BT33" s="85"/>
      <c r="BU33" s="85">
        <f>BU30+BU32</f>
        <v>15</v>
      </c>
      <c r="BV33" s="85"/>
      <c r="BW33" s="86">
        <f>BW30+BW32</f>
        <v>0</v>
      </c>
      <c r="BX33" s="86">
        <f>BX30+BX32</f>
        <v>47</v>
      </c>
      <c r="BY33" s="87"/>
      <c r="BZ33" s="84">
        <f>BZ30+BZ32</f>
        <v>3</v>
      </c>
      <c r="CA33" s="85"/>
      <c r="CB33" s="85">
        <f>CB30+CB32</f>
        <v>3</v>
      </c>
      <c r="CC33" s="85"/>
      <c r="CD33" s="86">
        <f>CD30+CD32</f>
        <v>0</v>
      </c>
      <c r="CE33" s="86">
        <f>CE30+CE32</f>
        <v>6</v>
      </c>
      <c r="CF33" s="87"/>
      <c r="CG33" s="84">
        <f>CG30+CG32</f>
        <v>1</v>
      </c>
      <c r="CH33" s="85"/>
      <c r="CI33" s="85">
        <f>CI30+CI32</f>
        <v>0</v>
      </c>
      <c r="CJ33" s="85"/>
      <c r="CK33" s="86">
        <f>CK30+CK32</f>
        <v>0</v>
      </c>
      <c r="CL33" s="86">
        <f>CL30+CL32</f>
        <v>1</v>
      </c>
      <c r="CM33" s="87"/>
      <c r="CN33" s="84">
        <f>CN30+CN32</f>
        <v>1</v>
      </c>
      <c r="CO33" s="85"/>
      <c r="CP33" s="85">
        <f>CP30+CP32</f>
        <v>0</v>
      </c>
      <c r="CQ33" s="85"/>
      <c r="CR33" s="86">
        <f>CR30+CR32</f>
        <v>0</v>
      </c>
      <c r="CS33" s="86">
        <f>CS30+CS32</f>
        <v>1</v>
      </c>
      <c r="CT33" s="87"/>
      <c r="CU33" s="84">
        <f>CU30+CU32</f>
        <v>1</v>
      </c>
      <c r="CV33" s="85"/>
      <c r="CW33" s="85">
        <f>CW30+CW32</f>
        <v>0</v>
      </c>
      <c r="CX33" s="85"/>
      <c r="CY33" s="86">
        <f>CY30+CY32</f>
        <v>0</v>
      </c>
      <c r="CZ33" s="86">
        <f>CZ30+CZ32</f>
        <v>1</v>
      </c>
      <c r="DA33" s="87"/>
    </row>
    <row r="34" spans="1:1024" ht="13"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c r="CD34" s="22"/>
      <c r="CE34" s="22"/>
      <c r="CF34" s="22"/>
      <c r="CG34" s="22"/>
      <c r="CH34" s="22"/>
      <c r="CI34" s="22"/>
      <c r="CJ34" s="22"/>
    </row>
    <row r="35" spans="1:1024" ht="13"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88"/>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row>
    <row r="36" spans="1:1024" s="22" customFormat="1" ht="15.5" x14ac:dyDescent="0.35">
      <c r="A36" s="17" t="s">
        <v>3</v>
      </c>
      <c r="B36" s="89"/>
      <c r="C36" s="89"/>
      <c r="D36" s="89"/>
      <c r="E36" s="89"/>
      <c r="F36" s="89"/>
      <c r="AZ36" s="48"/>
      <c r="BA36" s="48"/>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61</v>
      </c>
      <c r="B37" s="20" t="s">
        <v>62</v>
      </c>
      <c r="C37" s="20"/>
      <c r="D37" s="20"/>
      <c r="E37" s="90"/>
      <c r="F37" s="9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63</v>
      </c>
      <c r="B38" s="20"/>
      <c r="C38" s="20"/>
      <c r="D38" s="20"/>
      <c r="E38" s="20"/>
      <c r="F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64</v>
      </c>
      <c r="B39" s="91" t="s">
        <v>5</v>
      </c>
    </row>
    <row r="40" spans="1:1024" ht="13" x14ac:dyDescent="0.3">
      <c r="A40" s="22" t="s">
        <v>65</v>
      </c>
      <c r="B40" s="20" t="s">
        <v>70</v>
      </c>
    </row>
  </sheetData>
  <mergeCells count="16">
    <mergeCell ref="H7:DA7"/>
    <mergeCell ref="B8:G8"/>
    <mergeCell ref="H8:N8"/>
    <mergeCell ref="O8:U8"/>
    <mergeCell ref="V8:AB8"/>
    <mergeCell ref="AC8:AI8"/>
    <mergeCell ref="AJ8:AP8"/>
    <mergeCell ref="AQ8:AW8"/>
    <mergeCell ref="AX8:BD8"/>
    <mergeCell ref="BE8:BK8"/>
    <mergeCell ref="BL8:BR8"/>
    <mergeCell ref="BS8:BY8"/>
    <mergeCell ref="BZ8:CF8"/>
    <mergeCell ref="CG8:CM8"/>
    <mergeCell ref="CN8:CT8"/>
    <mergeCell ref="CU8:DA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80" zoomScaleNormal="80" workbookViewId="0">
      <pane xSplit="1" ySplit="7" topLeftCell="B21" activePane="bottomRight" state="frozen"/>
      <selection pane="topRight" activeCell="B1" sqref="B1"/>
      <selection pane="bottomLeft" activeCell="A10" sqref="A10"/>
      <selection pane="bottomRight" activeCell="C31" sqref="C31"/>
    </sheetView>
  </sheetViews>
  <sheetFormatPr baseColWidth="10" defaultColWidth="8.7265625" defaultRowHeight="13" x14ac:dyDescent="0.3"/>
  <cols>
    <col min="1" max="1" width="10.81640625" style="96" customWidth="1"/>
    <col min="2" max="2" width="24.453125" style="96" customWidth="1"/>
    <col min="3" max="3" width="10.81640625" style="22" customWidth="1"/>
    <col min="4" max="36" width="13.1796875" style="22" customWidth="1"/>
    <col min="37" max="993" width="10.81640625" style="22" customWidth="1"/>
    <col min="994" max="1025" width="10.81640625" customWidth="1"/>
  </cols>
  <sheetData>
    <row r="1" spans="1:1024" ht="15.5" x14ac:dyDescent="0.35">
      <c r="A1" s="97" t="s">
        <v>71</v>
      </c>
      <c r="B1" s="97"/>
    </row>
    <row r="2" spans="1:1024" s="24" customFormat="1" ht="18.5" x14ac:dyDescent="0.45">
      <c r="A2" s="98" t="s">
        <v>20</v>
      </c>
      <c r="B2" s="24" t="s">
        <v>72</v>
      </c>
    </row>
    <row r="3" spans="1:1024" s="14" customFormat="1" ht="15.5" x14ac:dyDescent="0.35">
      <c r="A3" s="97" t="s">
        <v>22</v>
      </c>
      <c r="B3" s="97"/>
    </row>
    <row r="4" spans="1:1024" s="14" customFormat="1" ht="15.5" x14ac:dyDescent="0.35">
      <c r="A4" s="97" t="s">
        <v>73</v>
      </c>
      <c r="B4" s="97"/>
    </row>
    <row r="5" spans="1:1024" x14ac:dyDescent="0.3">
      <c r="A5" s="99"/>
      <c r="B5" s="99"/>
    </row>
    <row r="6" spans="1:1024" x14ac:dyDescent="0.3">
      <c r="A6" s="99"/>
    </row>
    <row r="7" spans="1:1024" x14ac:dyDescent="0.3">
      <c r="A7" s="100"/>
      <c r="B7" s="4" t="s">
        <v>26</v>
      </c>
      <c r="C7" s="3" t="s">
        <v>74</v>
      </c>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row>
    <row r="8" spans="1:1024" s="33" customFormat="1" ht="26" x14ac:dyDescent="0.3">
      <c r="A8" s="101" t="s">
        <v>25</v>
      </c>
      <c r="B8" s="4"/>
      <c r="C8" s="102" t="s">
        <v>75</v>
      </c>
      <c r="D8" s="103" t="s">
        <v>76</v>
      </c>
      <c r="E8" s="104">
        <v>43981</v>
      </c>
      <c r="F8" s="104">
        <v>43980</v>
      </c>
      <c r="G8" s="104">
        <v>43979</v>
      </c>
      <c r="H8" s="104">
        <v>43978</v>
      </c>
      <c r="I8" s="104">
        <v>43977</v>
      </c>
      <c r="J8" s="105">
        <v>43976</v>
      </c>
      <c r="K8" s="106">
        <v>43975</v>
      </c>
      <c r="L8" s="107">
        <v>43974</v>
      </c>
      <c r="M8" s="107">
        <v>43973</v>
      </c>
      <c r="N8" s="107">
        <v>43972</v>
      </c>
      <c r="O8" s="107">
        <v>43971</v>
      </c>
      <c r="P8" s="107">
        <v>43970</v>
      </c>
      <c r="Q8" s="107">
        <v>43969</v>
      </c>
      <c r="R8" s="107">
        <v>43968</v>
      </c>
      <c r="S8" s="107">
        <v>43967</v>
      </c>
      <c r="T8" s="107">
        <v>43966</v>
      </c>
      <c r="U8" s="107">
        <v>43965</v>
      </c>
      <c r="V8" s="107">
        <v>43964</v>
      </c>
      <c r="W8" s="107">
        <v>43963</v>
      </c>
      <c r="X8" s="107">
        <v>43962</v>
      </c>
      <c r="Y8" s="107">
        <v>43961</v>
      </c>
      <c r="Z8" s="107">
        <v>43960</v>
      </c>
      <c r="AA8" s="107">
        <v>43959</v>
      </c>
      <c r="AB8" s="107">
        <v>43958</v>
      </c>
      <c r="AC8" s="107">
        <v>43957</v>
      </c>
      <c r="AD8" s="107">
        <v>43956</v>
      </c>
      <c r="AE8" s="107">
        <v>43955</v>
      </c>
      <c r="AF8" s="107">
        <v>43954</v>
      </c>
      <c r="AG8" s="107">
        <v>43953</v>
      </c>
      <c r="AH8" s="107">
        <v>43952</v>
      </c>
      <c r="AI8" s="107">
        <v>43951</v>
      </c>
      <c r="AJ8" s="107">
        <v>43950</v>
      </c>
      <c r="AK8" s="107">
        <v>43949</v>
      </c>
      <c r="AL8" s="107">
        <v>43948</v>
      </c>
      <c r="AM8" s="107">
        <v>43947</v>
      </c>
      <c r="AN8" s="107">
        <v>43946</v>
      </c>
      <c r="AO8" s="107">
        <v>43945</v>
      </c>
      <c r="AP8" s="107">
        <v>43944</v>
      </c>
      <c r="AQ8" s="107">
        <v>43943</v>
      </c>
      <c r="AR8" s="107">
        <v>43942</v>
      </c>
      <c r="AS8" s="107">
        <v>43941</v>
      </c>
      <c r="AT8" s="107">
        <v>43940</v>
      </c>
      <c r="AU8" s="107">
        <v>43939</v>
      </c>
      <c r="AV8" s="107">
        <v>43938</v>
      </c>
      <c r="AW8" s="107">
        <v>43937</v>
      </c>
      <c r="AX8" s="107">
        <v>43936</v>
      </c>
      <c r="AY8" s="107">
        <v>43935</v>
      </c>
      <c r="AZ8" s="107">
        <v>43934</v>
      </c>
      <c r="BA8" s="107">
        <v>43933</v>
      </c>
      <c r="BB8" s="107">
        <v>43932</v>
      </c>
      <c r="BC8" s="107">
        <v>43931</v>
      </c>
      <c r="BD8" s="107">
        <v>43930</v>
      </c>
      <c r="BE8" s="107">
        <v>43929</v>
      </c>
      <c r="BF8" s="107">
        <v>43928</v>
      </c>
      <c r="BG8" s="107">
        <v>43927</v>
      </c>
      <c r="BH8" s="107">
        <v>43926</v>
      </c>
      <c r="BI8" s="107">
        <v>43925</v>
      </c>
      <c r="BJ8" s="107">
        <v>43924</v>
      </c>
      <c r="BK8" s="107">
        <v>43923</v>
      </c>
      <c r="BL8" s="107">
        <v>43922</v>
      </c>
      <c r="BM8" s="107">
        <v>43921</v>
      </c>
      <c r="BN8" s="107">
        <v>43920</v>
      </c>
      <c r="BO8" s="107">
        <v>43919</v>
      </c>
      <c r="BP8" s="107">
        <v>43918</v>
      </c>
      <c r="BQ8" s="107">
        <v>43917</v>
      </c>
      <c r="BR8" s="107">
        <v>43916</v>
      </c>
      <c r="BS8" s="107">
        <v>43915</v>
      </c>
      <c r="BT8" s="107">
        <v>43914</v>
      </c>
      <c r="BU8" s="107">
        <v>43913</v>
      </c>
      <c r="BV8" s="107">
        <v>43912</v>
      </c>
      <c r="BW8" s="107">
        <v>43911</v>
      </c>
      <c r="BX8" s="107">
        <v>43910</v>
      </c>
      <c r="BY8" s="107">
        <v>43909</v>
      </c>
      <c r="BZ8" s="107">
        <v>43908</v>
      </c>
      <c r="CA8" s="107">
        <v>43907</v>
      </c>
      <c r="CB8" s="107">
        <v>43906</v>
      </c>
      <c r="CC8" s="107">
        <v>43905</v>
      </c>
      <c r="CD8" s="107">
        <v>43904</v>
      </c>
      <c r="CE8" s="107">
        <v>43903</v>
      </c>
      <c r="CF8" s="107">
        <v>43902</v>
      </c>
      <c r="CG8" s="107">
        <v>43901</v>
      </c>
      <c r="CH8" s="107">
        <v>43900</v>
      </c>
      <c r="CI8" s="107">
        <v>43899</v>
      </c>
      <c r="CJ8" s="107">
        <v>43898</v>
      </c>
      <c r="CK8" s="107">
        <v>43897</v>
      </c>
      <c r="CL8" s="107">
        <v>43896</v>
      </c>
      <c r="CM8" s="107">
        <v>43895</v>
      </c>
      <c r="CN8" s="107">
        <v>43894</v>
      </c>
      <c r="CO8" s="107">
        <v>43893</v>
      </c>
      <c r="CP8" s="107">
        <v>43892</v>
      </c>
      <c r="CQ8" s="107">
        <v>43891</v>
      </c>
      <c r="ALF8" s="108"/>
      <c r="ALG8" s="108"/>
      <c r="ALH8" s="108"/>
      <c r="ALI8" s="108"/>
      <c r="ALJ8" s="108"/>
      <c r="ALK8" s="108"/>
      <c r="ALL8" s="108"/>
      <c r="ALM8" s="108"/>
      <c r="ALN8" s="108"/>
      <c r="ALO8" s="108"/>
      <c r="ALP8" s="108"/>
      <c r="ALQ8" s="108"/>
      <c r="ALR8" s="108"/>
      <c r="ALS8" s="108"/>
      <c r="ALT8" s="108"/>
      <c r="ALU8" s="108"/>
      <c r="ALV8" s="108"/>
      <c r="ALW8" s="108"/>
      <c r="ALX8" s="108"/>
      <c r="ALY8" s="108"/>
      <c r="ALZ8" s="108"/>
      <c r="AMA8" s="108"/>
      <c r="AMB8" s="108"/>
      <c r="AMC8" s="108"/>
      <c r="AMD8" s="108"/>
      <c r="AME8" s="108"/>
      <c r="AMF8" s="108"/>
      <c r="AMG8" s="108"/>
      <c r="AMH8" s="108"/>
      <c r="AMI8" s="108"/>
      <c r="AMJ8" s="108"/>
    </row>
    <row r="9" spans="1:1024" x14ac:dyDescent="0.3">
      <c r="A9" s="109"/>
      <c r="B9" s="4"/>
      <c r="C9" s="110"/>
      <c r="D9" s="111" t="s">
        <v>38</v>
      </c>
      <c r="E9" s="111" t="s">
        <v>38</v>
      </c>
      <c r="F9" s="111" t="s">
        <v>38</v>
      </c>
      <c r="G9" s="111" t="s">
        <v>38</v>
      </c>
      <c r="H9" s="111" t="s">
        <v>38</v>
      </c>
      <c r="I9" s="111" t="s">
        <v>38</v>
      </c>
      <c r="J9" s="112" t="s">
        <v>38</v>
      </c>
      <c r="K9" s="113" t="s">
        <v>38</v>
      </c>
      <c r="L9" s="114" t="s">
        <v>38</v>
      </c>
      <c r="M9" s="114" t="s">
        <v>38</v>
      </c>
      <c r="N9" s="114" t="s">
        <v>38</v>
      </c>
      <c r="O9" s="114" t="s">
        <v>38</v>
      </c>
      <c r="P9" s="114" t="s">
        <v>38</v>
      </c>
      <c r="Q9" s="114" t="s">
        <v>38</v>
      </c>
      <c r="R9" s="114" t="s">
        <v>38</v>
      </c>
      <c r="S9" s="114" t="s">
        <v>38</v>
      </c>
      <c r="T9" s="114" t="s">
        <v>38</v>
      </c>
      <c r="U9" s="114" t="s">
        <v>38</v>
      </c>
      <c r="V9" s="114" t="s">
        <v>38</v>
      </c>
      <c r="W9" s="114" t="s">
        <v>38</v>
      </c>
      <c r="X9" s="114" t="s">
        <v>38</v>
      </c>
      <c r="Y9" s="114" t="s">
        <v>38</v>
      </c>
      <c r="Z9" s="114" t="s">
        <v>38</v>
      </c>
      <c r="AA9" s="114" t="s">
        <v>38</v>
      </c>
      <c r="AB9" s="114" t="s">
        <v>38</v>
      </c>
      <c r="AC9" s="114" t="s">
        <v>38</v>
      </c>
      <c r="AD9" s="114" t="s">
        <v>38</v>
      </c>
      <c r="AE9" s="114" t="s">
        <v>38</v>
      </c>
      <c r="AF9" s="114" t="s">
        <v>38</v>
      </c>
      <c r="AG9" s="114" t="s">
        <v>38</v>
      </c>
      <c r="AH9" s="114" t="s">
        <v>38</v>
      </c>
      <c r="AI9" s="114" t="s">
        <v>38</v>
      </c>
      <c r="AJ9" s="114" t="s">
        <v>38</v>
      </c>
      <c r="AK9" s="114" t="s">
        <v>38</v>
      </c>
      <c r="AL9" s="114" t="s">
        <v>38</v>
      </c>
      <c r="AM9" s="114" t="s">
        <v>38</v>
      </c>
      <c r="AN9" s="114" t="s">
        <v>38</v>
      </c>
      <c r="AO9" s="114" t="s">
        <v>38</v>
      </c>
      <c r="AP9" s="114" t="s">
        <v>38</v>
      </c>
      <c r="AQ9" s="114" t="s">
        <v>38</v>
      </c>
      <c r="AR9" s="114" t="s">
        <v>38</v>
      </c>
      <c r="AS9" s="114" t="s">
        <v>38</v>
      </c>
      <c r="AT9" s="114" t="s">
        <v>38</v>
      </c>
      <c r="AU9" s="114" t="s">
        <v>38</v>
      </c>
      <c r="AV9" s="114" t="s">
        <v>38</v>
      </c>
      <c r="AW9" s="114" t="s">
        <v>38</v>
      </c>
      <c r="AX9" s="114" t="s">
        <v>38</v>
      </c>
      <c r="AY9" s="114" t="s">
        <v>38</v>
      </c>
      <c r="AZ9" s="114" t="s">
        <v>38</v>
      </c>
      <c r="BA9" s="114" t="s">
        <v>38</v>
      </c>
      <c r="BB9" s="114" t="s">
        <v>38</v>
      </c>
      <c r="BC9" s="114" t="s">
        <v>38</v>
      </c>
      <c r="BD9" s="114" t="s">
        <v>38</v>
      </c>
      <c r="BE9" s="114" t="s">
        <v>38</v>
      </c>
      <c r="BF9" s="114" t="s">
        <v>38</v>
      </c>
      <c r="BG9" s="114" t="s">
        <v>38</v>
      </c>
      <c r="BH9" s="114" t="s">
        <v>38</v>
      </c>
      <c r="BI9" s="114" t="s">
        <v>38</v>
      </c>
      <c r="BJ9" s="114" t="s">
        <v>38</v>
      </c>
      <c r="BK9" s="114" t="s">
        <v>38</v>
      </c>
      <c r="BL9" s="114" t="s">
        <v>38</v>
      </c>
      <c r="BM9" s="114" t="s">
        <v>38</v>
      </c>
      <c r="BN9" s="114" t="s">
        <v>38</v>
      </c>
      <c r="BO9" s="114" t="s">
        <v>38</v>
      </c>
      <c r="BP9" s="114" t="s">
        <v>38</v>
      </c>
      <c r="BQ9" s="114" t="s">
        <v>38</v>
      </c>
      <c r="BR9" s="114" t="s">
        <v>38</v>
      </c>
      <c r="BS9" s="114" t="s">
        <v>38</v>
      </c>
      <c r="BT9" s="114" t="s">
        <v>38</v>
      </c>
      <c r="BU9" s="114" t="s">
        <v>38</v>
      </c>
      <c r="BV9" s="114" t="s">
        <v>38</v>
      </c>
      <c r="BW9" s="114" t="s">
        <v>38</v>
      </c>
      <c r="BX9" s="114" t="s">
        <v>38</v>
      </c>
      <c r="BY9" s="114" t="s">
        <v>38</v>
      </c>
      <c r="BZ9" s="114" t="s">
        <v>38</v>
      </c>
      <c r="CA9" s="114" t="s">
        <v>38</v>
      </c>
      <c r="CB9" s="114" t="s">
        <v>38</v>
      </c>
      <c r="CC9" s="114" t="s">
        <v>38</v>
      </c>
      <c r="CD9" s="114" t="s">
        <v>38</v>
      </c>
      <c r="CE9" s="114" t="s">
        <v>38</v>
      </c>
      <c r="CF9" s="114" t="s">
        <v>38</v>
      </c>
      <c r="CG9" s="114" t="s">
        <v>38</v>
      </c>
      <c r="CH9" s="114" t="s">
        <v>38</v>
      </c>
      <c r="CI9" s="114" t="s">
        <v>38</v>
      </c>
      <c r="CJ9" s="114" t="s">
        <v>38</v>
      </c>
      <c r="CK9" s="114" t="s">
        <v>38</v>
      </c>
      <c r="CL9" s="114" t="s">
        <v>38</v>
      </c>
      <c r="CM9" s="114" t="s">
        <v>38</v>
      </c>
      <c r="CN9" s="114" t="s">
        <v>38</v>
      </c>
      <c r="CO9" s="114" t="s">
        <v>38</v>
      </c>
      <c r="CP9" s="114" t="s">
        <v>38</v>
      </c>
      <c r="CQ9" s="114" t="s">
        <v>38</v>
      </c>
    </row>
    <row r="10" spans="1:1024" x14ac:dyDescent="0.3">
      <c r="A10" s="115" t="s">
        <v>77</v>
      </c>
      <c r="B10" s="22">
        <v>13241287</v>
      </c>
      <c r="C10" s="116">
        <f t="shared" ref="C10:C16" si="0">SUM(D10:CQ10)</f>
        <v>16</v>
      </c>
      <c r="D10" s="117">
        <v>0</v>
      </c>
      <c r="E10" s="117">
        <v>0</v>
      </c>
      <c r="F10" s="117">
        <v>0</v>
      </c>
      <c r="G10" s="117">
        <v>0</v>
      </c>
      <c r="H10" s="117">
        <v>0</v>
      </c>
      <c r="I10" s="117">
        <v>0</v>
      </c>
      <c r="J10" s="118">
        <v>0</v>
      </c>
      <c r="K10" s="119">
        <v>0</v>
      </c>
      <c r="L10" s="116">
        <v>0</v>
      </c>
      <c r="M10" s="116">
        <v>0</v>
      </c>
      <c r="N10" s="116">
        <v>0</v>
      </c>
      <c r="O10" s="116">
        <v>0</v>
      </c>
      <c r="P10" s="116">
        <v>0</v>
      </c>
      <c r="Q10" s="116">
        <v>1</v>
      </c>
      <c r="R10" s="120">
        <v>1</v>
      </c>
      <c r="S10" s="120">
        <v>0</v>
      </c>
      <c r="T10" s="120">
        <v>1</v>
      </c>
      <c r="U10" s="120">
        <v>0</v>
      </c>
      <c r="V10" s="120">
        <v>1</v>
      </c>
      <c r="W10" s="120">
        <v>0</v>
      </c>
      <c r="X10" s="120">
        <v>0</v>
      </c>
      <c r="Y10" s="120">
        <v>0</v>
      </c>
      <c r="Z10" s="120">
        <v>0</v>
      </c>
      <c r="AA10" s="120">
        <v>0</v>
      </c>
      <c r="AB10" s="120">
        <v>0</v>
      </c>
      <c r="AC10" s="120">
        <v>0</v>
      </c>
      <c r="AD10" s="120">
        <v>0</v>
      </c>
      <c r="AE10" s="120">
        <v>0</v>
      </c>
      <c r="AF10" s="120">
        <v>1</v>
      </c>
      <c r="AG10" s="120">
        <v>0</v>
      </c>
      <c r="AH10" s="120">
        <v>0</v>
      </c>
      <c r="AI10" s="120">
        <v>0</v>
      </c>
      <c r="AJ10" s="120">
        <v>0</v>
      </c>
      <c r="AK10" s="120">
        <v>0</v>
      </c>
      <c r="AL10" s="120">
        <v>0</v>
      </c>
      <c r="AM10" s="120">
        <v>0</v>
      </c>
      <c r="AN10" s="120">
        <v>0</v>
      </c>
      <c r="AO10" s="120">
        <v>0</v>
      </c>
      <c r="AP10" s="120">
        <v>0</v>
      </c>
      <c r="AQ10" s="120">
        <v>0</v>
      </c>
      <c r="AR10" s="120">
        <v>0</v>
      </c>
      <c r="AS10" s="120">
        <v>1</v>
      </c>
      <c r="AT10" s="120">
        <v>0</v>
      </c>
      <c r="AU10" s="120">
        <v>0</v>
      </c>
      <c r="AV10" s="120">
        <v>0</v>
      </c>
      <c r="AW10" s="120">
        <v>0</v>
      </c>
      <c r="AX10" s="120">
        <v>0</v>
      </c>
      <c r="AY10" s="120">
        <v>0</v>
      </c>
      <c r="AZ10" s="120">
        <v>0</v>
      </c>
      <c r="BA10" s="120">
        <v>0</v>
      </c>
      <c r="BB10" s="120">
        <v>1</v>
      </c>
      <c r="BC10" s="120">
        <v>0</v>
      </c>
      <c r="BD10" s="120">
        <v>1</v>
      </c>
      <c r="BE10" s="120">
        <v>1</v>
      </c>
      <c r="BF10" s="120">
        <v>0</v>
      </c>
      <c r="BG10" s="120">
        <v>0</v>
      </c>
      <c r="BH10" s="120">
        <v>0</v>
      </c>
      <c r="BI10" s="120">
        <v>1</v>
      </c>
      <c r="BJ10" s="120">
        <v>0</v>
      </c>
      <c r="BK10" s="120">
        <v>1</v>
      </c>
      <c r="BL10" s="120">
        <v>0</v>
      </c>
      <c r="BM10" s="120">
        <v>1</v>
      </c>
      <c r="BN10" s="120">
        <v>0</v>
      </c>
      <c r="BO10" s="120">
        <v>1</v>
      </c>
      <c r="BP10" s="120">
        <v>0</v>
      </c>
      <c r="BQ10" s="120">
        <v>0</v>
      </c>
      <c r="BR10" s="120">
        <v>1</v>
      </c>
      <c r="BS10" s="120">
        <v>0</v>
      </c>
      <c r="BT10" s="120">
        <v>1</v>
      </c>
      <c r="BU10" s="120">
        <v>0</v>
      </c>
      <c r="BV10" s="120">
        <v>0</v>
      </c>
      <c r="BW10" s="120">
        <v>0</v>
      </c>
      <c r="BX10" s="120">
        <v>0</v>
      </c>
      <c r="BY10" s="120">
        <v>0</v>
      </c>
      <c r="BZ10" s="120">
        <v>1</v>
      </c>
      <c r="CA10" s="120">
        <v>0</v>
      </c>
      <c r="CB10" s="120">
        <v>0</v>
      </c>
      <c r="CC10" s="120">
        <v>0</v>
      </c>
      <c r="CD10" s="120">
        <v>0</v>
      </c>
      <c r="CE10" s="120">
        <v>0</v>
      </c>
      <c r="CF10" s="120">
        <v>0</v>
      </c>
      <c r="CG10" s="120">
        <v>0</v>
      </c>
      <c r="CH10" s="120">
        <v>0</v>
      </c>
      <c r="CI10" s="120">
        <v>0</v>
      </c>
      <c r="CJ10" s="120">
        <v>0</v>
      </c>
      <c r="CK10" s="120">
        <v>0</v>
      </c>
      <c r="CL10" s="120">
        <v>0</v>
      </c>
      <c r="CM10" s="120">
        <v>0</v>
      </c>
      <c r="CN10" s="120">
        <v>0</v>
      </c>
      <c r="CO10" s="120">
        <v>0</v>
      </c>
      <c r="CP10" s="120">
        <v>0</v>
      </c>
      <c r="CQ10" s="120">
        <v>0</v>
      </c>
    </row>
    <row r="11" spans="1:1024" x14ac:dyDescent="0.3">
      <c r="A11" s="115" t="s">
        <v>78</v>
      </c>
      <c r="B11" s="22">
        <v>14833658</v>
      </c>
      <c r="C11" s="116">
        <f t="shared" si="0"/>
        <v>183</v>
      </c>
      <c r="D11" s="117">
        <v>0</v>
      </c>
      <c r="E11" s="117">
        <v>0</v>
      </c>
      <c r="F11" s="117">
        <v>0</v>
      </c>
      <c r="G11" s="117">
        <v>0</v>
      </c>
      <c r="H11" s="117">
        <v>0</v>
      </c>
      <c r="I11" s="117">
        <v>1</v>
      </c>
      <c r="J11" s="118">
        <v>0</v>
      </c>
      <c r="K11" s="119">
        <v>0</v>
      </c>
      <c r="L11" s="116">
        <v>0</v>
      </c>
      <c r="M11" s="116">
        <v>0</v>
      </c>
      <c r="N11" s="116">
        <v>0</v>
      </c>
      <c r="O11" s="116">
        <v>0</v>
      </c>
      <c r="P11" s="116">
        <v>0</v>
      </c>
      <c r="Q11" s="116">
        <v>1</v>
      </c>
      <c r="R11" s="120">
        <v>0</v>
      </c>
      <c r="S11" s="120">
        <v>0</v>
      </c>
      <c r="T11" s="120">
        <v>0</v>
      </c>
      <c r="U11" s="120">
        <v>0</v>
      </c>
      <c r="V11" s="120">
        <v>2</v>
      </c>
      <c r="W11" s="120">
        <v>4</v>
      </c>
      <c r="X11" s="120">
        <v>0</v>
      </c>
      <c r="Y11" s="120">
        <v>3</v>
      </c>
      <c r="Z11" s="120">
        <v>2</v>
      </c>
      <c r="AA11" s="120">
        <v>1</v>
      </c>
      <c r="AB11" s="120">
        <v>1</v>
      </c>
      <c r="AC11" s="120">
        <v>3</v>
      </c>
      <c r="AD11" s="120">
        <v>0</v>
      </c>
      <c r="AE11" s="120">
        <v>3</v>
      </c>
      <c r="AF11" s="120">
        <v>1</v>
      </c>
      <c r="AG11" s="120">
        <v>3</v>
      </c>
      <c r="AH11" s="120">
        <v>2</v>
      </c>
      <c r="AI11" s="120">
        <v>2</v>
      </c>
      <c r="AJ11" s="120">
        <v>1</v>
      </c>
      <c r="AK11" s="120">
        <v>0</v>
      </c>
      <c r="AL11" s="120">
        <v>3</v>
      </c>
      <c r="AM11" s="120">
        <v>3</v>
      </c>
      <c r="AN11" s="120">
        <v>4</v>
      </c>
      <c r="AO11" s="120">
        <v>3</v>
      </c>
      <c r="AP11" s="120">
        <v>2</v>
      </c>
      <c r="AQ11" s="120">
        <v>4</v>
      </c>
      <c r="AR11" s="120">
        <v>4</v>
      </c>
      <c r="AS11" s="120">
        <v>6</v>
      </c>
      <c r="AT11" s="120">
        <v>3</v>
      </c>
      <c r="AU11" s="120">
        <v>5</v>
      </c>
      <c r="AV11" s="120">
        <v>2</v>
      </c>
      <c r="AW11" s="120">
        <v>3</v>
      </c>
      <c r="AX11" s="120">
        <v>2</v>
      </c>
      <c r="AY11" s="120">
        <v>3</v>
      </c>
      <c r="AZ11" s="120">
        <v>2</v>
      </c>
      <c r="BA11" s="120">
        <v>9</v>
      </c>
      <c r="BB11" s="120">
        <v>9</v>
      </c>
      <c r="BC11" s="120">
        <v>3</v>
      </c>
      <c r="BD11" s="120">
        <v>5</v>
      </c>
      <c r="BE11" s="120">
        <v>9</v>
      </c>
      <c r="BF11" s="120">
        <v>8</v>
      </c>
      <c r="BG11" s="120">
        <v>3</v>
      </c>
      <c r="BH11" s="120">
        <v>7</v>
      </c>
      <c r="BI11" s="120">
        <v>1</v>
      </c>
      <c r="BJ11" s="120">
        <v>5</v>
      </c>
      <c r="BK11" s="120">
        <v>5</v>
      </c>
      <c r="BL11" s="120">
        <v>5</v>
      </c>
      <c r="BM11" s="120">
        <v>5</v>
      </c>
      <c r="BN11" s="120">
        <v>3</v>
      </c>
      <c r="BO11" s="120">
        <v>2</v>
      </c>
      <c r="BP11" s="120">
        <v>3</v>
      </c>
      <c r="BQ11" s="120">
        <v>2</v>
      </c>
      <c r="BR11" s="120">
        <v>4</v>
      </c>
      <c r="BS11" s="120">
        <v>5</v>
      </c>
      <c r="BT11" s="120">
        <v>1</v>
      </c>
      <c r="BU11" s="120">
        <v>2</v>
      </c>
      <c r="BV11" s="120">
        <v>1</v>
      </c>
      <c r="BW11" s="120">
        <v>2</v>
      </c>
      <c r="BX11" s="120">
        <v>1</v>
      </c>
      <c r="BY11" s="120">
        <v>1</v>
      </c>
      <c r="BZ11" s="120">
        <v>2</v>
      </c>
      <c r="CA11" s="120">
        <v>0</v>
      </c>
      <c r="CB11" s="120">
        <v>0</v>
      </c>
      <c r="CC11" s="120">
        <v>0</v>
      </c>
      <c r="CD11" s="120">
        <v>1</v>
      </c>
      <c r="CE11" s="120">
        <v>0</v>
      </c>
      <c r="CF11" s="120">
        <v>0</v>
      </c>
      <c r="CG11" s="120">
        <v>0</v>
      </c>
      <c r="CH11" s="120">
        <v>0</v>
      </c>
      <c r="CI11" s="120">
        <v>0</v>
      </c>
      <c r="CJ11" s="120">
        <v>0</v>
      </c>
      <c r="CK11" s="120">
        <v>0</v>
      </c>
      <c r="CL11" s="120">
        <v>0</v>
      </c>
      <c r="CM11" s="120">
        <v>0</v>
      </c>
      <c r="CN11" s="120">
        <v>0</v>
      </c>
      <c r="CO11" s="120">
        <v>0</v>
      </c>
      <c r="CP11" s="120">
        <v>0</v>
      </c>
      <c r="CQ11" s="120">
        <v>0</v>
      </c>
    </row>
    <row r="12" spans="1:1024" x14ac:dyDescent="0.3">
      <c r="A12" s="115" t="s">
        <v>79</v>
      </c>
      <c r="B12" s="22">
        <v>14678606</v>
      </c>
      <c r="C12" s="116">
        <f t="shared" si="0"/>
        <v>2095</v>
      </c>
      <c r="D12" s="117">
        <v>0</v>
      </c>
      <c r="E12" s="117">
        <v>0</v>
      </c>
      <c r="F12" s="117">
        <v>3</v>
      </c>
      <c r="G12" s="117">
        <v>7</v>
      </c>
      <c r="H12" s="117">
        <v>10</v>
      </c>
      <c r="I12" s="117">
        <v>8</v>
      </c>
      <c r="J12" s="118">
        <v>9</v>
      </c>
      <c r="K12" s="119">
        <v>7</v>
      </c>
      <c r="L12" s="116">
        <v>11</v>
      </c>
      <c r="M12" s="116">
        <v>3</v>
      </c>
      <c r="N12" s="116">
        <v>8</v>
      </c>
      <c r="O12" s="116">
        <v>7</v>
      </c>
      <c r="P12" s="116">
        <v>7</v>
      </c>
      <c r="Q12" s="116">
        <v>10</v>
      </c>
      <c r="R12" s="120">
        <v>14</v>
      </c>
      <c r="S12" s="120">
        <v>17</v>
      </c>
      <c r="T12" s="120">
        <v>6</v>
      </c>
      <c r="U12" s="120">
        <v>18</v>
      </c>
      <c r="V12" s="120">
        <v>11</v>
      </c>
      <c r="W12" s="120">
        <v>16</v>
      </c>
      <c r="X12" s="120">
        <v>13</v>
      </c>
      <c r="Y12" s="120">
        <v>10</v>
      </c>
      <c r="Z12" s="120">
        <v>12</v>
      </c>
      <c r="AA12" s="120">
        <v>12</v>
      </c>
      <c r="AB12" s="120">
        <v>12</v>
      </c>
      <c r="AC12" s="120">
        <v>17</v>
      </c>
      <c r="AD12" s="120">
        <v>24</v>
      </c>
      <c r="AE12" s="120">
        <v>16</v>
      </c>
      <c r="AF12" s="120">
        <v>15</v>
      </c>
      <c r="AG12" s="120">
        <v>20</v>
      </c>
      <c r="AH12" s="120">
        <v>17</v>
      </c>
      <c r="AI12" s="120">
        <v>26</v>
      </c>
      <c r="AJ12" s="120">
        <v>20</v>
      </c>
      <c r="AK12" s="120">
        <v>29</v>
      </c>
      <c r="AL12" s="120">
        <v>31</v>
      </c>
      <c r="AM12" s="120">
        <v>27</v>
      </c>
      <c r="AN12" s="120">
        <v>33</v>
      </c>
      <c r="AO12" s="120">
        <v>33</v>
      </c>
      <c r="AP12" s="120">
        <v>47</v>
      </c>
      <c r="AQ12" s="120">
        <v>50</v>
      </c>
      <c r="AR12" s="120">
        <v>47</v>
      </c>
      <c r="AS12" s="120">
        <v>50</v>
      </c>
      <c r="AT12" s="120">
        <v>39</v>
      </c>
      <c r="AU12" s="120">
        <v>50</v>
      </c>
      <c r="AV12" s="120">
        <v>51</v>
      </c>
      <c r="AW12" s="120">
        <v>46</v>
      </c>
      <c r="AX12" s="120">
        <v>54</v>
      </c>
      <c r="AY12" s="120">
        <v>66</v>
      </c>
      <c r="AZ12" s="120">
        <v>61</v>
      </c>
      <c r="BA12" s="120">
        <v>56</v>
      </c>
      <c r="BB12" s="120">
        <v>73</v>
      </c>
      <c r="BC12" s="120">
        <v>68</v>
      </c>
      <c r="BD12" s="120">
        <v>71</v>
      </c>
      <c r="BE12" s="120">
        <v>67</v>
      </c>
      <c r="BF12" s="120">
        <v>64</v>
      </c>
      <c r="BG12" s="120">
        <v>56</v>
      </c>
      <c r="BH12" s="120">
        <v>50</v>
      </c>
      <c r="BI12" s="120">
        <v>59</v>
      </c>
      <c r="BJ12" s="120">
        <v>51</v>
      </c>
      <c r="BK12" s="120">
        <v>47</v>
      </c>
      <c r="BL12" s="120">
        <v>48</v>
      </c>
      <c r="BM12" s="120">
        <v>35</v>
      </c>
      <c r="BN12" s="120">
        <v>39</v>
      </c>
      <c r="BO12" s="120">
        <v>38</v>
      </c>
      <c r="BP12" s="120">
        <v>28</v>
      </c>
      <c r="BQ12" s="120">
        <v>30</v>
      </c>
      <c r="BR12" s="120">
        <v>26</v>
      </c>
      <c r="BS12" s="120">
        <v>19</v>
      </c>
      <c r="BT12" s="120">
        <v>10</v>
      </c>
      <c r="BU12" s="120">
        <v>10</v>
      </c>
      <c r="BV12" s="120">
        <v>10</v>
      </c>
      <c r="BW12" s="120">
        <v>8</v>
      </c>
      <c r="BX12" s="120">
        <v>13</v>
      </c>
      <c r="BY12" s="120">
        <v>5</v>
      </c>
      <c r="BZ12" s="120">
        <v>4</v>
      </c>
      <c r="CA12" s="120">
        <v>1</v>
      </c>
      <c r="CB12" s="120">
        <v>3</v>
      </c>
      <c r="CC12" s="120">
        <v>1</v>
      </c>
      <c r="CD12" s="120">
        <v>2</v>
      </c>
      <c r="CE12" s="120">
        <v>0</v>
      </c>
      <c r="CF12" s="120">
        <v>0</v>
      </c>
      <c r="CG12" s="120">
        <v>1</v>
      </c>
      <c r="CH12" s="120">
        <v>0</v>
      </c>
      <c r="CI12" s="120">
        <v>1</v>
      </c>
      <c r="CJ12" s="120">
        <v>0</v>
      </c>
      <c r="CK12" s="120">
        <v>0</v>
      </c>
      <c r="CL12" s="120">
        <v>0</v>
      </c>
      <c r="CM12" s="120">
        <v>1</v>
      </c>
      <c r="CN12" s="120">
        <v>0</v>
      </c>
      <c r="CO12" s="120">
        <v>0</v>
      </c>
      <c r="CP12" s="120">
        <v>0</v>
      </c>
      <c r="CQ12" s="120">
        <v>0</v>
      </c>
    </row>
    <row r="13" spans="1:1024" x14ac:dyDescent="0.3">
      <c r="A13" s="115" t="s">
        <v>80</v>
      </c>
      <c r="B13" s="22">
        <v>10454893</v>
      </c>
      <c r="C13" s="116">
        <f t="shared" si="0"/>
        <v>10189</v>
      </c>
      <c r="D13" s="117">
        <v>0</v>
      </c>
      <c r="E13" s="117">
        <v>6</v>
      </c>
      <c r="F13" s="117">
        <v>19</v>
      </c>
      <c r="G13" s="117">
        <v>24</v>
      </c>
      <c r="H13" s="117">
        <v>44</v>
      </c>
      <c r="I13" s="117">
        <v>45</v>
      </c>
      <c r="J13" s="118">
        <v>47</v>
      </c>
      <c r="K13" s="119">
        <v>35</v>
      </c>
      <c r="L13" s="116">
        <v>36</v>
      </c>
      <c r="M13" s="116">
        <v>29</v>
      </c>
      <c r="N13" s="116">
        <v>54</v>
      </c>
      <c r="O13" s="116">
        <v>48</v>
      </c>
      <c r="P13" s="116">
        <v>43</v>
      </c>
      <c r="Q13" s="116">
        <v>61</v>
      </c>
      <c r="R13" s="120">
        <v>42</v>
      </c>
      <c r="S13" s="120">
        <v>53</v>
      </c>
      <c r="T13" s="120">
        <v>60</v>
      </c>
      <c r="U13" s="120">
        <v>51</v>
      </c>
      <c r="V13" s="120">
        <v>55</v>
      </c>
      <c r="W13" s="120">
        <v>69</v>
      </c>
      <c r="X13" s="120">
        <v>49</v>
      </c>
      <c r="Y13" s="120">
        <v>58</v>
      </c>
      <c r="Z13" s="120">
        <v>65</v>
      </c>
      <c r="AA13" s="120">
        <v>79</v>
      </c>
      <c r="AB13" s="120">
        <v>90</v>
      </c>
      <c r="AC13" s="120">
        <v>105</v>
      </c>
      <c r="AD13" s="120">
        <v>94</v>
      </c>
      <c r="AE13" s="120">
        <v>89</v>
      </c>
      <c r="AF13" s="120">
        <v>90</v>
      </c>
      <c r="AG13" s="120">
        <v>97</v>
      </c>
      <c r="AH13" s="120">
        <v>122</v>
      </c>
      <c r="AI13" s="120">
        <v>103</v>
      </c>
      <c r="AJ13" s="120">
        <v>113</v>
      </c>
      <c r="AK13" s="120">
        <v>127</v>
      </c>
      <c r="AL13" s="120">
        <v>123</v>
      </c>
      <c r="AM13" s="120">
        <v>137</v>
      </c>
      <c r="AN13" s="120">
        <v>155</v>
      </c>
      <c r="AO13" s="120">
        <v>170</v>
      </c>
      <c r="AP13" s="120">
        <v>169</v>
      </c>
      <c r="AQ13" s="120">
        <v>190</v>
      </c>
      <c r="AR13" s="120">
        <v>162</v>
      </c>
      <c r="AS13" s="120">
        <v>203</v>
      </c>
      <c r="AT13" s="120">
        <v>180</v>
      </c>
      <c r="AU13" s="120">
        <v>191</v>
      </c>
      <c r="AV13" s="120">
        <v>241</v>
      </c>
      <c r="AW13" s="120">
        <v>251</v>
      </c>
      <c r="AX13" s="120">
        <v>257</v>
      </c>
      <c r="AY13" s="120">
        <v>241</v>
      </c>
      <c r="AZ13" s="120">
        <v>269</v>
      </c>
      <c r="BA13" s="120">
        <v>276</v>
      </c>
      <c r="BB13" s="120">
        <v>319</v>
      </c>
      <c r="BC13" s="120">
        <v>296</v>
      </c>
      <c r="BD13" s="120">
        <v>328</v>
      </c>
      <c r="BE13" s="120">
        <v>354</v>
      </c>
      <c r="BF13" s="120">
        <v>346</v>
      </c>
      <c r="BG13" s="120">
        <v>295</v>
      </c>
      <c r="BH13" s="120">
        <v>287</v>
      </c>
      <c r="BI13" s="120">
        <v>325</v>
      </c>
      <c r="BJ13" s="120">
        <v>293</v>
      </c>
      <c r="BK13" s="120">
        <v>247</v>
      </c>
      <c r="BL13" s="120">
        <v>260</v>
      </c>
      <c r="BM13" s="120">
        <v>258</v>
      </c>
      <c r="BN13" s="120">
        <v>178</v>
      </c>
      <c r="BO13" s="120">
        <v>176</v>
      </c>
      <c r="BP13" s="120">
        <v>146</v>
      </c>
      <c r="BQ13" s="120">
        <v>140</v>
      </c>
      <c r="BR13" s="120">
        <v>132</v>
      </c>
      <c r="BS13" s="120">
        <v>108</v>
      </c>
      <c r="BT13" s="120">
        <v>76</v>
      </c>
      <c r="BU13" s="120">
        <v>67</v>
      </c>
      <c r="BV13" s="120">
        <v>52</v>
      </c>
      <c r="BW13" s="120">
        <v>42</v>
      </c>
      <c r="BX13" s="120">
        <v>29</v>
      </c>
      <c r="BY13" s="120">
        <v>21</v>
      </c>
      <c r="BZ13" s="120">
        <v>20</v>
      </c>
      <c r="CA13" s="120">
        <v>14</v>
      </c>
      <c r="CB13" s="120">
        <v>13</v>
      </c>
      <c r="CC13" s="120">
        <v>17</v>
      </c>
      <c r="CD13" s="120">
        <v>11</v>
      </c>
      <c r="CE13" s="120">
        <v>6</v>
      </c>
      <c r="CF13" s="120">
        <v>3</v>
      </c>
      <c r="CG13" s="120">
        <v>4</v>
      </c>
      <c r="CH13" s="120">
        <v>0</v>
      </c>
      <c r="CI13" s="120">
        <v>2</v>
      </c>
      <c r="CJ13" s="120">
        <v>4</v>
      </c>
      <c r="CK13" s="120">
        <v>0</v>
      </c>
      <c r="CL13" s="120">
        <v>1</v>
      </c>
      <c r="CM13" s="120">
        <v>1</v>
      </c>
      <c r="CN13" s="120">
        <v>0</v>
      </c>
      <c r="CO13" s="120">
        <v>1</v>
      </c>
      <c r="CP13" s="120">
        <v>0</v>
      </c>
      <c r="CQ13" s="120">
        <v>0</v>
      </c>
    </row>
    <row r="14" spans="1:1024" x14ac:dyDescent="0.3">
      <c r="A14" s="115" t="s">
        <v>81</v>
      </c>
      <c r="B14" s="22">
        <v>2768734</v>
      </c>
      <c r="C14" s="116">
        <f t="shared" si="0"/>
        <v>14132</v>
      </c>
      <c r="D14" s="117">
        <v>0</v>
      </c>
      <c r="E14" s="117">
        <v>9</v>
      </c>
      <c r="F14" s="117">
        <v>29</v>
      </c>
      <c r="G14" s="117">
        <v>63</v>
      </c>
      <c r="H14" s="117">
        <v>52</v>
      </c>
      <c r="I14" s="117">
        <v>71</v>
      </c>
      <c r="J14" s="118">
        <v>70</v>
      </c>
      <c r="K14" s="119">
        <v>66</v>
      </c>
      <c r="L14" s="116">
        <v>68</v>
      </c>
      <c r="M14" s="116">
        <v>86</v>
      </c>
      <c r="N14" s="116">
        <v>78</v>
      </c>
      <c r="O14" s="116">
        <v>94</v>
      </c>
      <c r="P14" s="116">
        <v>88</v>
      </c>
      <c r="Q14" s="116">
        <v>70</v>
      </c>
      <c r="R14" s="120">
        <v>76</v>
      </c>
      <c r="S14" s="120">
        <v>93</v>
      </c>
      <c r="T14" s="120">
        <v>99</v>
      </c>
      <c r="U14" s="120">
        <v>102</v>
      </c>
      <c r="V14" s="120">
        <v>89</v>
      </c>
      <c r="W14" s="120">
        <v>89</v>
      </c>
      <c r="X14" s="120">
        <v>98</v>
      </c>
      <c r="Y14" s="120">
        <v>120</v>
      </c>
      <c r="Z14" s="120">
        <v>119</v>
      </c>
      <c r="AA14" s="120">
        <v>114</v>
      </c>
      <c r="AB14" s="120">
        <v>142</v>
      </c>
      <c r="AC14" s="120">
        <v>131</v>
      </c>
      <c r="AD14" s="120">
        <v>130</v>
      </c>
      <c r="AE14" s="120">
        <v>145</v>
      </c>
      <c r="AF14" s="120">
        <v>143</v>
      </c>
      <c r="AG14" s="120">
        <v>145</v>
      </c>
      <c r="AH14" s="120">
        <v>164</v>
      </c>
      <c r="AI14" s="120">
        <v>178</v>
      </c>
      <c r="AJ14" s="120">
        <v>186</v>
      </c>
      <c r="AK14" s="120">
        <v>183</v>
      </c>
      <c r="AL14" s="120">
        <v>186</v>
      </c>
      <c r="AM14" s="120">
        <v>210</v>
      </c>
      <c r="AN14" s="120">
        <v>190</v>
      </c>
      <c r="AO14" s="120">
        <v>230</v>
      </c>
      <c r="AP14" s="120">
        <v>231</v>
      </c>
      <c r="AQ14" s="120">
        <v>253</v>
      </c>
      <c r="AR14" s="120">
        <v>267</v>
      </c>
      <c r="AS14" s="120">
        <v>302</v>
      </c>
      <c r="AT14" s="120">
        <v>296</v>
      </c>
      <c r="AU14" s="120">
        <v>323</v>
      </c>
      <c r="AV14" s="120">
        <v>312</v>
      </c>
      <c r="AW14" s="120">
        <v>335</v>
      </c>
      <c r="AX14" s="120">
        <v>371</v>
      </c>
      <c r="AY14" s="120">
        <v>336</v>
      </c>
      <c r="AZ14" s="120">
        <v>360</v>
      </c>
      <c r="BA14" s="120">
        <v>375</v>
      </c>
      <c r="BB14" s="120">
        <v>372</v>
      </c>
      <c r="BC14" s="120">
        <v>370</v>
      </c>
      <c r="BD14" s="120">
        <v>380</v>
      </c>
      <c r="BE14" s="120">
        <v>463</v>
      </c>
      <c r="BF14" s="120">
        <v>391</v>
      </c>
      <c r="BG14" s="120">
        <v>373</v>
      </c>
      <c r="BH14" s="120">
        <v>398</v>
      </c>
      <c r="BI14" s="120">
        <v>389</v>
      </c>
      <c r="BJ14" s="120">
        <v>347</v>
      </c>
      <c r="BK14" s="120">
        <v>342</v>
      </c>
      <c r="BL14" s="120">
        <v>328</v>
      </c>
      <c r="BM14" s="120">
        <v>274</v>
      </c>
      <c r="BN14" s="120">
        <v>275</v>
      </c>
      <c r="BO14" s="120">
        <v>220</v>
      </c>
      <c r="BP14" s="120">
        <v>181</v>
      </c>
      <c r="BQ14" s="120">
        <v>178</v>
      </c>
      <c r="BR14" s="120">
        <v>162</v>
      </c>
      <c r="BS14" s="120">
        <v>130</v>
      </c>
      <c r="BT14" s="120">
        <v>115</v>
      </c>
      <c r="BU14" s="120">
        <v>81</v>
      </c>
      <c r="BV14" s="120">
        <v>87</v>
      </c>
      <c r="BW14" s="120">
        <v>52</v>
      </c>
      <c r="BX14" s="120">
        <v>63</v>
      </c>
      <c r="BY14" s="120">
        <v>36</v>
      </c>
      <c r="BZ14" s="120">
        <v>42</v>
      </c>
      <c r="CA14" s="120">
        <v>33</v>
      </c>
      <c r="CB14" s="120">
        <v>26</v>
      </c>
      <c r="CC14" s="120">
        <v>10</v>
      </c>
      <c r="CD14" s="120">
        <v>9</v>
      </c>
      <c r="CE14" s="120">
        <v>14</v>
      </c>
      <c r="CF14" s="120">
        <v>11</v>
      </c>
      <c r="CG14" s="120">
        <v>6</v>
      </c>
      <c r="CH14" s="120">
        <v>1</v>
      </c>
      <c r="CI14" s="120">
        <v>1</v>
      </c>
      <c r="CJ14" s="120">
        <v>1</v>
      </c>
      <c r="CK14" s="120">
        <v>1</v>
      </c>
      <c r="CL14" s="120">
        <v>1</v>
      </c>
      <c r="CM14" s="120">
        <v>0</v>
      </c>
      <c r="CN14" s="120">
        <v>0</v>
      </c>
      <c r="CO14" s="120">
        <v>1</v>
      </c>
      <c r="CP14" s="120">
        <v>1</v>
      </c>
      <c r="CQ14" s="120">
        <v>0</v>
      </c>
    </row>
    <row r="15" spans="1:1024" x14ac:dyDescent="0.3">
      <c r="A15" s="115"/>
      <c r="B15" s="115"/>
      <c r="C15" s="116">
        <f t="shared" si="0"/>
        <v>0</v>
      </c>
      <c r="D15" s="117"/>
      <c r="E15" s="117"/>
      <c r="F15" s="117"/>
      <c r="G15" s="117"/>
      <c r="H15" s="117"/>
      <c r="I15" s="117"/>
      <c r="J15" s="118"/>
      <c r="K15" s="119"/>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c r="BA15" s="116"/>
      <c r="BB15" s="116"/>
      <c r="BC15" s="116"/>
      <c r="BD15" s="116"/>
      <c r="BE15" s="116"/>
      <c r="BF15" s="116"/>
      <c r="BG15" s="116"/>
      <c r="BH15" s="116"/>
      <c r="BI15" s="116"/>
      <c r="BJ15" s="116"/>
      <c r="BK15" s="116"/>
      <c r="BL15" s="116"/>
      <c r="BM15" s="116"/>
      <c r="BN15" s="116"/>
      <c r="BO15" s="116"/>
      <c r="BP15" s="116"/>
      <c r="BQ15" s="116"/>
      <c r="BR15" s="116"/>
      <c r="BS15" s="116"/>
      <c r="BT15" s="116"/>
      <c r="BU15" s="116"/>
      <c r="BV15" s="116"/>
      <c r="BW15" s="116"/>
      <c r="BX15" s="116"/>
      <c r="BY15" s="116"/>
      <c r="BZ15" s="116"/>
      <c r="CA15" s="116"/>
      <c r="CB15" s="116"/>
      <c r="CC15" s="116"/>
      <c r="CD15" s="116"/>
      <c r="CE15" s="116"/>
      <c r="CF15" s="116"/>
      <c r="CG15" s="116"/>
      <c r="CH15" s="116"/>
      <c r="CI15" s="116"/>
      <c r="CJ15" s="116"/>
      <c r="CK15" s="116"/>
      <c r="CL15" s="116"/>
      <c r="CM15" s="116"/>
      <c r="CN15" s="116"/>
      <c r="CO15" s="116"/>
      <c r="CP15" s="116"/>
      <c r="CQ15" s="116"/>
    </row>
    <row r="16" spans="1:1024" x14ac:dyDescent="0.3">
      <c r="A16" s="62" t="s">
        <v>59</v>
      </c>
      <c r="B16" s="62">
        <v>55977178</v>
      </c>
      <c r="C16" s="116">
        <f t="shared" si="0"/>
        <v>26615</v>
      </c>
      <c r="D16" s="117">
        <v>0</v>
      </c>
      <c r="E16" s="117">
        <f t="shared" ref="E16:AJ16" si="1">SUM(E10:E15)</f>
        <v>15</v>
      </c>
      <c r="F16" s="117">
        <f t="shared" si="1"/>
        <v>51</v>
      </c>
      <c r="G16" s="117">
        <f t="shared" si="1"/>
        <v>94</v>
      </c>
      <c r="H16" s="117">
        <f t="shared" si="1"/>
        <v>106</v>
      </c>
      <c r="I16" s="117">
        <f t="shared" si="1"/>
        <v>125</v>
      </c>
      <c r="J16" s="118">
        <f t="shared" si="1"/>
        <v>126</v>
      </c>
      <c r="K16" s="119">
        <f t="shared" si="1"/>
        <v>108</v>
      </c>
      <c r="L16" s="116">
        <f t="shared" si="1"/>
        <v>115</v>
      </c>
      <c r="M16" s="116">
        <f t="shared" si="1"/>
        <v>118</v>
      </c>
      <c r="N16" s="116">
        <f t="shared" si="1"/>
        <v>140</v>
      </c>
      <c r="O16" s="116">
        <f t="shared" si="1"/>
        <v>149</v>
      </c>
      <c r="P16" s="116">
        <f t="shared" si="1"/>
        <v>138</v>
      </c>
      <c r="Q16" s="116">
        <f t="shared" si="1"/>
        <v>143</v>
      </c>
      <c r="R16" s="116">
        <f t="shared" si="1"/>
        <v>133</v>
      </c>
      <c r="S16" s="116">
        <f t="shared" si="1"/>
        <v>163</v>
      </c>
      <c r="T16" s="116">
        <f t="shared" si="1"/>
        <v>166</v>
      </c>
      <c r="U16" s="116">
        <f t="shared" si="1"/>
        <v>171</v>
      </c>
      <c r="V16" s="116">
        <f t="shared" si="1"/>
        <v>158</v>
      </c>
      <c r="W16" s="116">
        <f t="shared" si="1"/>
        <v>178</v>
      </c>
      <c r="X16" s="116">
        <f t="shared" si="1"/>
        <v>160</v>
      </c>
      <c r="Y16" s="116">
        <f t="shared" si="1"/>
        <v>191</v>
      </c>
      <c r="Z16" s="116">
        <f t="shared" si="1"/>
        <v>198</v>
      </c>
      <c r="AA16" s="116">
        <f t="shared" si="1"/>
        <v>206</v>
      </c>
      <c r="AB16" s="116">
        <f t="shared" si="1"/>
        <v>245</v>
      </c>
      <c r="AC16" s="116">
        <f t="shared" si="1"/>
        <v>256</v>
      </c>
      <c r="AD16" s="116">
        <f t="shared" si="1"/>
        <v>248</v>
      </c>
      <c r="AE16" s="116">
        <f t="shared" si="1"/>
        <v>253</v>
      </c>
      <c r="AF16" s="116">
        <f t="shared" si="1"/>
        <v>250</v>
      </c>
      <c r="AG16" s="116">
        <f t="shared" si="1"/>
        <v>265</v>
      </c>
      <c r="AH16" s="116">
        <f t="shared" si="1"/>
        <v>305</v>
      </c>
      <c r="AI16" s="116">
        <f t="shared" si="1"/>
        <v>309</v>
      </c>
      <c r="AJ16" s="116">
        <f t="shared" si="1"/>
        <v>320</v>
      </c>
      <c r="AK16" s="116">
        <f t="shared" ref="AK16:BP16" si="2">SUM(AK10:AK15)</f>
        <v>339</v>
      </c>
      <c r="AL16" s="116">
        <f t="shared" si="2"/>
        <v>343</v>
      </c>
      <c r="AM16" s="116">
        <f t="shared" si="2"/>
        <v>377</v>
      </c>
      <c r="AN16" s="116">
        <f t="shared" si="2"/>
        <v>382</v>
      </c>
      <c r="AO16" s="116">
        <f t="shared" si="2"/>
        <v>436</v>
      </c>
      <c r="AP16" s="116">
        <f t="shared" si="2"/>
        <v>449</v>
      </c>
      <c r="AQ16" s="116">
        <f t="shared" si="2"/>
        <v>497</v>
      </c>
      <c r="AR16" s="116">
        <f t="shared" si="2"/>
        <v>480</v>
      </c>
      <c r="AS16" s="116">
        <f t="shared" si="2"/>
        <v>562</v>
      </c>
      <c r="AT16" s="116">
        <f t="shared" si="2"/>
        <v>518</v>
      </c>
      <c r="AU16" s="116">
        <f t="shared" si="2"/>
        <v>569</v>
      </c>
      <c r="AV16" s="116">
        <f t="shared" si="2"/>
        <v>606</v>
      </c>
      <c r="AW16" s="116">
        <f t="shared" si="2"/>
        <v>635</v>
      </c>
      <c r="AX16" s="116">
        <f t="shared" si="2"/>
        <v>684</v>
      </c>
      <c r="AY16" s="116">
        <f t="shared" si="2"/>
        <v>646</v>
      </c>
      <c r="AZ16" s="116">
        <f t="shared" si="2"/>
        <v>692</v>
      </c>
      <c r="BA16" s="116">
        <f t="shared" si="2"/>
        <v>716</v>
      </c>
      <c r="BB16" s="116">
        <f t="shared" si="2"/>
        <v>774</v>
      </c>
      <c r="BC16" s="116">
        <f t="shared" si="2"/>
        <v>737</v>
      </c>
      <c r="BD16" s="116">
        <f t="shared" si="2"/>
        <v>785</v>
      </c>
      <c r="BE16" s="116">
        <f t="shared" si="2"/>
        <v>894</v>
      </c>
      <c r="BF16" s="116">
        <f t="shared" si="2"/>
        <v>809</v>
      </c>
      <c r="BG16" s="116">
        <f t="shared" si="2"/>
        <v>727</v>
      </c>
      <c r="BH16" s="116">
        <f t="shared" si="2"/>
        <v>742</v>
      </c>
      <c r="BI16" s="116">
        <f t="shared" si="2"/>
        <v>775</v>
      </c>
      <c r="BJ16" s="116">
        <f t="shared" si="2"/>
        <v>696</v>
      </c>
      <c r="BK16" s="116">
        <f t="shared" si="2"/>
        <v>642</v>
      </c>
      <c r="BL16" s="116">
        <f t="shared" si="2"/>
        <v>641</v>
      </c>
      <c r="BM16" s="116">
        <f t="shared" si="2"/>
        <v>573</v>
      </c>
      <c r="BN16" s="116">
        <f t="shared" si="2"/>
        <v>495</v>
      </c>
      <c r="BO16" s="116">
        <f t="shared" si="2"/>
        <v>437</v>
      </c>
      <c r="BP16" s="116">
        <f t="shared" si="2"/>
        <v>358</v>
      </c>
      <c r="BQ16" s="116">
        <f t="shared" ref="BQ16:CV16" si="3">SUM(BQ10:BQ15)</f>
        <v>350</v>
      </c>
      <c r="BR16" s="116">
        <f t="shared" si="3"/>
        <v>325</v>
      </c>
      <c r="BS16" s="116">
        <f t="shared" si="3"/>
        <v>262</v>
      </c>
      <c r="BT16" s="116">
        <f t="shared" si="3"/>
        <v>203</v>
      </c>
      <c r="BU16" s="116">
        <f t="shared" si="3"/>
        <v>160</v>
      </c>
      <c r="BV16" s="116">
        <f t="shared" si="3"/>
        <v>150</v>
      </c>
      <c r="BW16" s="116">
        <f t="shared" si="3"/>
        <v>104</v>
      </c>
      <c r="BX16" s="116">
        <f t="shared" si="3"/>
        <v>106</v>
      </c>
      <c r="BY16" s="116">
        <f t="shared" si="3"/>
        <v>63</v>
      </c>
      <c r="BZ16" s="116">
        <f t="shared" si="3"/>
        <v>69</v>
      </c>
      <c r="CA16" s="116">
        <f t="shared" si="3"/>
        <v>48</v>
      </c>
      <c r="CB16" s="116">
        <f t="shared" si="3"/>
        <v>42</v>
      </c>
      <c r="CC16" s="116">
        <f t="shared" si="3"/>
        <v>28</v>
      </c>
      <c r="CD16" s="116">
        <f t="shared" si="3"/>
        <v>23</v>
      </c>
      <c r="CE16" s="116">
        <f t="shared" si="3"/>
        <v>20</v>
      </c>
      <c r="CF16" s="116">
        <f t="shared" si="3"/>
        <v>14</v>
      </c>
      <c r="CG16" s="116">
        <f t="shared" si="3"/>
        <v>11</v>
      </c>
      <c r="CH16" s="116">
        <f t="shared" si="3"/>
        <v>1</v>
      </c>
      <c r="CI16" s="116">
        <f t="shared" si="3"/>
        <v>4</v>
      </c>
      <c r="CJ16" s="116">
        <f t="shared" si="3"/>
        <v>5</v>
      </c>
      <c r="CK16" s="116">
        <f t="shared" si="3"/>
        <v>1</v>
      </c>
      <c r="CL16" s="116">
        <f t="shared" si="3"/>
        <v>2</v>
      </c>
      <c r="CM16" s="116">
        <f t="shared" si="3"/>
        <v>2</v>
      </c>
      <c r="CN16" s="116">
        <f t="shared" si="3"/>
        <v>0</v>
      </c>
      <c r="CO16" s="116">
        <f t="shared" si="3"/>
        <v>2</v>
      </c>
      <c r="CP16" s="116">
        <f t="shared" si="3"/>
        <v>1</v>
      </c>
      <c r="CQ16" s="116">
        <f t="shared" si="3"/>
        <v>0</v>
      </c>
    </row>
    <row r="17" spans="1:1024" x14ac:dyDescent="0.3">
      <c r="A17" s="115"/>
      <c r="B17" s="115"/>
      <c r="C17" s="116"/>
      <c r="D17" s="117"/>
      <c r="E17" s="117"/>
      <c r="F17" s="117"/>
      <c r="G17" s="117"/>
      <c r="H17" s="117"/>
      <c r="I17" s="117"/>
      <c r="J17" s="118"/>
      <c r="K17" s="119"/>
      <c r="L17" s="116"/>
      <c r="M17" s="116"/>
      <c r="N17" s="116"/>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6"/>
      <c r="AL17" s="116"/>
      <c r="AM17" s="116"/>
      <c r="AN17" s="116"/>
      <c r="AO17" s="116"/>
      <c r="AP17" s="116"/>
      <c r="AQ17" s="116"/>
      <c r="AR17" s="116"/>
      <c r="AS17" s="116"/>
      <c r="AT17" s="116"/>
      <c r="AU17" s="116"/>
      <c r="AV17" s="116"/>
      <c r="AW17" s="116"/>
      <c r="AX17" s="116"/>
      <c r="AY17" s="116"/>
      <c r="AZ17" s="116"/>
      <c r="BA17" s="116"/>
      <c r="BB17" s="116"/>
      <c r="BC17" s="116"/>
      <c r="BD17" s="116"/>
      <c r="BE17" s="116"/>
      <c r="BF17" s="116"/>
      <c r="BG17" s="116"/>
      <c r="BH17" s="116"/>
      <c r="BI17" s="116"/>
      <c r="BJ17" s="116"/>
      <c r="BK17" s="116"/>
      <c r="BL17" s="116"/>
      <c r="BM17" s="116"/>
      <c r="BN17" s="116"/>
      <c r="BO17" s="116"/>
      <c r="BP17" s="116"/>
      <c r="BQ17" s="116"/>
      <c r="BR17" s="116"/>
      <c r="BS17" s="116"/>
      <c r="BT17" s="116"/>
      <c r="BU17" s="116"/>
      <c r="BV17" s="116"/>
      <c r="BW17" s="116"/>
      <c r="BX17" s="116"/>
      <c r="BY17" s="116"/>
      <c r="BZ17" s="116"/>
      <c r="CA17" s="116"/>
      <c r="CB17" s="116"/>
      <c r="CC17" s="116"/>
      <c r="CD17" s="116"/>
      <c r="CE17" s="116"/>
      <c r="CF17" s="116"/>
      <c r="CG17" s="116"/>
      <c r="CH17" s="116"/>
      <c r="CI17" s="116"/>
      <c r="CJ17" s="116"/>
      <c r="CK17" s="116"/>
      <c r="CL17" s="116"/>
      <c r="CM17" s="116"/>
      <c r="CN17" s="116"/>
      <c r="CO17" s="116"/>
      <c r="CP17" s="116"/>
      <c r="CQ17" s="116"/>
    </row>
    <row r="18" spans="1:1024" x14ac:dyDescent="0.3">
      <c r="A18" s="76" t="s">
        <v>39</v>
      </c>
      <c r="B18" s="121">
        <v>0</v>
      </c>
      <c r="C18" s="122">
        <f>SUM(D18:CQ18)</f>
        <v>0</v>
      </c>
      <c r="D18" s="123">
        <v>0</v>
      </c>
      <c r="E18" s="123">
        <v>0</v>
      </c>
      <c r="F18" s="123">
        <v>0</v>
      </c>
      <c r="G18" s="123">
        <v>0</v>
      </c>
      <c r="H18" s="123">
        <v>0</v>
      </c>
      <c r="I18" s="123">
        <v>0</v>
      </c>
      <c r="J18" s="124">
        <v>0</v>
      </c>
      <c r="K18" s="125">
        <v>0</v>
      </c>
      <c r="L18" s="126">
        <v>0</v>
      </c>
      <c r="M18" s="126">
        <v>0</v>
      </c>
      <c r="N18" s="126">
        <v>0</v>
      </c>
      <c r="O18" s="126">
        <v>0</v>
      </c>
      <c r="P18" s="126">
        <v>0</v>
      </c>
      <c r="Q18" s="126">
        <v>0</v>
      </c>
      <c r="R18" s="126">
        <v>0</v>
      </c>
      <c r="S18" s="126">
        <v>0</v>
      </c>
      <c r="T18" s="126">
        <v>0</v>
      </c>
      <c r="U18" s="126">
        <v>0</v>
      </c>
      <c r="V18" s="126">
        <v>0</v>
      </c>
      <c r="W18" s="126">
        <v>0</v>
      </c>
      <c r="X18" s="126">
        <v>0</v>
      </c>
      <c r="Y18" s="126">
        <v>0</v>
      </c>
      <c r="Z18" s="126">
        <v>0</v>
      </c>
      <c r="AA18" s="126">
        <v>0</v>
      </c>
      <c r="AB18" s="126">
        <v>0</v>
      </c>
      <c r="AC18" s="126">
        <v>0</v>
      </c>
      <c r="AD18" s="126">
        <v>0</v>
      </c>
      <c r="AE18" s="126">
        <v>0</v>
      </c>
      <c r="AF18" s="126">
        <v>0</v>
      </c>
      <c r="AG18" s="126">
        <v>0</v>
      </c>
      <c r="AH18" s="126">
        <v>0</v>
      </c>
      <c r="AI18" s="126">
        <v>0</v>
      </c>
      <c r="AJ18" s="126">
        <v>0</v>
      </c>
      <c r="AK18" s="126">
        <v>0</v>
      </c>
      <c r="AL18" s="126">
        <v>0</v>
      </c>
      <c r="AM18" s="126">
        <v>0</v>
      </c>
      <c r="AN18" s="126">
        <v>0</v>
      </c>
      <c r="AO18" s="126">
        <v>0</v>
      </c>
      <c r="AP18" s="126">
        <v>0</v>
      </c>
      <c r="AQ18" s="126">
        <v>0</v>
      </c>
      <c r="AR18" s="126">
        <v>0</v>
      </c>
      <c r="AS18" s="126">
        <v>0</v>
      </c>
      <c r="AT18" s="126">
        <v>0</v>
      </c>
      <c r="AU18" s="126">
        <v>0</v>
      </c>
      <c r="AV18" s="126">
        <v>0</v>
      </c>
      <c r="AW18" s="126">
        <v>0</v>
      </c>
      <c r="AX18" s="126">
        <v>0</v>
      </c>
      <c r="AY18" s="126">
        <v>0</v>
      </c>
      <c r="AZ18" s="126">
        <v>0</v>
      </c>
      <c r="BA18" s="126">
        <v>0</v>
      </c>
      <c r="BB18" s="126">
        <v>0</v>
      </c>
      <c r="BC18" s="126">
        <v>0</v>
      </c>
      <c r="BD18" s="126">
        <v>0</v>
      </c>
      <c r="BE18" s="126">
        <v>0</v>
      </c>
      <c r="BF18" s="126">
        <v>0</v>
      </c>
      <c r="BG18" s="126">
        <v>0</v>
      </c>
      <c r="BH18" s="126">
        <v>0</v>
      </c>
      <c r="BI18" s="126">
        <v>0</v>
      </c>
      <c r="BJ18" s="126">
        <v>0</v>
      </c>
      <c r="BK18" s="126">
        <v>0</v>
      </c>
      <c r="BL18" s="126">
        <v>0</v>
      </c>
      <c r="BM18" s="126">
        <v>0</v>
      </c>
      <c r="BN18" s="126">
        <v>0</v>
      </c>
      <c r="BO18" s="126">
        <v>0</v>
      </c>
      <c r="BP18" s="126">
        <v>0</v>
      </c>
      <c r="BQ18" s="126">
        <v>0</v>
      </c>
      <c r="BR18" s="126">
        <v>0</v>
      </c>
      <c r="BS18" s="126">
        <v>0</v>
      </c>
      <c r="BT18" s="126">
        <v>0</v>
      </c>
      <c r="BU18" s="126">
        <v>0</v>
      </c>
      <c r="BV18" s="126">
        <v>0</v>
      </c>
      <c r="BW18" s="126">
        <v>0</v>
      </c>
      <c r="BX18" s="126">
        <v>0</v>
      </c>
      <c r="BY18" s="126">
        <v>0</v>
      </c>
      <c r="BZ18" s="126">
        <v>0</v>
      </c>
      <c r="CA18" s="126">
        <v>0</v>
      </c>
      <c r="CB18" s="126">
        <v>0</v>
      </c>
      <c r="CC18" s="126">
        <v>0</v>
      </c>
      <c r="CD18" s="126">
        <v>0</v>
      </c>
      <c r="CE18" s="126">
        <v>0</v>
      </c>
      <c r="CF18" s="126">
        <v>0</v>
      </c>
      <c r="CG18" s="126">
        <v>0</v>
      </c>
      <c r="CH18" s="126">
        <v>0</v>
      </c>
      <c r="CI18" s="126">
        <v>0</v>
      </c>
      <c r="CJ18" s="126">
        <v>0</v>
      </c>
      <c r="CK18" s="126">
        <v>0</v>
      </c>
      <c r="CL18" s="126">
        <v>0</v>
      </c>
      <c r="CM18" s="126">
        <v>0</v>
      </c>
      <c r="CN18" s="126">
        <v>0</v>
      </c>
      <c r="CO18" s="126">
        <v>0</v>
      </c>
      <c r="CP18" s="126">
        <v>0</v>
      </c>
      <c r="CQ18" s="126">
        <v>0</v>
      </c>
    </row>
    <row r="19" spans="1:1024" ht="12.75" customHeight="1" x14ac:dyDescent="0.3">
      <c r="A19" s="127" t="s">
        <v>75</v>
      </c>
      <c r="B19" s="128">
        <v>55977178</v>
      </c>
      <c r="C19" s="129">
        <f>SUM(D19:CQ19)</f>
        <v>26615</v>
      </c>
      <c r="D19" s="130">
        <f t="shared" ref="D19:AI19" si="4">SUM(D10:D14)</f>
        <v>0</v>
      </c>
      <c r="E19" s="130">
        <f t="shared" si="4"/>
        <v>15</v>
      </c>
      <c r="F19" s="130">
        <f t="shared" si="4"/>
        <v>51</v>
      </c>
      <c r="G19" s="130">
        <f t="shared" si="4"/>
        <v>94</v>
      </c>
      <c r="H19" s="130">
        <f t="shared" si="4"/>
        <v>106</v>
      </c>
      <c r="I19" s="130">
        <f t="shared" si="4"/>
        <v>125</v>
      </c>
      <c r="J19" s="131">
        <f t="shared" si="4"/>
        <v>126</v>
      </c>
      <c r="K19" s="132">
        <f t="shared" si="4"/>
        <v>108</v>
      </c>
      <c r="L19" s="133">
        <f t="shared" si="4"/>
        <v>115</v>
      </c>
      <c r="M19" s="133">
        <f t="shared" si="4"/>
        <v>118</v>
      </c>
      <c r="N19" s="133">
        <f t="shared" si="4"/>
        <v>140</v>
      </c>
      <c r="O19" s="133">
        <f t="shared" si="4"/>
        <v>149</v>
      </c>
      <c r="P19" s="133">
        <f t="shared" si="4"/>
        <v>138</v>
      </c>
      <c r="Q19" s="133">
        <f t="shared" si="4"/>
        <v>143</v>
      </c>
      <c r="R19" s="133">
        <f t="shared" si="4"/>
        <v>133</v>
      </c>
      <c r="S19" s="133">
        <f t="shared" si="4"/>
        <v>163</v>
      </c>
      <c r="T19" s="134">
        <f t="shared" si="4"/>
        <v>166</v>
      </c>
      <c r="U19" s="134">
        <f t="shared" si="4"/>
        <v>171</v>
      </c>
      <c r="V19" s="134">
        <f t="shared" si="4"/>
        <v>158</v>
      </c>
      <c r="W19" s="134">
        <f t="shared" si="4"/>
        <v>178</v>
      </c>
      <c r="X19" s="134">
        <f t="shared" si="4"/>
        <v>160</v>
      </c>
      <c r="Y19" s="134">
        <f t="shared" si="4"/>
        <v>191</v>
      </c>
      <c r="Z19" s="134">
        <f t="shared" si="4"/>
        <v>198</v>
      </c>
      <c r="AA19" s="134">
        <f t="shared" si="4"/>
        <v>206</v>
      </c>
      <c r="AB19" s="134">
        <f t="shared" si="4"/>
        <v>245</v>
      </c>
      <c r="AC19" s="134">
        <f t="shared" si="4"/>
        <v>256</v>
      </c>
      <c r="AD19" s="134">
        <f t="shared" si="4"/>
        <v>248</v>
      </c>
      <c r="AE19" s="134">
        <f t="shared" si="4"/>
        <v>253</v>
      </c>
      <c r="AF19" s="134">
        <f t="shared" si="4"/>
        <v>250</v>
      </c>
      <c r="AG19" s="134">
        <f t="shared" si="4"/>
        <v>265</v>
      </c>
      <c r="AH19" s="134">
        <f t="shared" si="4"/>
        <v>305</v>
      </c>
      <c r="AI19" s="134">
        <f t="shared" si="4"/>
        <v>309</v>
      </c>
      <c r="AJ19" s="134">
        <f t="shared" ref="AJ19:BO19" si="5">SUM(AJ10:AJ14)</f>
        <v>320</v>
      </c>
      <c r="AK19" s="134">
        <f t="shared" si="5"/>
        <v>339</v>
      </c>
      <c r="AL19" s="134">
        <f t="shared" si="5"/>
        <v>343</v>
      </c>
      <c r="AM19" s="134">
        <f t="shared" si="5"/>
        <v>377</v>
      </c>
      <c r="AN19" s="134">
        <f t="shared" si="5"/>
        <v>382</v>
      </c>
      <c r="AO19" s="134">
        <f t="shared" si="5"/>
        <v>436</v>
      </c>
      <c r="AP19" s="134">
        <f t="shared" si="5"/>
        <v>449</v>
      </c>
      <c r="AQ19" s="134">
        <f t="shared" si="5"/>
        <v>497</v>
      </c>
      <c r="AR19" s="134">
        <f t="shared" si="5"/>
        <v>480</v>
      </c>
      <c r="AS19" s="134">
        <f t="shared" si="5"/>
        <v>562</v>
      </c>
      <c r="AT19" s="134">
        <f t="shared" si="5"/>
        <v>518</v>
      </c>
      <c r="AU19" s="134">
        <f t="shared" si="5"/>
        <v>569</v>
      </c>
      <c r="AV19" s="134">
        <f t="shared" si="5"/>
        <v>606</v>
      </c>
      <c r="AW19" s="134">
        <f t="shared" si="5"/>
        <v>635</v>
      </c>
      <c r="AX19" s="134">
        <f t="shared" si="5"/>
        <v>684</v>
      </c>
      <c r="AY19" s="134">
        <f t="shared" si="5"/>
        <v>646</v>
      </c>
      <c r="AZ19" s="134">
        <f t="shared" si="5"/>
        <v>692</v>
      </c>
      <c r="BA19" s="134">
        <f t="shared" si="5"/>
        <v>716</v>
      </c>
      <c r="BB19" s="134">
        <f t="shared" si="5"/>
        <v>774</v>
      </c>
      <c r="BC19" s="134">
        <f t="shared" si="5"/>
        <v>737</v>
      </c>
      <c r="BD19" s="134">
        <f t="shared" si="5"/>
        <v>785</v>
      </c>
      <c r="BE19" s="134">
        <f t="shared" si="5"/>
        <v>894</v>
      </c>
      <c r="BF19" s="134">
        <f t="shared" si="5"/>
        <v>809</v>
      </c>
      <c r="BG19" s="134">
        <f t="shared" si="5"/>
        <v>727</v>
      </c>
      <c r="BH19" s="134">
        <f t="shared" si="5"/>
        <v>742</v>
      </c>
      <c r="BI19" s="134">
        <f t="shared" si="5"/>
        <v>775</v>
      </c>
      <c r="BJ19" s="134">
        <f t="shared" si="5"/>
        <v>696</v>
      </c>
      <c r="BK19" s="134">
        <f t="shared" si="5"/>
        <v>642</v>
      </c>
      <c r="BL19" s="134">
        <f t="shared" si="5"/>
        <v>641</v>
      </c>
      <c r="BM19" s="134">
        <f t="shared" si="5"/>
        <v>573</v>
      </c>
      <c r="BN19" s="134">
        <f t="shared" si="5"/>
        <v>495</v>
      </c>
      <c r="BO19" s="134">
        <f t="shared" si="5"/>
        <v>437</v>
      </c>
      <c r="BP19" s="134">
        <f t="shared" ref="BP19:CQ19" si="6">SUM(BP10:BP14)</f>
        <v>358</v>
      </c>
      <c r="BQ19" s="134">
        <f t="shared" si="6"/>
        <v>350</v>
      </c>
      <c r="BR19" s="134">
        <f t="shared" si="6"/>
        <v>325</v>
      </c>
      <c r="BS19" s="134">
        <f t="shared" si="6"/>
        <v>262</v>
      </c>
      <c r="BT19" s="134">
        <f t="shared" si="6"/>
        <v>203</v>
      </c>
      <c r="BU19" s="134">
        <f t="shared" si="6"/>
        <v>160</v>
      </c>
      <c r="BV19" s="134">
        <f t="shared" si="6"/>
        <v>150</v>
      </c>
      <c r="BW19" s="134">
        <f t="shared" si="6"/>
        <v>104</v>
      </c>
      <c r="BX19" s="134">
        <f t="shared" si="6"/>
        <v>106</v>
      </c>
      <c r="BY19" s="134">
        <f t="shared" si="6"/>
        <v>63</v>
      </c>
      <c r="BZ19" s="134">
        <f t="shared" si="6"/>
        <v>69</v>
      </c>
      <c r="CA19" s="134">
        <f t="shared" si="6"/>
        <v>48</v>
      </c>
      <c r="CB19" s="134">
        <f t="shared" si="6"/>
        <v>42</v>
      </c>
      <c r="CC19" s="134">
        <f t="shared" si="6"/>
        <v>28</v>
      </c>
      <c r="CD19" s="134">
        <f t="shared" si="6"/>
        <v>23</v>
      </c>
      <c r="CE19" s="134">
        <f t="shared" si="6"/>
        <v>20</v>
      </c>
      <c r="CF19" s="134">
        <f t="shared" si="6"/>
        <v>14</v>
      </c>
      <c r="CG19" s="134">
        <f t="shared" si="6"/>
        <v>11</v>
      </c>
      <c r="CH19" s="134">
        <f t="shared" si="6"/>
        <v>1</v>
      </c>
      <c r="CI19" s="134">
        <f t="shared" si="6"/>
        <v>4</v>
      </c>
      <c r="CJ19" s="134">
        <f t="shared" si="6"/>
        <v>5</v>
      </c>
      <c r="CK19" s="134">
        <f t="shared" si="6"/>
        <v>1</v>
      </c>
      <c r="CL19" s="134">
        <f t="shared" si="6"/>
        <v>2</v>
      </c>
      <c r="CM19" s="134">
        <f t="shared" si="6"/>
        <v>2</v>
      </c>
      <c r="CN19" s="134">
        <f t="shared" si="6"/>
        <v>0</v>
      </c>
      <c r="CO19" s="134">
        <f t="shared" si="6"/>
        <v>2</v>
      </c>
      <c r="CP19" s="134">
        <f t="shared" si="6"/>
        <v>1</v>
      </c>
      <c r="CQ19" s="134">
        <f t="shared" si="6"/>
        <v>0</v>
      </c>
    </row>
    <row r="20" spans="1:1024" ht="13.5" x14ac:dyDescent="0.3">
      <c r="A20" s="135"/>
      <c r="B20" s="135"/>
      <c r="C20" s="136"/>
      <c r="D20" s="137"/>
      <c r="E20" s="137"/>
      <c r="F20" s="137"/>
      <c r="G20" s="137"/>
      <c r="H20" s="137"/>
      <c r="I20" s="137"/>
      <c r="J20" s="137"/>
      <c r="K20" s="137"/>
      <c r="L20" s="138"/>
      <c r="M20" s="138"/>
      <c r="N20" s="138"/>
      <c r="O20" s="138"/>
      <c r="P20" s="138"/>
      <c r="Q20" s="138"/>
      <c r="R20" s="138"/>
      <c r="S20" s="136"/>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c r="CI20" s="44"/>
      <c r="CJ20" s="44"/>
      <c r="CK20" s="44"/>
      <c r="CL20" s="44"/>
      <c r="CM20" s="44"/>
      <c r="CN20" s="44"/>
      <c r="CO20" s="44"/>
      <c r="CP20" s="44"/>
      <c r="CQ20" s="44"/>
    </row>
    <row r="21" spans="1:1024" x14ac:dyDescent="0.3">
      <c r="A21" s="135"/>
      <c r="B21" s="135"/>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4"/>
      <c r="BY21" s="44"/>
      <c r="BZ21" s="44"/>
      <c r="CA21" s="44"/>
      <c r="CB21" s="44"/>
      <c r="CC21" s="44"/>
      <c r="CD21" s="44"/>
      <c r="CE21" s="44"/>
      <c r="CF21" s="44"/>
      <c r="CG21" s="44"/>
      <c r="CH21" s="44"/>
      <c r="CI21" s="44"/>
      <c r="CJ21" s="44"/>
      <c r="CK21" s="44"/>
      <c r="CL21" s="44"/>
      <c r="CM21" s="44"/>
      <c r="CN21" s="44"/>
      <c r="CO21" s="44"/>
      <c r="CP21" s="44"/>
      <c r="CQ21" s="44"/>
    </row>
    <row r="22" spans="1:1024" x14ac:dyDescent="0.3">
      <c r="A22" s="135"/>
      <c r="B22" s="135"/>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44"/>
      <c r="CA22" s="44"/>
      <c r="CB22" s="44"/>
      <c r="CC22" s="44"/>
      <c r="CD22" s="44"/>
      <c r="CE22" s="44"/>
      <c r="CF22" s="44"/>
      <c r="CG22" s="44"/>
      <c r="CH22" s="44"/>
      <c r="CI22" s="44"/>
      <c r="CJ22" s="44"/>
      <c r="CK22" s="44"/>
      <c r="CL22" s="44"/>
      <c r="CM22" s="44"/>
      <c r="CN22" s="44"/>
      <c r="CO22" s="44"/>
      <c r="CP22" s="44"/>
      <c r="CQ22" s="44"/>
    </row>
    <row r="23" spans="1:1024" x14ac:dyDescent="0.3">
      <c r="A23" s="100"/>
      <c r="B23" s="2" t="s">
        <v>26</v>
      </c>
      <c r="C23" s="3" t="s">
        <v>82</v>
      </c>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row>
    <row r="24" spans="1:1024" s="33" customFormat="1" ht="26" x14ac:dyDescent="0.3">
      <c r="A24" s="101" t="s">
        <v>25</v>
      </c>
      <c r="B24" s="2"/>
      <c r="C24" s="102" t="s">
        <v>75</v>
      </c>
      <c r="D24" s="139" t="s">
        <v>76</v>
      </c>
      <c r="E24" s="104">
        <v>43981</v>
      </c>
      <c r="F24" s="104">
        <v>43980</v>
      </c>
      <c r="G24" s="104">
        <v>43979</v>
      </c>
      <c r="H24" s="104">
        <v>43978</v>
      </c>
      <c r="I24" s="104">
        <v>43977</v>
      </c>
      <c r="J24" s="105">
        <v>43976</v>
      </c>
      <c r="K24" s="106">
        <v>43975</v>
      </c>
      <c r="L24" s="107">
        <v>43974</v>
      </c>
      <c r="M24" s="107">
        <v>43973</v>
      </c>
      <c r="N24" s="107">
        <v>43972</v>
      </c>
      <c r="O24" s="107">
        <v>43971</v>
      </c>
      <c r="P24" s="107">
        <v>43970</v>
      </c>
      <c r="Q24" s="107">
        <v>43969</v>
      </c>
      <c r="R24" s="107">
        <v>43968</v>
      </c>
      <c r="S24" s="107">
        <v>43967</v>
      </c>
      <c r="T24" s="107">
        <v>43966</v>
      </c>
      <c r="U24" s="107">
        <v>43965</v>
      </c>
      <c r="V24" s="107">
        <v>43964</v>
      </c>
      <c r="W24" s="107">
        <v>43963</v>
      </c>
      <c r="X24" s="107">
        <v>43962</v>
      </c>
      <c r="Y24" s="107">
        <v>43961</v>
      </c>
      <c r="Z24" s="107">
        <v>43960</v>
      </c>
      <c r="AA24" s="107">
        <v>43959</v>
      </c>
      <c r="AB24" s="107">
        <v>43958</v>
      </c>
      <c r="AC24" s="107">
        <v>43957</v>
      </c>
      <c r="AD24" s="107">
        <v>43956</v>
      </c>
      <c r="AE24" s="107">
        <v>43955</v>
      </c>
      <c r="AF24" s="107">
        <v>43954</v>
      </c>
      <c r="AG24" s="107">
        <v>43953</v>
      </c>
      <c r="AH24" s="107">
        <v>43952</v>
      </c>
      <c r="AI24" s="107">
        <v>43951</v>
      </c>
      <c r="AJ24" s="107">
        <v>43950</v>
      </c>
      <c r="AK24" s="107">
        <v>43949</v>
      </c>
      <c r="AL24" s="107">
        <v>43948</v>
      </c>
      <c r="AM24" s="107">
        <v>43947</v>
      </c>
      <c r="AN24" s="107">
        <v>43946</v>
      </c>
      <c r="AO24" s="107">
        <v>43945</v>
      </c>
      <c r="AP24" s="107">
        <v>43944</v>
      </c>
      <c r="AQ24" s="114">
        <v>43943</v>
      </c>
      <c r="AR24" s="114">
        <v>43942</v>
      </c>
      <c r="AS24" s="114">
        <v>43941</v>
      </c>
      <c r="AT24" s="114">
        <v>43940</v>
      </c>
      <c r="AU24" s="114">
        <v>43939</v>
      </c>
      <c r="AV24" s="114">
        <v>43938</v>
      </c>
      <c r="AW24" s="114">
        <v>43937</v>
      </c>
      <c r="AX24" s="114">
        <v>43936</v>
      </c>
      <c r="AY24" s="114">
        <v>43935</v>
      </c>
      <c r="AZ24" s="114">
        <v>43934</v>
      </c>
      <c r="BA24" s="114">
        <v>43933</v>
      </c>
      <c r="BB24" s="114">
        <v>43932</v>
      </c>
      <c r="BC24" s="114">
        <v>43931</v>
      </c>
      <c r="BD24" s="114">
        <v>43930</v>
      </c>
      <c r="BE24" s="114">
        <v>43929</v>
      </c>
      <c r="BF24" s="114">
        <v>43928</v>
      </c>
      <c r="BG24" s="114">
        <v>43927</v>
      </c>
      <c r="BH24" s="114">
        <v>43926</v>
      </c>
      <c r="BI24" s="114">
        <v>43925</v>
      </c>
      <c r="BJ24" s="114">
        <v>43924</v>
      </c>
      <c r="BK24" s="114">
        <v>43923</v>
      </c>
      <c r="BL24" s="114">
        <v>43922</v>
      </c>
      <c r="BM24" s="114">
        <v>43921</v>
      </c>
      <c r="BN24" s="114">
        <v>43920</v>
      </c>
      <c r="BO24" s="114">
        <v>43919</v>
      </c>
      <c r="BP24" s="114">
        <v>43918</v>
      </c>
      <c r="BQ24" s="114">
        <v>43917</v>
      </c>
      <c r="BR24" s="114">
        <v>43916</v>
      </c>
      <c r="BS24" s="114">
        <v>43915</v>
      </c>
      <c r="BT24" s="114">
        <v>43914</v>
      </c>
      <c r="BU24" s="114">
        <v>43913</v>
      </c>
      <c r="BV24" s="114">
        <v>43912</v>
      </c>
      <c r="BW24" s="114">
        <v>43911</v>
      </c>
      <c r="BX24" s="114">
        <v>43910</v>
      </c>
      <c r="BY24" s="114">
        <v>43909</v>
      </c>
      <c r="BZ24" s="114">
        <v>43908</v>
      </c>
      <c r="CA24" s="114">
        <v>43907</v>
      </c>
      <c r="CB24" s="114">
        <v>43906</v>
      </c>
      <c r="CC24" s="114">
        <v>43905</v>
      </c>
      <c r="CD24" s="114">
        <v>43904</v>
      </c>
      <c r="CE24" s="114">
        <v>43903</v>
      </c>
      <c r="CF24" s="114">
        <v>43902</v>
      </c>
      <c r="CG24" s="114">
        <v>43901</v>
      </c>
      <c r="CH24" s="114">
        <v>43900</v>
      </c>
      <c r="CI24" s="114">
        <v>43899</v>
      </c>
      <c r="CJ24" s="114">
        <v>43898</v>
      </c>
      <c r="CK24" s="114">
        <v>43897</v>
      </c>
      <c r="CL24" s="114">
        <v>43896</v>
      </c>
      <c r="CM24" s="114">
        <v>43895</v>
      </c>
      <c r="CN24" s="114">
        <v>43894</v>
      </c>
      <c r="CO24" s="114">
        <v>43893</v>
      </c>
      <c r="CP24" s="114">
        <v>43892</v>
      </c>
      <c r="CQ24" s="114">
        <v>43891</v>
      </c>
      <c r="ALF24" s="108"/>
      <c r="ALG24" s="108"/>
      <c r="ALH24" s="108"/>
      <c r="ALI24" s="108"/>
      <c r="ALJ24" s="108"/>
      <c r="ALK24" s="108"/>
      <c r="ALL24" s="108"/>
      <c r="ALM24" s="108"/>
      <c r="ALN24" s="108"/>
      <c r="ALO24" s="108"/>
      <c r="ALP24" s="108"/>
      <c r="ALQ24" s="108"/>
      <c r="ALR24" s="108"/>
      <c r="ALS24" s="108"/>
      <c r="ALT24" s="108"/>
      <c r="ALU24" s="108"/>
      <c r="ALV24" s="108"/>
      <c r="ALW24" s="108"/>
      <c r="ALX24" s="108"/>
      <c r="ALY24" s="108"/>
      <c r="ALZ24" s="108"/>
      <c r="AMA24" s="108"/>
      <c r="AMB24" s="108"/>
      <c r="AMC24" s="108"/>
      <c r="AMD24" s="108"/>
      <c r="AME24" s="108"/>
      <c r="AMF24" s="108"/>
      <c r="AMG24" s="108"/>
      <c r="AMH24" s="108"/>
      <c r="AMI24" s="108"/>
      <c r="AMJ24" s="108"/>
    </row>
    <row r="25" spans="1:1024" x14ac:dyDescent="0.3">
      <c r="A25" s="109"/>
      <c r="B25" s="2"/>
      <c r="C25" s="110"/>
      <c r="D25" s="111" t="s">
        <v>38</v>
      </c>
      <c r="E25" s="111" t="s">
        <v>38</v>
      </c>
      <c r="F25" s="111" t="s">
        <v>38</v>
      </c>
      <c r="G25" s="111" t="s">
        <v>38</v>
      </c>
      <c r="H25" s="111" t="s">
        <v>38</v>
      </c>
      <c r="I25" s="111" t="s">
        <v>38</v>
      </c>
      <c r="J25" s="112" t="s">
        <v>38</v>
      </c>
      <c r="K25" s="113" t="s">
        <v>38</v>
      </c>
      <c r="L25" s="114" t="s">
        <v>38</v>
      </c>
      <c r="M25" s="114" t="s">
        <v>38</v>
      </c>
      <c r="N25" s="114" t="s">
        <v>38</v>
      </c>
      <c r="O25" s="114" t="s">
        <v>38</v>
      </c>
      <c r="P25" s="114" t="s">
        <v>38</v>
      </c>
      <c r="Q25" s="114" t="s">
        <v>38</v>
      </c>
      <c r="R25" s="114" t="s">
        <v>38</v>
      </c>
      <c r="S25" s="114" t="s">
        <v>38</v>
      </c>
      <c r="T25" s="114" t="s">
        <v>38</v>
      </c>
      <c r="U25" s="114" t="s">
        <v>38</v>
      </c>
      <c r="V25" s="114" t="s">
        <v>38</v>
      </c>
      <c r="W25" s="114" t="s">
        <v>38</v>
      </c>
      <c r="X25" s="114" t="s">
        <v>38</v>
      </c>
      <c r="Y25" s="114" t="s">
        <v>38</v>
      </c>
      <c r="Z25" s="114" t="s">
        <v>38</v>
      </c>
      <c r="AA25" s="114" t="s">
        <v>38</v>
      </c>
      <c r="AB25" s="114" t="s">
        <v>38</v>
      </c>
      <c r="AC25" s="114" t="s">
        <v>38</v>
      </c>
      <c r="AD25" s="114" t="s">
        <v>38</v>
      </c>
      <c r="AE25" s="114" t="s">
        <v>38</v>
      </c>
      <c r="AF25" s="114" t="s">
        <v>38</v>
      </c>
      <c r="AG25" s="114" t="s">
        <v>38</v>
      </c>
      <c r="AH25" s="114" t="s">
        <v>38</v>
      </c>
      <c r="AI25" s="114" t="s">
        <v>38</v>
      </c>
      <c r="AJ25" s="114" t="s">
        <v>38</v>
      </c>
      <c r="AK25" s="114" t="s">
        <v>38</v>
      </c>
      <c r="AL25" s="114" t="s">
        <v>38</v>
      </c>
      <c r="AM25" s="114" t="s">
        <v>38</v>
      </c>
      <c r="AN25" s="114" t="s">
        <v>38</v>
      </c>
      <c r="AO25" s="114" t="s">
        <v>38</v>
      </c>
      <c r="AP25" s="114" t="s">
        <v>38</v>
      </c>
      <c r="AQ25" s="114" t="s">
        <v>38</v>
      </c>
      <c r="AR25" s="114" t="s">
        <v>38</v>
      </c>
      <c r="AS25" s="114" t="s">
        <v>38</v>
      </c>
      <c r="AT25" s="114" t="s">
        <v>38</v>
      </c>
      <c r="AU25" s="114" t="s">
        <v>38</v>
      </c>
      <c r="AV25" s="114" t="s">
        <v>38</v>
      </c>
      <c r="AW25" s="114" t="s">
        <v>38</v>
      </c>
      <c r="AX25" s="114" t="s">
        <v>38</v>
      </c>
      <c r="AY25" s="114" t="s">
        <v>38</v>
      </c>
      <c r="AZ25" s="114" t="s">
        <v>38</v>
      </c>
      <c r="BA25" s="114" t="s">
        <v>38</v>
      </c>
      <c r="BB25" s="114" t="s">
        <v>38</v>
      </c>
      <c r="BC25" s="114" t="s">
        <v>38</v>
      </c>
      <c r="BD25" s="114" t="s">
        <v>38</v>
      </c>
      <c r="BE25" s="114" t="s">
        <v>38</v>
      </c>
      <c r="BF25" s="114" t="s">
        <v>38</v>
      </c>
      <c r="BG25" s="114" t="s">
        <v>38</v>
      </c>
      <c r="BH25" s="114" t="s">
        <v>38</v>
      </c>
      <c r="BI25" s="114" t="s">
        <v>38</v>
      </c>
      <c r="BJ25" s="114" t="s">
        <v>38</v>
      </c>
      <c r="BK25" s="114" t="s">
        <v>38</v>
      </c>
      <c r="BL25" s="114" t="s">
        <v>38</v>
      </c>
      <c r="BM25" s="114" t="s">
        <v>38</v>
      </c>
      <c r="BN25" s="114" t="s">
        <v>38</v>
      </c>
      <c r="BO25" s="114" t="s">
        <v>38</v>
      </c>
      <c r="BP25" s="114" t="s">
        <v>38</v>
      </c>
      <c r="BQ25" s="114" t="s">
        <v>38</v>
      </c>
      <c r="BR25" s="114" t="s">
        <v>38</v>
      </c>
      <c r="BS25" s="114" t="s">
        <v>38</v>
      </c>
      <c r="BT25" s="114" t="s">
        <v>38</v>
      </c>
      <c r="BU25" s="114" t="s">
        <v>38</v>
      </c>
      <c r="BV25" s="114" t="s">
        <v>38</v>
      </c>
      <c r="BW25" s="114" t="s">
        <v>38</v>
      </c>
      <c r="BX25" s="114" t="s">
        <v>38</v>
      </c>
      <c r="BY25" s="114" t="s">
        <v>38</v>
      </c>
      <c r="BZ25" s="114" t="s">
        <v>38</v>
      </c>
      <c r="CA25" s="114" t="s">
        <v>38</v>
      </c>
      <c r="CB25" s="114" t="s">
        <v>38</v>
      </c>
      <c r="CC25" s="114" t="s">
        <v>38</v>
      </c>
      <c r="CD25" s="114" t="s">
        <v>38</v>
      </c>
      <c r="CE25" s="114" t="s">
        <v>38</v>
      </c>
      <c r="CF25" s="114" t="s">
        <v>38</v>
      </c>
      <c r="CG25" s="114" t="s">
        <v>38</v>
      </c>
      <c r="CH25" s="114" t="s">
        <v>38</v>
      </c>
      <c r="CI25" s="114" t="s">
        <v>38</v>
      </c>
      <c r="CJ25" s="114" t="s">
        <v>38</v>
      </c>
      <c r="CK25" s="114" t="s">
        <v>38</v>
      </c>
      <c r="CL25" s="114" t="s">
        <v>38</v>
      </c>
      <c r="CM25" s="114" t="s">
        <v>38</v>
      </c>
      <c r="CN25" s="114" t="s">
        <v>38</v>
      </c>
      <c r="CO25" s="114" t="s">
        <v>38</v>
      </c>
      <c r="CP25" s="114" t="s">
        <v>38</v>
      </c>
      <c r="CQ25" s="114" t="s">
        <v>38</v>
      </c>
    </row>
    <row r="26" spans="1:1024" x14ac:dyDescent="0.3">
      <c r="A26" s="140" t="s">
        <v>77</v>
      </c>
      <c r="B26" s="22">
        <v>13241287</v>
      </c>
      <c r="C26" s="248">
        <f>D26+E26</f>
        <v>16</v>
      </c>
      <c r="D26" s="117">
        <v>0</v>
      </c>
      <c r="E26" s="117">
        <v>16</v>
      </c>
      <c r="F26" s="117">
        <v>16</v>
      </c>
      <c r="G26" s="117">
        <v>16</v>
      </c>
      <c r="H26" s="117">
        <v>16</v>
      </c>
      <c r="I26" s="117">
        <v>16</v>
      </c>
      <c r="J26" s="118">
        <v>16</v>
      </c>
      <c r="K26" s="119">
        <v>16</v>
      </c>
      <c r="L26" s="116">
        <v>16</v>
      </c>
      <c r="M26" s="116">
        <v>16</v>
      </c>
      <c r="N26" s="116">
        <v>16</v>
      </c>
      <c r="O26" s="116">
        <v>16</v>
      </c>
      <c r="P26" s="116">
        <v>16</v>
      </c>
      <c r="Q26" s="116">
        <v>16</v>
      </c>
      <c r="R26" s="141">
        <v>15</v>
      </c>
      <c r="S26" s="141">
        <v>14</v>
      </c>
      <c r="T26" s="141">
        <v>14</v>
      </c>
      <c r="U26" s="141">
        <v>13</v>
      </c>
      <c r="V26" s="141">
        <v>13</v>
      </c>
      <c r="W26" s="141">
        <v>12</v>
      </c>
      <c r="X26" s="141">
        <v>12</v>
      </c>
      <c r="Y26" s="141">
        <v>12</v>
      </c>
      <c r="Z26" s="141">
        <v>12</v>
      </c>
      <c r="AA26" s="141">
        <v>12</v>
      </c>
      <c r="AB26" s="141">
        <v>12</v>
      </c>
      <c r="AC26" s="141">
        <v>12</v>
      </c>
      <c r="AD26" s="141">
        <v>12</v>
      </c>
      <c r="AE26" s="141">
        <v>12</v>
      </c>
      <c r="AF26" s="141">
        <v>12</v>
      </c>
      <c r="AG26" s="141">
        <v>11</v>
      </c>
      <c r="AH26" s="141">
        <v>11</v>
      </c>
      <c r="AI26" s="141">
        <v>11</v>
      </c>
      <c r="AJ26" s="141">
        <v>11</v>
      </c>
      <c r="AK26" s="141">
        <v>11</v>
      </c>
      <c r="AL26" s="141">
        <v>11</v>
      </c>
      <c r="AM26" s="141">
        <v>11</v>
      </c>
      <c r="AN26" s="141">
        <v>11</v>
      </c>
      <c r="AO26" s="141">
        <v>11</v>
      </c>
      <c r="AP26" s="141">
        <v>11</v>
      </c>
      <c r="AQ26" s="141">
        <v>11</v>
      </c>
      <c r="AR26" s="141">
        <v>11</v>
      </c>
      <c r="AS26" s="141">
        <v>11</v>
      </c>
      <c r="AT26" s="141">
        <v>10</v>
      </c>
      <c r="AU26" s="141">
        <v>10</v>
      </c>
      <c r="AV26" s="141">
        <v>10</v>
      </c>
      <c r="AW26" s="141">
        <v>10</v>
      </c>
      <c r="AX26" s="141">
        <v>10</v>
      </c>
      <c r="AY26" s="141">
        <v>10</v>
      </c>
      <c r="AZ26" s="141">
        <v>10</v>
      </c>
      <c r="BA26" s="141">
        <v>10</v>
      </c>
      <c r="BB26" s="141">
        <v>10</v>
      </c>
      <c r="BC26" s="141">
        <v>9</v>
      </c>
      <c r="BD26" s="141">
        <v>9</v>
      </c>
      <c r="BE26" s="141">
        <v>8</v>
      </c>
      <c r="BF26" s="141">
        <v>7</v>
      </c>
      <c r="BG26" s="141">
        <v>7</v>
      </c>
      <c r="BH26" s="141">
        <v>7</v>
      </c>
      <c r="BI26" s="141">
        <v>7</v>
      </c>
      <c r="BJ26" s="141">
        <v>6</v>
      </c>
      <c r="BK26" s="141">
        <v>6</v>
      </c>
      <c r="BL26" s="141">
        <v>5</v>
      </c>
      <c r="BM26" s="141">
        <v>5</v>
      </c>
      <c r="BN26" s="141">
        <v>4</v>
      </c>
      <c r="BO26" s="141">
        <v>4</v>
      </c>
      <c r="BP26" s="141">
        <v>3</v>
      </c>
      <c r="BQ26" s="141">
        <v>3</v>
      </c>
      <c r="BR26" s="141">
        <v>3</v>
      </c>
      <c r="BS26" s="141">
        <v>2</v>
      </c>
      <c r="BT26" s="141">
        <v>2</v>
      </c>
      <c r="BU26" s="141">
        <v>1</v>
      </c>
      <c r="BV26" s="141">
        <v>1</v>
      </c>
      <c r="BW26" s="141">
        <v>1</v>
      </c>
      <c r="BX26" s="141">
        <v>1</v>
      </c>
      <c r="BY26" s="141">
        <v>1</v>
      </c>
      <c r="BZ26" s="141">
        <v>1</v>
      </c>
      <c r="CA26" s="141">
        <v>0</v>
      </c>
      <c r="CB26" s="141">
        <v>0</v>
      </c>
      <c r="CC26" s="141">
        <v>0</v>
      </c>
      <c r="CD26" s="141">
        <v>0</v>
      </c>
      <c r="CE26" s="141">
        <v>0</v>
      </c>
      <c r="CF26" s="141">
        <v>0</v>
      </c>
      <c r="CG26" s="141">
        <v>0</v>
      </c>
      <c r="CH26" s="141">
        <v>0</v>
      </c>
      <c r="CI26" s="141">
        <v>0</v>
      </c>
      <c r="CJ26" s="141">
        <v>0</v>
      </c>
      <c r="CK26" s="141">
        <v>0</v>
      </c>
      <c r="CL26" s="141">
        <v>0</v>
      </c>
      <c r="CM26" s="141">
        <v>0</v>
      </c>
      <c r="CN26" s="141">
        <v>0</v>
      </c>
      <c r="CO26" s="141">
        <v>0</v>
      </c>
      <c r="CP26" s="141">
        <v>0</v>
      </c>
      <c r="CQ26" s="141">
        <v>0</v>
      </c>
    </row>
    <row r="27" spans="1:1024" x14ac:dyDescent="0.3">
      <c r="A27" s="140" t="s">
        <v>78</v>
      </c>
      <c r="B27" s="22">
        <v>14833658</v>
      </c>
      <c r="C27" s="248">
        <f t="shared" ref="C27:C32" si="7">D27+E27</f>
        <v>183</v>
      </c>
      <c r="D27" s="117">
        <v>0</v>
      </c>
      <c r="E27" s="117">
        <v>183</v>
      </c>
      <c r="F27" s="117">
        <v>183</v>
      </c>
      <c r="G27" s="117">
        <v>183</v>
      </c>
      <c r="H27" s="117">
        <v>183</v>
      </c>
      <c r="I27" s="117">
        <v>183</v>
      </c>
      <c r="J27" s="118">
        <v>182</v>
      </c>
      <c r="K27" s="119">
        <v>182</v>
      </c>
      <c r="L27" s="116">
        <v>182</v>
      </c>
      <c r="M27" s="116">
        <v>182</v>
      </c>
      <c r="N27" s="116">
        <v>182</v>
      </c>
      <c r="O27" s="116">
        <v>182</v>
      </c>
      <c r="P27" s="116">
        <v>182</v>
      </c>
      <c r="Q27" s="116">
        <v>182</v>
      </c>
      <c r="R27" s="141">
        <v>181</v>
      </c>
      <c r="S27" s="141">
        <v>181</v>
      </c>
      <c r="T27" s="141">
        <v>181</v>
      </c>
      <c r="U27" s="141">
        <v>181</v>
      </c>
      <c r="V27" s="141">
        <v>181</v>
      </c>
      <c r="W27" s="141">
        <v>179</v>
      </c>
      <c r="X27" s="141">
        <v>175</v>
      </c>
      <c r="Y27" s="141">
        <v>175</v>
      </c>
      <c r="Z27" s="141">
        <v>172</v>
      </c>
      <c r="AA27" s="141">
        <v>170</v>
      </c>
      <c r="AB27" s="141">
        <v>169</v>
      </c>
      <c r="AC27" s="141">
        <v>168</v>
      </c>
      <c r="AD27" s="141">
        <v>165</v>
      </c>
      <c r="AE27" s="141">
        <v>165</v>
      </c>
      <c r="AF27" s="141">
        <v>162</v>
      </c>
      <c r="AG27" s="141">
        <v>161</v>
      </c>
      <c r="AH27" s="141">
        <v>158</v>
      </c>
      <c r="AI27" s="141">
        <v>156</v>
      </c>
      <c r="AJ27" s="141">
        <v>154</v>
      </c>
      <c r="AK27" s="141">
        <v>153</v>
      </c>
      <c r="AL27" s="141">
        <v>153</v>
      </c>
      <c r="AM27" s="141">
        <v>150</v>
      </c>
      <c r="AN27" s="141">
        <v>147</v>
      </c>
      <c r="AO27" s="141">
        <v>143</v>
      </c>
      <c r="AP27" s="141">
        <v>140</v>
      </c>
      <c r="AQ27" s="141">
        <v>138</v>
      </c>
      <c r="AR27" s="141">
        <v>134</v>
      </c>
      <c r="AS27" s="141">
        <v>130</v>
      </c>
      <c r="AT27" s="141">
        <v>124</v>
      </c>
      <c r="AU27" s="141">
        <v>121</v>
      </c>
      <c r="AV27" s="141">
        <v>116</v>
      </c>
      <c r="AW27" s="141">
        <v>114</v>
      </c>
      <c r="AX27" s="141">
        <v>111</v>
      </c>
      <c r="AY27" s="141">
        <v>109</v>
      </c>
      <c r="AZ27" s="141">
        <v>106</v>
      </c>
      <c r="BA27" s="141">
        <v>104</v>
      </c>
      <c r="BB27" s="141">
        <v>95</v>
      </c>
      <c r="BC27" s="141">
        <v>86</v>
      </c>
      <c r="BD27" s="141">
        <v>83</v>
      </c>
      <c r="BE27" s="141">
        <v>78</v>
      </c>
      <c r="BF27" s="141">
        <v>69</v>
      </c>
      <c r="BG27" s="141">
        <v>61</v>
      </c>
      <c r="BH27" s="141">
        <v>58</v>
      </c>
      <c r="BI27" s="141">
        <v>51</v>
      </c>
      <c r="BJ27" s="141">
        <v>50</v>
      </c>
      <c r="BK27" s="141">
        <v>45</v>
      </c>
      <c r="BL27" s="141">
        <v>40</v>
      </c>
      <c r="BM27" s="141">
        <v>35</v>
      </c>
      <c r="BN27" s="141">
        <v>30</v>
      </c>
      <c r="BO27" s="141">
        <v>27</v>
      </c>
      <c r="BP27" s="141">
        <v>25</v>
      </c>
      <c r="BQ27" s="141">
        <v>22</v>
      </c>
      <c r="BR27" s="141">
        <v>20</v>
      </c>
      <c r="BS27" s="141">
        <v>16</v>
      </c>
      <c r="BT27" s="141">
        <v>11</v>
      </c>
      <c r="BU27" s="141">
        <v>10</v>
      </c>
      <c r="BV27" s="141">
        <v>8</v>
      </c>
      <c r="BW27" s="141">
        <v>7</v>
      </c>
      <c r="BX27" s="141">
        <v>5</v>
      </c>
      <c r="BY27" s="141">
        <v>4</v>
      </c>
      <c r="BZ27" s="141">
        <v>3</v>
      </c>
      <c r="CA27" s="141">
        <v>1</v>
      </c>
      <c r="CB27" s="141">
        <v>1</v>
      </c>
      <c r="CC27" s="141">
        <v>1</v>
      </c>
      <c r="CD27" s="141">
        <v>1</v>
      </c>
      <c r="CE27" s="141">
        <v>0</v>
      </c>
      <c r="CF27" s="141">
        <v>0</v>
      </c>
      <c r="CG27" s="141">
        <v>0</v>
      </c>
      <c r="CH27" s="141">
        <v>0</v>
      </c>
      <c r="CI27" s="141">
        <v>0</v>
      </c>
      <c r="CJ27" s="141">
        <v>0</v>
      </c>
      <c r="CK27" s="141">
        <v>0</v>
      </c>
      <c r="CL27" s="141">
        <v>0</v>
      </c>
      <c r="CM27" s="141">
        <v>0</v>
      </c>
      <c r="CN27" s="141">
        <v>0</v>
      </c>
      <c r="CO27" s="141">
        <v>0</v>
      </c>
      <c r="CP27" s="141">
        <v>0</v>
      </c>
      <c r="CQ27" s="141">
        <v>0</v>
      </c>
    </row>
    <row r="28" spans="1:1024" x14ac:dyDescent="0.3">
      <c r="A28" s="140" t="s">
        <v>79</v>
      </c>
      <c r="B28" s="22">
        <v>14678606</v>
      </c>
      <c r="C28" s="248">
        <f t="shared" si="7"/>
        <v>2095</v>
      </c>
      <c r="D28" s="117">
        <v>0</v>
      </c>
      <c r="E28" s="117">
        <v>2095</v>
      </c>
      <c r="F28" s="117">
        <v>2095</v>
      </c>
      <c r="G28" s="117">
        <v>2092</v>
      </c>
      <c r="H28" s="117">
        <v>2085</v>
      </c>
      <c r="I28" s="117">
        <v>2075</v>
      </c>
      <c r="J28" s="118">
        <v>2067</v>
      </c>
      <c r="K28" s="119">
        <v>2058</v>
      </c>
      <c r="L28" s="116">
        <v>2051</v>
      </c>
      <c r="M28" s="116">
        <v>2040</v>
      </c>
      <c r="N28" s="116">
        <v>2037</v>
      </c>
      <c r="O28" s="116">
        <v>2029</v>
      </c>
      <c r="P28" s="116">
        <v>2022</v>
      </c>
      <c r="Q28" s="116">
        <v>2015</v>
      </c>
      <c r="R28" s="141">
        <v>2005</v>
      </c>
      <c r="S28" s="141">
        <v>1991</v>
      </c>
      <c r="T28" s="141">
        <v>1974</v>
      </c>
      <c r="U28" s="141">
        <v>1968</v>
      </c>
      <c r="V28" s="141">
        <v>1950</v>
      </c>
      <c r="W28" s="141">
        <v>1939</v>
      </c>
      <c r="X28" s="141">
        <v>1923</v>
      </c>
      <c r="Y28" s="141">
        <v>1910</v>
      </c>
      <c r="Z28" s="141">
        <v>1900</v>
      </c>
      <c r="AA28" s="141">
        <v>1888</v>
      </c>
      <c r="AB28" s="141">
        <v>1876</v>
      </c>
      <c r="AC28" s="141">
        <v>1864</v>
      </c>
      <c r="AD28" s="141">
        <v>1847</v>
      </c>
      <c r="AE28" s="141">
        <v>1823</v>
      </c>
      <c r="AF28" s="141">
        <v>1807</v>
      </c>
      <c r="AG28" s="141">
        <v>1792</v>
      </c>
      <c r="AH28" s="141">
        <v>1772</v>
      </c>
      <c r="AI28" s="141">
        <v>1755</v>
      </c>
      <c r="AJ28" s="141">
        <v>1729</v>
      </c>
      <c r="AK28" s="141">
        <v>1709</v>
      </c>
      <c r="AL28" s="141">
        <v>1680</v>
      </c>
      <c r="AM28" s="141">
        <v>1649</v>
      </c>
      <c r="AN28" s="141">
        <v>1622</v>
      </c>
      <c r="AO28" s="141">
        <v>1589</v>
      </c>
      <c r="AP28" s="141">
        <v>1556</v>
      </c>
      <c r="AQ28" s="141">
        <v>1509</v>
      </c>
      <c r="AR28" s="141">
        <v>1459</v>
      </c>
      <c r="AS28" s="141">
        <v>1412</v>
      </c>
      <c r="AT28" s="141">
        <v>1362</v>
      </c>
      <c r="AU28" s="141">
        <v>1323</v>
      </c>
      <c r="AV28" s="141">
        <v>1273</v>
      </c>
      <c r="AW28" s="141">
        <v>1222</v>
      </c>
      <c r="AX28" s="141">
        <v>1176</v>
      </c>
      <c r="AY28" s="141">
        <v>1122</v>
      </c>
      <c r="AZ28" s="141">
        <v>1056</v>
      </c>
      <c r="BA28" s="141">
        <v>995</v>
      </c>
      <c r="BB28" s="141">
        <v>939</v>
      </c>
      <c r="BC28" s="141">
        <v>866</v>
      </c>
      <c r="BD28" s="141">
        <v>798</v>
      </c>
      <c r="BE28" s="141">
        <v>727</v>
      </c>
      <c r="BF28" s="141">
        <v>660</v>
      </c>
      <c r="BG28" s="141">
        <v>596</v>
      </c>
      <c r="BH28" s="141">
        <v>540</v>
      </c>
      <c r="BI28" s="141">
        <v>490</v>
      </c>
      <c r="BJ28" s="141">
        <v>431</v>
      </c>
      <c r="BK28" s="141">
        <v>380</v>
      </c>
      <c r="BL28" s="141">
        <v>333</v>
      </c>
      <c r="BM28" s="141">
        <v>285</v>
      </c>
      <c r="BN28" s="141">
        <v>250</v>
      </c>
      <c r="BO28" s="141">
        <v>211</v>
      </c>
      <c r="BP28" s="141">
        <v>173</v>
      </c>
      <c r="BQ28" s="141">
        <v>145</v>
      </c>
      <c r="BR28" s="141">
        <v>115</v>
      </c>
      <c r="BS28" s="141">
        <v>89</v>
      </c>
      <c r="BT28" s="141">
        <v>70</v>
      </c>
      <c r="BU28" s="141">
        <v>60</v>
      </c>
      <c r="BV28" s="141">
        <v>50</v>
      </c>
      <c r="BW28" s="141">
        <v>40</v>
      </c>
      <c r="BX28" s="141">
        <v>32</v>
      </c>
      <c r="BY28" s="141">
        <v>19</v>
      </c>
      <c r="BZ28" s="141">
        <v>14</v>
      </c>
      <c r="CA28" s="141">
        <v>10</v>
      </c>
      <c r="CB28" s="141">
        <v>9</v>
      </c>
      <c r="CC28" s="141">
        <v>6</v>
      </c>
      <c r="CD28" s="141">
        <v>5</v>
      </c>
      <c r="CE28" s="141">
        <v>3</v>
      </c>
      <c r="CF28" s="141">
        <v>3</v>
      </c>
      <c r="CG28" s="141">
        <v>3</v>
      </c>
      <c r="CH28" s="141">
        <v>2</v>
      </c>
      <c r="CI28" s="141">
        <v>2</v>
      </c>
      <c r="CJ28" s="141">
        <v>1</v>
      </c>
      <c r="CK28" s="141">
        <v>1</v>
      </c>
      <c r="CL28" s="141">
        <v>1</v>
      </c>
      <c r="CM28" s="141">
        <v>1</v>
      </c>
      <c r="CN28" s="141">
        <v>0</v>
      </c>
      <c r="CO28" s="141">
        <v>0</v>
      </c>
      <c r="CP28" s="141">
        <v>0</v>
      </c>
      <c r="CQ28" s="141">
        <v>0</v>
      </c>
    </row>
    <row r="29" spans="1:1024" x14ac:dyDescent="0.3">
      <c r="A29" s="140" t="s">
        <v>80</v>
      </c>
      <c r="B29" s="22">
        <v>10454893</v>
      </c>
      <c r="C29" s="248">
        <f t="shared" si="7"/>
        <v>10189</v>
      </c>
      <c r="D29" s="117">
        <v>0</v>
      </c>
      <c r="E29" s="117">
        <v>10189</v>
      </c>
      <c r="F29" s="117">
        <v>10183</v>
      </c>
      <c r="G29" s="117">
        <v>10164</v>
      </c>
      <c r="H29" s="117">
        <v>10140</v>
      </c>
      <c r="I29" s="117">
        <v>10096</v>
      </c>
      <c r="J29" s="118">
        <v>10051</v>
      </c>
      <c r="K29" s="119">
        <v>10004</v>
      </c>
      <c r="L29" s="116">
        <v>9969</v>
      </c>
      <c r="M29" s="116">
        <v>9933</v>
      </c>
      <c r="N29" s="116">
        <v>9904</v>
      </c>
      <c r="O29" s="116">
        <v>9850</v>
      </c>
      <c r="P29" s="116">
        <v>9802</v>
      </c>
      <c r="Q29" s="116">
        <v>9759</v>
      </c>
      <c r="R29" s="141">
        <v>9698</v>
      </c>
      <c r="S29" s="141">
        <v>9656</v>
      </c>
      <c r="T29" s="141">
        <v>9603</v>
      </c>
      <c r="U29" s="141">
        <v>9543</v>
      </c>
      <c r="V29" s="141">
        <v>9492</v>
      </c>
      <c r="W29" s="141">
        <v>9437</v>
      </c>
      <c r="X29" s="141">
        <v>9368</v>
      </c>
      <c r="Y29" s="141">
        <v>9319</v>
      </c>
      <c r="Z29" s="141">
        <v>9261</v>
      </c>
      <c r="AA29" s="141">
        <v>9196</v>
      </c>
      <c r="AB29" s="141">
        <v>9117</v>
      </c>
      <c r="AC29" s="141">
        <v>9027</v>
      </c>
      <c r="AD29" s="141">
        <v>8922</v>
      </c>
      <c r="AE29" s="141">
        <v>8828</v>
      </c>
      <c r="AF29" s="141">
        <v>8739</v>
      </c>
      <c r="AG29" s="141">
        <v>8649</v>
      </c>
      <c r="AH29" s="141">
        <v>8552</v>
      </c>
      <c r="AI29" s="141">
        <v>8430</v>
      </c>
      <c r="AJ29" s="141">
        <v>8327</v>
      </c>
      <c r="AK29" s="141">
        <v>8214</v>
      </c>
      <c r="AL29" s="141">
        <v>8087</v>
      </c>
      <c r="AM29" s="141">
        <v>7964</v>
      </c>
      <c r="AN29" s="141">
        <v>7827</v>
      </c>
      <c r="AO29" s="141">
        <v>7672</v>
      </c>
      <c r="AP29" s="141">
        <v>7502</v>
      </c>
      <c r="AQ29" s="141">
        <v>7333</v>
      </c>
      <c r="AR29" s="141">
        <v>7143</v>
      </c>
      <c r="AS29" s="141">
        <v>6981</v>
      </c>
      <c r="AT29" s="141">
        <v>6778</v>
      </c>
      <c r="AU29" s="141">
        <v>6598</v>
      </c>
      <c r="AV29" s="141">
        <v>6407</v>
      </c>
      <c r="AW29" s="141">
        <v>6166</v>
      </c>
      <c r="AX29" s="141">
        <v>5915</v>
      </c>
      <c r="AY29" s="141">
        <v>5658</v>
      </c>
      <c r="AZ29" s="141">
        <v>5417</v>
      </c>
      <c r="BA29" s="141">
        <v>5148</v>
      </c>
      <c r="BB29" s="141">
        <v>4872</v>
      </c>
      <c r="BC29" s="141">
        <v>4553</v>
      </c>
      <c r="BD29" s="141">
        <v>4257</v>
      </c>
      <c r="BE29" s="141">
        <v>3929</v>
      </c>
      <c r="BF29" s="141">
        <v>3575</v>
      </c>
      <c r="BG29" s="141">
        <v>3229</v>
      </c>
      <c r="BH29" s="141">
        <v>2934</v>
      </c>
      <c r="BI29" s="141">
        <v>2647</v>
      </c>
      <c r="BJ29" s="141">
        <v>2322</v>
      </c>
      <c r="BK29" s="141">
        <v>2029</v>
      </c>
      <c r="BL29" s="141">
        <v>1782</v>
      </c>
      <c r="BM29" s="141">
        <v>1522</v>
      </c>
      <c r="BN29" s="141">
        <v>1264</v>
      </c>
      <c r="BO29" s="141">
        <v>1086</v>
      </c>
      <c r="BP29" s="141">
        <v>910</v>
      </c>
      <c r="BQ29" s="141">
        <v>764</v>
      </c>
      <c r="BR29" s="141">
        <v>624</v>
      </c>
      <c r="BS29" s="141">
        <v>492</v>
      </c>
      <c r="BT29" s="141">
        <v>384</v>
      </c>
      <c r="BU29" s="141">
        <v>308</v>
      </c>
      <c r="BV29" s="141">
        <v>241</v>
      </c>
      <c r="BW29" s="141">
        <v>189</v>
      </c>
      <c r="BX29" s="141">
        <v>147</v>
      </c>
      <c r="BY29" s="141">
        <v>118</v>
      </c>
      <c r="BZ29" s="141">
        <v>97</v>
      </c>
      <c r="CA29" s="141">
        <v>77</v>
      </c>
      <c r="CB29" s="141">
        <v>63</v>
      </c>
      <c r="CC29" s="141">
        <v>50</v>
      </c>
      <c r="CD29" s="141">
        <v>33</v>
      </c>
      <c r="CE29" s="141">
        <v>22</v>
      </c>
      <c r="CF29" s="141">
        <v>16</v>
      </c>
      <c r="CG29" s="141">
        <v>13</v>
      </c>
      <c r="CH29" s="141">
        <v>9</v>
      </c>
      <c r="CI29" s="141">
        <v>9</v>
      </c>
      <c r="CJ29" s="141">
        <v>7</v>
      </c>
      <c r="CK29" s="141">
        <v>3</v>
      </c>
      <c r="CL29" s="141">
        <v>3</v>
      </c>
      <c r="CM29" s="141">
        <v>2</v>
      </c>
      <c r="CN29" s="141">
        <v>1</v>
      </c>
      <c r="CO29" s="141">
        <v>1</v>
      </c>
      <c r="CP29" s="141">
        <v>0</v>
      </c>
      <c r="CQ29" s="141">
        <v>0</v>
      </c>
    </row>
    <row r="30" spans="1:1024" x14ac:dyDescent="0.3">
      <c r="A30" s="140" t="s">
        <v>81</v>
      </c>
      <c r="B30" s="22">
        <v>2768734</v>
      </c>
      <c r="C30" s="248">
        <f t="shared" si="7"/>
        <v>14132</v>
      </c>
      <c r="D30" s="117">
        <v>0</v>
      </c>
      <c r="E30" s="117">
        <v>14132</v>
      </c>
      <c r="F30" s="117">
        <v>14123</v>
      </c>
      <c r="G30" s="117">
        <v>14094</v>
      </c>
      <c r="H30" s="117">
        <v>14031</v>
      </c>
      <c r="I30" s="117">
        <v>13979</v>
      </c>
      <c r="J30" s="118">
        <v>13908</v>
      </c>
      <c r="K30" s="119">
        <v>13838</v>
      </c>
      <c r="L30" s="116">
        <v>13772</v>
      </c>
      <c r="M30" s="116">
        <v>13704</v>
      </c>
      <c r="N30" s="116">
        <v>13618</v>
      </c>
      <c r="O30" s="116">
        <v>13540</v>
      </c>
      <c r="P30" s="116">
        <v>13446</v>
      </c>
      <c r="Q30" s="116">
        <v>13358</v>
      </c>
      <c r="R30" s="141">
        <v>13288</v>
      </c>
      <c r="S30" s="141">
        <v>13212</v>
      </c>
      <c r="T30" s="141">
        <v>13119</v>
      </c>
      <c r="U30" s="141">
        <v>13020</v>
      </c>
      <c r="V30" s="141">
        <v>12918</v>
      </c>
      <c r="W30" s="141">
        <v>12829</v>
      </c>
      <c r="X30" s="141">
        <v>12740</v>
      </c>
      <c r="Y30" s="141">
        <v>12642</v>
      </c>
      <c r="Z30" s="141">
        <v>12522</v>
      </c>
      <c r="AA30" s="141">
        <v>12403</v>
      </c>
      <c r="AB30" s="141">
        <v>12289</v>
      </c>
      <c r="AC30" s="141">
        <v>12147</v>
      </c>
      <c r="AD30" s="141">
        <v>12016</v>
      </c>
      <c r="AE30" s="141">
        <v>11886</v>
      </c>
      <c r="AF30" s="141">
        <v>11741</v>
      </c>
      <c r="AG30" s="141">
        <v>11598</v>
      </c>
      <c r="AH30" s="141">
        <v>11453</v>
      </c>
      <c r="AI30" s="141">
        <v>11289</v>
      </c>
      <c r="AJ30" s="141">
        <v>11111</v>
      </c>
      <c r="AK30" s="141">
        <v>10925</v>
      </c>
      <c r="AL30" s="141">
        <v>10742</v>
      </c>
      <c r="AM30" s="141">
        <v>10556</v>
      </c>
      <c r="AN30" s="141">
        <v>10346</v>
      </c>
      <c r="AO30" s="141">
        <v>10156</v>
      </c>
      <c r="AP30" s="141">
        <v>9926</v>
      </c>
      <c r="AQ30" s="141">
        <v>9695</v>
      </c>
      <c r="AR30" s="141">
        <v>9442</v>
      </c>
      <c r="AS30" s="141">
        <v>9175</v>
      </c>
      <c r="AT30" s="141">
        <v>8873</v>
      </c>
      <c r="AU30" s="141">
        <v>8577</v>
      </c>
      <c r="AV30" s="141">
        <v>8254</v>
      </c>
      <c r="AW30" s="141">
        <v>7942</v>
      </c>
      <c r="AX30" s="141">
        <v>7607</v>
      </c>
      <c r="AY30" s="141">
        <v>7236</v>
      </c>
      <c r="AZ30" s="141">
        <v>6900</v>
      </c>
      <c r="BA30" s="141">
        <v>6540</v>
      </c>
      <c r="BB30" s="141">
        <v>6165</v>
      </c>
      <c r="BC30" s="141">
        <v>5793</v>
      </c>
      <c r="BD30" s="141">
        <v>5423</v>
      </c>
      <c r="BE30" s="141">
        <v>5043</v>
      </c>
      <c r="BF30" s="141">
        <v>4580</v>
      </c>
      <c r="BG30" s="141">
        <v>4189</v>
      </c>
      <c r="BH30" s="141">
        <v>3816</v>
      </c>
      <c r="BI30" s="141">
        <v>3418</v>
      </c>
      <c r="BJ30" s="141">
        <v>3029</v>
      </c>
      <c r="BK30" s="141">
        <v>2682</v>
      </c>
      <c r="BL30" s="141">
        <v>2340</v>
      </c>
      <c r="BM30" s="141">
        <v>2012</v>
      </c>
      <c r="BN30" s="141">
        <v>1738</v>
      </c>
      <c r="BO30" s="141">
        <v>1463</v>
      </c>
      <c r="BP30" s="141">
        <v>1243</v>
      </c>
      <c r="BQ30" s="141">
        <v>1062</v>
      </c>
      <c r="BR30" s="141">
        <v>884</v>
      </c>
      <c r="BS30" s="141">
        <v>722</v>
      </c>
      <c r="BT30" s="141">
        <v>592</v>
      </c>
      <c r="BU30" s="141">
        <v>477</v>
      </c>
      <c r="BV30" s="141">
        <v>396</v>
      </c>
      <c r="BW30" s="141">
        <v>309</v>
      </c>
      <c r="BX30" s="141">
        <v>257</v>
      </c>
      <c r="BY30" s="141">
        <v>194</v>
      </c>
      <c r="BZ30" s="141">
        <v>158</v>
      </c>
      <c r="CA30" s="141">
        <v>116</v>
      </c>
      <c r="CB30" s="141">
        <v>83</v>
      </c>
      <c r="CC30" s="141">
        <v>57</v>
      </c>
      <c r="CD30" s="141">
        <v>47</v>
      </c>
      <c r="CE30" s="141">
        <v>38</v>
      </c>
      <c r="CF30" s="141">
        <v>24</v>
      </c>
      <c r="CG30" s="141">
        <v>13</v>
      </c>
      <c r="CH30" s="141">
        <v>7</v>
      </c>
      <c r="CI30" s="141">
        <v>6</v>
      </c>
      <c r="CJ30" s="141">
        <v>5</v>
      </c>
      <c r="CK30" s="141">
        <v>4</v>
      </c>
      <c r="CL30" s="141">
        <v>3</v>
      </c>
      <c r="CM30" s="141">
        <v>2</v>
      </c>
      <c r="CN30" s="141">
        <v>2</v>
      </c>
      <c r="CO30" s="141">
        <v>2</v>
      </c>
      <c r="CP30" s="141">
        <v>1</v>
      </c>
      <c r="CQ30" s="141">
        <v>0</v>
      </c>
    </row>
    <row r="31" spans="1:1024" x14ac:dyDescent="0.3">
      <c r="A31" s="115"/>
      <c r="B31" s="115"/>
      <c r="C31" s="248"/>
      <c r="D31" s="117"/>
      <c r="E31" s="117"/>
      <c r="F31" s="117"/>
      <c r="G31" s="117"/>
      <c r="H31" s="117"/>
      <c r="I31" s="117"/>
      <c r="J31" s="118"/>
      <c r="K31" s="119"/>
      <c r="L31" s="116"/>
      <c r="M31" s="116"/>
      <c r="N31" s="116"/>
      <c r="O31" s="116"/>
      <c r="P31" s="116"/>
      <c r="Q31" s="116"/>
      <c r="R31" s="116"/>
      <c r="S31" s="116"/>
      <c r="T31" s="116"/>
      <c r="U31" s="116"/>
      <c r="V31" s="116"/>
      <c r="W31" s="116"/>
      <c r="X31" s="116"/>
      <c r="Y31" s="116"/>
      <c r="Z31" s="116"/>
      <c r="AA31" s="116"/>
      <c r="AB31" s="116"/>
      <c r="AC31" s="116"/>
      <c r="AD31" s="116"/>
      <c r="AE31" s="116"/>
      <c r="AF31" s="116"/>
      <c r="AG31" s="116"/>
      <c r="AH31" s="116"/>
      <c r="AI31" s="116"/>
      <c r="AJ31" s="116"/>
      <c r="AK31" s="116"/>
      <c r="AL31" s="116"/>
      <c r="AM31" s="116"/>
      <c r="AN31" s="116"/>
      <c r="AO31" s="116"/>
      <c r="AP31" s="116"/>
      <c r="AQ31" s="116"/>
      <c r="AR31" s="116"/>
      <c r="AS31" s="116"/>
      <c r="AT31" s="116"/>
      <c r="AU31" s="116"/>
      <c r="AV31" s="116"/>
      <c r="AW31" s="116"/>
      <c r="AX31" s="116"/>
      <c r="AY31" s="116"/>
      <c r="AZ31" s="116"/>
      <c r="BA31" s="116"/>
      <c r="BB31" s="116"/>
      <c r="BC31" s="116"/>
      <c r="BD31" s="116"/>
      <c r="BE31" s="116"/>
      <c r="BF31" s="116"/>
      <c r="BG31" s="116"/>
      <c r="BH31" s="116"/>
      <c r="BI31" s="116"/>
      <c r="BJ31" s="116"/>
      <c r="BK31" s="116"/>
      <c r="BL31" s="116"/>
      <c r="BM31" s="116"/>
      <c r="BN31" s="116"/>
      <c r="BO31" s="116"/>
      <c r="BP31" s="116"/>
      <c r="BQ31" s="116"/>
      <c r="BR31" s="116"/>
      <c r="BS31" s="116"/>
      <c r="BT31" s="116"/>
      <c r="BU31" s="116"/>
      <c r="BV31" s="116"/>
      <c r="BW31" s="116"/>
      <c r="BX31" s="116"/>
      <c r="BY31" s="116"/>
      <c r="BZ31" s="116"/>
      <c r="CA31" s="116"/>
      <c r="CB31" s="116"/>
      <c r="CC31" s="116"/>
      <c r="CD31" s="116"/>
      <c r="CE31" s="116"/>
      <c r="CF31" s="116"/>
      <c r="CG31" s="116"/>
      <c r="CH31" s="116"/>
      <c r="CI31" s="116"/>
      <c r="CJ31" s="116"/>
      <c r="CK31" s="116"/>
      <c r="CL31" s="116"/>
      <c r="CM31" s="116"/>
      <c r="CN31" s="116"/>
      <c r="CO31" s="116"/>
      <c r="CP31" s="116"/>
      <c r="CQ31" s="116"/>
    </row>
    <row r="32" spans="1:1024" x14ac:dyDescent="0.3">
      <c r="A32" s="62" t="s">
        <v>59</v>
      </c>
      <c r="B32" s="62">
        <f>SUM(B26:B30)</f>
        <v>55977178</v>
      </c>
      <c r="C32" s="248">
        <f t="shared" si="7"/>
        <v>26615</v>
      </c>
      <c r="D32" s="117">
        <v>0</v>
      </c>
      <c r="E32" s="117">
        <f t="shared" ref="E32:AJ32" si="8">SUM(E26:E31)</f>
        <v>26615</v>
      </c>
      <c r="F32" s="117">
        <f t="shared" si="8"/>
        <v>26600</v>
      </c>
      <c r="G32" s="117">
        <f t="shared" si="8"/>
        <v>26549</v>
      </c>
      <c r="H32" s="117">
        <f t="shared" si="8"/>
        <v>26455</v>
      </c>
      <c r="I32" s="117">
        <f t="shared" si="8"/>
        <v>26349</v>
      </c>
      <c r="J32" s="118">
        <f t="shared" si="8"/>
        <v>26224</v>
      </c>
      <c r="K32" s="119">
        <f t="shared" si="8"/>
        <v>26098</v>
      </c>
      <c r="L32" s="116">
        <f t="shared" si="8"/>
        <v>25990</v>
      </c>
      <c r="M32" s="116">
        <f t="shared" si="8"/>
        <v>25875</v>
      </c>
      <c r="N32" s="116">
        <f t="shared" si="8"/>
        <v>25757</v>
      </c>
      <c r="O32" s="116">
        <f t="shared" si="8"/>
        <v>25617</v>
      </c>
      <c r="P32" s="116">
        <f t="shared" si="8"/>
        <v>25468</v>
      </c>
      <c r="Q32" s="116">
        <f t="shared" si="8"/>
        <v>25330</v>
      </c>
      <c r="R32" s="116">
        <f t="shared" si="8"/>
        <v>25187</v>
      </c>
      <c r="S32" s="116">
        <f t="shared" si="8"/>
        <v>25054</v>
      </c>
      <c r="T32" s="116">
        <f t="shared" si="8"/>
        <v>24891</v>
      </c>
      <c r="U32" s="116">
        <f t="shared" si="8"/>
        <v>24725</v>
      </c>
      <c r="V32" s="116">
        <f t="shared" si="8"/>
        <v>24554</v>
      </c>
      <c r="W32" s="116">
        <f t="shared" si="8"/>
        <v>24396</v>
      </c>
      <c r="X32" s="116">
        <f t="shared" si="8"/>
        <v>24218</v>
      </c>
      <c r="Y32" s="116">
        <f t="shared" si="8"/>
        <v>24058</v>
      </c>
      <c r="Z32" s="116">
        <f t="shared" si="8"/>
        <v>23867</v>
      </c>
      <c r="AA32" s="116">
        <f t="shared" si="8"/>
        <v>23669</v>
      </c>
      <c r="AB32" s="116">
        <f t="shared" si="8"/>
        <v>23463</v>
      </c>
      <c r="AC32" s="116">
        <f t="shared" si="8"/>
        <v>23218</v>
      </c>
      <c r="AD32" s="116">
        <f t="shared" si="8"/>
        <v>22962</v>
      </c>
      <c r="AE32" s="116">
        <f t="shared" si="8"/>
        <v>22714</v>
      </c>
      <c r="AF32" s="116">
        <f t="shared" si="8"/>
        <v>22461</v>
      </c>
      <c r="AG32" s="116">
        <f t="shared" si="8"/>
        <v>22211</v>
      </c>
      <c r="AH32" s="116">
        <f t="shared" si="8"/>
        <v>21946</v>
      </c>
      <c r="AI32" s="116">
        <f t="shared" si="8"/>
        <v>21641</v>
      </c>
      <c r="AJ32" s="116">
        <f t="shared" si="8"/>
        <v>21332</v>
      </c>
      <c r="AK32" s="116">
        <f t="shared" ref="AK32:BP32" si="9">SUM(AK26:AK31)</f>
        <v>21012</v>
      </c>
      <c r="AL32" s="116">
        <f t="shared" si="9"/>
        <v>20673</v>
      </c>
      <c r="AM32" s="116">
        <f t="shared" si="9"/>
        <v>20330</v>
      </c>
      <c r="AN32" s="116">
        <f t="shared" si="9"/>
        <v>19953</v>
      </c>
      <c r="AO32" s="116">
        <f t="shared" si="9"/>
        <v>19571</v>
      </c>
      <c r="AP32" s="116">
        <f t="shared" si="9"/>
        <v>19135</v>
      </c>
      <c r="AQ32" s="116">
        <f t="shared" si="9"/>
        <v>18686</v>
      </c>
      <c r="AR32" s="116">
        <f t="shared" si="9"/>
        <v>18189</v>
      </c>
      <c r="AS32" s="116">
        <f t="shared" si="9"/>
        <v>17709</v>
      </c>
      <c r="AT32" s="116">
        <f t="shared" si="9"/>
        <v>17147</v>
      </c>
      <c r="AU32" s="116">
        <f t="shared" si="9"/>
        <v>16629</v>
      </c>
      <c r="AV32" s="116">
        <f t="shared" si="9"/>
        <v>16060</v>
      </c>
      <c r="AW32" s="116">
        <f t="shared" si="9"/>
        <v>15454</v>
      </c>
      <c r="AX32" s="116">
        <f t="shared" si="9"/>
        <v>14819</v>
      </c>
      <c r="AY32" s="116">
        <f t="shared" si="9"/>
        <v>14135</v>
      </c>
      <c r="AZ32" s="116">
        <f t="shared" si="9"/>
        <v>13489</v>
      </c>
      <c r="BA32" s="116">
        <f t="shared" si="9"/>
        <v>12797</v>
      </c>
      <c r="BB32" s="116">
        <f t="shared" si="9"/>
        <v>12081</v>
      </c>
      <c r="BC32" s="116">
        <f t="shared" si="9"/>
        <v>11307</v>
      </c>
      <c r="BD32" s="116">
        <f t="shared" si="9"/>
        <v>10570</v>
      </c>
      <c r="BE32" s="116">
        <f t="shared" si="9"/>
        <v>9785</v>
      </c>
      <c r="BF32" s="116">
        <f t="shared" si="9"/>
        <v>8891</v>
      </c>
      <c r="BG32" s="116">
        <f t="shared" si="9"/>
        <v>8082</v>
      </c>
      <c r="BH32" s="116">
        <f t="shared" si="9"/>
        <v>7355</v>
      </c>
      <c r="BI32" s="116">
        <f t="shared" si="9"/>
        <v>6613</v>
      </c>
      <c r="BJ32" s="116">
        <f t="shared" si="9"/>
        <v>5838</v>
      </c>
      <c r="BK32" s="116">
        <f t="shared" si="9"/>
        <v>5142</v>
      </c>
      <c r="BL32" s="116">
        <f t="shared" si="9"/>
        <v>4500</v>
      </c>
      <c r="BM32" s="116">
        <f t="shared" si="9"/>
        <v>3859</v>
      </c>
      <c r="BN32" s="116">
        <f t="shared" si="9"/>
        <v>3286</v>
      </c>
      <c r="BO32" s="116">
        <f t="shared" si="9"/>
        <v>2791</v>
      </c>
      <c r="BP32" s="116">
        <f t="shared" si="9"/>
        <v>2354</v>
      </c>
      <c r="BQ32" s="116">
        <f t="shared" ref="BQ32:CV32" si="10">SUM(BQ26:BQ31)</f>
        <v>1996</v>
      </c>
      <c r="BR32" s="116">
        <f t="shared" si="10"/>
        <v>1646</v>
      </c>
      <c r="BS32" s="116">
        <f t="shared" si="10"/>
        <v>1321</v>
      </c>
      <c r="BT32" s="116">
        <f t="shared" si="10"/>
        <v>1059</v>
      </c>
      <c r="BU32" s="116">
        <f t="shared" si="10"/>
        <v>856</v>
      </c>
      <c r="BV32" s="116">
        <f t="shared" si="10"/>
        <v>696</v>
      </c>
      <c r="BW32" s="116">
        <f t="shared" si="10"/>
        <v>546</v>
      </c>
      <c r="BX32" s="116">
        <f t="shared" si="10"/>
        <v>442</v>
      </c>
      <c r="BY32" s="116">
        <f t="shared" si="10"/>
        <v>336</v>
      </c>
      <c r="BZ32" s="116">
        <f t="shared" si="10"/>
        <v>273</v>
      </c>
      <c r="CA32" s="116">
        <f t="shared" si="10"/>
        <v>204</v>
      </c>
      <c r="CB32" s="116">
        <f t="shared" si="10"/>
        <v>156</v>
      </c>
      <c r="CC32" s="116">
        <f t="shared" si="10"/>
        <v>114</v>
      </c>
      <c r="CD32" s="116">
        <f t="shared" si="10"/>
        <v>86</v>
      </c>
      <c r="CE32" s="116">
        <f t="shared" si="10"/>
        <v>63</v>
      </c>
      <c r="CF32" s="116">
        <f t="shared" si="10"/>
        <v>43</v>
      </c>
      <c r="CG32" s="116">
        <f t="shared" si="10"/>
        <v>29</v>
      </c>
      <c r="CH32" s="116">
        <f t="shared" si="10"/>
        <v>18</v>
      </c>
      <c r="CI32" s="116">
        <f t="shared" si="10"/>
        <v>17</v>
      </c>
      <c r="CJ32" s="116">
        <f t="shared" si="10"/>
        <v>13</v>
      </c>
      <c r="CK32" s="116">
        <f t="shared" si="10"/>
        <v>8</v>
      </c>
      <c r="CL32" s="116">
        <f t="shared" si="10"/>
        <v>7</v>
      </c>
      <c r="CM32" s="116">
        <f t="shared" si="10"/>
        <v>5</v>
      </c>
      <c r="CN32" s="116">
        <f t="shared" si="10"/>
        <v>3</v>
      </c>
      <c r="CO32" s="116">
        <f t="shared" si="10"/>
        <v>3</v>
      </c>
      <c r="CP32" s="116">
        <f t="shared" si="10"/>
        <v>1</v>
      </c>
      <c r="CQ32" s="116">
        <f t="shared" si="10"/>
        <v>0</v>
      </c>
    </row>
    <row r="33" spans="1:96" x14ac:dyDescent="0.3">
      <c r="A33" s="115"/>
      <c r="B33" s="115"/>
      <c r="C33" s="248"/>
      <c r="D33" s="117"/>
      <c r="E33" s="117"/>
      <c r="F33" s="117"/>
      <c r="G33" s="117"/>
      <c r="H33" s="117"/>
      <c r="I33" s="117"/>
      <c r="J33" s="118"/>
      <c r="K33" s="119"/>
      <c r="L33" s="116"/>
      <c r="M33" s="116"/>
      <c r="N33" s="116"/>
      <c r="O33" s="116"/>
      <c r="P33" s="116"/>
      <c r="Q33" s="116"/>
      <c r="R33" s="116"/>
      <c r="S33" s="116"/>
      <c r="T33" s="116"/>
      <c r="U33" s="116"/>
      <c r="V33" s="116"/>
      <c r="W33" s="116"/>
      <c r="X33" s="116"/>
      <c r="Y33" s="116"/>
      <c r="Z33" s="116"/>
      <c r="AA33" s="116"/>
      <c r="AB33" s="116"/>
      <c r="AC33" s="116"/>
      <c r="AD33" s="116"/>
      <c r="AE33" s="116"/>
      <c r="AF33" s="116"/>
      <c r="AG33" s="116"/>
      <c r="AH33" s="116"/>
      <c r="AI33" s="116"/>
      <c r="AJ33" s="116"/>
      <c r="AK33" s="116"/>
      <c r="AL33" s="116"/>
      <c r="AM33" s="116"/>
      <c r="AN33" s="116"/>
      <c r="AO33" s="116"/>
      <c r="AP33" s="116"/>
      <c r="AQ33" s="116"/>
      <c r="AR33" s="116"/>
      <c r="AS33" s="116"/>
      <c r="AT33" s="116"/>
      <c r="AU33" s="116"/>
      <c r="AV33" s="116"/>
      <c r="AW33" s="116"/>
      <c r="AX33" s="116"/>
      <c r="AY33" s="116"/>
      <c r="AZ33" s="116"/>
      <c r="BA33" s="116"/>
      <c r="BB33" s="116"/>
      <c r="BC33" s="116"/>
      <c r="BD33" s="116"/>
      <c r="BE33" s="116"/>
      <c r="BF33" s="116"/>
      <c r="BG33" s="116"/>
      <c r="BH33" s="116"/>
      <c r="BI33" s="116"/>
      <c r="BJ33" s="116"/>
      <c r="BK33" s="116"/>
      <c r="BL33" s="116"/>
      <c r="BM33" s="116"/>
      <c r="BN33" s="116"/>
      <c r="BO33" s="116"/>
      <c r="BP33" s="116"/>
      <c r="BQ33" s="116"/>
      <c r="BR33" s="116"/>
      <c r="BS33" s="116"/>
      <c r="BT33" s="116"/>
      <c r="BU33" s="116"/>
      <c r="BV33" s="116"/>
      <c r="BW33" s="116"/>
      <c r="BX33" s="116"/>
      <c r="BY33" s="116"/>
      <c r="BZ33" s="116"/>
      <c r="CA33" s="116"/>
      <c r="CB33" s="116"/>
      <c r="CC33" s="116"/>
      <c r="CD33" s="116"/>
      <c r="CE33" s="116"/>
      <c r="CF33" s="116"/>
      <c r="CG33" s="116"/>
      <c r="CH33" s="116"/>
      <c r="CI33" s="116"/>
      <c r="CJ33" s="116"/>
      <c r="CK33" s="116"/>
      <c r="CL33" s="116"/>
      <c r="CM33" s="116"/>
      <c r="CN33" s="116"/>
      <c r="CO33" s="116"/>
      <c r="CP33" s="116"/>
      <c r="CQ33" s="116"/>
    </row>
    <row r="34" spans="1:96" x14ac:dyDescent="0.3">
      <c r="A34" s="76" t="s">
        <v>39</v>
      </c>
      <c r="B34" s="121">
        <v>0</v>
      </c>
      <c r="C34" s="122">
        <f>D34+AF34</f>
        <v>0</v>
      </c>
      <c r="D34" s="123">
        <v>0</v>
      </c>
      <c r="E34" s="123">
        <v>0</v>
      </c>
      <c r="F34" s="123">
        <v>0</v>
      </c>
      <c r="G34" s="123">
        <v>0</v>
      </c>
      <c r="H34" s="123">
        <v>0</v>
      </c>
      <c r="I34" s="123">
        <v>0</v>
      </c>
      <c r="J34" s="124">
        <v>0</v>
      </c>
      <c r="K34" s="125">
        <v>0</v>
      </c>
      <c r="L34" s="126">
        <v>0</v>
      </c>
      <c r="M34" s="126">
        <v>0</v>
      </c>
      <c r="N34" s="126">
        <v>0</v>
      </c>
      <c r="O34" s="126">
        <v>0</v>
      </c>
      <c r="P34" s="126">
        <v>0</v>
      </c>
      <c r="Q34" s="126">
        <v>0</v>
      </c>
      <c r="R34" s="126">
        <v>0</v>
      </c>
      <c r="S34" s="126">
        <v>0</v>
      </c>
      <c r="T34" s="126">
        <v>0</v>
      </c>
      <c r="U34" s="126">
        <v>0</v>
      </c>
      <c r="V34" s="126">
        <v>0</v>
      </c>
      <c r="W34" s="126">
        <v>0</v>
      </c>
      <c r="X34" s="126">
        <v>0</v>
      </c>
      <c r="Y34" s="126">
        <v>0</v>
      </c>
      <c r="Z34" s="126">
        <v>0</v>
      </c>
      <c r="AA34" s="126">
        <v>0</v>
      </c>
      <c r="AB34" s="126">
        <v>0</v>
      </c>
      <c r="AC34" s="126">
        <v>0</v>
      </c>
      <c r="AD34" s="126">
        <v>0</v>
      </c>
      <c r="AE34" s="126">
        <v>0</v>
      </c>
      <c r="AF34" s="126">
        <v>0</v>
      </c>
      <c r="AG34" s="126">
        <v>0</v>
      </c>
      <c r="AH34" s="126">
        <v>0</v>
      </c>
      <c r="AI34" s="126">
        <v>0</v>
      </c>
      <c r="AJ34" s="126">
        <v>0</v>
      </c>
      <c r="AK34" s="126">
        <v>0</v>
      </c>
      <c r="AL34" s="126">
        <v>0</v>
      </c>
      <c r="AM34" s="126">
        <v>0</v>
      </c>
      <c r="AN34" s="126">
        <v>0</v>
      </c>
      <c r="AO34" s="126">
        <v>0</v>
      </c>
      <c r="AP34" s="126">
        <v>0</v>
      </c>
      <c r="AQ34" s="126">
        <v>0</v>
      </c>
      <c r="AR34" s="126">
        <v>0</v>
      </c>
      <c r="AS34" s="126">
        <v>0</v>
      </c>
      <c r="AT34" s="126">
        <v>0</v>
      </c>
      <c r="AU34" s="126">
        <v>0</v>
      </c>
      <c r="AV34" s="126">
        <v>0</v>
      </c>
      <c r="AW34" s="126">
        <v>0</v>
      </c>
      <c r="AX34" s="126">
        <v>0</v>
      </c>
      <c r="AY34" s="126">
        <v>0</v>
      </c>
      <c r="AZ34" s="126">
        <v>0</v>
      </c>
      <c r="BA34" s="126">
        <v>0</v>
      </c>
      <c r="BB34" s="126">
        <v>0</v>
      </c>
      <c r="BC34" s="126">
        <v>0</v>
      </c>
      <c r="BD34" s="126">
        <v>0</v>
      </c>
      <c r="BE34" s="126">
        <v>0</v>
      </c>
      <c r="BF34" s="126">
        <v>0</v>
      </c>
      <c r="BG34" s="126">
        <v>0</v>
      </c>
      <c r="BH34" s="126">
        <v>0</v>
      </c>
      <c r="BI34" s="126">
        <v>0</v>
      </c>
      <c r="BJ34" s="126">
        <v>0</v>
      </c>
      <c r="BK34" s="126">
        <v>0</v>
      </c>
      <c r="BL34" s="126">
        <v>0</v>
      </c>
      <c r="BM34" s="126">
        <v>0</v>
      </c>
      <c r="BN34" s="126">
        <v>0</v>
      </c>
      <c r="BO34" s="126">
        <v>0</v>
      </c>
      <c r="BP34" s="126">
        <v>0</v>
      </c>
      <c r="BQ34" s="126">
        <v>0</v>
      </c>
      <c r="BR34" s="126">
        <v>0</v>
      </c>
      <c r="BS34" s="126">
        <v>0</v>
      </c>
      <c r="BT34" s="126">
        <v>0</v>
      </c>
      <c r="BU34" s="126">
        <v>0</v>
      </c>
      <c r="BV34" s="126">
        <v>0</v>
      </c>
      <c r="BW34" s="126">
        <v>0</v>
      </c>
      <c r="BX34" s="126">
        <v>0</v>
      </c>
      <c r="BY34" s="126">
        <v>0</v>
      </c>
      <c r="BZ34" s="126">
        <v>0</v>
      </c>
      <c r="CA34" s="126">
        <v>0</v>
      </c>
      <c r="CB34" s="126">
        <v>0</v>
      </c>
      <c r="CC34" s="126">
        <v>0</v>
      </c>
      <c r="CD34" s="126">
        <v>0</v>
      </c>
      <c r="CE34" s="126">
        <v>0</v>
      </c>
      <c r="CF34" s="126">
        <v>0</v>
      </c>
      <c r="CG34" s="126">
        <v>0</v>
      </c>
      <c r="CH34" s="126">
        <v>0</v>
      </c>
      <c r="CI34" s="126">
        <v>0</v>
      </c>
      <c r="CJ34" s="126">
        <v>0</v>
      </c>
      <c r="CK34" s="126">
        <v>0</v>
      </c>
      <c r="CL34" s="126">
        <v>0</v>
      </c>
      <c r="CM34" s="126">
        <v>0</v>
      </c>
      <c r="CN34" s="126">
        <v>0</v>
      </c>
      <c r="CO34" s="126">
        <v>0</v>
      </c>
      <c r="CP34" s="126">
        <v>0</v>
      </c>
      <c r="CQ34" s="126">
        <v>0</v>
      </c>
    </row>
    <row r="35" spans="1:96" x14ac:dyDescent="0.3">
      <c r="A35" s="142" t="s">
        <v>75</v>
      </c>
      <c r="B35" s="128">
        <f>B32+B34</f>
        <v>55977178</v>
      </c>
      <c r="C35" s="143">
        <f>D35+E35</f>
        <v>26615</v>
      </c>
      <c r="D35" s="144">
        <f>SUM(D26:D30)</f>
        <v>0</v>
      </c>
      <c r="E35" s="144">
        <f>E32+E34</f>
        <v>26615</v>
      </c>
      <c r="F35" s="144">
        <f t="shared" ref="E35:AJ35" si="11">F32+F34</f>
        <v>26600</v>
      </c>
      <c r="G35" s="144">
        <f t="shared" si="11"/>
        <v>26549</v>
      </c>
      <c r="H35" s="144">
        <f t="shared" si="11"/>
        <v>26455</v>
      </c>
      <c r="I35" s="144">
        <f t="shared" si="11"/>
        <v>26349</v>
      </c>
      <c r="J35" s="145">
        <f t="shared" si="11"/>
        <v>26224</v>
      </c>
      <c r="K35" s="146">
        <f t="shared" si="11"/>
        <v>26098</v>
      </c>
      <c r="L35" s="134">
        <f t="shared" si="11"/>
        <v>25990</v>
      </c>
      <c r="M35" s="134">
        <f t="shared" si="11"/>
        <v>25875</v>
      </c>
      <c r="N35" s="134">
        <f t="shared" si="11"/>
        <v>25757</v>
      </c>
      <c r="O35" s="134">
        <f t="shared" si="11"/>
        <v>25617</v>
      </c>
      <c r="P35" s="134">
        <f t="shared" si="11"/>
        <v>25468</v>
      </c>
      <c r="Q35" s="134">
        <f t="shared" si="11"/>
        <v>25330</v>
      </c>
      <c r="R35" s="134">
        <f t="shared" si="11"/>
        <v>25187</v>
      </c>
      <c r="S35" s="134">
        <f t="shared" si="11"/>
        <v>25054</v>
      </c>
      <c r="T35" s="134">
        <f t="shared" si="11"/>
        <v>24891</v>
      </c>
      <c r="U35" s="134">
        <f t="shared" si="11"/>
        <v>24725</v>
      </c>
      <c r="V35" s="134">
        <f t="shared" si="11"/>
        <v>24554</v>
      </c>
      <c r="W35" s="134">
        <f t="shared" si="11"/>
        <v>24396</v>
      </c>
      <c r="X35" s="134">
        <f t="shared" si="11"/>
        <v>24218</v>
      </c>
      <c r="Y35" s="134">
        <f t="shared" si="11"/>
        <v>24058</v>
      </c>
      <c r="Z35" s="134">
        <f t="shared" si="11"/>
        <v>23867</v>
      </c>
      <c r="AA35" s="134">
        <f t="shared" si="11"/>
        <v>23669</v>
      </c>
      <c r="AB35" s="134">
        <f t="shared" si="11"/>
        <v>23463</v>
      </c>
      <c r="AC35" s="134">
        <f t="shared" si="11"/>
        <v>23218</v>
      </c>
      <c r="AD35" s="134">
        <f t="shared" si="11"/>
        <v>22962</v>
      </c>
      <c r="AE35" s="134">
        <f t="shared" si="11"/>
        <v>22714</v>
      </c>
      <c r="AF35" s="134">
        <f t="shared" si="11"/>
        <v>22461</v>
      </c>
      <c r="AG35" s="134">
        <f t="shared" si="11"/>
        <v>22211</v>
      </c>
      <c r="AH35" s="134">
        <f t="shared" si="11"/>
        <v>21946</v>
      </c>
      <c r="AI35" s="134">
        <f t="shared" si="11"/>
        <v>21641</v>
      </c>
      <c r="AJ35" s="134">
        <f t="shared" si="11"/>
        <v>21332</v>
      </c>
      <c r="AK35" s="134">
        <f t="shared" ref="AK35:BP35" si="12">AK32+AK34</f>
        <v>21012</v>
      </c>
      <c r="AL35" s="134">
        <f t="shared" si="12"/>
        <v>20673</v>
      </c>
      <c r="AM35" s="134">
        <f t="shared" si="12"/>
        <v>20330</v>
      </c>
      <c r="AN35" s="134">
        <f t="shared" si="12"/>
        <v>19953</v>
      </c>
      <c r="AO35" s="134">
        <f t="shared" si="12"/>
        <v>19571</v>
      </c>
      <c r="AP35" s="134">
        <f t="shared" si="12"/>
        <v>19135</v>
      </c>
      <c r="AQ35" s="134">
        <f t="shared" si="12"/>
        <v>18686</v>
      </c>
      <c r="AR35" s="134">
        <f t="shared" si="12"/>
        <v>18189</v>
      </c>
      <c r="AS35" s="134">
        <f t="shared" si="12"/>
        <v>17709</v>
      </c>
      <c r="AT35" s="134">
        <f t="shared" si="12"/>
        <v>17147</v>
      </c>
      <c r="AU35" s="134">
        <f t="shared" si="12"/>
        <v>16629</v>
      </c>
      <c r="AV35" s="134">
        <f t="shared" si="12"/>
        <v>16060</v>
      </c>
      <c r="AW35" s="134">
        <f t="shared" si="12"/>
        <v>15454</v>
      </c>
      <c r="AX35" s="134">
        <f t="shared" si="12"/>
        <v>14819</v>
      </c>
      <c r="AY35" s="134">
        <f t="shared" si="12"/>
        <v>14135</v>
      </c>
      <c r="AZ35" s="134">
        <f t="shared" si="12"/>
        <v>13489</v>
      </c>
      <c r="BA35" s="134">
        <f t="shared" si="12"/>
        <v>12797</v>
      </c>
      <c r="BB35" s="134">
        <f t="shared" si="12"/>
        <v>12081</v>
      </c>
      <c r="BC35" s="134">
        <f t="shared" si="12"/>
        <v>11307</v>
      </c>
      <c r="BD35" s="134">
        <f t="shared" si="12"/>
        <v>10570</v>
      </c>
      <c r="BE35" s="134">
        <f t="shared" si="12"/>
        <v>9785</v>
      </c>
      <c r="BF35" s="134">
        <f t="shared" si="12"/>
        <v>8891</v>
      </c>
      <c r="BG35" s="134">
        <f t="shared" si="12"/>
        <v>8082</v>
      </c>
      <c r="BH35" s="134">
        <f t="shared" si="12"/>
        <v>7355</v>
      </c>
      <c r="BI35" s="134">
        <f t="shared" si="12"/>
        <v>6613</v>
      </c>
      <c r="BJ35" s="134">
        <f t="shared" si="12"/>
        <v>5838</v>
      </c>
      <c r="BK35" s="134">
        <f t="shared" si="12"/>
        <v>5142</v>
      </c>
      <c r="BL35" s="134">
        <f t="shared" si="12"/>
        <v>4500</v>
      </c>
      <c r="BM35" s="134">
        <f t="shared" si="12"/>
        <v>3859</v>
      </c>
      <c r="BN35" s="134">
        <f t="shared" si="12"/>
        <v>3286</v>
      </c>
      <c r="BO35" s="134">
        <f t="shared" si="12"/>
        <v>2791</v>
      </c>
      <c r="BP35" s="134">
        <f t="shared" si="12"/>
        <v>2354</v>
      </c>
      <c r="BQ35" s="134">
        <f t="shared" ref="BQ35:CV35" si="13">BQ32+BQ34</f>
        <v>1996</v>
      </c>
      <c r="BR35" s="134">
        <f t="shared" si="13"/>
        <v>1646</v>
      </c>
      <c r="BS35" s="134">
        <f t="shared" si="13"/>
        <v>1321</v>
      </c>
      <c r="BT35" s="134">
        <f t="shared" si="13"/>
        <v>1059</v>
      </c>
      <c r="BU35" s="134">
        <f t="shared" si="13"/>
        <v>856</v>
      </c>
      <c r="BV35" s="134">
        <f t="shared" si="13"/>
        <v>696</v>
      </c>
      <c r="BW35" s="134">
        <f t="shared" si="13"/>
        <v>546</v>
      </c>
      <c r="BX35" s="134">
        <f t="shared" si="13"/>
        <v>442</v>
      </c>
      <c r="BY35" s="134">
        <f t="shared" si="13"/>
        <v>336</v>
      </c>
      <c r="BZ35" s="134">
        <f t="shared" si="13"/>
        <v>273</v>
      </c>
      <c r="CA35" s="134">
        <f t="shared" si="13"/>
        <v>204</v>
      </c>
      <c r="CB35" s="134">
        <f t="shared" si="13"/>
        <v>156</v>
      </c>
      <c r="CC35" s="134">
        <f t="shared" si="13"/>
        <v>114</v>
      </c>
      <c r="CD35" s="134">
        <f t="shared" si="13"/>
        <v>86</v>
      </c>
      <c r="CE35" s="134">
        <f t="shared" si="13"/>
        <v>63</v>
      </c>
      <c r="CF35" s="134">
        <f t="shared" si="13"/>
        <v>43</v>
      </c>
      <c r="CG35" s="134">
        <f t="shared" si="13"/>
        <v>29</v>
      </c>
      <c r="CH35" s="134">
        <f t="shared" si="13"/>
        <v>18</v>
      </c>
      <c r="CI35" s="134">
        <f t="shared" si="13"/>
        <v>17</v>
      </c>
      <c r="CJ35" s="134">
        <f t="shared" si="13"/>
        <v>13</v>
      </c>
      <c r="CK35" s="134">
        <f t="shared" si="13"/>
        <v>8</v>
      </c>
      <c r="CL35" s="134">
        <f t="shared" si="13"/>
        <v>7</v>
      </c>
      <c r="CM35" s="134">
        <f t="shared" si="13"/>
        <v>5</v>
      </c>
      <c r="CN35" s="134">
        <f t="shared" si="13"/>
        <v>3</v>
      </c>
      <c r="CO35" s="134">
        <f t="shared" si="13"/>
        <v>3</v>
      </c>
      <c r="CP35" s="134">
        <f t="shared" si="13"/>
        <v>1</v>
      </c>
      <c r="CQ35" s="134">
        <f t="shared" si="13"/>
        <v>0</v>
      </c>
    </row>
    <row r="37" spans="1:96" s="20" customFormat="1" x14ac:dyDescent="0.3">
      <c r="A37" s="34"/>
      <c r="B37" s="34"/>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c r="CI37" s="22"/>
      <c r="CJ37" s="22"/>
      <c r="CK37" s="22"/>
      <c r="CL37" s="22"/>
      <c r="CM37" s="22"/>
      <c r="CN37" s="22"/>
      <c r="CO37" s="22"/>
      <c r="CP37" s="22"/>
      <c r="CQ37" s="22"/>
      <c r="CR37" s="22"/>
    </row>
    <row r="38" spans="1:96" s="26" customFormat="1" ht="15.5" x14ac:dyDescent="0.35">
      <c r="A38" s="27" t="s">
        <v>3</v>
      </c>
      <c r="B38" s="27"/>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7"/>
      <c r="AL38" s="17"/>
      <c r="AM38" s="17"/>
      <c r="AN38" s="17"/>
      <c r="AO38" s="17"/>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row>
    <row r="39" spans="1:96" s="26" customFormat="1" ht="15.5" x14ac:dyDescent="0.35">
      <c r="A39" s="147" t="s">
        <v>83</v>
      </c>
      <c r="B39" s="147"/>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row>
    <row r="40" spans="1:96" s="14" customFormat="1" ht="15.5" x14ac:dyDescent="0.35">
      <c r="A40" s="14" t="s">
        <v>64</v>
      </c>
      <c r="B40" s="148" t="s">
        <v>11</v>
      </c>
      <c r="D40" s="148"/>
      <c r="E40" s="148"/>
      <c r="F40" s="148"/>
      <c r="G40" s="148"/>
      <c r="H40" s="148"/>
      <c r="I40" s="148"/>
      <c r="J40" s="148"/>
      <c r="K40" s="148"/>
      <c r="L40" s="148"/>
      <c r="M40" s="148"/>
      <c r="N40" s="148"/>
      <c r="O40" s="148"/>
      <c r="P40" s="148"/>
      <c r="Q40" s="148"/>
      <c r="R40" s="148"/>
      <c r="S40" s="148"/>
      <c r="T40" s="148"/>
      <c r="U40" s="148"/>
      <c r="V40" s="148"/>
      <c r="W40" s="148"/>
      <c r="X40" s="148"/>
      <c r="Y40" s="148"/>
      <c r="Z40" s="148"/>
      <c r="AA40" s="148"/>
      <c r="AB40" s="148"/>
      <c r="AC40" s="148"/>
      <c r="AD40" s="148"/>
      <c r="AE40" s="148"/>
      <c r="AF40" s="148"/>
      <c r="AG40" s="148"/>
      <c r="AH40" s="148"/>
      <c r="AI40" s="148"/>
      <c r="AJ40" s="148"/>
    </row>
    <row r="41" spans="1:96" s="26" customFormat="1" ht="15.5" x14ac:dyDescent="0.35">
      <c r="A41" s="14" t="s">
        <v>65</v>
      </c>
      <c r="B41" s="26" t="s">
        <v>84</v>
      </c>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row>
    <row r="42" spans="1:96" x14ac:dyDescent="0.3">
      <c r="A42" s="89" t="s">
        <v>61</v>
      </c>
      <c r="B42" s="20" t="s">
        <v>85</v>
      </c>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90"/>
      <c r="AG42" s="90"/>
    </row>
    <row r="43" spans="1:96" x14ac:dyDescent="0.3">
      <c r="A43" s="89"/>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90"/>
      <c r="AG43" s="90"/>
    </row>
    <row r="44" spans="1:96" s="20" customFormat="1" ht="13.5" customHeight="1" x14ac:dyDescent="0.35">
      <c r="A44" s="149" t="s">
        <v>86</v>
      </c>
      <c r="B44" s="149"/>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c r="CH44" s="22"/>
      <c r="CI44" s="22"/>
      <c r="CJ44" s="22"/>
      <c r="CK44" s="22"/>
      <c r="CL44" s="22"/>
      <c r="CM44" s="22"/>
      <c r="CN44" s="22"/>
      <c r="CO44" s="22"/>
      <c r="CP44" s="22"/>
      <c r="CQ44" s="22"/>
      <c r="CR44" s="22"/>
    </row>
    <row r="45" spans="1:96" s="20" customFormat="1" ht="14" customHeight="1" x14ac:dyDescent="0.35">
      <c r="A45" s="1" t="s">
        <v>87</v>
      </c>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c r="CE45" s="22"/>
      <c r="CF45" s="22"/>
      <c r="CG45" s="22"/>
      <c r="CH45" s="22"/>
      <c r="CI45" s="22"/>
      <c r="CJ45" s="22"/>
      <c r="CK45" s="22"/>
      <c r="CL45" s="22"/>
      <c r="CM45" s="22"/>
      <c r="CN45" s="22"/>
      <c r="CO45" s="22"/>
      <c r="CP45" s="22"/>
      <c r="CQ45" s="22"/>
      <c r="CR45" s="22"/>
    </row>
  </sheetData>
  <mergeCells count="5">
    <mergeCell ref="B7:B9"/>
    <mergeCell ref="C7:CQ7"/>
    <mergeCell ref="B23:B25"/>
    <mergeCell ref="C23:CQ23"/>
    <mergeCell ref="A45:AZ45"/>
  </mergeCells>
  <conditionalFormatting sqref="D20:R20">
    <cfRule type="expression" dxfId="0" priority="2">
      <formula>TODAY()-D$16&lt;6</formula>
    </cfRule>
  </conditionalFormatting>
  <pageMargins left="0.7" right="0.7" top="0.75" bottom="0.75" header="0.51180555555555496"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14"/>
  <sheetViews>
    <sheetView topLeftCell="A8" zoomScale="130" zoomScaleNormal="130" workbookViewId="0">
      <pane xSplit="2" topLeftCell="C1" activePane="topRight" state="frozen"/>
      <selection activeCell="A8" sqref="A8"/>
      <selection pane="topRight" activeCell="A11" sqref="A11"/>
    </sheetView>
  </sheetViews>
  <sheetFormatPr baseColWidth="10" defaultColWidth="8.7265625" defaultRowHeight="13" x14ac:dyDescent="0.3"/>
  <cols>
    <col min="1" max="1" width="9.54296875" style="22" customWidth="1"/>
    <col min="2" max="2" width="9" style="22" customWidth="1"/>
    <col min="3" max="7" width="8.54296875" style="22" customWidth="1"/>
    <col min="8" max="12" width="10.453125" style="22" customWidth="1"/>
    <col min="13" max="17" width="8.54296875" style="22" customWidth="1"/>
    <col min="18" max="21" width="10.453125" style="22" customWidth="1"/>
    <col min="22" max="22" width="8.81640625" style="22" customWidth="1"/>
    <col min="23" max="65" width="8.6328125" style="20" customWidth="1"/>
    <col min="66" max="822" width="8.81640625" style="20" customWidth="1"/>
    <col min="823" max="920" width="8.81640625" customWidth="1"/>
    <col min="921" max="1025" width="11.54296875"/>
  </cols>
  <sheetData>
    <row r="1" spans="1:1024" s="14" customFormat="1" ht="15.5" x14ac:dyDescent="0.35">
      <c r="A1" s="17" t="s">
        <v>88</v>
      </c>
      <c r="AAX1" s="20"/>
      <c r="AAY1" s="20"/>
      <c r="AAZ1" s="20"/>
      <c r="ABA1" s="20"/>
      <c r="ABB1" s="20"/>
      <c r="ABC1" s="20"/>
      <c r="ABD1" s="20"/>
      <c r="ABE1" s="20"/>
      <c r="ABF1" s="20"/>
      <c r="ABG1" s="20"/>
      <c r="ABH1" s="20"/>
      <c r="ABI1" s="20"/>
      <c r="ABJ1" s="20"/>
      <c r="ABK1" s="20"/>
      <c r="ABL1" s="20"/>
      <c r="ABM1" s="20"/>
      <c r="ABN1" s="20"/>
      <c r="ABO1" s="20"/>
      <c r="ABP1" s="20"/>
      <c r="ABQ1" s="20"/>
      <c r="ABR1" s="20"/>
      <c r="ABS1" s="20"/>
      <c r="ABT1" s="20"/>
      <c r="ABU1" s="20"/>
      <c r="ABV1" s="20"/>
      <c r="ABW1" s="20"/>
      <c r="ABX1" s="20"/>
      <c r="ABY1" s="20"/>
      <c r="ABZ1" s="20"/>
      <c r="ACA1" s="20"/>
      <c r="ACB1" s="20"/>
      <c r="ACC1" s="20"/>
      <c r="ACD1" s="20"/>
      <c r="ACE1" s="20"/>
      <c r="ACF1" s="20"/>
      <c r="ACG1" s="20"/>
      <c r="ACH1" s="20"/>
      <c r="ACI1" s="20"/>
      <c r="ACJ1" s="20"/>
      <c r="ACK1" s="20"/>
      <c r="ACL1" s="20"/>
      <c r="ACM1" s="20"/>
      <c r="ACN1" s="20"/>
      <c r="ACO1" s="20"/>
      <c r="ACP1" s="20"/>
      <c r="ACQ1" s="20"/>
      <c r="ACR1" s="20"/>
      <c r="ACS1" s="20"/>
      <c r="ACT1" s="20"/>
      <c r="ACU1" s="20"/>
      <c r="ACV1" s="20"/>
      <c r="ACW1" s="20"/>
      <c r="ACX1" s="20"/>
      <c r="ACY1" s="20"/>
      <c r="ACZ1" s="20"/>
      <c r="ADA1" s="20"/>
      <c r="ADB1" s="20"/>
      <c r="ADC1" s="20"/>
      <c r="ADD1" s="20"/>
      <c r="ADE1" s="20"/>
      <c r="ADF1" s="20"/>
      <c r="ADG1" s="20"/>
      <c r="ADH1" s="20"/>
      <c r="ADI1" s="20"/>
      <c r="ADJ1" s="20"/>
      <c r="ADK1" s="20"/>
      <c r="ADL1" s="20"/>
      <c r="ADM1" s="20"/>
      <c r="ADN1" s="20"/>
      <c r="ADO1" s="20"/>
      <c r="ADP1" s="20"/>
      <c r="ADQ1" s="20"/>
      <c r="ADR1" s="20"/>
      <c r="ADS1" s="20"/>
      <c r="ADT1" s="20"/>
      <c r="ADU1" s="20"/>
      <c r="ADV1" s="20"/>
      <c r="ADW1" s="20"/>
      <c r="ADX1" s="20"/>
      <c r="ADY1" s="20"/>
      <c r="ADZ1" s="20"/>
      <c r="AEA1" s="20"/>
      <c r="AEB1" s="20"/>
      <c r="AEC1" s="20"/>
      <c r="AED1" s="20"/>
      <c r="AEE1" s="20"/>
      <c r="AEF1" s="20"/>
      <c r="AEG1" s="20"/>
      <c r="AEH1" s="20"/>
      <c r="AEI1" s="20"/>
      <c r="AEJ1" s="20"/>
      <c r="AEK1" s="20"/>
      <c r="AEL1" s="20"/>
      <c r="AEM1" s="20"/>
      <c r="AEN1" s="20"/>
      <c r="AEO1" s="20"/>
      <c r="AEP1" s="20"/>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24" customFormat="1" ht="99.75" customHeight="1" x14ac:dyDescent="0.45">
      <c r="A2" s="150" t="s">
        <v>89</v>
      </c>
      <c r="B2" s="232" t="s">
        <v>90</v>
      </c>
      <c r="C2" s="232"/>
      <c r="D2" s="232"/>
      <c r="E2" s="232"/>
      <c r="F2" s="232"/>
      <c r="G2" s="232"/>
      <c r="H2" s="232"/>
      <c r="I2" s="232"/>
      <c r="J2" s="232"/>
      <c r="K2" s="232"/>
      <c r="L2" s="232"/>
      <c r="M2" s="232"/>
      <c r="N2" s="232"/>
      <c r="O2" s="232"/>
      <c r="P2" s="232"/>
      <c r="Q2" s="232"/>
      <c r="R2" s="232"/>
      <c r="S2" s="232"/>
      <c r="T2" s="232"/>
      <c r="U2" s="232"/>
      <c r="AAX2" s="20"/>
      <c r="AAY2" s="20"/>
      <c r="AAZ2" s="20"/>
      <c r="ABA2" s="20"/>
      <c r="ABB2" s="20"/>
      <c r="ABC2" s="20"/>
      <c r="ABD2" s="20"/>
      <c r="ABE2" s="20"/>
      <c r="ABF2" s="20"/>
      <c r="ABG2" s="20"/>
      <c r="ABH2" s="20"/>
      <c r="ABI2" s="20"/>
      <c r="ABJ2" s="20"/>
      <c r="ABK2" s="20"/>
      <c r="ABL2" s="20"/>
      <c r="ABM2" s="20"/>
      <c r="ABN2" s="20"/>
      <c r="ABO2" s="20"/>
      <c r="ABP2" s="20"/>
      <c r="ABQ2" s="20"/>
      <c r="ABR2" s="20"/>
      <c r="ABS2" s="20"/>
      <c r="ABT2" s="20"/>
      <c r="ABU2" s="20"/>
      <c r="ABV2" s="20"/>
      <c r="ABW2" s="20"/>
      <c r="ABX2" s="20"/>
      <c r="ABY2" s="20"/>
      <c r="ABZ2" s="20"/>
      <c r="ACA2" s="20"/>
      <c r="ACB2" s="20"/>
      <c r="ACC2" s="20"/>
      <c r="ACD2" s="20"/>
      <c r="ACE2" s="20"/>
      <c r="ACF2" s="20"/>
      <c r="ACG2" s="20"/>
      <c r="ACH2" s="20"/>
      <c r="ACI2" s="20"/>
      <c r="ACJ2" s="20"/>
      <c r="ACK2" s="20"/>
      <c r="ACL2" s="20"/>
      <c r="ACM2" s="20"/>
      <c r="ACN2" s="20"/>
      <c r="ACO2" s="20"/>
      <c r="ACP2" s="20"/>
      <c r="ACQ2" s="20"/>
      <c r="ACR2" s="20"/>
      <c r="ACS2" s="20"/>
      <c r="ACT2" s="20"/>
      <c r="ACU2" s="20"/>
      <c r="ACV2" s="20"/>
      <c r="ACW2" s="20"/>
      <c r="ACX2" s="20"/>
      <c r="ACY2" s="20"/>
      <c r="ACZ2" s="20"/>
      <c r="ADA2" s="20"/>
      <c r="ADB2" s="20"/>
      <c r="ADC2" s="20"/>
      <c r="ADD2" s="20"/>
      <c r="ADE2" s="20"/>
      <c r="ADF2" s="20"/>
      <c r="ADG2" s="20"/>
      <c r="ADH2" s="20"/>
      <c r="ADI2" s="20"/>
      <c r="ADJ2" s="20"/>
      <c r="ADK2" s="20"/>
      <c r="ADL2" s="20"/>
      <c r="ADM2" s="20"/>
      <c r="ADN2" s="20"/>
      <c r="ADO2" s="20"/>
      <c r="ADP2" s="20"/>
      <c r="ADQ2" s="20"/>
      <c r="ADR2" s="20"/>
      <c r="ADS2" s="20"/>
      <c r="ADT2" s="20"/>
      <c r="ADU2" s="20"/>
      <c r="ADV2" s="20"/>
      <c r="ADW2" s="20"/>
      <c r="ADX2" s="20"/>
      <c r="ADY2" s="20"/>
      <c r="ADZ2" s="20"/>
      <c r="AEA2" s="20"/>
      <c r="AEB2" s="20"/>
      <c r="AEC2" s="20"/>
      <c r="AED2" s="20"/>
      <c r="AEE2" s="20"/>
      <c r="AEF2" s="20"/>
      <c r="AEG2" s="20"/>
      <c r="AEH2" s="20"/>
      <c r="AEI2" s="20"/>
      <c r="AEJ2" s="20"/>
      <c r="AEK2" s="20"/>
      <c r="AEL2" s="20"/>
      <c r="AEM2" s="20"/>
      <c r="AEN2" s="20"/>
      <c r="AEO2" s="20"/>
      <c r="AEP2" s="20"/>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4" customFormat="1" ht="15.5" x14ac:dyDescent="0.35">
      <c r="A3" s="17" t="s">
        <v>22</v>
      </c>
      <c r="AAX3" s="20"/>
      <c r="AAY3" s="20"/>
      <c r="AAZ3" s="20"/>
      <c r="ABA3" s="20"/>
      <c r="ABB3" s="20"/>
      <c r="ABC3" s="20"/>
      <c r="ABD3" s="20"/>
      <c r="ABE3" s="20"/>
      <c r="ABF3" s="20"/>
      <c r="ABG3" s="20"/>
      <c r="ABH3" s="20"/>
      <c r="ABI3" s="20"/>
      <c r="ABJ3" s="20"/>
      <c r="ABK3" s="20"/>
      <c r="ABL3" s="20"/>
      <c r="ABM3" s="20"/>
      <c r="ABN3" s="20"/>
      <c r="ABO3" s="20"/>
      <c r="ABP3" s="20"/>
      <c r="ABQ3" s="20"/>
      <c r="ABR3" s="20"/>
      <c r="ABS3" s="20"/>
      <c r="ABT3" s="20"/>
      <c r="ABU3" s="20"/>
      <c r="ABV3" s="20"/>
      <c r="ABW3" s="20"/>
      <c r="ABX3" s="20"/>
      <c r="ABY3" s="20"/>
      <c r="ABZ3" s="20"/>
      <c r="ACA3" s="20"/>
      <c r="ACB3" s="20"/>
      <c r="ACC3" s="20"/>
      <c r="ACD3" s="20"/>
      <c r="ACE3" s="20"/>
      <c r="ACF3" s="20"/>
      <c r="ACG3" s="20"/>
      <c r="ACH3" s="20"/>
      <c r="ACI3" s="20"/>
      <c r="ACJ3" s="20"/>
      <c r="ACK3" s="20"/>
      <c r="ACL3" s="20"/>
      <c r="ACM3" s="20"/>
      <c r="ACN3" s="20"/>
      <c r="ACO3" s="20"/>
      <c r="ACP3" s="20"/>
      <c r="ACQ3" s="20"/>
      <c r="ACR3" s="20"/>
      <c r="ACS3" s="20"/>
      <c r="ACT3" s="20"/>
      <c r="ACU3" s="20"/>
      <c r="ACV3" s="20"/>
      <c r="ACW3" s="20"/>
      <c r="ACX3" s="20"/>
      <c r="ACY3" s="20"/>
      <c r="ACZ3" s="20"/>
      <c r="ADA3" s="20"/>
      <c r="ADB3" s="20"/>
      <c r="ADC3" s="20"/>
      <c r="ADD3" s="20"/>
      <c r="ADE3" s="20"/>
      <c r="ADF3" s="20"/>
      <c r="ADG3" s="20"/>
      <c r="ADH3" s="20"/>
      <c r="ADI3" s="20"/>
      <c r="ADJ3" s="20"/>
      <c r="ADK3" s="20"/>
      <c r="ADL3" s="20"/>
      <c r="ADM3" s="20"/>
      <c r="ADN3" s="20"/>
      <c r="ADO3" s="20"/>
      <c r="ADP3" s="20"/>
      <c r="ADQ3" s="20"/>
      <c r="ADR3" s="20"/>
      <c r="ADS3" s="20"/>
      <c r="ADT3" s="20"/>
      <c r="ADU3" s="20"/>
      <c r="ADV3" s="20"/>
      <c r="ADW3" s="20"/>
      <c r="ADX3" s="20"/>
      <c r="ADY3" s="20"/>
      <c r="ADZ3" s="20"/>
      <c r="AEA3" s="20"/>
      <c r="AEB3" s="20"/>
      <c r="AEC3" s="20"/>
      <c r="AED3" s="20"/>
      <c r="AEE3" s="20"/>
      <c r="AEF3" s="20"/>
      <c r="AEG3" s="20"/>
      <c r="AEH3" s="20"/>
      <c r="AEI3" s="20"/>
      <c r="AEJ3" s="20"/>
      <c r="AEK3" s="20"/>
      <c r="AEL3" s="20"/>
      <c r="AEM3" s="20"/>
      <c r="AEN3" s="20"/>
      <c r="AEO3" s="20"/>
      <c r="AEP3" s="20"/>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4" customFormat="1" ht="15.5" x14ac:dyDescent="0.35">
      <c r="A4" s="27" t="s">
        <v>91</v>
      </c>
      <c r="AAX4" s="20"/>
      <c r="AAY4" s="20"/>
      <c r="AAZ4" s="20"/>
      <c r="ABA4" s="20"/>
      <c r="ABB4" s="20"/>
      <c r="ABC4" s="20"/>
      <c r="ABD4" s="20"/>
      <c r="ABE4" s="20"/>
      <c r="ABF4" s="20"/>
      <c r="ABG4" s="20"/>
      <c r="ABH4" s="20"/>
      <c r="ABI4" s="20"/>
      <c r="ABJ4" s="20"/>
      <c r="ABK4" s="20"/>
      <c r="ABL4" s="20"/>
      <c r="ABM4" s="20"/>
      <c r="ABN4" s="20"/>
      <c r="ABO4" s="20"/>
      <c r="ABP4" s="20"/>
      <c r="ABQ4" s="20"/>
      <c r="ABR4" s="20"/>
      <c r="ABS4" s="20"/>
      <c r="ABT4" s="20"/>
      <c r="ABU4" s="20"/>
      <c r="ABV4" s="20"/>
      <c r="ABW4" s="20"/>
      <c r="ABX4" s="20"/>
      <c r="ABY4" s="20"/>
      <c r="ABZ4" s="20"/>
      <c r="ACA4" s="20"/>
      <c r="ACB4" s="20"/>
      <c r="ACC4" s="20"/>
      <c r="ACD4" s="20"/>
      <c r="ACE4" s="20"/>
      <c r="ACF4" s="20"/>
      <c r="ACG4" s="20"/>
      <c r="ACH4" s="20"/>
      <c r="ACI4" s="20"/>
      <c r="ACJ4" s="20"/>
      <c r="ACK4" s="20"/>
      <c r="ACL4" s="20"/>
      <c r="ACM4" s="20"/>
      <c r="ACN4" s="20"/>
      <c r="ACO4" s="20"/>
      <c r="ACP4" s="20"/>
      <c r="ACQ4" s="20"/>
      <c r="ACR4" s="20"/>
      <c r="ACS4" s="20"/>
      <c r="ACT4" s="20"/>
      <c r="ACU4" s="20"/>
      <c r="ACV4" s="20"/>
      <c r="ACW4" s="20"/>
      <c r="ACX4" s="20"/>
      <c r="ACY4" s="20"/>
      <c r="ACZ4" s="20"/>
      <c r="ADA4" s="20"/>
      <c r="ADB4" s="20"/>
      <c r="ADC4" s="20"/>
      <c r="ADD4" s="20"/>
      <c r="ADE4" s="20"/>
      <c r="ADF4" s="20"/>
      <c r="ADG4" s="20"/>
      <c r="ADH4" s="20"/>
      <c r="ADI4" s="20"/>
      <c r="ADJ4" s="20"/>
      <c r="ADK4" s="20"/>
      <c r="ADL4" s="20"/>
      <c r="ADM4" s="20"/>
      <c r="ADN4" s="20"/>
      <c r="ADO4" s="20"/>
      <c r="ADP4" s="20"/>
      <c r="ADQ4" s="20"/>
      <c r="ADR4" s="20"/>
      <c r="ADS4" s="20"/>
      <c r="ADT4" s="20"/>
      <c r="ADU4" s="20"/>
      <c r="ADV4" s="20"/>
      <c r="ADW4" s="20"/>
      <c r="ADX4" s="20"/>
      <c r="ADY4" s="20"/>
      <c r="ADZ4" s="20"/>
      <c r="AEA4" s="20"/>
      <c r="AEB4" s="20"/>
      <c r="AEC4" s="20"/>
      <c r="AED4" s="20"/>
      <c r="AEE4" s="20"/>
      <c r="AEF4" s="20"/>
      <c r="AEG4" s="20"/>
      <c r="AEH4" s="20"/>
      <c r="AEI4" s="20"/>
      <c r="AEJ4" s="20"/>
      <c r="AEK4" s="20"/>
      <c r="AEL4" s="20"/>
      <c r="AEM4" s="20"/>
      <c r="AEN4" s="20"/>
      <c r="AEO4" s="20"/>
      <c r="AEP4" s="20"/>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51"/>
    </row>
    <row r="6" spans="1:1024" x14ac:dyDescent="0.3">
      <c r="A6" s="152"/>
      <c r="B6" s="136"/>
      <c r="C6" s="233" t="s">
        <v>92</v>
      </c>
      <c r="D6" s="233"/>
      <c r="E6" s="233"/>
      <c r="F6" s="233"/>
      <c r="G6" s="233"/>
      <c r="H6" s="233"/>
      <c r="I6" s="233"/>
      <c r="J6" s="233"/>
      <c r="K6" s="233"/>
      <c r="L6" s="233"/>
      <c r="M6" s="234" t="s">
        <v>93</v>
      </c>
      <c r="N6" s="234"/>
      <c r="O6" s="234"/>
      <c r="P6" s="234"/>
      <c r="Q6" s="234"/>
      <c r="R6" s="234"/>
      <c r="S6" s="234"/>
      <c r="T6" s="234"/>
      <c r="U6" s="234"/>
    </row>
    <row r="7" spans="1:1024" x14ac:dyDescent="0.3">
      <c r="A7" s="42"/>
      <c r="B7" s="44"/>
      <c r="C7" s="235" t="s">
        <v>94</v>
      </c>
      <c r="D7" s="235"/>
      <c r="E7" s="235"/>
      <c r="F7" s="235"/>
      <c r="G7" s="235"/>
      <c r="H7" s="235"/>
      <c r="I7" s="236"/>
      <c r="J7" s="236"/>
      <c r="K7" s="236"/>
      <c r="L7" s="153"/>
      <c r="M7" s="235" t="s">
        <v>94</v>
      </c>
      <c r="N7" s="235"/>
      <c r="O7" s="235"/>
      <c r="P7" s="235"/>
      <c r="Q7" s="235"/>
      <c r="R7" s="235"/>
      <c r="S7" s="237"/>
      <c r="T7" s="237"/>
      <c r="U7" s="237"/>
    </row>
    <row r="8" spans="1:1024" s="154" customFormat="1" ht="40" customHeight="1" x14ac:dyDescent="0.25">
      <c r="A8" s="238" t="s">
        <v>95</v>
      </c>
      <c r="B8" s="239" t="s">
        <v>96</v>
      </c>
      <c r="C8" s="240" t="s">
        <v>97</v>
      </c>
      <c r="D8" s="240"/>
      <c r="E8" s="240"/>
      <c r="F8" s="240"/>
      <c r="G8" s="240"/>
      <c r="H8" s="241" t="s">
        <v>98</v>
      </c>
      <c r="I8" s="242" t="s">
        <v>99</v>
      </c>
      <c r="J8" s="242" t="s">
        <v>100</v>
      </c>
      <c r="K8" s="243" t="s">
        <v>101</v>
      </c>
      <c r="L8" s="244" t="s">
        <v>102</v>
      </c>
      <c r="M8" s="240" t="s">
        <v>97</v>
      </c>
      <c r="N8" s="240"/>
      <c r="O8" s="240"/>
      <c r="P8" s="240"/>
      <c r="Q8" s="240"/>
      <c r="R8" s="241" t="s">
        <v>98</v>
      </c>
      <c r="S8" s="245" t="s">
        <v>99</v>
      </c>
      <c r="T8" s="246" t="s">
        <v>100</v>
      </c>
      <c r="U8" s="247" t="s">
        <v>101</v>
      </c>
      <c r="AAX8" s="20"/>
      <c r="AAY8" s="20"/>
      <c r="AAZ8" s="20"/>
      <c r="ABA8" s="20"/>
      <c r="ABB8" s="20"/>
      <c r="ABC8" s="20"/>
      <c r="ABD8" s="20"/>
      <c r="ABE8" s="20"/>
      <c r="ABF8" s="20"/>
      <c r="ABG8" s="20"/>
      <c r="ABH8" s="20"/>
      <c r="ABI8" s="20"/>
      <c r="ABJ8" s="20"/>
      <c r="ABK8" s="20"/>
      <c r="ABL8" s="20"/>
      <c r="ABM8" s="20"/>
      <c r="ABN8" s="20"/>
      <c r="ABO8" s="20"/>
      <c r="ABP8" s="20"/>
      <c r="ABQ8" s="20"/>
      <c r="ABR8" s="20"/>
      <c r="ABS8" s="20"/>
      <c r="ABT8" s="20"/>
      <c r="ABU8" s="20"/>
      <c r="ABV8" s="20"/>
      <c r="ABW8" s="20"/>
      <c r="ABX8" s="20"/>
      <c r="ABY8" s="20"/>
      <c r="ABZ8" s="20"/>
      <c r="ACA8" s="20"/>
      <c r="ACB8" s="20"/>
      <c r="ACC8" s="20"/>
      <c r="ACD8" s="20"/>
      <c r="ACE8" s="20"/>
      <c r="ACF8" s="20"/>
      <c r="ACG8" s="20"/>
      <c r="ACH8" s="20"/>
      <c r="ACI8" s="20"/>
      <c r="ACJ8" s="20"/>
      <c r="ACK8" s="20"/>
      <c r="ACL8" s="20"/>
      <c r="ACM8" s="20"/>
      <c r="ACN8" s="20"/>
      <c r="ACO8" s="20"/>
      <c r="ACP8" s="20"/>
      <c r="ACQ8" s="20"/>
      <c r="ACR8" s="20"/>
      <c r="ACS8" s="20"/>
      <c r="ACT8" s="20"/>
      <c r="ACU8" s="20"/>
      <c r="ACV8" s="20"/>
      <c r="ACW8" s="20"/>
      <c r="ACX8" s="20"/>
      <c r="ACY8" s="20"/>
      <c r="ACZ8" s="20"/>
      <c r="ADA8" s="20"/>
      <c r="ADB8" s="20"/>
      <c r="ADC8" s="20"/>
      <c r="ADD8" s="20"/>
      <c r="ADE8" s="20"/>
      <c r="ADF8" s="20"/>
      <c r="ADG8" s="20"/>
      <c r="ADH8" s="20"/>
      <c r="ADI8" s="20"/>
      <c r="ADJ8" s="20"/>
      <c r="ADK8" s="20"/>
      <c r="ADL8" s="20"/>
      <c r="ADM8" s="20"/>
      <c r="ADN8" s="20"/>
      <c r="ADO8" s="20"/>
      <c r="ADP8" s="20"/>
      <c r="ADQ8" s="20"/>
      <c r="ADR8" s="20"/>
      <c r="ADS8" s="20"/>
      <c r="ADT8" s="20"/>
      <c r="ADU8" s="20"/>
      <c r="ADV8" s="20"/>
      <c r="ADW8" s="20"/>
      <c r="ADX8" s="20"/>
      <c r="ADY8" s="20"/>
      <c r="ADZ8" s="20"/>
      <c r="AEA8" s="20"/>
      <c r="AEB8" s="20"/>
      <c r="AEC8" s="20"/>
      <c r="AED8" s="20"/>
      <c r="AEE8" s="20"/>
      <c r="AEF8" s="20"/>
      <c r="AEG8" s="20"/>
      <c r="AEH8" s="20"/>
      <c r="AEI8" s="20"/>
      <c r="AEJ8" s="20"/>
      <c r="AEK8" s="20"/>
      <c r="AEL8" s="20"/>
      <c r="AEM8" s="20"/>
      <c r="AEN8" s="20"/>
      <c r="AEO8" s="20"/>
      <c r="AEP8" s="20"/>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54" customFormat="1" ht="13.25" customHeight="1" x14ac:dyDescent="0.3">
      <c r="A9" s="238"/>
      <c r="B9" s="239"/>
      <c r="C9" s="155" t="s">
        <v>103</v>
      </c>
      <c r="D9" s="156" t="s">
        <v>104</v>
      </c>
      <c r="E9" s="156" t="s">
        <v>105</v>
      </c>
      <c r="F9" s="156" t="s">
        <v>106</v>
      </c>
      <c r="G9" s="157" t="s">
        <v>75</v>
      </c>
      <c r="H9" s="241"/>
      <c r="I9" s="241"/>
      <c r="J9" s="241"/>
      <c r="K9" s="243"/>
      <c r="L9" s="244"/>
      <c r="M9" s="155" t="s">
        <v>103</v>
      </c>
      <c r="N9" s="156" t="s">
        <v>104</v>
      </c>
      <c r="O9" s="156" t="s">
        <v>105</v>
      </c>
      <c r="P9" s="156" t="s">
        <v>106</v>
      </c>
      <c r="Q9" s="157" t="s">
        <v>75</v>
      </c>
      <c r="R9" s="241"/>
      <c r="S9" s="245"/>
      <c r="T9" s="246"/>
      <c r="U9" s="247"/>
      <c r="AAX9" s="20"/>
      <c r="AAY9" s="20"/>
      <c r="AAZ9" s="20"/>
      <c r="ABA9" s="20"/>
      <c r="ABB9" s="20"/>
      <c r="ABC9" s="20"/>
      <c r="ABD9" s="20"/>
      <c r="ABE9" s="20"/>
      <c r="ABF9" s="20"/>
      <c r="ABG9" s="20"/>
      <c r="ABH9" s="20"/>
      <c r="ABI9" s="20"/>
      <c r="ABJ9" s="20"/>
      <c r="ABK9" s="20"/>
      <c r="ABL9" s="20"/>
      <c r="ABM9" s="20"/>
      <c r="ABN9" s="20"/>
      <c r="ABO9" s="20"/>
      <c r="ABP9" s="20"/>
      <c r="ABQ9" s="20"/>
      <c r="ABR9" s="20"/>
      <c r="ABS9" s="20"/>
      <c r="ABT9" s="20"/>
      <c r="ABU9" s="20"/>
      <c r="ABV9" s="20"/>
      <c r="ABW9" s="20"/>
      <c r="ABX9" s="20"/>
      <c r="ABY9" s="20"/>
      <c r="ABZ9" s="20"/>
      <c r="ACA9" s="20"/>
      <c r="ACB9" s="20"/>
      <c r="ACC9" s="20"/>
      <c r="ACD9" s="20"/>
      <c r="ACE9" s="20"/>
      <c r="ACF9" s="20"/>
      <c r="ACG9" s="20"/>
      <c r="ACH9" s="20"/>
      <c r="ACI9" s="20"/>
      <c r="ACJ9" s="20"/>
      <c r="ACK9" s="20"/>
      <c r="ACL9" s="20"/>
      <c r="ACM9" s="20"/>
      <c r="ACN9" s="20"/>
      <c r="ACO9" s="20"/>
      <c r="ACP9" s="20"/>
      <c r="ACQ9" s="20"/>
      <c r="ACR9" s="20"/>
      <c r="ACS9" s="20"/>
      <c r="ACT9" s="20"/>
      <c r="ACU9" s="20"/>
      <c r="ACV9" s="20"/>
      <c r="ACW9" s="20"/>
      <c r="ACX9" s="20"/>
      <c r="ACY9" s="20"/>
      <c r="ACZ9" s="20"/>
      <c r="ADA9" s="20"/>
      <c r="ADB9" s="20"/>
      <c r="ADC9" s="20"/>
      <c r="ADD9" s="20"/>
      <c r="ADE9" s="20"/>
      <c r="ADF9" s="20"/>
      <c r="ADG9" s="20"/>
      <c r="ADH9" s="20"/>
      <c r="ADI9" s="20"/>
      <c r="ADJ9" s="20"/>
      <c r="ADK9" s="20"/>
      <c r="ADL9" s="20"/>
      <c r="ADM9" s="20"/>
      <c r="ADN9" s="20"/>
      <c r="ADO9" s="20"/>
      <c r="ADP9" s="20"/>
      <c r="ADQ9" s="20"/>
      <c r="ADR9" s="20"/>
      <c r="ADS9" s="20"/>
      <c r="ADT9" s="20"/>
      <c r="ADU9" s="20"/>
      <c r="ADV9" s="20"/>
      <c r="ADW9" s="20"/>
      <c r="ADX9" s="20"/>
      <c r="ADY9" s="20"/>
      <c r="ADZ9" s="20"/>
      <c r="AEA9" s="20"/>
      <c r="AEB9" s="20"/>
      <c r="AEC9" s="20"/>
      <c r="AED9" s="20"/>
      <c r="AEE9" s="20"/>
      <c r="AEF9" s="20"/>
      <c r="AEG9" s="20"/>
      <c r="AEH9" s="20"/>
      <c r="AEI9" s="20"/>
      <c r="AEJ9" s="20"/>
      <c r="AEK9" s="20"/>
      <c r="AEL9" s="20"/>
      <c r="AEM9" s="20"/>
      <c r="AEN9" s="20"/>
      <c r="AEO9" s="20"/>
      <c r="AEP9" s="20"/>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70" customFormat="1" ht="13" customHeight="1" x14ac:dyDescent="0.3">
      <c r="A10" s="158" t="s">
        <v>107</v>
      </c>
      <c r="B10" s="159"/>
      <c r="C10" s="160"/>
      <c r="D10" s="161"/>
      <c r="E10" s="161"/>
      <c r="F10" s="161"/>
      <c r="G10" s="162"/>
      <c r="H10" s="163"/>
      <c r="I10" s="164">
        <v>0</v>
      </c>
      <c r="J10" s="164"/>
      <c r="K10" s="165">
        <f t="shared" ref="K10:K41" si="0">I10+J10</f>
        <v>0</v>
      </c>
      <c r="L10" s="166"/>
      <c r="M10" s="160"/>
      <c r="N10" s="161"/>
      <c r="O10" s="161"/>
      <c r="P10" s="161"/>
      <c r="Q10" s="162"/>
      <c r="R10" s="163"/>
      <c r="S10" s="167">
        <f>I10</f>
        <v>0</v>
      </c>
      <c r="T10" s="168"/>
      <c r="U10" s="169">
        <f>S10+T10</f>
        <v>0</v>
      </c>
      <c r="BN10" s="171"/>
      <c r="BO10" s="171"/>
      <c r="BP10" s="171"/>
      <c r="BQ10" s="171"/>
      <c r="BR10" s="171"/>
      <c r="BS10" s="171"/>
      <c r="BT10" s="171"/>
      <c r="BU10" s="171"/>
      <c r="BV10" s="171"/>
      <c r="BW10" s="171"/>
      <c r="BX10" s="171"/>
      <c r="BY10" s="171"/>
      <c r="BZ10" s="171"/>
      <c r="CA10" s="171"/>
      <c r="CB10" s="171"/>
      <c r="CC10" s="171"/>
      <c r="CD10" s="171"/>
      <c r="CE10" s="171"/>
      <c r="CF10" s="171"/>
      <c r="CG10" s="171"/>
      <c r="CH10" s="171"/>
      <c r="CI10" s="171"/>
      <c r="CJ10" s="171"/>
      <c r="CK10" s="171"/>
      <c r="CL10" s="171"/>
      <c r="CM10" s="171"/>
      <c r="CN10" s="171"/>
      <c r="CO10" s="171"/>
      <c r="CP10" s="171"/>
      <c r="CQ10" s="171"/>
      <c r="CR10" s="171"/>
      <c r="CS10" s="171"/>
      <c r="CT10" s="171"/>
      <c r="CU10" s="171"/>
      <c r="CV10" s="171"/>
      <c r="CW10" s="171"/>
      <c r="CX10" s="171"/>
      <c r="CY10" s="171"/>
      <c r="CZ10" s="171"/>
      <c r="DA10" s="171"/>
      <c r="DB10" s="171"/>
      <c r="DC10" s="171"/>
      <c r="DD10" s="171"/>
      <c r="DE10" s="171"/>
      <c r="DF10" s="171"/>
      <c r="DG10" s="171"/>
      <c r="DH10" s="171"/>
      <c r="DI10" s="171"/>
      <c r="DJ10" s="171"/>
      <c r="DK10" s="171"/>
      <c r="DL10" s="171"/>
      <c r="DM10" s="171"/>
      <c r="DN10" s="171"/>
      <c r="DO10" s="171"/>
      <c r="DP10" s="171"/>
      <c r="DQ10" s="171"/>
      <c r="DR10" s="171"/>
      <c r="DS10" s="171"/>
      <c r="DT10" s="171"/>
      <c r="DU10" s="171"/>
      <c r="DV10" s="171"/>
      <c r="DW10" s="171"/>
      <c r="DX10" s="171"/>
      <c r="DY10" s="171"/>
      <c r="DZ10" s="171"/>
      <c r="EA10" s="171"/>
      <c r="EB10" s="171"/>
      <c r="EC10" s="171"/>
      <c r="ED10" s="171"/>
      <c r="EE10" s="171"/>
      <c r="EF10" s="171"/>
      <c r="EG10" s="171"/>
      <c r="EH10" s="171"/>
      <c r="EI10" s="171"/>
      <c r="EJ10" s="171"/>
      <c r="EK10" s="171"/>
      <c r="EL10" s="171"/>
      <c r="EM10" s="171"/>
      <c r="EN10" s="171"/>
      <c r="EO10" s="171"/>
      <c r="EP10" s="171"/>
      <c r="EQ10" s="171"/>
      <c r="ER10" s="171"/>
      <c r="ES10" s="171"/>
      <c r="ET10" s="171"/>
      <c r="EU10" s="171"/>
      <c r="EV10" s="171"/>
      <c r="EW10" s="171"/>
      <c r="EX10" s="171"/>
      <c r="EY10" s="171"/>
      <c r="EZ10" s="171"/>
      <c r="FA10" s="171"/>
      <c r="FB10" s="171"/>
      <c r="FC10" s="171"/>
      <c r="FD10" s="171"/>
      <c r="FE10" s="171"/>
      <c r="FF10" s="171"/>
      <c r="FG10" s="171"/>
      <c r="FH10" s="171"/>
      <c r="FI10" s="171"/>
      <c r="FJ10" s="171"/>
      <c r="FK10" s="171"/>
      <c r="FL10" s="171"/>
      <c r="FM10" s="171"/>
      <c r="FN10" s="171"/>
      <c r="FO10" s="171"/>
      <c r="FP10" s="171"/>
      <c r="FQ10" s="171"/>
      <c r="FR10" s="171"/>
      <c r="FS10" s="171"/>
      <c r="FT10" s="171"/>
      <c r="FU10" s="171"/>
      <c r="FV10" s="171"/>
      <c r="FW10" s="171"/>
      <c r="FX10" s="171"/>
      <c r="FY10" s="171"/>
      <c r="FZ10" s="171"/>
      <c r="GA10" s="171"/>
      <c r="GB10" s="171"/>
      <c r="GC10" s="171"/>
      <c r="GD10" s="171"/>
      <c r="GE10" s="171"/>
      <c r="GF10" s="171"/>
      <c r="GG10" s="171"/>
      <c r="GH10" s="171"/>
      <c r="GI10" s="171"/>
      <c r="GJ10" s="171"/>
      <c r="GK10" s="171"/>
      <c r="GL10" s="171"/>
      <c r="GM10" s="171"/>
      <c r="GN10" s="171"/>
      <c r="GO10" s="171"/>
      <c r="GP10" s="171"/>
      <c r="GQ10" s="171"/>
      <c r="GR10" s="171"/>
      <c r="GS10" s="171"/>
      <c r="GT10" s="171"/>
      <c r="GU10" s="171"/>
      <c r="GV10" s="171"/>
      <c r="GW10" s="171"/>
      <c r="GX10" s="171"/>
      <c r="GY10" s="171"/>
      <c r="GZ10" s="171"/>
      <c r="HA10" s="171"/>
      <c r="HB10" s="171"/>
      <c r="HC10" s="171"/>
      <c r="HD10" s="171"/>
      <c r="HE10" s="171"/>
      <c r="HF10" s="171"/>
      <c r="HG10" s="171"/>
      <c r="HH10" s="171"/>
      <c r="HI10" s="171"/>
      <c r="HJ10" s="171"/>
      <c r="HK10" s="171"/>
      <c r="HL10" s="171"/>
      <c r="HM10" s="171"/>
      <c r="HN10" s="171"/>
      <c r="HO10" s="171"/>
      <c r="HP10" s="171"/>
      <c r="HQ10" s="171"/>
      <c r="HR10" s="171"/>
      <c r="HS10" s="171"/>
      <c r="HT10" s="171"/>
      <c r="HU10" s="171"/>
      <c r="HV10" s="171"/>
      <c r="HW10" s="171"/>
      <c r="HX10" s="171"/>
      <c r="HY10" s="171"/>
      <c r="HZ10" s="171"/>
      <c r="IA10" s="171"/>
      <c r="IB10" s="171"/>
      <c r="IC10" s="171"/>
      <c r="ID10" s="171"/>
      <c r="IE10" s="171"/>
      <c r="IF10" s="171"/>
      <c r="IG10" s="171"/>
      <c r="IH10" s="171"/>
      <c r="II10" s="171"/>
      <c r="IJ10" s="171"/>
      <c r="IK10" s="171"/>
      <c r="AAX10" s="171"/>
      <c r="AAY10" s="171"/>
      <c r="AAZ10" s="171"/>
      <c r="ABA10" s="171"/>
      <c r="ABB10" s="171"/>
      <c r="ABC10" s="171"/>
      <c r="ABD10" s="171"/>
      <c r="ABE10" s="171"/>
      <c r="ABF10" s="171"/>
      <c r="ABG10" s="171"/>
      <c r="ABH10" s="171"/>
      <c r="ABI10" s="171"/>
      <c r="ABJ10" s="171"/>
      <c r="ABK10" s="171"/>
      <c r="ABL10" s="171"/>
      <c r="ABM10" s="171"/>
      <c r="ABN10" s="171"/>
      <c r="ABO10" s="171"/>
      <c r="ABP10" s="171"/>
      <c r="ABQ10" s="171"/>
      <c r="ABR10" s="171"/>
      <c r="ABS10" s="171"/>
      <c r="ABT10" s="171"/>
      <c r="ABU10" s="171"/>
      <c r="ABV10" s="171"/>
      <c r="ABW10" s="171"/>
      <c r="ABX10" s="171"/>
      <c r="ABY10" s="171"/>
      <c r="ABZ10" s="171"/>
      <c r="ACA10" s="171"/>
      <c r="ACB10" s="171"/>
      <c r="ACC10" s="171"/>
      <c r="ACD10" s="171"/>
      <c r="ACE10" s="171"/>
      <c r="ACF10" s="171"/>
      <c r="ACG10" s="171"/>
      <c r="ACH10" s="171"/>
      <c r="ACI10" s="171"/>
      <c r="ACJ10" s="171"/>
      <c r="ACK10" s="171"/>
      <c r="ACL10" s="171"/>
      <c r="ACM10" s="171"/>
      <c r="ACN10" s="171"/>
      <c r="ACO10" s="171"/>
      <c r="ACP10" s="171"/>
      <c r="ACQ10" s="171"/>
      <c r="ACR10" s="171"/>
      <c r="ACS10" s="171"/>
      <c r="ACT10" s="171"/>
      <c r="ACU10" s="171"/>
      <c r="ACV10" s="171"/>
      <c r="ACW10" s="171"/>
      <c r="ACX10" s="171"/>
      <c r="ACY10" s="171"/>
      <c r="ACZ10" s="171"/>
      <c r="ADA10" s="171"/>
      <c r="ADB10" s="171"/>
      <c r="ADC10" s="171"/>
      <c r="ADD10" s="171"/>
      <c r="ADE10" s="171"/>
      <c r="ADF10" s="171"/>
      <c r="ADG10" s="171"/>
      <c r="ADH10" s="171"/>
      <c r="ADI10" s="171"/>
      <c r="ADJ10" s="171"/>
      <c r="ADK10" s="171"/>
      <c r="ADL10" s="171"/>
      <c r="ADM10" s="171"/>
      <c r="ADN10" s="171"/>
      <c r="ADO10" s="171"/>
      <c r="ADP10" s="171"/>
      <c r="ADQ10" s="171"/>
      <c r="ADR10" s="171"/>
      <c r="ADS10" s="171"/>
      <c r="ADT10" s="171"/>
      <c r="ADU10" s="171"/>
      <c r="ADV10" s="171"/>
      <c r="ADW10" s="171"/>
      <c r="ADX10" s="171"/>
      <c r="ADY10" s="171"/>
      <c r="ADZ10" s="171"/>
      <c r="AEA10" s="171"/>
      <c r="AEB10" s="171"/>
      <c r="AEC10" s="171"/>
      <c r="AED10" s="171"/>
      <c r="AEE10" s="171"/>
      <c r="AEF10" s="171"/>
      <c r="AEG10" s="171"/>
      <c r="AEH10" s="171"/>
      <c r="AEI10" s="171"/>
      <c r="AEJ10" s="171"/>
      <c r="AEK10" s="171"/>
      <c r="AEL10" s="171"/>
      <c r="AEM10" s="171"/>
      <c r="AEN10" s="171"/>
      <c r="AEO10" s="171"/>
      <c r="AEP10" s="171"/>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70" customFormat="1" ht="13" customHeight="1" x14ac:dyDescent="0.3">
      <c r="A11" s="172">
        <v>43981</v>
      </c>
      <c r="B11" s="173" t="s">
        <v>108</v>
      </c>
      <c r="C11" s="160"/>
      <c r="D11" s="161"/>
      <c r="E11" s="161"/>
      <c r="F11" s="161"/>
      <c r="G11" s="162"/>
      <c r="H11" s="163"/>
      <c r="I11" s="164">
        <v>15</v>
      </c>
      <c r="J11" s="164">
        <v>1</v>
      </c>
      <c r="K11" s="56">
        <f t="shared" si="0"/>
        <v>16</v>
      </c>
      <c r="L11" s="166"/>
      <c r="M11" s="160"/>
      <c r="N11" s="161"/>
      <c r="O11" s="161"/>
      <c r="P11" s="161"/>
      <c r="Q11" s="162"/>
      <c r="R11" s="163"/>
      <c r="S11" s="174">
        <f t="shared" ref="S11:S42" si="1">S12+I11</f>
        <v>26615</v>
      </c>
      <c r="T11" s="174">
        <f t="shared" ref="T11:T42" si="2">T12+J11</f>
        <v>1342</v>
      </c>
      <c r="U11" s="175">
        <f t="shared" ref="U11:U42" si="3">U12+K11</f>
        <v>27957</v>
      </c>
      <c r="BN11" s="171"/>
      <c r="BO11" s="171"/>
      <c r="BP11" s="171"/>
      <c r="BQ11" s="171"/>
      <c r="BR11" s="171"/>
      <c r="BS11" s="171"/>
      <c r="BT11" s="171"/>
      <c r="BU11" s="171"/>
      <c r="BV11" s="171"/>
      <c r="BW11" s="171"/>
      <c r="BX11" s="171"/>
      <c r="BY11" s="171"/>
      <c r="BZ11" s="171"/>
      <c r="CA11" s="171"/>
      <c r="CB11" s="171"/>
      <c r="CC11" s="171"/>
      <c r="CD11" s="171"/>
      <c r="CE11" s="171"/>
      <c r="CF11" s="171"/>
      <c r="CG11" s="171"/>
      <c r="CH11" s="171"/>
      <c r="CI11" s="171"/>
      <c r="CJ11" s="171"/>
      <c r="CK11" s="171"/>
      <c r="CL11" s="171"/>
      <c r="CM11" s="171"/>
      <c r="CN11" s="171"/>
      <c r="CO11" s="171"/>
      <c r="CP11" s="171"/>
      <c r="CQ11" s="171"/>
      <c r="CR11" s="171"/>
      <c r="CS11" s="171"/>
      <c r="CT11" s="171"/>
      <c r="CU11" s="171"/>
      <c r="CV11" s="171"/>
      <c r="CW11" s="171"/>
      <c r="CX11" s="171"/>
      <c r="CY11" s="171"/>
      <c r="CZ11" s="171"/>
      <c r="DA11" s="171"/>
      <c r="DB11" s="171"/>
      <c r="DC11" s="171"/>
      <c r="DD11" s="171"/>
      <c r="DE11" s="171"/>
      <c r="DF11" s="171"/>
      <c r="DG11" s="171"/>
      <c r="DH11" s="171"/>
      <c r="DI11" s="171"/>
      <c r="DJ11" s="171"/>
      <c r="DK11" s="171"/>
      <c r="DL11" s="171"/>
      <c r="DM11" s="171"/>
      <c r="DN11" s="171"/>
      <c r="DO11" s="171"/>
      <c r="DP11" s="171"/>
      <c r="DQ11" s="171"/>
      <c r="DR11" s="171"/>
      <c r="DS11" s="171"/>
      <c r="DT11" s="171"/>
      <c r="DU11" s="171"/>
      <c r="DV11" s="171"/>
      <c r="DW11" s="171"/>
      <c r="DX11" s="171"/>
      <c r="DY11" s="171"/>
      <c r="DZ11" s="171"/>
      <c r="EA11" s="171"/>
      <c r="EB11" s="171"/>
      <c r="EC11" s="171"/>
      <c r="ED11" s="171"/>
      <c r="EE11" s="171"/>
      <c r="EF11" s="171"/>
      <c r="EG11" s="171"/>
      <c r="EH11" s="171"/>
      <c r="EI11" s="171"/>
      <c r="EJ11" s="171"/>
      <c r="EK11" s="171"/>
      <c r="EL11" s="171"/>
      <c r="EM11" s="171"/>
      <c r="EN11" s="171"/>
      <c r="EO11" s="171"/>
      <c r="EP11" s="171"/>
      <c r="EQ11" s="171"/>
      <c r="ER11" s="171"/>
      <c r="ES11" s="171"/>
      <c r="ET11" s="171"/>
      <c r="EU11" s="171"/>
      <c r="EV11" s="171"/>
      <c r="EW11" s="171"/>
      <c r="EX11" s="171"/>
      <c r="EY11" s="171"/>
      <c r="EZ11" s="171"/>
      <c r="FA11" s="171"/>
      <c r="FB11" s="171"/>
      <c r="FC11" s="171"/>
      <c r="FD11" s="171"/>
      <c r="FE11" s="171"/>
      <c r="FF11" s="171"/>
      <c r="FG11" s="171"/>
      <c r="FH11" s="171"/>
      <c r="FI11" s="171"/>
      <c r="FJ11" s="171"/>
      <c r="FK11" s="171"/>
      <c r="FL11" s="171"/>
      <c r="FM11" s="171"/>
      <c r="FN11" s="171"/>
      <c r="FO11" s="171"/>
      <c r="FP11" s="171"/>
      <c r="FQ11" s="171"/>
      <c r="FR11" s="171"/>
      <c r="FS11" s="171"/>
      <c r="FT11" s="171"/>
      <c r="FU11" s="171"/>
      <c r="FV11" s="171"/>
      <c r="FW11" s="171"/>
      <c r="FX11" s="171"/>
      <c r="FY11" s="171"/>
      <c r="FZ11" s="171"/>
      <c r="GA11" s="171"/>
      <c r="GB11" s="171"/>
      <c r="GC11" s="171"/>
      <c r="GD11" s="171"/>
      <c r="GE11" s="171"/>
      <c r="GF11" s="171"/>
      <c r="GG11" s="171"/>
      <c r="GH11" s="171"/>
      <c r="GI11" s="171"/>
      <c r="GJ11" s="171"/>
      <c r="GK11" s="171"/>
      <c r="GL11" s="171"/>
      <c r="GM11" s="171"/>
      <c r="GN11" s="171"/>
      <c r="GO11" s="171"/>
      <c r="GP11" s="171"/>
      <c r="GQ11" s="171"/>
      <c r="GR11" s="171"/>
      <c r="GS11" s="171"/>
      <c r="GT11" s="171"/>
      <c r="GU11" s="171"/>
      <c r="GV11" s="171"/>
      <c r="GW11" s="171"/>
      <c r="GX11" s="171"/>
      <c r="GY11" s="171"/>
      <c r="GZ11" s="171"/>
      <c r="HA11" s="171"/>
      <c r="HB11" s="171"/>
      <c r="HC11" s="171"/>
      <c r="HD11" s="171"/>
      <c r="HE11" s="171"/>
      <c r="HF11" s="171"/>
      <c r="HG11" s="171"/>
      <c r="HH11" s="171"/>
      <c r="HI11" s="171"/>
      <c r="HJ11" s="171"/>
      <c r="HK11" s="171"/>
      <c r="HL11" s="171"/>
      <c r="HM11" s="171"/>
      <c r="HN11" s="171"/>
      <c r="HO11" s="171"/>
      <c r="HP11" s="171"/>
      <c r="HQ11" s="171"/>
      <c r="HR11" s="171"/>
      <c r="HS11" s="171"/>
      <c r="HT11" s="171"/>
      <c r="HU11" s="171"/>
      <c r="HV11" s="171"/>
      <c r="HW11" s="171"/>
      <c r="HX11" s="171"/>
      <c r="HY11" s="171"/>
      <c r="HZ11" s="171"/>
      <c r="IA11" s="171"/>
      <c r="IB11" s="171"/>
      <c r="IC11" s="171"/>
      <c r="ID11" s="171"/>
      <c r="IE11" s="171"/>
      <c r="IF11" s="171"/>
      <c r="IG11" s="171"/>
      <c r="IH11" s="171"/>
      <c r="II11" s="171"/>
      <c r="IJ11" s="171"/>
      <c r="IK11" s="171"/>
      <c r="AAX11" s="171"/>
      <c r="AAY11" s="171"/>
      <c r="AAZ11" s="171"/>
      <c r="ABA11" s="171"/>
      <c r="ABB11" s="171"/>
      <c r="ABC11" s="171"/>
      <c r="ABD11" s="171"/>
      <c r="ABE11" s="171"/>
      <c r="ABF11" s="171"/>
      <c r="ABG11" s="171"/>
      <c r="ABH11" s="171"/>
      <c r="ABI11" s="171"/>
      <c r="ABJ11" s="171"/>
      <c r="ABK11" s="171"/>
      <c r="ABL11" s="171"/>
      <c r="ABM11" s="171"/>
      <c r="ABN11" s="171"/>
      <c r="ABO11" s="171"/>
      <c r="ABP11" s="171"/>
      <c r="ABQ11" s="171"/>
      <c r="ABR11" s="171"/>
      <c r="ABS11" s="171"/>
      <c r="ABT11" s="171"/>
      <c r="ABU11" s="171"/>
      <c r="ABV11" s="171"/>
      <c r="ABW11" s="171"/>
      <c r="ABX11" s="171"/>
      <c r="ABY11" s="171"/>
      <c r="ABZ11" s="171"/>
      <c r="ACA11" s="171"/>
      <c r="ACB11" s="171"/>
      <c r="ACC11" s="171"/>
      <c r="ACD11" s="171"/>
      <c r="ACE11" s="171"/>
      <c r="ACF11" s="171"/>
      <c r="ACG11" s="171"/>
      <c r="ACH11" s="171"/>
      <c r="ACI11" s="171"/>
      <c r="ACJ11" s="171"/>
      <c r="ACK11" s="171"/>
      <c r="ACL11" s="171"/>
      <c r="ACM11" s="171"/>
      <c r="ACN11" s="171"/>
      <c r="ACO11" s="171"/>
      <c r="ACP11" s="171"/>
      <c r="ACQ11" s="171"/>
      <c r="ACR11" s="171"/>
      <c r="ACS11" s="171"/>
      <c r="ACT11" s="171"/>
      <c r="ACU11" s="171"/>
      <c r="ACV11" s="171"/>
      <c r="ACW11" s="171"/>
      <c r="ACX11" s="171"/>
      <c r="ACY11" s="171"/>
      <c r="ACZ11" s="171"/>
      <c r="ADA11" s="171"/>
      <c r="ADB11" s="171"/>
      <c r="ADC11" s="171"/>
      <c r="ADD11" s="171"/>
      <c r="ADE11" s="171"/>
      <c r="ADF11" s="171"/>
      <c r="ADG11" s="171"/>
      <c r="ADH11" s="171"/>
      <c r="ADI11" s="171"/>
      <c r="ADJ11" s="171"/>
      <c r="ADK11" s="171"/>
      <c r="ADL11" s="171"/>
      <c r="ADM11" s="171"/>
      <c r="ADN11" s="171"/>
      <c r="ADO11" s="171"/>
      <c r="ADP11" s="171"/>
      <c r="ADQ11" s="171"/>
      <c r="ADR11" s="171"/>
      <c r="ADS11" s="171"/>
      <c r="ADT11" s="171"/>
      <c r="ADU11" s="171"/>
      <c r="ADV11" s="171"/>
      <c r="ADW11" s="171"/>
      <c r="ADX11" s="171"/>
      <c r="ADY11" s="171"/>
      <c r="ADZ11" s="171"/>
      <c r="AEA11" s="171"/>
      <c r="AEB11" s="171"/>
      <c r="AEC11" s="171"/>
      <c r="AED11" s="171"/>
      <c r="AEE11" s="171"/>
      <c r="AEF11" s="171"/>
      <c r="AEG11" s="171"/>
      <c r="AEH11" s="171"/>
      <c r="AEI11" s="171"/>
      <c r="AEJ11" s="171"/>
      <c r="AEK11" s="171"/>
      <c r="AEL11" s="171"/>
      <c r="AEM11" s="171"/>
      <c r="AEN11" s="171"/>
      <c r="AEO11" s="171"/>
      <c r="AEP11" s="17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70" customFormat="1" ht="13" customHeight="1" x14ac:dyDescent="0.3">
      <c r="A12" s="172">
        <v>43980</v>
      </c>
      <c r="B12" s="173" t="s">
        <v>108</v>
      </c>
      <c r="C12" s="160"/>
      <c r="D12" s="161"/>
      <c r="E12" s="161"/>
      <c r="F12" s="161"/>
      <c r="G12" s="162"/>
      <c r="H12" s="163"/>
      <c r="I12" s="164">
        <v>51</v>
      </c>
      <c r="J12" s="164">
        <v>8</v>
      </c>
      <c r="K12" s="56">
        <f t="shared" si="0"/>
        <v>59</v>
      </c>
      <c r="L12" s="166"/>
      <c r="M12" s="160"/>
      <c r="N12" s="161"/>
      <c r="O12" s="161"/>
      <c r="P12" s="161"/>
      <c r="Q12" s="162"/>
      <c r="R12" s="163"/>
      <c r="S12" s="174">
        <f t="shared" si="1"/>
        <v>26600</v>
      </c>
      <c r="T12" s="174">
        <f t="shared" si="2"/>
        <v>1341</v>
      </c>
      <c r="U12" s="175">
        <f t="shared" si="3"/>
        <v>27941</v>
      </c>
      <c r="BN12" s="171"/>
      <c r="BO12" s="171"/>
      <c r="BP12" s="171"/>
      <c r="BQ12" s="171"/>
      <c r="BR12" s="171"/>
      <c r="BS12" s="171"/>
      <c r="BT12" s="171"/>
      <c r="BU12" s="171"/>
      <c r="BV12" s="171"/>
      <c r="BW12" s="171"/>
      <c r="BX12" s="171"/>
      <c r="BY12" s="171"/>
      <c r="BZ12" s="171"/>
      <c r="CA12" s="171"/>
      <c r="CB12" s="171"/>
      <c r="CC12" s="171"/>
      <c r="CD12" s="171"/>
      <c r="CE12" s="171"/>
      <c r="CF12" s="171"/>
      <c r="CG12" s="171"/>
      <c r="CH12" s="171"/>
      <c r="CI12" s="171"/>
      <c r="CJ12" s="171"/>
      <c r="CK12" s="171"/>
      <c r="CL12" s="171"/>
      <c r="CM12" s="171"/>
      <c r="CN12" s="171"/>
      <c r="CO12" s="171"/>
      <c r="CP12" s="171"/>
      <c r="CQ12" s="171"/>
      <c r="CR12" s="171"/>
      <c r="CS12" s="171"/>
      <c r="CT12" s="171"/>
      <c r="CU12" s="171"/>
      <c r="CV12" s="171"/>
      <c r="CW12" s="171"/>
      <c r="CX12" s="171"/>
      <c r="CY12" s="171"/>
      <c r="CZ12" s="171"/>
      <c r="DA12" s="171"/>
      <c r="DB12" s="171"/>
      <c r="DC12" s="171"/>
      <c r="DD12" s="171"/>
      <c r="DE12" s="171"/>
      <c r="DF12" s="171"/>
      <c r="DG12" s="171"/>
      <c r="DH12" s="171"/>
      <c r="DI12" s="171"/>
      <c r="DJ12" s="171"/>
      <c r="DK12" s="171"/>
      <c r="DL12" s="171"/>
      <c r="DM12" s="171"/>
      <c r="DN12" s="171"/>
      <c r="DO12" s="171"/>
      <c r="DP12" s="171"/>
      <c r="DQ12" s="171"/>
      <c r="DR12" s="171"/>
      <c r="DS12" s="171"/>
      <c r="DT12" s="171"/>
      <c r="DU12" s="171"/>
      <c r="DV12" s="171"/>
      <c r="DW12" s="171"/>
      <c r="DX12" s="171"/>
      <c r="DY12" s="171"/>
      <c r="DZ12" s="171"/>
      <c r="EA12" s="171"/>
      <c r="EB12" s="171"/>
      <c r="EC12" s="171"/>
      <c r="ED12" s="171"/>
      <c r="EE12" s="171"/>
      <c r="EF12" s="171"/>
      <c r="EG12" s="171"/>
      <c r="EH12" s="171"/>
      <c r="EI12" s="171"/>
      <c r="EJ12" s="171"/>
      <c r="EK12" s="171"/>
      <c r="EL12" s="171"/>
      <c r="EM12" s="171"/>
      <c r="EN12" s="171"/>
      <c r="EO12" s="171"/>
      <c r="EP12" s="171"/>
      <c r="EQ12" s="171"/>
      <c r="ER12" s="171"/>
      <c r="ES12" s="171"/>
      <c r="ET12" s="171"/>
      <c r="EU12" s="171"/>
      <c r="EV12" s="171"/>
      <c r="EW12" s="171"/>
      <c r="EX12" s="171"/>
      <c r="EY12" s="171"/>
      <c r="EZ12" s="171"/>
      <c r="FA12" s="171"/>
      <c r="FB12" s="171"/>
      <c r="FC12" s="171"/>
      <c r="FD12" s="171"/>
      <c r="FE12" s="171"/>
      <c r="FF12" s="171"/>
      <c r="FG12" s="171"/>
      <c r="FH12" s="171"/>
      <c r="FI12" s="171"/>
      <c r="FJ12" s="171"/>
      <c r="FK12" s="171"/>
      <c r="FL12" s="171"/>
      <c r="FM12" s="171"/>
      <c r="FN12" s="171"/>
      <c r="FO12" s="171"/>
      <c r="FP12" s="171"/>
      <c r="FQ12" s="171"/>
      <c r="FR12" s="171"/>
      <c r="FS12" s="171"/>
      <c r="FT12" s="171"/>
      <c r="FU12" s="171"/>
      <c r="FV12" s="171"/>
      <c r="FW12" s="171"/>
      <c r="FX12" s="171"/>
      <c r="FY12" s="171"/>
      <c r="FZ12" s="171"/>
      <c r="GA12" s="171"/>
      <c r="GB12" s="171"/>
      <c r="GC12" s="171"/>
      <c r="GD12" s="171"/>
      <c r="GE12" s="171"/>
      <c r="GF12" s="171"/>
      <c r="GG12" s="171"/>
      <c r="GH12" s="171"/>
      <c r="GI12" s="171"/>
      <c r="GJ12" s="171"/>
      <c r="GK12" s="171"/>
      <c r="GL12" s="171"/>
      <c r="GM12" s="171"/>
      <c r="GN12" s="171"/>
      <c r="GO12" s="171"/>
      <c r="GP12" s="171"/>
      <c r="GQ12" s="171"/>
      <c r="GR12" s="171"/>
      <c r="GS12" s="171"/>
      <c r="GT12" s="171"/>
      <c r="GU12" s="171"/>
      <c r="GV12" s="171"/>
      <c r="GW12" s="171"/>
      <c r="GX12" s="171"/>
      <c r="GY12" s="171"/>
      <c r="GZ12" s="171"/>
      <c r="HA12" s="171"/>
      <c r="HB12" s="171"/>
      <c r="HC12" s="171"/>
      <c r="HD12" s="171"/>
      <c r="HE12" s="171"/>
      <c r="HF12" s="171"/>
      <c r="HG12" s="171"/>
      <c r="HH12" s="171"/>
      <c r="HI12" s="171"/>
      <c r="HJ12" s="171"/>
      <c r="HK12" s="171"/>
      <c r="HL12" s="171"/>
      <c r="HM12" s="171"/>
      <c r="HN12" s="171"/>
      <c r="HO12" s="171"/>
      <c r="HP12" s="171"/>
      <c r="HQ12" s="171"/>
      <c r="HR12" s="171"/>
      <c r="HS12" s="171"/>
      <c r="HT12" s="171"/>
      <c r="HU12" s="171"/>
      <c r="HV12" s="171"/>
      <c r="HW12" s="171"/>
      <c r="HX12" s="171"/>
      <c r="HY12" s="171"/>
      <c r="HZ12" s="171"/>
      <c r="IA12" s="171"/>
      <c r="IB12" s="171"/>
      <c r="IC12" s="171"/>
      <c r="ID12" s="171"/>
      <c r="IE12" s="171"/>
      <c r="IF12" s="171"/>
      <c r="IG12" s="171"/>
      <c r="IH12" s="171"/>
      <c r="II12" s="171"/>
      <c r="IJ12" s="171"/>
      <c r="IK12" s="171"/>
      <c r="AAX12" s="171"/>
      <c r="AAY12" s="171"/>
      <c r="AAZ12" s="171"/>
      <c r="ABA12" s="171"/>
      <c r="ABB12" s="171"/>
      <c r="ABC12" s="171"/>
      <c r="ABD12" s="171"/>
      <c r="ABE12" s="171"/>
      <c r="ABF12" s="171"/>
      <c r="ABG12" s="171"/>
      <c r="ABH12" s="171"/>
      <c r="ABI12" s="171"/>
      <c r="ABJ12" s="171"/>
      <c r="ABK12" s="171"/>
      <c r="ABL12" s="171"/>
      <c r="ABM12" s="171"/>
      <c r="ABN12" s="171"/>
      <c r="ABO12" s="171"/>
      <c r="ABP12" s="171"/>
      <c r="ABQ12" s="171"/>
      <c r="ABR12" s="171"/>
      <c r="ABS12" s="171"/>
      <c r="ABT12" s="171"/>
      <c r="ABU12" s="171"/>
      <c r="ABV12" s="171"/>
      <c r="ABW12" s="171"/>
      <c r="ABX12" s="171"/>
      <c r="ABY12" s="171"/>
      <c r="ABZ12" s="171"/>
      <c r="ACA12" s="171"/>
      <c r="ACB12" s="171"/>
      <c r="ACC12" s="171"/>
      <c r="ACD12" s="171"/>
      <c r="ACE12" s="171"/>
      <c r="ACF12" s="171"/>
      <c r="ACG12" s="171"/>
      <c r="ACH12" s="171"/>
      <c r="ACI12" s="171"/>
      <c r="ACJ12" s="171"/>
      <c r="ACK12" s="171"/>
      <c r="ACL12" s="171"/>
      <c r="ACM12" s="171"/>
      <c r="ACN12" s="171"/>
      <c r="ACO12" s="171"/>
      <c r="ACP12" s="171"/>
      <c r="ACQ12" s="171"/>
      <c r="ACR12" s="171"/>
      <c r="ACS12" s="171"/>
      <c r="ACT12" s="171"/>
      <c r="ACU12" s="171"/>
      <c r="ACV12" s="171"/>
      <c r="ACW12" s="171"/>
      <c r="ACX12" s="171"/>
      <c r="ACY12" s="171"/>
      <c r="ACZ12" s="171"/>
      <c r="ADA12" s="171"/>
      <c r="ADB12" s="171"/>
      <c r="ADC12" s="171"/>
      <c r="ADD12" s="171"/>
      <c r="ADE12" s="171"/>
      <c r="ADF12" s="171"/>
      <c r="ADG12" s="171"/>
      <c r="ADH12" s="171"/>
      <c r="ADI12" s="171"/>
      <c r="ADJ12" s="171"/>
      <c r="ADK12" s="171"/>
      <c r="ADL12" s="171"/>
      <c r="ADM12" s="171"/>
      <c r="ADN12" s="171"/>
      <c r="ADO12" s="171"/>
      <c r="ADP12" s="171"/>
      <c r="ADQ12" s="171"/>
      <c r="ADR12" s="171"/>
      <c r="ADS12" s="171"/>
      <c r="ADT12" s="171"/>
      <c r="ADU12" s="171"/>
      <c r="ADV12" s="171"/>
      <c r="ADW12" s="171"/>
      <c r="ADX12" s="171"/>
      <c r="ADY12" s="171"/>
      <c r="ADZ12" s="171"/>
      <c r="AEA12" s="171"/>
      <c r="AEB12" s="171"/>
      <c r="AEC12" s="171"/>
      <c r="AED12" s="171"/>
      <c r="AEE12" s="171"/>
      <c r="AEF12" s="171"/>
      <c r="AEG12" s="171"/>
      <c r="AEH12" s="171"/>
      <c r="AEI12" s="171"/>
      <c r="AEJ12" s="171"/>
      <c r="AEK12" s="171"/>
      <c r="AEL12" s="171"/>
      <c r="AEM12" s="171"/>
      <c r="AEN12" s="171"/>
      <c r="AEO12" s="171"/>
      <c r="AEP12" s="171"/>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70" customFormat="1" ht="13" customHeight="1" x14ac:dyDescent="0.3">
      <c r="A13" s="172">
        <v>43979</v>
      </c>
      <c r="B13" s="173" t="s">
        <v>108</v>
      </c>
      <c r="C13" s="176"/>
      <c r="D13" s="177"/>
      <c r="E13" s="177"/>
      <c r="F13" s="177"/>
      <c r="G13" s="178"/>
      <c r="H13" s="179"/>
      <c r="I13" s="180">
        <v>94</v>
      </c>
      <c r="J13" s="180">
        <v>15</v>
      </c>
      <c r="K13" s="56">
        <f t="shared" si="0"/>
        <v>109</v>
      </c>
      <c r="L13" s="181"/>
      <c r="M13" s="176"/>
      <c r="N13" s="177"/>
      <c r="O13" s="177"/>
      <c r="P13" s="177"/>
      <c r="Q13" s="178"/>
      <c r="R13" s="179"/>
      <c r="S13" s="174">
        <f t="shared" si="1"/>
        <v>26549</v>
      </c>
      <c r="T13" s="174">
        <f t="shared" si="2"/>
        <v>1333</v>
      </c>
      <c r="U13" s="175">
        <f t="shared" si="3"/>
        <v>27882</v>
      </c>
      <c r="BN13" s="171"/>
      <c r="BO13" s="171"/>
      <c r="BP13" s="171"/>
      <c r="BQ13" s="171"/>
      <c r="BR13" s="171"/>
      <c r="BS13" s="171"/>
      <c r="BT13" s="171"/>
      <c r="BU13" s="171"/>
      <c r="BV13" s="171"/>
      <c r="BW13" s="171"/>
      <c r="BX13" s="171"/>
      <c r="BY13" s="171"/>
      <c r="BZ13" s="171"/>
      <c r="CA13" s="171"/>
      <c r="CB13" s="171"/>
      <c r="CC13" s="171"/>
      <c r="CD13" s="171"/>
      <c r="CE13" s="171"/>
      <c r="CF13" s="171"/>
      <c r="CG13" s="171"/>
      <c r="CH13" s="171"/>
      <c r="CI13" s="171"/>
      <c r="CJ13" s="171"/>
      <c r="CK13" s="171"/>
      <c r="CL13" s="171"/>
      <c r="CM13" s="171"/>
      <c r="CN13" s="171"/>
      <c r="CO13" s="171"/>
      <c r="CP13" s="171"/>
      <c r="CQ13" s="171"/>
      <c r="CR13" s="171"/>
      <c r="CS13" s="171"/>
      <c r="CT13" s="171"/>
      <c r="CU13" s="171"/>
      <c r="CV13" s="171"/>
      <c r="CW13" s="171"/>
      <c r="CX13" s="171"/>
      <c r="CY13" s="171"/>
      <c r="CZ13" s="171"/>
      <c r="DA13" s="171"/>
      <c r="DB13" s="171"/>
      <c r="DC13" s="171"/>
      <c r="DD13" s="171"/>
      <c r="DE13" s="171"/>
      <c r="DF13" s="171"/>
      <c r="DG13" s="171"/>
      <c r="DH13" s="171"/>
      <c r="DI13" s="171"/>
      <c r="DJ13" s="171"/>
      <c r="DK13" s="171"/>
      <c r="DL13" s="171"/>
      <c r="DM13" s="171"/>
      <c r="DN13" s="171"/>
      <c r="DO13" s="171"/>
      <c r="DP13" s="171"/>
      <c r="DQ13" s="171"/>
      <c r="DR13" s="171"/>
      <c r="DS13" s="171"/>
      <c r="DT13" s="171"/>
      <c r="DU13" s="171"/>
      <c r="DV13" s="171"/>
      <c r="DW13" s="171"/>
      <c r="DX13" s="171"/>
      <c r="DY13" s="171"/>
      <c r="DZ13" s="171"/>
      <c r="EA13" s="171"/>
      <c r="EB13" s="171"/>
      <c r="EC13" s="171"/>
      <c r="ED13" s="171"/>
      <c r="EE13" s="171"/>
      <c r="EF13" s="171"/>
      <c r="EG13" s="171"/>
      <c r="EH13" s="171"/>
      <c r="EI13" s="171"/>
      <c r="EJ13" s="171"/>
      <c r="EK13" s="171"/>
      <c r="EL13" s="171"/>
      <c r="EM13" s="171"/>
      <c r="EN13" s="171"/>
      <c r="EO13" s="171"/>
      <c r="EP13" s="171"/>
      <c r="EQ13" s="171"/>
      <c r="ER13" s="171"/>
      <c r="ES13" s="171"/>
      <c r="ET13" s="171"/>
      <c r="EU13" s="171"/>
      <c r="EV13" s="171"/>
      <c r="EW13" s="171"/>
      <c r="EX13" s="171"/>
      <c r="EY13" s="171"/>
      <c r="EZ13" s="171"/>
      <c r="FA13" s="171"/>
      <c r="FB13" s="171"/>
      <c r="FC13" s="171"/>
      <c r="FD13" s="171"/>
      <c r="FE13" s="171"/>
      <c r="FF13" s="171"/>
      <c r="FG13" s="171"/>
      <c r="FH13" s="171"/>
      <c r="FI13" s="171"/>
      <c r="FJ13" s="171"/>
      <c r="FK13" s="171"/>
      <c r="FL13" s="171"/>
      <c r="FM13" s="171"/>
      <c r="FN13" s="171"/>
      <c r="FO13" s="171"/>
      <c r="FP13" s="171"/>
      <c r="FQ13" s="171"/>
      <c r="FR13" s="171"/>
      <c r="FS13" s="171"/>
      <c r="FT13" s="171"/>
      <c r="FU13" s="171"/>
      <c r="FV13" s="171"/>
      <c r="FW13" s="171"/>
      <c r="FX13" s="171"/>
      <c r="FY13" s="171"/>
      <c r="FZ13" s="171"/>
      <c r="GA13" s="171"/>
      <c r="GB13" s="171"/>
      <c r="GC13" s="171"/>
      <c r="GD13" s="171"/>
      <c r="GE13" s="171"/>
      <c r="GF13" s="171"/>
      <c r="GG13" s="171"/>
      <c r="GH13" s="171"/>
      <c r="GI13" s="171"/>
      <c r="GJ13" s="171"/>
      <c r="GK13" s="171"/>
      <c r="GL13" s="171"/>
      <c r="GM13" s="171"/>
      <c r="GN13" s="171"/>
      <c r="GO13" s="171"/>
      <c r="GP13" s="171"/>
      <c r="GQ13" s="171"/>
      <c r="GR13" s="171"/>
      <c r="GS13" s="171"/>
      <c r="GT13" s="171"/>
      <c r="GU13" s="171"/>
      <c r="GV13" s="171"/>
      <c r="GW13" s="171"/>
      <c r="GX13" s="171"/>
      <c r="GY13" s="171"/>
      <c r="GZ13" s="171"/>
      <c r="HA13" s="171"/>
      <c r="HB13" s="171"/>
      <c r="HC13" s="171"/>
      <c r="HD13" s="171"/>
      <c r="HE13" s="171"/>
      <c r="HF13" s="171"/>
      <c r="HG13" s="171"/>
      <c r="HH13" s="171"/>
      <c r="HI13" s="171"/>
      <c r="HJ13" s="171"/>
      <c r="HK13" s="171"/>
      <c r="HL13" s="171"/>
      <c r="HM13" s="171"/>
      <c r="HN13" s="171"/>
      <c r="HO13" s="171"/>
      <c r="HP13" s="171"/>
      <c r="HQ13" s="171"/>
      <c r="HR13" s="171"/>
      <c r="HS13" s="171"/>
      <c r="HT13" s="171"/>
      <c r="HU13" s="171"/>
      <c r="HV13" s="171"/>
      <c r="HW13" s="171"/>
      <c r="HX13" s="171"/>
      <c r="HY13" s="171"/>
      <c r="HZ13" s="171"/>
      <c r="IA13" s="171"/>
      <c r="IB13" s="171"/>
      <c r="IC13" s="171"/>
      <c r="ID13" s="171"/>
      <c r="IE13" s="171"/>
      <c r="IF13" s="171"/>
      <c r="IG13" s="171"/>
      <c r="IH13" s="171"/>
      <c r="II13" s="171"/>
      <c r="IJ13" s="171"/>
      <c r="IK13" s="171"/>
      <c r="AAX13" s="20"/>
      <c r="AAY13" s="20"/>
      <c r="AAZ13" s="20"/>
      <c r="ABA13" s="20"/>
      <c r="ABB13" s="20"/>
      <c r="ABC13" s="20"/>
      <c r="ABD13" s="20"/>
      <c r="ABE13" s="20"/>
      <c r="ABF13" s="20"/>
      <c r="ABG13" s="20"/>
      <c r="ABH13" s="20"/>
      <c r="ABI13" s="20"/>
      <c r="ABJ13" s="20"/>
      <c r="ABK13" s="20"/>
      <c r="ABL13" s="20"/>
      <c r="ABM13" s="20"/>
      <c r="ABN13" s="20"/>
      <c r="ABO13" s="20"/>
      <c r="ABP13" s="20"/>
      <c r="ABQ13" s="20"/>
      <c r="ABR13" s="20"/>
      <c r="ABS13" s="20"/>
      <c r="ABT13" s="20"/>
      <c r="ABU13" s="20"/>
      <c r="ABV13" s="20"/>
      <c r="ABW13" s="20"/>
      <c r="ABX13" s="20"/>
      <c r="ABY13" s="20"/>
      <c r="ABZ13" s="20"/>
      <c r="ACA13" s="20"/>
      <c r="ACB13" s="20"/>
      <c r="ACC13" s="20"/>
      <c r="ACD13" s="20"/>
      <c r="ACE13" s="20"/>
      <c r="ACF13" s="20"/>
      <c r="ACG13" s="20"/>
      <c r="ACH13" s="20"/>
      <c r="ACI13" s="20"/>
      <c r="ACJ13" s="20"/>
      <c r="ACK13" s="20"/>
      <c r="ACL13" s="20"/>
      <c r="ACM13" s="20"/>
      <c r="ACN13" s="20"/>
      <c r="ACO13" s="20"/>
      <c r="ACP13" s="20"/>
      <c r="ACQ13" s="20"/>
      <c r="ACR13" s="20"/>
      <c r="ACS13" s="20"/>
      <c r="ACT13" s="20"/>
      <c r="ACU13" s="20"/>
      <c r="ACV13" s="20"/>
      <c r="ACW13" s="20"/>
      <c r="ACX13" s="20"/>
      <c r="ACY13" s="20"/>
      <c r="ACZ13" s="20"/>
      <c r="ADA13" s="20"/>
      <c r="ADB13" s="20"/>
      <c r="ADC13" s="20"/>
      <c r="ADD13" s="20"/>
      <c r="ADE13" s="20"/>
      <c r="ADF13" s="20"/>
      <c r="ADG13" s="20"/>
      <c r="ADH13" s="20"/>
      <c r="ADI13" s="20"/>
      <c r="ADJ13" s="20"/>
      <c r="ADK13" s="20"/>
      <c r="ADL13" s="20"/>
      <c r="ADM13" s="20"/>
      <c r="ADN13" s="20"/>
      <c r="ADO13" s="20"/>
      <c r="ADP13" s="20"/>
      <c r="ADQ13" s="20"/>
      <c r="ADR13" s="20"/>
      <c r="ADS13" s="20"/>
      <c r="ADT13" s="20"/>
      <c r="ADU13" s="20"/>
      <c r="ADV13" s="20"/>
      <c r="ADW13" s="20"/>
      <c r="ADX13" s="20"/>
      <c r="ADY13" s="20"/>
      <c r="ADZ13" s="20"/>
      <c r="AEA13" s="20"/>
      <c r="AEB13" s="20"/>
      <c r="AEC13" s="20"/>
      <c r="AED13" s="20"/>
      <c r="AEE13" s="20"/>
      <c r="AEF13" s="20"/>
      <c r="AEG13" s="20"/>
      <c r="AEH13" s="20"/>
      <c r="AEI13" s="20"/>
      <c r="AEJ13" s="20"/>
      <c r="AEK13" s="20"/>
      <c r="AEL13" s="20"/>
      <c r="AEM13" s="20"/>
      <c r="AEN13" s="20"/>
      <c r="AEO13" s="20"/>
      <c r="AEP13" s="20"/>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70" customFormat="1" ht="13" customHeight="1" x14ac:dyDescent="0.3">
      <c r="A14" s="172">
        <v>43978</v>
      </c>
      <c r="B14" s="173" t="s">
        <v>108</v>
      </c>
      <c r="C14" s="176"/>
      <c r="D14" s="177"/>
      <c r="E14" s="177"/>
      <c r="F14" s="177"/>
      <c r="G14" s="178"/>
      <c r="H14" s="179"/>
      <c r="I14" s="180">
        <v>106</v>
      </c>
      <c r="J14" s="180">
        <v>5</v>
      </c>
      <c r="K14" s="56">
        <f t="shared" si="0"/>
        <v>111</v>
      </c>
      <c r="L14" s="181"/>
      <c r="M14" s="176"/>
      <c r="N14" s="177"/>
      <c r="O14" s="177"/>
      <c r="P14" s="177"/>
      <c r="Q14" s="178"/>
      <c r="R14" s="179"/>
      <c r="S14" s="174">
        <f t="shared" si="1"/>
        <v>26455</v>
      </c>
      <c r="T14" s="174">
        <f t="shared" si="2"/>
        <v>1318</v>
      </c>
      <c r="U14" s="175">
        <f t="shared" si="3"/>
        <v>27773</v>
      </c>
      <c r="BN14" s="171"/>
      <c r="BO14" s="171"/>
      <c r="BP14" s="171"/>
      <c r="BQ14" s="171"/>
      <c r="BR14" s="171"/>
      <c r="BS14" s="171"/>
      <c r="BT14" s="171"/>
      <c r="BU14" s="171"/>
      <c r="BV14" s="171"/>
      <c r="BW14" s="171"/>
      <c r="BX14" s="171"/>
      <c r="BY14" s="171"/>
      <c r="BZ14" s="171"/>
      <c r="CA14" s="171"/>
      <c r="CB14" s="171"/>
      <c r="CC14" s="171"/>
      <c r="CD14" s="171"/>
      <c r="CE14" s="171"/>
      <c r="CF14" s="171"/>
      <c r="CG14" s="171"/>
      <c r="CH14" s="171"/>
      <c r="CI14" s="171"/>
      <c r="CJ14" s="171"/>
      <c r="CK14" s="171"/>
      <c r="CL14" s="171"/>
      <c r="CM14" s="171"/>
      <c r="CN14" s="171"/>
      <c r="CO14" s="171"/>
      <c r="CP14" s="171"/>
      <c r="CQ14" s="171"/>
      <c r="CR14" s="171"/>
      <c r="CS14" s="171"/>
      <c r="CT14" s="171"/>
      <c r="CU14" s="171"/>
      <c r="CV14" s="171"/>
      <c r="CW14" s="171"/>
      <c r="CX14" s="171"/>
      <c r="CY14" s="171"/>
      <c r="CZ14" s="171"/>
      <c r="DA14" s="171"/>
      <c r="DB14" s="171"/>
      <c r="DC14" s="171"/>
      <c r="DD14" s="171"/>
      <c r="DE14" s="171"/>
      <c r="DF14" s="171"/>
      <c r="DG14" s="171"/>
      <c r="DH14" s="171"/>
      <c r="DI14" s="171"/>
      <c r="DJ14" s="171"/>
      <c r="DK14" s="171"/>
      <c r="DL14" s="171"/>
      <c r="DM14" s="171"/>
      <c r="DN14" s="171"/>
      <c r="DO14" s="171"/>
      <c r="DP14" s="171"/>
      <c r="DQ14" s="171"/>
      <c r="DR14" s="171"/>
      <c r="DS14" s="171"/>
      <c r="DT14" s="171"/>
      <c r="DU14" s="171"/>
      <c r="DV14" s="171"/>
      <c r="DW14" s="171"/>
      <c r="DX14" s="171"/>
      <c r="DY14" s="171"/>
      <c r="DZ14" s="171"/>
      <c r="EA14" s="171"/>
      <c r="EB14" s="171"/>
      <c r="EC14" s="171"/>
      <c r="ED14" s="171"/>
      <c r="EE14" s="171"/>
      <c r="EF14" s="171"/>
      <c r="EG14" s="171"/>
      <c r="EH14" s="171"/>
      <c r="EI14" s="171"/>
      <c r="EJ14" s="171"/>
      <c r="EK14" s="171"/>
      <c r="EL14" s="171"/>
      <c r="EM14" s="171"/>
      <c r="EN14" s="171"/>
      <c r="EO14" s="171"/>
      <c r="EP14" s="171"/>
      <c r="EQ14" s="171"/>
      <c r="ER14" s="171"/>
      <c r="ES14" s="171"/>
      <c r="ET14" s="171"/>
      <c r="EU14" s="171"/>
      <c r="EV14" s="171"/>
      <c r="EW14" s="171"/>
      <c r="EX14" s="171"/>
      <c r="EY14" s="171"/>
      <c r="EZ14" s="171"/>
      <c r="FA14" s="171"/>
      <c r="FB14" s="171"/>
      <c r="FC14" s="171"/>
      <c r="FD14" s="171"/>
      <c r="FE14" s="171"/>
      <c r="FF14" s="171"/>
      <c r="FG14" s="171"/>
      <c r="FH14" s="171"/>
      <c r="FI14" s="171"/>
      <c r="FJ14" s="171"/>
      <c r="FK14" s="171"/>
      <c r="FL14" s="171"/>
      <c r="FM14" s="171"/>
      <c r="FN14" s="171"/>
      <c r="FO14" s="171"/>
      <c r="FP14" s="171"/>
      <c r="FQ14" s="171"/>
      <c r="FR14" s="171"/>
      <c r="FS14" s="171"/>
      <c r="FT14" s="171"/>
      <c r="FU14" s="171"/>
      <c r="FV14" s="171"/>
      <c r="FW14" s="171"/>
      <c r="FX14" s="171"/>
      <c r="FY14" s="171"/>
      <c r="FZ14" s="171"/>
      <c r="GA14" s="171"/>
      <c r="GB14" s="171"/>
      <c r="GC14" s="171"/>
      <c r="GD14" s="171"/>
      <c r="GE14" s="171"/>
      <c r="GF14" s="171"/>
      <c r="GG14" s="171"/>
      <c r="GH14" s="171"/>
      <c r="GI14" s="171"/>
      <c r="GJ14" s="171"/>
      <c r="GK14" s="171"/>
      <c r="GL14" s="171"/>
      <c r="GM14" s="171"/>
      <c r="GN14" s="171"/>
      <c r="GO14" s="171"/>
      <c r="GP14" s="171"/>
      <c r="GQ14" s="171"/>
      <c r="GR14" s="171"/>
      <c r="GS14" s="171"/>
      <c r="GT14" s="171"/>
      <c r="GU14" s="171"/>
      <c r="GV14" s="171"/>
      <c r="GW14" s="171"/>
      <c r="GX14" s="171"/>
      <c r="GY14" s="171"/>
      <c r="GZ14" s="171"/>
      <c r="HA14" s="171"/>
      <c r="HB14" s="171"/>
      <c r="HC14" s="171"/>
      <c r="HD14" s="171"/>
      <c r="HE14" s="171"/>
      <c r="HF14" s="171"/>
      <c r="HG14" s="171"/>
      <c r="HH14" s="171"/>
      <c r="HI14" s="171"/>
      <c r="HJ14" s="171"/>
      <c r="HK14" s="171"/>
      <c r="HL14" s="171"/>
      <c r="HM14" s="171"/>
      <c r="HN14" s="171"/>
      <c r="HO14" s="171"/>
      <c r="HP14" s="171"/>
      <c r="HQ14" s="171"/>
      <c r="HR14" s="171"/>
      <c r="HS14" s="171"/>
      <c r="HT14" s="171"/>
      <c r="HU14" s="171"/>
      <c r="HV14" s="171"/>
      <c r="HW14" s="171"/>
      <c r="HX14" s="171"/>
      <c r="HY14" s="171"/>
      <c r="HZ14" s="171"/>
      <c r="IA14" s="171"/>
      <c r="IB14" s="171"/>
      <c r="IC14" s="171"/>
      <c r="ID14" s="171"/>
      <c r="IE14" s="171"/>
      <c r="IF14" s="171"/>
      <c r="IG14" s="171"/>
      <c r="IH14" s="171"/>
      <c r="II14" s="171"/>
      <c r="IJ14" s="171"/>
      <c r="IK14" s="171"/>
      <c r="AAX14" s="20"/>
      <c r="AAY14" s="20"/>
      <c r="AAZ14" s="20"/>
      <c r="ABA14" s="20"/>
      <c r="ABB14" s="20"/>
      <c r="ABC14" s="20"/>
      <c r="ABD14" s="20"/>
      <c r="ABE14" s="20"/>
      <c r="ABF14" s="20"/>
      <c r="ABG14" s="20"/>
      <c r="ABH14" s="20"/>
      <c r="ABI14" s="20"/>
      <c r="ABJ14" s="20"/>
      <c r="ABK14" s="20"/>
      <c r="ABL14" s="20"/>
      <c r="ABM14" s="20"/>
      <c r="ABN14" s="20"/>
      <c r="ABO14" s="20"/>
      <c r="ABP14" s="20"/>
      <c r="ABQ14" s="20"/>
      <c r="ABR14" s="20"/>
      <c r="ABS14" s="20"/>
      <c r="ABT14" s="20"/>
      <c r="ABU14" s="20"/>
      <c r="ABV14" s="20"/>
      <c r="ABW14" s="20"/>
      <c r="ABX14" s="20"/>
      <c r="ABY14" s="20"/>
      <c r="ABZ14" s="20"/>
      <c r="ACA14" s="20"/>
      <c r="ACB14" s="20"/>
      <c r="ACC14" s="20"/>
      <c r="ACD14" s="20"/>
      <c r="ACE14" s="20"/>
      <c r="ACF14" s="20"/>
      <c r="ACG14" s="20"/>
      <c r="ACH14" s="20"/>
      <c r="ACI14" s="20"/>
      <c r="ACJ14" s="20"/>
      <c r="ACK14" s="20"/>
      <c r="ACL14" s="20"/>
      <c r="ACM14" s="20"/>
      <c r="ACN14" s="20"/>
      <c r="ACO14" s="20"/>
      <c r="ACP14" s="20"/>
      <c r="ACQ14" s="20"/>
      <c r="ACR14" s="20"/>
      <c r="ACS14" s="20"/>
      <c r="ACT14" s="20"/>
      <c r="ACU14" s="20"/>
      <c r="ACV14" s="20"/>
      <c r="ACW14" s="20"/>
      <c r="ACX14" s="20"/>
      <c r="ACY14" s="20"/>
      <c r="ACZ14" s="20"/>
      <c r="ADA14" s="20"/>
      <c r="ADB14" s="20"/>
      <c r="ADC14" s="20"/>
      <c r="ADD14" s="20"/>
      <c r="ADE14" s="20"/>
      <c r="ADF14" s="20"/>
      <c r="ADG14" s="20"/>
      <c r="ADH14" s="20"/>
      <c r="ADI14" s="20"/>
      <c r="ADJ14" s="20"/>
      <c r="ADK14" s="20"/>
      <c r="ADL14" s="20"/>
      <c r="ADM14" s="20"/>
      <c r="ADN14" s="20"/>
      <c r="ADO14" s="20"/>
      <c r="ADP14" s="20"/>
      <c r="ADQ14" s="20"/>
      <c r="ADR14" s="20"/>
      <c r="ADS14" s="20"/>
      <c r="ADT14" s="20"/>
      <c r="ADU14" s="20"/>
      <c r="ADV14" s="20"/>
      <c r="ADW14" s="20"/>
      <c r="ADX14" s="20"/>
      <c r="ADY14" s="20"/>
      <c r="ADZ14" s="20"/>
      <c r="AEA14" s="20"/>
      <c r="AEB14" s="20"/>
      <c r="AEC14" s="20"/>
      <c r="AED14" s="20"/>
      <c r="AEE14" s="20"/>
      <c r="AEF14" s="20"/>
      <c r="AEG14" s="20"/>
      <c r="AEH14" s="20"/>
      <c r="AEI14" s="20"/>
      <c r="AEJ14" s="20"/>
      <c r="AEK14" s="20"/>
      <c r="AEL14" s="20"/>
      <c r="AEM14" s="20"/>
      <c r="AEN14" s="20"/>
      <c r="AEO14" s="20"/>
      <c r="AEP14" s="20"/>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70" customFormat="1" ht="13" customHeight="1" x14ac:dyDescent="0.3">
      <c r="A15" s="172">
        <v>43977</v>
      </c>
      <c r="B15" s="173" t="s">
        <v>108</v>
      </c>
      <c r="C15" s="176"/>
      <c r="D15" s="177"/>
      <c r="E15" s="177"/>
      <c r="F15" s="177"/>
      <c r="G15" s="178"/>
      <c r="H15" s="179"/>
      <c r="I15" s="180">
        <v>125</v>
      </c>
      <c r="J15" s="180">
        <v>9</v>
      </c>
      <c r="K15" s="56">
        <f t="shared" si="0"/>
        <v>134</v>
      </c>
      <c r="L15" s="181"/>
      <c r="M15" s="176"/>
      <c r="N15" s="177"/>
      <c r="O15" s="177"/>
      <c r="P15" s="177"/>
      <c r="Q15" s="178"/>
      <c r="R15" s="179"/>
      <c r="S15" s="174">
        <f t="shared" si="1"/>
        <v>26349</v>
      </c>
      <c r="T15" s="174">
        <f t="shared" si="2"/>
        <v>1313</v>
      </c>
      <c r="U15" s="175">
        <f t="shared" si="3"/>
        <v>27662</v>
      </c>
      <c r="BN15" s="171"/>
      <c r="BO15" s="171"/>
      <c r="BP15" s="171"/>
      <c r="BQ15" s="171"/>
      <c r="BR15" s="171"/>
      <c r="BS15" s="171"/>
      <c r="BT15" s="171"/>
      <c r="BU15" s="171"/>
      <c r="BV15" s="171"/>
      <c r="BW15" s="171"/>
      <c r="BX15" s="171"/>
      <c r="BY15" s="171"/>
      <c r="BZ15" s="171"/>
      <c r="CA15" s="171"/>
      <c r="CB15" s="171"/>
      <c r="CC15" s="171"/>
      <c r="CD15" s="171"/>
      <c r="CE15" s="171"/>
      <c r="CF15" s="171"/>
      <c r="CG15" s="171"/>
      <c r="CH15" s="171"/>
      <c r="CI15" s="171"/>
      <c r="CJ15" s="171"/>
      <c r="CK15" s="171"/>
      <c r="CL15" s="171"/>
      <c r="CM15" s="171"/>
      <c r="CN15" s="171"/>
      <c r="CO15" s="171"/>
      <c r="CP15" s="171"/>
      <c r="CQ15" s="171"/>
      <c r="CR15" s="171"/>
      <c r="CS15" s="171"/>
      <c r="CT15" s="171"/>
      <c r="CU15" s="171"/>
      <c r="CV15" s="171"/>
      <c r="CW15" s="171"/>
      <c r="CX15" s="171"/>
      <c r="CY15" s="171"/>
      <c r="CZ15" s="171"/>
      <c r="DA15" s="171"/>
      <c r="DB15" s="171"/>
      <c r="DC15" s="171"/>
      <c r="DD15" s="171"/>
      <c r="DE15" s="171"/>
      <c r="DF15" s="171"/>
      <c r="DG15" s="171"/>
      <c r="DH15" s="171"/>
      <c r="DI15" s="171"/>
      <c r="DJ15" s="171"/>
      <c r="DK15" s="171"/>
      <c r="DL15" s="171"/>
      <c r="DM15" s="171"/>
      <c r="DN15" s="171"/>
      <c r="DO15" s="171"/>
      <c r="DP15" s="171"/>
      <c r="DQ15" s="171"/>
      <c r="DR15" s="171"/>
      <c r="DS15" s="171"/>
      <c r="DT15" s="171"/>
      <c r="DU15" s="171"/>
      <c r="DV15" s="171"/>
      <c r="DW15" s="171"/>
      <c r="DX15" s="171"/>
      <c r="DY15" s="171"/>
      <c r="DZ15" s="171"/>
      <c r="EA15" s="171"/>
      <c r="EB15" s="171"/>
      <c r="EC15" s="171"/>
      <c r="ED15" s="171"/>
      <c r="EE15" s="171"/>
      <c r="EF15" s="171"/>
      <c r="EG15" s="171"/>
      <c r="EH15" s="171"/>
      <c r="EI15" s="171"/>
      <c r="EJ15" s="171"/>
      <c r="EK15" s="171"/>
      <c r="EL15" s="171"/>
      <c r="EM15" s="171"/>
      <c r="EN15" s="171"/>
      <c r="EO15" s="171"/>
      <c r="EP15" s="171"/>
      <c r="EQ15" s="171"/>
      <c r="ER15" s="171"/>
      <c r="ES15" s="171"/>
      <c r="ET15" s="171"/>
      <c r="EU15" s="171"/>
      <c r="EV15" s="171"/>
      <c r="EW15" s="171"/>
      <c r="EX15" s="171"/>
      <c r="EY15" s="171"/>
      <c r="EZ15" s="171"/>
      <c r="FA15" s="171"/>
      <c r="FB15" s="171"/>
      <c r="FC15" s="171"/>
      <c r="FD15" s="171"/>
      <c r="FE15" s="171"/>
      <c r="FF15" s="171"/>
      <c r="FG15" s="171"/>
      <c r="FH15" s="171"/>
      <c r="FI15" s="171"/>
      <c r="FJ15" s="171"/>
      <c r="FK15" s="171"/>
      <c r="FL15" s="171"/>
      <c r="FM15" s="171"/>
      <c r="FN15" s="171"/>
      <c r="FO15" s="171"/>
      <c r="FP15" s="171"/>
      <c r="FQ15" s="171"/>
      <c r="FR15" s="171"/>
      <c r="FS15" s="171"/>
      <c r="FT15" s="171"/>
      <c r="FU15" s="171"/>
      <c r="FV15" s="171"/>
      <c r="FW15" s="171"/>
      <c r="FX15" s="171"/>
      <c r="FY15" s="171"/>
      <c r="FZ15" s="171"/>
      <c r="GA15" s="171"/>
      <c r="GB15" s="171"/>
      <c r="GC15" s="171"/>
      <c r="GD15" s="171"/>
      <c r="GE15" s="171"/>
      <c r="GF15" s="171"/>
      <c r="GG15" s="171"/>
      <c r="GH15" s="171"/>
      <c r="GI15" s="171"/>
      <c r="GJ15" s="171"/>
      <c r="GK15" s="171"/>
      <c r="GL15" s="171"/>
      <c r="GM15" s="171"/>
      <c r="GN15" s="171"/>
      <c r="GO15" s="171"/>
      <c r="GP15" s="171"/>
      <c r="GQ15" s="171"/>
      <c r="GR15" s="171"/>
      <c r="GS15" s="171"/>
      <c r="GT15" s="171"/>
      <c r="GU15" s="171"/>
      <c r="GV15" s="171"/>
      <c r="GW15" s="171"/>
      <c r="GX15" s="171"/>
      <c r="GY15" s="171"/>
      <c r="GZ15" s="171"/>
      <c r="HA15" s="171"/>
      <c r="HB15" s="171"/>
      <c r="HC15" s="171"/>
      <c r="HD15" s="171"/>
      <c r="HE15" s="171"/>
      <c r="HF15" s="171"/>
      <c r="HG15" s="171"/>
      <c r="HH15" s="171"/>
      <c r="HI15" s="171"/>
      <c r="HJ15" s="171"/>
      <c r="HK15" s="171"/>
      <c r="HL15" s="171"/>
      <c r="HM15" s="171"/>
      <c r="HN15" s="171"/>
      <c r="HO15" s="171"/>
      <c r="HP15" s="171"/>
      <c r="HQ15" s="171"/>
      <c r="HR15" s="171"/>
      <c r="HS15" s="171"/>
      <c r="HT15" s="171"/>
      <c r="HU15" s="171"/>
      <c r="HV15" s="171"/>
      <c r="HW15" s="171"/>
      <c r="HX15" s="171"/>
      <c r="HY15" s="171"/>
      <c r="HZ15" s="171"/>
      <c r="IA15" s="171"/>
      <c r="IB15" s="171"/>
      <c r="IC15" s="171"/>
      <c r="ID15" s="171"/>
      <c r="IE15" s="171"/>
      <c r="IF15" s="171"/>
      <c r="IG15" s="171"/>
      <c r="IH15" s="171"/>
      <c r="II15" s="171"/>
      <c r="IJ15" s="171"/>
      <c r="IK15" s="171"/>
      <c r="AAX15" s="20"/>
      <c r="AAY15" s="20"/>
      <c r="AAZ15" s="20"/>
      <c r="ABA15" s="20"/>
      <c r="ABB15" s="20"/>
      <c r="ABC15" s="20"/>
      <c r="ABD15" s="20"/>
      <c r="ABE15" s="20"/>
      <c r="ABF15" s="20"/>
      <c r="ABG15" s="20"/>
      <c r="ABH15" s="20"/>
      <c r="ABI15" s="20"/>
      <c r="ABJ15" s="20"/>
      <c r="ABK15" s="20"/>
      <c r="ABL15" s="20"/>
      <c r="ABM15" s="20"/>
      <c r="ABN15" s="20"/>
      <c r="ABO15" s="20"/>
      <c r="ABP15" s="20"/>
      <c r="ABQ15" s="20"/>
      <c r="ABR15" s="20"/>
      <c r="ABS15" s="20"/>
      <c r="ABT15" s="20"/>
      <c r="ABU15" s="20"/>
      <c r="ABV15" s="20"/>
      <c r="ABW15" s="20"/>
      <c r="ABX15" s="20"/>
      <c r="ABY15" s="20"/>
      <c r="ABZ15" s="20"/>
      <c r="ACA15" s="20"/>
      <c r="ACB15" s="20"/>
      <c r="ACC15" s="20"/>
      <c r="ACD15" s="20"/>
      <c r="ACE15" s="20"/>
      <c r="ACF15" s="20"/>
      <c r="ACG15" s="20"/>
      <c r="ACH15" s="20"/>
      <c r="ACI15" s="20"/>
      <c r="ACJ15" s="20"/>
      <c r="ACK15" s="20"/>
      <c r="ACL15" s="20"/>
      <c r="ACM15" s="20"/>
      <c r="ACN15" s="20"/>
      <c r="ACO15" s="20"/>
      <c r="ACP15" s="20"/>
      <c r="ACQ15" s="20"/>
      <c r="ACR15" s="20"/>
      <c r="ACS15" s="20"/>
      <c r="ACT15" s="20"/>
      <c r="ACU15" s="20"/>
      <c r="ACV15" s="20"/>
      <c r="ACW15" s="20"/>
      <c r="ACX15" s="20"/>
      <c r="ACY15" s="20"/>
      <c r="ACZ15" s="20"/>
      <c r="ADA15" s="20"/>
      <c r="ADB15" s="20"/>
      <c r="ADC15" s="20"/>
      <c r="ADD15" s="20"/>
      <c r="ADE15" s="20"/>
      <c r="ADF15" s="20"/>
      <c r="ADG15" s="20"/>
      <c r="ADH15" s="20"/>
      <c r="ADI15" s="20"/>
      <c r="ADJ15" s="20"/>
      <c r="ADK15" s="20"/>
      <c r="ADL15" s="20"/>
      <c r="ADM15" s="20"/>
      <c r="ADN15" s="20"/>
      <c r="ADO15" s="20"/>
      <c r="ADP15" s="20"/>
      <c r="ADQ15" s="20"/>
      <c r="ADR15" s="20"/>
      <c r="ADS15" s="20"/>
      <c r="ADT15" s="20"/>
      <c r="ADU15" s="20"/>
      <c r="ADV15" s="20"/>
      <c r="ADW15" s="20"/>
      <c r="ADX15" s="20"/>
      <c r="ADY15" s="20"/>
      <c r="ADZ15" s="20"/>
      <c r="AEA15" s="20"/>
      <c r="AEB15" s="20"/>
      <c r="AEC15" s="20"/>
      <c r="AED15" s="20"/>
      <c r="AEE15" s="20"/>
      <c r="AEF15" s="20"/>
      <c r="AEG15" s="20"/>
      <c r="AEH15" s="20"/>
      <c r="AEI15" s="20"/>
      <c r="AEJ15" s="20"/>
      <c r="AEK15" s="20"/>
      <c r="AEL15" s="20"/>
      <c r="AEM15" s="20"/>
      <c r="AEN15" s="20"/>
      <c r="AEO15" s="20"/>
      <c r="AEP15" s="20"/>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70" customFormat="1" ht="13" customHeight="1" x14ac:dyDescent="0.3">
      <c r="A16" s="172">
        <v>43976</v>
      </c>
      <c r="B16" s="173" t="s">
        <v>108</v>
      </c>
      <c r="C16" s="176"/>
      <c r="D16" s="177"/>
      <c r="E16" s="177"/>
      <c r="F16" s="177"/>
      <c r="G16" s="178"/>
      <c r="H16" s="179"/>
      <c r="I16" s="180">
        <v>126</v>
      </c>
      <c r="J16" s="180">
        <v>10</v>
      </c>
      <c r="K16" s="56">
        <f t="shared" si="0"/>
        <v>136</v>
      </c>
      <c r="L16" s="181"/>
      <c r="M16" s="176"/>
      <c r="N16" s="177"/>
      <c r="O16" s="177"/>
      <c r="P16" s="177"/>
      <c r="Q16" s="178"/>
      <c r="R16" s="179"/>
      <c r="S16" s="174">
        <f t="shared" si="1"/>
        <v>26224</v>
      </c>
      <c r="T16" s="174">
        <f t="shared" si="2"/>
        <v>1304</v>
      </c>
      <c r="U16" s="175">
        <f t="shared" si="3"/>
        <v>27528</v>
      </c>
      <c r="BN16" s="171"/>
      <c r="BO16" s="171"/>
      <c r="BP16" s="171"/>
      <c r="BQ16" s="171"/>
      <c r="BR16" s="171"/>
      <c r="BS16" s="171"/>
      <c r="BT16" s="171"/>
      <c r="BU16" s="171"/>
      <c r="BV16" s="171"/>
      <c r="BW16" s="171"/>
      <c r="BX16" s="171"/>
      <c r="BY16" s="171"/>
      <c r="BZ16" s="171"/>
      <c r="CA16" s="171"/>
      <c r="CB16" s="171"/>
      <c r="CC16" s="171"/>
      <c r="CD16" s="171"/>
      <c r="CE16" s="171"/>
      <c r="CF16" s="171"/>
      <c r="CG16" s="171"/>
      <c r="CH16" s="171"/>
      <c r="CI16" s="171"/>
      <c r="CJ16" s="171"/>
      <c r="CK16" s="171"/>
      <c r="CL16" s="171"/>
      <c r="CM16" s="171"/>
      <c r="CN16" s="171"/>
      <c r="CO16" s="171"/>
      <c r="CP16" s="171"/>
      <c r="CQ16" s="171"/>
      <c r="CR16" s="171"/>
      <c r="CS16" s="171"/>
      <c r="CT16" s="171"/>
      <c r="CU16" s="171"/>
      <c r="CV16" s="171"/>
      <c r="CW16" s="171"/>
      <c r="CX16" s="171"/>
      <c r="CY16" s="171"/>
      <c r="CZ16" s="171"/>
      <c r="DA16" s="171"/>
      <c r="DB16" s="171"/>
      <c r="DC16" s="171"/>
      <c r="DD16" s="171"/>
      <c r="DE16" s="171"/>
      <c r="DF16" s="171"/>
      <c r="DG16" s="171"/>
      <c r="DH16" s="171"/>
      <c r="DI16" s="171"/>
      <c r="DJ16" s="171"/>
      <c r="DK16" s="171"/>
      <c r="DL16" s="171"/>
      <c r="DM16" s="171"/>
      <c r="DN16" s="171"/>
      <c r="DO16" s="171"/>
      <c r="DP16" s="171"/>
      <c r="DQ16" s="171"/>
      <c r="DR16" s="171"/>
      <c r="DS16" s="171"/>
      <c r="DT16" s="171"/>
      <c r="DU16" s="171"/>
      <c r="DV16" s="171"/>
      <c r="DW16" s="171"/>
      <c r="DX16" s="171"/>
      <c r="DY16" s="171"/>
      <c r="DZ16" s="171"/>
      <c r="EA16" s="171"/>
      <c r="EB16" s="171"/>
      <c r="EC16" s="171"/>
      <c r="ED16" s="171"/>
      <c r="EE16" s="171"/>
      <c r="EF16" s="171"/>
      <c r="EG16" s="171"/>
      <c r="EH16" s="171"/>
      <c r="EI16" s="171"/>
      <c r="EJ16" s="171"/>
      <c r="EK16" s="171"/>
      <c r="EL16" s="171"/>
      <c r="EM16" s="171"/>
      <c r="EN16" s="171"/>
      <c r="EO16" s="171"/>
      <c r="EP16" s="171"/>
      <c r="EQ16" s="171"/>
      <c r="ER16" s="171"/>
      <c r="ES16" s="171"/>
      <c r="ET16" s="171"/>
      <c r="EU16" s="171"/>
      <c r="EV16" s="171"/>
      <c r="EW16" s="171"/>
      <c r="EX16" s="171"/>
      <c r="EY16" s="171"/>
      <c r="EZ16" s="171"/>
      <c r="FA16" s="171"/>
      <c r="FB16" s="171"/>
      <c r="FC16" s="171"/>
      <c r="FD16" s="171"/>
      <c r="FE16" s="171"/>
      <c r="FF16" s="171"/>
      <c r="FG16" s="171"/>
      <c r="FH16" s="171"/>
      <c r="FI16" s="171"/>
      <c r="FJ16" s="171"/>
      <c r="FK16" s="171"/>
      <c r="FL16" s="171"/>
      <c r="FM16" s="171"/>
      <c r="FN16" s="171"/>
      <c r="FO16" s="171"/>
      <c r="FP16" s="171"/>
      <c r="FQ16" s="171"/>
      <c r="FR16" s="171"/>
      <c r="FS16" s="171"/>
      <c r="FT16" s="171"/>
      <c r="FU16" s="171"/>
      <c r="FV16" s="171"/>
      <c r="FW16" s="171"/>
      <c r="FX16" s="171"/>
      <c r="FY16" s="171"/>
      <c r="FZ16" s="171"/>
      <c r="GA16" s="171"/>
      <c r="GB16" s="171"/>
      <c r="GC16" s="171"/>
      <c r="GD16" s="171"/>
      <c r="GE16" s="171"/>
      <c r="GF16" s="171"/>
      <c r="GG16" s="171"/>
      <c r="GH16" s="171"/>
      <c r="GI16" s="171"/>
      <c r="GJ16" s="171"/>
      <c r="GK16" s="171"/>
      <c r="GL16" s="171"/>
      <c r="GM16" s="171"/>
      <c r="GN16" s="171"/>
      <c r="GO16" s="171"/>
      <c r="GP16" s="171"/>
      <c r="GQ16" s="171"/>
      <c r="GR16" s="171"/>
      <c r="GS16" s="171"/>
      <c r="GT16" s="171"/>
      <c r="GU16" s="171"/>
      <c r="GV16" s="171"/>
      <c r="GW16" s="171"/>
      <c r="GX16" s="171"/>
      <c r="GY16" s="171"/>
      <c r="GZ16" s="171"/>
      <c r="HA16" s="171"/>
      <c r="HB16" s="171"/>
      <c r="HC16" s="171"/>
      <c r="HD16" s="171"/>
      <c r="HE16" s="171"/>
      <c r="HF16" s="171"/>
      <c r="HG16" s="171"/>
      <c r="HH16" s="171"/>
      <c r="HI16" s="171"/>
      <c r="HJ16" s="171"/>
      <c r="HK16" s="171"/>
      <c r="HL16" s="171"/>
      <c r="HM16" s="171"/>
      <c r="HN16" s="171"/>
      <c r="HO16" s="171"/>
      <c r="HP16" s="171"/>
      <c r="HQ16" s="171"/>
      <c r="HR16" s="171"/>
      <c r="HS16" s="171"/>
      <c r="HT16" s="171"/>
      <c r="HU16" s="171"/>
      <c r="HV16" s="171"/>
      <c r="HW16" s="171"/>
      <c r="HX16" s="171"/>
      <c r="HY16" s="171"/>
      <c r="HZ16" s="171"/>
      <c r="IA16" s="171"/>
      <c r="IB16" s="171"/>
      <c r="IC16" s="171"/>
      <c r="ID16" s="171"/>
      <c r="IE16" s="171"/>
      <c r="IF16" s="171"/>
      <c r="IG16" s="171"/>
      <c r="IH16" s="171"/>
      <c r="II16" s="171"/>
      <c r="IJ16" s="171"/>
      <c r="IK16" s="171"/>
      <c r="AAX16" s="20"/>
      <c r="AAY16" s="20"/>
      <c r="AAZ16" s="20"/>
      <c r="ABA16" s="20"/>
      <c r="ABB16" s="20"/>
      <c r="ABC16" s="20"/>
      <c r="ABD16" s="20"/>
      <c r="ABE16" s="20"/>
      <c r="ABF16" s="20"/>
      <c r="ABG16" s="20"/>
      <c r="ABH16" s="20"/>
      <c r="ABI16" s="20"/>
      <c r="ABJ16" s="20"/>
      <c r="ABK16" s="20"/>
      <c r="ABL16" s="20"/>
      <c r="ABM16" s="20"/>
      <c r="ABN16" s="20"/>
      <c r="ABO16" s="20"/>
      <c r="ABP16" s="20"/>
      <c r="ABQ16" s="20"/>
      <c r="ABR16" s="20"/>
      <c r="ABS16" s="20"/>
      <c r="ABT16" s="20"/>
      <c r="ABU16" s="20"/>
      <c r="ABV16" s="20"/>
      <c r="ABW16" s="20"/>
      <c r="ABX16" s="20"/>
      <c r="ABY16" s="20"/>
      <c r="ABZ16" s="20"/>
      <c r="ACA16" s="20"/>
      <c r="ACB16" s="20"/>
      <c r="ACC16" s="20"/>
      <c r="ACD16" s="20"/>
      <c r="ACE16" s="20"/>
      <c r="ACF16" s="20"/>
      <c r="ACG16" s="20"/>
      <c r="ACH16" s="20"/>
      <c r="ACI16" s="20"/>
      <c r="ACJ16" s="20"/>
      <c r="ACK16" s="20"/>
      <c r="ACL16" s="20"/>
      <c r="ACM16" s="20"/>
      <c r="ACN16" s="20"/>
      <c r="ACO16" s="20"/>
      <c r="ACP16" s="20"/>
      <c r="ACQ16" s="20"/>
      <c r="ACR16" s="20"/>
      <c r="ACS16" s="20"/>
      <c r="ACT16" s="20"/>
      <c r="ACU16" s="20"/>
      <c r="ACV16" s="20"/>
      <c r="ACW16" s="20"/>
      <c r="ACX16" s="20"/>
      <c r="ACY16" s="20"/>
      <c r="ACZ16" s="20"/>
      <c r="ADA16" s="20"/>
      <c r="ADB16" s="20"/>
      <c r="ADC16" s="20"/>
      <c r="ADD16" s="20"/>
      <c r="ADE16" s="20"/>
      <c r="ADF16" s="20"/>
      <c r="ADG16" s="20"/>
      <c r="ADH16" s="20"/>
      <c r="ADI16" s="20"/>
      <c r="ADJ16" s="20"/>
      <c r="ADK16" s="20"/>
      <c r="ADL16" s="20"/>
      <c r="ADM16" s="20"/>
      <c r="ADN16" s="20"/>
      <c r="ADO16" s="20"/>
      <c r="ADP16" s="20"/>
      <c r="ADQ16" s="20"/>
      <c r="ADR16" s="20"/>
      <c r="ADS16" s="20"/>
      <c r="ADT16" s="20"/>
      <c r="ADU16" s="20"/>
      <c r="ADV16" s="20"/>
      <c r="ADW16" s="20"/>
      <c r="ADX16" s="20"/>
      <c r="ADY16" s="20"/>
      <c r="ADZ16" s="20"/>
      <c r="AEA16" s="20"/>
      <c r="AEB16" s="20"/>
      <c r="AEC16" s="20"/>
      <c r="AED16" s="20"/>
      <c r="AEE16" s="20"/>
      <c r="AEF16" s="20"/>
      <c r="AEG16" s="20"/>
      <c r="AEH16" s="20"/>
      <c r="AEI16" s="20"/>
      <c r="AEJ16" s="20"/>
      <c r="AEK16" s="20"/>
      <c r="AEL16" s="20"/>
      <c r="AEM16" s="20"/>
      <c r="AEN16" s="20"/>
      <c r="AEO16" s="20"/>
      <c r="AEP16" s="20"/>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70" customFormat="1" ht="13" customHeight="1" x14ac:dyDescent="0.3">
      <c r="A17" s="172">
        <v>43975</v>
      </c>
      <c r="B17" s="173" t="s">
        <v>108</v>
      </c>
      <c r="C17" s="176"/>
      <c r="D17" s="177"/>
      <c r="E17" s="177"/>
      <c r="F17" s="177"/>
      <c r="G17" s="178"/>
      <c r="H17" s="179"/>
      <c r="I17" s="180">
        <v>108</v>
      </c>
      <c r="J17" s="180">
        <v>12</v>
      </c>
      <c r="K17" s="56">
        <f t="shared" si="0"/>
        <v>120</v>
      </c>
      <c r="L17" s="181"/>
      <c r="M17" s="176"/>
      <c r="N17" s="177"/>
      <c r="O17" s="177"/>
      <c r="P17" s="177"/>
      <c r="Q17" s="178"/>
      <c r="R17" s="179"/>
      <c r="S17" s="174">
        <f t="shared" si="1"/>
        <v>26098</v>
      </c>
      <c r="T17" s="174">
        <f t="shared" si="2"/>
        <v>1294</v>
      </c>
      <c r="U17" s="175">
        <f t="shared" si="3"/>
        <v>27392</v>
      </c>
      <c r="BN17" s="171"/>
      <c r="BO17" s="171"/>
      <c r="BP17" s="171"/>
      <c r="BQ17" s="171"/>
      <c r="BR17" s="171"/>
      <c r="BS17" s="171"/>
      <c r="BT17" s="171"/>
      <c r="BU17" s="171"/>
      <c r="BV17" s="171"/>
      <c r="BW17" s="171"/>
      <c r="BX17" s="171"/>
      <c r="BY17" s="171"/>
      <c r="BZ17" s="171"/>
      <c r="CA17" s="171"/>
      <c r="CB17" s="171"/>
      <c r="CC17" s="171"/>
      <c r="CD17" s="171"/>
      <c r="CE17" s="171"/>
      <c r="CF17" s="171"/>
      <c r="CG17" s="171"/>
      <c r="CH17" s="171"/>
      <c r="CI17" s="171"/>
      <c r="CJ17" s="171"/>
      <c r="CK17" s="171"/>
      <c r="CL17" s="171"/>
      <c r="CM17" s="171"/>
      <c r="CN17" s="171"/>
      <c r="CO17" s="171"/>
      <c r="CP17" s="171"/>
      <c r="CQ17" s="171"/>
      <c r="CR17" s="171"/>
      <c r="CS17" s="171"/>
      <c r="CT17" s="171"/>
      <c r="CU17" s="171"/>
      <c r="CV17" s="171"/>
      <c r="CW17" s="171"/>
      <c r="CX17" s="171"/>
      <c r="CY17" s="171"/>
      <c r="CZ17" s="171"/>
      <c r="DA17" s="171"/>
      <c r="DB17" s="171"/>
      <c r="DC17" s="171"/>
      <c r="DD17" s="171"/>
      <c r="DE17" s="171"/>
      <c r="DF17" s="171"/>
      <c r="DG17" s="171"/>
      <c r="DH17" s="171"/>
      <c r="DI17" s="171"/>
      <c r="DJ17" s="171"/>
      <c r="DK17" s="171"/>
      <c r="DL17" s="171"/>
      <c r="DM17" s="171"/>
      <c r="DN17" s="171"/>
      <c r="DO17" s="171"/>
      <c r="DP17" s="171"/>
      <c r="DQ17" s="171"/>
      <c r="DR17" s="171"/>
      <c r="DS17" s="171"/>
      <c r="DT17" s="171"/>
      <c r="DU17" s="171"/>
      <c r="DV17" s="171"/>
      <c r="DW17" s="171"/>
      <c r="DX17" s="171"/>
      <c r="DY17" s="171"/>
      <c r="DZ17" s="171"/>
      <c r="EA17" s="171"/>
      <c r="EB17" s="171"/>
      <c r="EC17" s="171"/>
      <c r="ED17" s="171"/>
      <c r="EE17" s="171"/>
      <c r="EF17" s="171"/>
      <c r="EG17" s="171"/>
      <c r="EH17" s="171"/>
      <c r="EI17" s="171"/>
      <c r="EJ17" s="171"/>
      <c r="EK17" s="171"/>
      <c r="EL17" s="171"/>
      <c r="EM17" s="171"/>
      <c r="EN17" s="171"/>
      <c r="EO17" s="171"/>
      <c r="EP17" s="171"/>
      <c r="EQ17" s="171"/>
      <c r="ER17" s="171"/>
      <c r="ES17" s="171"/>
      <c r="ET17" s="171"/>
      <c r="EU17" s="171"/>
      <c r="EV17" s="171"/>
      <c r="EW17" s="171"/>
      <c r="EX17" s="171"/>
      <c r="EY17" s="171"/>
      <c r="EZ17" s="171"/>
      <c r="FA17" s="171"/>
      <c r="FB17" s="171"/>
      <c r="FC17" s="171"/>
      <c r="FD17" s="171"/>
      <c r="FE17" s="171"/>
      <c r="FF17" s="171"/>
      <c r="FG17" s="171"/>
      <c r="FH17" s="171"/>
      <c r="FI17" s="171"/>
      <c r="FJ17" s="171"/>
      <c r="FK17" s="171"/>
      <c r="FL17" s="171"/>
      <c r="FM17" s="171"/>
      <c r="FN17" s="171"/>
      <c r="FO17" s="171"/>
      <c r="FP17" s="171"/>
      <c r="FQ17" s="171"/>
      <c r="FR17" s="171"/>
      <c r="FS17" s="171"/>
      <c r="FT17" s="171"/>
      <c r="FU17" s="171"/>
      <c r="FV17" s="171"/>
      <c r="FW17" s="171"/>
      <c r="FX17" s="171"/>
      <c r="FY17" s="171"/>
      <c r="FZ17" s="171"/>
      <c r="GA17" s="171"/>
      <c r="GB17" s="171"/>
      <c r="GC17" s="171"/>
      <c r="GD17" s="171"/>
      <c r="GE17" s="171"/>
      <c r="GF17" s="171"/>
      <c r="GG17" s="171"/>
      <c r="GH17" s="171"/>
      <c r="GI17" s="171"/>
      <c r="GJ17" s="171"/>
      <c r="GK17" s="171"/>
      <c r="GL17" s="171"/>
      <c r="GM17" s="171"/>
      <c r="GN17" s="171"/>
      <c r="GO17" s="171"/>
      <c r="GP17" s="171"/>
      <c r="GQ17" s="171"/>
      <c r="GR17" s="171"/>
      <c r="GS17" s="171"/>
      <c r="GT17" s="171"/>
      <c r="GU17" s="171"/>
      <c r="GV17" s="171"/>
      <c r="GW17" s="171"/>
      <c r="GX17" s="171"/>
      <c r="GY17" s="171"/>
      <c r="GZ17" s="171"/>
      <c r="HA17" s="171"/>
      <c r="HB17" s="171"/>
      <c r="HC17" s="171"/>
      <c r="HD17" s="171"/>
      <c r="HE17" s="171"/>
      <c r="HF17" s="171"/>
      <c r="HG17" s="171"/>
      <c r="HH17" s="171"/>
      <c r="HI17" s="171"/>
      <c r="HJ17" s="171"/>
      <c r="HK17" s="171"/>
      <c r="HL17" s="171"/>
      <c r="HM17" s="171"/>
      <c r="HN17" s="171"/>
      <c r="HO17" s="171"/>
      <c r="HP17" s="171"/>
      <c r="HQ17" s="171"/>
      <c r="HR17" s="171"/>
      <c r="HS17" s="171"/>
      <c r="HT17" s="171"/>
      <c r="HU17" s="171"/>
      <c r="HV17" s="171"/>
      <c r="HW17" s="171"/>
      <c r="HX17" s="171"/>
      <c r="HY17" s="171"/>
      <c r="HZ17" s="171"/>
      <c r="IA17" s="171"/>
      <c r="IB17" s="171"/>
      <c r="IC17" s="171"/>
      <c r="ID17" s="171"/>
      <c r="IE17" s="171"/>
      <c r="IF17" s="171"/>
      <c r="IG17" s="171"/>
      <c r="IH17" s="171"/>
      <c r="II17" s="171"/>
      <c r="IJ17" s="171"/>
      <c r="IK17" s="171"/>
      <c r="AAX17" s="20"/>
      <c r="AAY17" s="20"/>
      <c r="AAZ17" s="20"/>
      <c r="ABA17" s="20"/>
      <c r="ABB17" s="20"/>
      <c r="ABC17" s="20"/>
      <c r="ABD17" s="20"/>
      <c r="ABE17" s="20"/>
      <c r="ABF17" s="20"/>
      <c r="ABG17" s="20"/>
      <c r="ABH17" s="20"/>
      <c r="ABI17" s="20"/>
      <c r="ABJ17" s="20"/>
      <c r="ABK17" s="20"/>
      <c r="ABL17" s="20"/>
      <c r="ABM17" s="20"/>
      <c r="ABN17" s="20"/>
      <c r="ABO17" s="20"/>
      <c r="ABP17" s="20"/>
      <c r="ABQ17" s="20"/>
      <c r="ABR17" s="20"/>
      <c r="ABS17" s="20"/>
      <c r="ABT17" s="20"/>
      <c r="ABU17" s="20"/>
      <c r="ABV17" s="20"/>
      <c r="ABW17" s="20"/>
      <c r="ABX17" s="20"/>
      <c r="ABY17" s="20"/>
      <c r="ABZ17" s="20"/>
      <c r="ACA17" s="20"/>
      <c r="ACB17" s="20"/>
      <c r="ACC17" s="20"/>
      <c r="ACD17" s="20"/>
      <c r="ACE17" s="20"/>
      <c r="ACF17" s="20"/>
      <c r="ACG17" s="20"/>
      <c r="ACH17" s="20"/>
      <c r="ACI17" s="20"/>
      <c r="ACJ17" s="20"/>
      <c r="ACK17" s="20"/>
      <c r="ACL17" s="20"/>
      <c r="ACM17" s="20"/>
      <c r="ACN17" s="20"/>
      <c r="ACO17" s="20"/>
      <c r="ACP17" s="20"/>
      <c r="ACQ17" s="20"/>
      <c r="ACR17" s="20"/>
      <c r="ACS17" s="20"/>
      <c r="ACT17" s="20"/>
      <c r="ACU17" s="20"/>
      <c r="ACV17" s="20"/>
      <c r="ACW17" s="20"/>
      <c r="ACX17" s="20"/>
      <c r="ACY17" s="20"/>
      <c r="ACZ17" s="20"/>
      <c r="ADA17" s="20"/>
      <c r="ADB17" s="20"/>
      <c r="ADC17" s="20"/>
      <c r="ADD17" s="20"/>
      <c r="ADE17" s="20"/>
      <c r="ADF17" s="20"/>
      <c r="ADG17" s="20"/>
      <c r="ADH17" s="20"/>
      <c r="ADI17" s="20"/>
      <c r="ADJ17" s="20"/>
      <c r="ADK17" s="20"/>
      <c r="ADL17" s="20"/>
      <c r="ADM17" s="20"/>
      <c r="ADN17" s="20"/>
      <c r="ADO17" s="20"/>
      <c r="ADP17" s="20"/>
      <c r="ADQ17" s="20"/>
      <c r="ADR17" s="20"/>
      <c r="ADS17" s="20"/>
      <c r="ADT17" s="20"/>
      <c r="ADU17" s="20"/>
      <c r="ADV17" s="20"/>
      <c r="ADW17" s="20"/>
      <c r="ADX17" s="20"/>
      <c r="ADY17" s="20"/>
      <c r="ADZ17" s="20"/>
      <c r="AEA17" s="20"/>
      <c r="AEB17" s="20"/>
      <c r="AEC17" s="20"/>
      <c r="AED17" s="20"/>
      <c r="AEE17" s="20"/>
      <c r="AEF17" s="20"/>
      <c r="AEG17" s="20"/>
      <c r="AEH17" s="20"/>
      <c r="AEI17" s="20"/>
      <c r="AEJ17" s="20"/>
      <c r="AEK17" s="20"/>
      <c r="AEL17" s="20"/>
      <c r="AEM17" s="20"/>
      <c r="AEN17" s="20"/>
      <c r="AEO17" s="20"/>
      <c r="AEP17" s="20"/>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70" customFormat="1" ht="13" customHeight="1" x14ac:dyDescent="0.3">
      <c r="A18" s="172">
        <v>43974</v>
      </c>
      <c r="B18" s="173" t="s">
        <v>108</v>
      </c>
      <c r="C18" s="176"/>
      <c r="D18" s="177"/>
      <c r="E18" s="177"/>
      <c r="F18" s="177"/>
      <c r="G18" s="178"/>
      <c r="H18" s="179"/>
      <c r="I18" s="180">
        <v>115</v>
      </c>
      <c r="J18" s="180">
        <v>7</v>
      </c>
      <c r="K18" s="56">
        <f t="shared" si="0"/>
        <v>122</v>
      </c>
      <c r="L18" s="181"/>
      <c r="M18" s="176"/>
      <c r="N18" s="177"/>
      <c r="O18" s="177"/>
      <c r="P18" s="177"/>
      <c r="Q18" s="178"/>
      <c r="R18" s="179"/>
      <c r="S18" s="174">
        <f t="shared" si="1"/>
        <v>25990</v>
      </c>
      <c r="T18" s="174">
        <f t="shared" si="2"/>
        <v>1282</v>
      </c>
      <c r="U18" s="175">
        <f t="shared" si="3"/>
        <v>27272</v>
      </c>
      <c r="BN18" s="171"/>
      <c r="BO18" s="171"/>
      <c r="BP18" s="171"/>
      <c r="BQ18" s="171"/>
      <c r="BR18" s="171"/>
      <c r="BS18" s="171"/>
      <c r="BT18" s="171"/>
      <c r="BU18" s="171"/>
      <c r="BV18" s="171"/>
      <c r="BW18" s="171"/>
      <c r="BX18" s="171"/>
      <c r="BY18" s="171"/>
      <c r="BZ18" s="171"/>
      <c r="CA18" s="171"/>
      <c r="CB18" s="171"/>
      <c r="CC18" s="171"/>
      <c r="CD18" s="171"/>
      <c r="CE18" s="171"/>
      <c r="CF18" s="171"/>
      <c r="CG18" s="171"/>
      <c r="CH18" s="171"/>
      <c r="CI18" s="171"/>
      <c r="CJ18" s="171"/>
      <c r="CK18" s="171"/>
      <c r="CL18" s="171"/>
      <c r="CM18" s="171"/>
      <c r="CN18" s="171"/>
      <c r="CO18" s="171"/>
      <c r="CP18" s="171"/>
      <c r="CQ18" s="171"/>
      <c r="CR18" s="171"/>
      <c r="CS18" s="171"/>
      <c r="CT18" s="171"/>
      <c r="CU18" s="171"/>
      <c r="CV18" s="171"/>
      <c r="CW18" s="171"/>
      <c r="CX18" s="171"/>
      <c r="CY18" s="171"/>
      <c r="CZ18" s="171"/>
      <c r="DA18" s="171"/>
      <c r="DB18" s="171"/>
      <c r="DC18" s="171"/>
      <c r="DD18" s="171"/>
      <c r="DE18" s="171"/>
      <c r="DF18" s="171"/>
      <c r="DG18" s="171"/>
      <c r="DH18" s="171"/>
      <c r="DI18" s="171"/>
      <c r="DJ18" s="171"/>
      <c r="DK18" s="171"/>
      <c r="DL18" s="171"/>
      <c r="DM18" s="171"/>
      <c r="DN18" s="171"/>
      <c r="DO18" s="171"/>
      <c r="DP18" s="171"/>
      <c r="DQ18" s="171"/>
      <c r="DR18" s="171"/>
      <c r="DS18" s="171"/>
      <c r="DT18" s="171"/>
      <c r="DU18" s="171"/>
      <c r="DV18" s="171"/>
      <c r="DW18" s="171"/>
      <c r="DX18" s="171"/>
      <c r="DY18" s="171"/>
      <c r="DZ18" s="171"/>
      <c r="EA18" s="171"/>
      <c r="EB18" s="171"/>
      <c r="EC18" s="171"/>
      <c r="ED18" s="171"/>
      <c r="EE18" s="171"/>
      <c r="EF18" s="171"/>
      <c r="EG18" s="171"/>
      <c r="EH18" s="171"/>
      <c r="EI18" s="171"/>
      <c r="EJ18" s="171"/>
      <c r="EK18" s="171"/>
      <c r="EL18" s="171"/>
      <c r="EM18" s="171"/>
      <c r="EN18" s="171"/>
      <c r="EO18" s="171"/>
      <c r="EP18" s="171"/>
      <c r="EQ18" s="171"/>
      <c r="ER18" s="171"/>
      <c r="ES18" s="171"/>
      <c r="ET18" s="171"/>
      <c r="EU18" s="171"/>
      <c r="EV18" s="171"/>
      <c r="EW18" s="171"/>
      <c r="EX18" s="171"/>
      <c r="EY18" s="171"/>
      <c r="EZ18" s="171"/>
      <c r="FA18" s="171"/>
      <c r="FB18" s="171"/>
      <c r="FC18" s="171"/>
      <c r="FD18" s="171"/>
      <c r="FE18" s="171"/>
      <c r="FF18" s="171"/>
      <c r="FG18" s="171"/>
      <c r="FH18" s="171"/>
      <c r="FI18" s="171"/>
      <c r="FJ18" s="171"/>
      <c r="FK18" s="171"/>
      <c r="FL18" s="171"/>
      <c r="FM18" s="171"/>
      <c r="FN18" s="171"/>
      <c r="FO18" s="171"/>
      <c r="FP18" s="171"/>
      <c r="FQ18" s="171"/>
      <c r="FR18" s="171"/>
      <c r="FS18" s="171"/>
      <c r="FT18" s="171"/>
      <c r="FU18" s="171"/>
      <c r="FV18" s="171"/>
      <c r="FW18" s="171"/>
      <c r="FX18" s="171"/>
      <c r="FY18" s="171"/>
      <c r="FZ18" s="171"/>
      <c r="GA18" s="171"/>
      <c r="GB18" s="171"/>
      <c r="GC18" s="171"/>
      <c r="GD18" s="171"/>
      <c r="GE18" s="171"/>
      <c r="GF18" s="171"/>
      <c r="GG18" s="171"/>
      <c r="GH18" s="171"/>
      <c r="GI18" s="171"/>
      <c r="GJ18" s="171"/>
      <c r="GK18" s="171"/>
      <c r="GL18" s="171"/>
      <c r="GM18" s="171"/>
      <c r="GN18" s="171"/>
      <c r="GO18" s="171"/>
      <c r="GP18" s="171"/>
      <c r="GQ18" s="171"/>
      <c r="GR18" s="171"/>
      <c r="GS18" s="171"/>
      <c r="GT18" s="171"/>
      <c r="GU18" s="171"/>
      <c r="GV18" s="171"/>
      <c r="GW18" s="171"/>
      <c r="GX18" s="171"/>
      <c r="GY18" s="171"/>
      <c r="GZ18" s="171"/>
      <c r="HA18" s="171"/>
      <c r="HB18" s="171"/>
      <c r="HC18" s="171"/>
      <c r="HD18" s="171"/>
      <c r="HE18" s="171"/>
      <c r="HF18" s="171"/>
      <c r="HG18" s="171"/>
      <c r="HH18" s="171"/>
      <c r="HI18" s="171"/>
      <c r="HJ18" s="171"/>
      <c r="HK18" s="171"/>
      <c r="HL18" s="171"/>
      <c r="HM18" s="171"/>
      <c r="HN18" s="171"/>
      <c r="HO18" s="171"/>
      <c r="HP18" s="171"/>
      <c r="HQ18" s="171"/>
      <c r="HR18" s="171"/>
      <c r="HS18" s="171"/>
      <c r="HT18" s="171"/>
      <c r="HU18" s="171"/>
      <c r="HV18" s="171"/>
      <c r="HW18" s="171"/>
      <c r="HX18" s="171"/>
      <c r="HY18" s="171"/>
      <c r="HZ18" s="171"/>
      <c r="IA18" s="171"/>
      <c r="IB18" s="171"/>
      <c r="IC18" s="171"/>
      <c r="ID18" s="171"/>
      <c r="IE18" s="171"/>
      <c r="IF18" s="171"/>
      <c r="IG18" s="171"/>
      <c r="IH18" s="171"/>
      <c r="II18" s="171"/>
      <c r="IJ18" s="171"/>
      <c r="IK18" s="171"/>
      <c r="AAX18" s="20"/>
      <c r="AAY18" s="20"/>
      <c r="AAZ18" s="20"/>
      <c r="ABA18" s="20"/>
      <c r="ABB18" s="20"/>
      <c r="ABC18" s="20"/>
      <c r="ABD18" s="20"/>
      <c r="ABE18" s="20"/>
      <c r="ABF18" s="20"/>
      <c r="ABG18" s="20"/>
      <c r="ABH18" s="20"/>
      <c r="ABI18" s="20"/>
      <c r="ABJ18" s="20"/>
      <c r="ABK18" s="20"/>
      <c r="ABL18" s="20"/>
      <c r="ABM18" s="20"/>
      <c r="ABN18" s="20"/>
      <c r="ABO18" s="20"/>
      <c r="ABP18" s="20"/>
      <c r="ABQ18" s="20"/>
      <c r="ABR18" s="20"/>
      <c r="ABS18" s="20"/>
      <c r="ABT18" s="20"/>
      <c r="ABU18" s="20"/>
      <c r="ABV18" s="20"/>
      <c r="ABW18" s="20"/>
      <c r="ABX18" s="20"/>
      <c r="ABY18" s="20"/>
      <c r="ABZ18" s="20"/>
      <c r="ACA18" s="20"/>
      <c r="ACB18" s="20"/>
      <c r="ACC18" s="20"/>
      <c r="ACD18" s="20"/>
      <c r="ACE18" s="20"/>
      <c r="ACF18" s="20"/>
      <c r="ACG18" s="20"/>
      <c r="ACH18" s="20"/>
      <c r="ACI18" s="20"/>
      <c r="ACJ18" s="20"/>
      <c r="ACK18" s="20"/>
      <c r="ACL18" s="20"/>
      <c r="ACM18" s="20"/>
      <c r="ACN18" s="20"/>
      <c r="ACO18" s="20"/>
      <c r="ACP18" s="20"/>
      <c r="ACQ18" s="20"/>
      <c r="ACR18" s="20"/>
      <c r="ACS18" s="20"/>
      <c r="ACT18" s="20"/>
      <c r="ACU18" s="20"/>
      <c r="ACV18" s="20"/>
      <c r="ACW18" s="20"/>
      <c r="ACX18" s="20"/>
      <c r="ACY18" s="20"/>
      <c r="ACZ18" s="20"/>
      <c r="ADA18" s="20"/>
      <c r="ADB18" s="20"/>
      <c r="ADC18" s="20"/>
      <c r="ADD18" s="20"/>
      <c r="ADE18" s="20"/>
      <c r="ADF18" s="20"/>
      <c r="ADG18" s="20"/>
      <c r="ADH18" s="20"/>
      <c r="ADI18" s="20"/>
      <c r="ADJ18" s="20"/>
      <c r="ADK18" s="20"/>
      <c r="ADL18" s="20"/>
      <c r="ADM18" s="20"/>
      <c r="ADN18" s="20"/>
      <c r="ADO18" s="20"/>
      <c r="ADP18" s="20"/>
      <c r="ADQ18" s="20"/>
      <c r="ADR18" s="20"/>
      <c r="ADS18" s="20"/>
      <c r="ADT18" s="20"/>
      <c r="ADU18" s="20"/>
      <c r="ADV18" s="20"/>
      <c r="ADW18" s="20"/>
      <c r="ADX18" s="20"/>
      <c r="ADY18" s="20"/>
      <c r="ADZ18" s="20"/>
      <c r="AEA18" s="20"/>
      <c r="AEB18" s="20"/>
      <c r="AEC18" s="20"/>
      <c r="AED18" s="20"/>
      <c r="AEE18" s="20"/>
      <c r="AEF18" s="20"/>
      <c r="AEG18" s="20"/>
      <c r="AEH18" s="20"/>
      <c r="AEI18" s="20"/>
      <c r="AEJ18" s="20"/>
      <c r="AEK18" s="20"/>
      <c r="AEL18" s="20"/>
      <c r="AEM18" s="20"/>
      <c r="AEN18" s="20"/>
      <c r="AEO18" s="20"/>
      <c r="AEP18" s="20"/>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70" customFormat="1" ht="13.25" customHeight="1" x14ac:dyDescent="0.3">
      <c r="A19" s="172">
        <v>43973</v>
      </c>
      <c r="B19" s="173" t="s">
        <v>108</v>
      </c>
      <c r="C19" s="176"/>
      <c r="D19" s="177"/>
      <c r="E19" s="177"/>
      <c r="F19" s="177"/>
      <c r="G19" s="178"/>
      <c r="H19" s="179"/>
      <c r="I19" s="180">
        <v>118</v>
      </c>
      <c r="J19" s="180">
        <v>9</v>
      </c>
      <c r="K19" s="56">
        <f t="shared" si="0"/>
        <v>127</v>
      </c>
      <c r="L19" s="181"/>
      <c r="M19" s="176"/>
      <c r="N19" s="177"/>
      <c r="O19" s="177"/>
      <c r="P19" s="177"/>
      <c r="Q19" s="178"/>
      <c r="R19" s="179"/>
      <c r="S19" s="174">
        <f t="shared" si="1"/>
        <v>25875</v>
      </c>
      <c r="T19" s="174">
        <f t="shared" si="2"/>
        <v>1275</v>
      </c>
      <c r="U19" s="175">
        <f t="shared" si="3"/>
        <v>27150</v>
      </c>
      <c r="BN19" s="171"/>
      <c r="BO19" s="171"/>
      <c r="BP19" s="171"/>
      <c r="BQ19" s="171"/>
      <c r="BR19" s="171"/>
      <c r="BS19" s="171"/>
      <c r="BT19" s="171"/>
      <c r="BU19" s="171"/>
      <c r="BV19" s="171"/>
      <c r="BW19" s="171"/>
      <c r="BX19" s="171"/>
      <c r="BY19" s="171"/>
      <c r="BZ19" s="171"/>
      <c r="CA19" s="171"/>
      <c r="CB19" s="171"/>
      <c r="CC19" s="171"/>
      <c r="CD19" s="171"/>
      <c r="CE19" s="171"/>
      <c r="CF19" s="171"/>
      <c r="CG19" s="171"/>
      <c r="CH19" s="171"/>
      <c r="CI19" s="171"/>
      <c r="CJ19" s="171"/>
      <c r="CK19" s="171"/>
      <c r="CL19" s="171"/>
      <c r="CM19" s="171"/>
      <c r="CN19" s="171"/>
      <c r="CO19" s="171"/>
      <c r="CP19" s="171"/>
      <c r="CQ19" s="171"/>
      <c r="CR19" s="171"/>
      <c r="CS19" s="171"/>
      <c r="CT19" s="171"/>
      <c r="CU19" s="171"/>
      <c r="CV19" s="171"/>
      <c r="CW19" s="171"/>
      <c r="CX19" s="171"/>
      <c r="CY19" s="171"/>
      <c r="CZ19" s="171"/>
      <c r="DA19" s="171"/>
      <c r="DB19" s="171"/>
      <c r="DC19" s="171"/>
      <c r="DD19" s="171"/>
      <c r="DE19" s="171"/>
      <c r="DF19" s="171"/>
      <c r="DG19" s="171"/>
      <c r="DH19" s="171"/>
      <c r="DI19" s="171"/>
      <c r="DJ19" s="171"/>
      <c r="DK19" s="171"/>
      <c r="DL19" s="171"/>
      <c r="DM19" s="171"/>
      <c r="DN19" s="171"/>
      <c r="DO19" s="171"/>
      <c r="DP19" s="171"/>
      <c r="DQ19" s="171"/>
      <c r="DR19" s="171"/>
      <c r="DS19" s="171"/>
      <c r="DT19" s="171"/>
      <c r="DU19" s="171"/>
      <c r="DV19" s="171"/>
      <c r="DW19" s="171"/>
      <c r="DX19" s="171"/>
      <c r="DY19" s="171"/>
      <c r="DZ19" s="171"/>
      <c r="EA19" s="171"/>
      <c r="EB19" s="171"/>
      <c r="EC19" s="171"/>
      <c r="ED19" s="171"/>
      <c r="EE19" s="171"/>
      <c r="EF19" s="171"/>
      <c r="EG19" s="171"/>
      <c r="EH19" s="171"/>
      <c r="EI19" s="171"/>
      <c r="EJ19" s="171"/>
      <c r="EK19" s="171"/>
      <c r="EL19" s="171"/>
      <c r="EM19" s="171"/>
      <c r="EN19" s="171"/>
      <c r="EO19" s="171"/>
      <c r="EP19" s="171"/>
      <c r="EQ19" s="171"/>
      <c r="ER19" s="171"/>
      <c r="ES19" s="171"/>
      <c r="ET19" s="171"/>
      <c r="EU19" s="171"/>
      <c r="EV19" s="171"/>
      <c r="EW19" s="171"/>
      <c r="EX19" s="171"/>
      <c r="EY19" s="171"/>
      <c r="EZ19" s="171"/>
      <c r="FA19" s="171"/>
      <c r="FB19" s="171"/>
      <c r="FC19" s="171"/>
      <c r="FD19" s="171"/>
      <c r="FE19" s="171"/>
      <c r="FF19" s="171"/>
      <c r="FG19" s="171"/>
      <c r="FH19" s="171"/>
      <c r="FI19" s="171"/>
      <c r="FJ19" s="171"/>
      <c r="FK19" s="171"/>
      <c r="FL19" s="171"/>
      <c r="FM19" s="171"/>
      <c r="FN19" s="171"/>
      <c r="FO19" s="171"/>
      <c r="FP19" s="171"/>
      <c r="FQ19" s="171"/>
      <c r="FR19" s="171"/>
      <c r="FS19" s="171"/>
      <c r="FT19" s="171"/>
      <c r="FU19" s="171"/>
      <c r="FV19" s="171"/>
      <c r="FW19" s="171"/>
      <c r="FX19" s="171"/>
      <c r="FY19" s="171"/>
      <c r="FZ19" s="171"/>
      <c r="GA19" s="171"/>
      <c r="GB19" s="171"/>
      <c r="GC19" s="171"/>
      <c r="GD19" s="171"/>
      <c r="GE19" s="171"/>
      <c r="GF19" s="171"/>
      <c r="GG19" s="171"/>
      <c r="GH19" s="171"/>
      <c r="GI19" s="171"/>
      <c r="GJ19" s="171"/>
      <c r="GK19" s="171"/>
      <c r="GL19" s="171"/>
      <c r="GM19" s="171"/>
      <c r="GN19" s="171"/>
      <c r="GO19" s="171"/>
      <c r="GP19" s="171"/>
      <c r="GQ19" s="171"/>
      <c r="GR19" s="171"/>
      <c r="GS19" s="171"/>
      <c r="GT19" s="171"/>
      <c r="GU19" s="171"/>
      <c r="GV19" s="171"/>
      <c r="GW19" s="171"/>
      <c r="GX19" s="171"/>
      <c r="GY19" s="171"/>
      <c r="GZ19" s="171"/>
      <c r="HA19" s="171"/>
      <c r="HB19" s="171"/>
      <c r="HC19" s="171"/>
      <c r="HD19" s="171"/>
      <c r="HE19" s="171"/>
      <c r="HF19" s="171"/>
      <c r="HG19" s="171"/>
      <c r="HH19" s="171"/>
      <c r="HI19" s="171"/>
      <c r="HJ19" s="171"/>
      <c r="HK19" s="171"/>
      <c r="HL19" s="171"/>
      <c r="HM19" s="171"/>
      <c r="HN19" s="171"/>
      <c r="HO19" s="171"/>
      <c r="HP19" s="171"/>
      <c r="HQ19" s="171"/>
      <c r="HR19" s="171"/>
      <c r="HS19" s="171"/>
      <c r="HT19" s="171"/>
      <c r="HU19" s="171"/>
      <c r="HV19" s="171"/>
      <c r="HW19" s="171"/>
      <c r="HX19" s="171"/>
      <c r="HY19" s="171"/>
      <c r="HZ19" s="171"/>
      <c r="IA19" s="171"/>
      <c r="IB19" s="171"/>
      <c r="IC19" s="171"/>
      <c r="ID19" s="171"/>
      <c r="IE19" s="171"/>
      <c r="IF19" s="171"/>
      <c r="IG19" s="171"/>
      <c r="IH19" s="171"/>
      <c r="II19" s="171"/>
      <c r="IJ19" s="171"/>
      <c r="IK19" s="171"/>
      <c r="AAX19" s="20"/>
      <c r="AAY19" s="20"/>
      <c r="AAZ19" s="20"/>
      <c r="ABA19" s="20"/>
      <c r="ABB19" s="20"/>
      <c r="ABC19" s="20"/>
      <c r="ABD19" s="20"/>
      <c r="ABE19" s="20"/>
      <c r="ABF19" s="20"/>
      <c r="ABG19" s="20"/>
      <c r="ABH19" s="20"/>
      <c r="ABI19" s="20"/>
      <c r="ABJ19" s="20"/>
      <c r="ABK19" s="20"/>
      <c r="ABL19" s="20"/>
      <c r="ABM19" s="20"/>
      <c r="ABN19" s="20"/>
      <c r="ABO19" s="20"/>
      <c r="ABP19" s="20"/>
      <c r="ABQ19" s="20"/>
      <c r="ABR19" s="20"/>
      <c r="ABS19" s="20"/>
      <c r="ABT19" s="20"/>
      <c r="ABU19" s="20"/>
      <c r="ABV19" s="20"/>
      <c r="ABW19" s="20"/>
      <c r="ABX19" s="20"/>
      <c r="ABY19" s="20"/>
      <c r="ABZ19" s="20"/>
      <c r="ACA19" s="20"/>
      <c r="ACB19" s="20"/>
      <c r="ACC19" s="20"/>
      <c r="ACD19" s="20"/>
      <c r="ACE19" s="20"/>
      <c r="ACF19" s="20"/>
      <c r="ACG19" s="20"/>
      <c r="ACH19" s="20"/>
      <c r="ACI19" s="20"/>
      <c r="ACJ19" s="20"/>
      <c r="ACK19" s="20"/>
      <c r="ACL19" s="20"/>
      <c r="ACM19" s="20"/>
      <c r="ACN19" s="20"/>
      <c r="ACO19" s="20"/>
      <c r="ACP19" s="20"/>
      <c r="ACQ19" s="20"/>
      <c r="ACR19" s="20"/>
      <c r="ACS19" s="20"/>
      <c r="ACT19" s="20"/>
      <c r="ACU19" s="20"/>
      <c r="ACV19" s="20"/>
      <c r="ACW19" s="20"/>
      <c r="ACX19" s="20"/>
      <c r="ACY19" s="20"/>
      <c r="ACZ19" s="20"/>
      <c r="ADA19" s="20"/>
      <c r="ADB19" s="20"/>
      <c r="ADC19" s="20"/>
      <c r="ADD19" s="20"/>
      <c r="ADE19" s="20"/>
      <c r="ADF19" s="20"/>
      <c r="ADG19" s="20"/>
      <c r="ADH19" s="20"/>
      <c r="ADI19" s="20"/>
      <c r="ADJ19" s="20"/>
      <c r="ADK19" s="20"/>
      <c r="ADL19" s="20"/>
      <c r="ADM19" s="20"/>
      <c r="ADN19" s="20"/>
      <c r="ADO19" s="20"/>
      <c r="ADP19" s="20"/>
      <c r="ADQ19" s="20"/>
      <c r="ADR19" s="20"/>
      <c r="ADS19" s="20"/>
      <c r="ADT19" s="20"/>
      <c r="ADU19" s="20"/>
      <c r="ADV19" s="20"/>
      <c r="ADW19" s="20"/>
      <c r="ADX19" s="20"/>
      <c r="ADY19" s="20"/>
      <c r="ADZ19" s="20"/>
      <c r="AEA19" s="20"/>
      <c r="AEB19" s="20"/>
      <c r="AEC19" s="20"/>
      <c r="AED19" s="20"/>
      <c r="AEE19" s="20"/>
      <c r="AEF19" s="20"/>
      <c r="AEG19" s="20"/>
      <c r="AEH19" s="20"/>
      <c r="AEI19" s="20"/>
      <c r="AEJ19" s="20"/>
      <c r="AEK19" s="20"/>
      <c r="AEL19" s="20"/>
      <c r="AEM19" s="20"/>
      <c r="AEN19" s="20"/>
      <c r="AEO19" s="20"/>
      <c r="AEP19" s="20"/>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70" customFormat="1" ht="13.25" customHeight="1" x14ac:dyDescent="0.3">
      <c r="A20" s="172">
        <v>43972</v>
      </c>
      <c r="B20" s="173" t="s">
        <v>108</v>
      </c>
      <c r="C20" s="176"/>
      <c r="D20" s="177"/>
      <c r="E20" s="177"/>
      <c r="F20" s="177"/>
      <c r="G20" s="178"/>
      <c r="H20" s="179"/>
      <c r="I20" s="180">
        <v>140</v>
      </c>
      <c r="J20" s="180">
        <v>8</v>
      </c>
      <c r="K20" s="56">
        <f t="shared" si="0"/>
        <v>148</v>
      </c>
      <c r="L20" s="181"/>
      <c r="M20" s="176"/>
      <c r="N20" s="177"/>
      <c r="O20" s="177"/>
      <c r="P20" s="177"/>
      <c r="Q20" s="178"/>
      <c r="R20" s="179"/>
      <c r="S20" s="174">
        <f t="shared" si="1"/>
        <v>25757</v>
      </c>
      <c r="T20" s="174">
        <f t="shared" si="2"/>
        <v>1266</v>
      </c>
      <c r="U20" s="175">
        <f t="shared" si="3"/>
        <v>27023</v>
      </c>
      <c r="BN20" s="171"/>
      <c r="BO20" s="171"/>
      <c r="BP20" s="171"/>
      <c r="BQ20" s="171"/>
      <c r="BR20" s="171"/>
      <c r="BS20" s="171"/>
      <c r="BT20" s="171"/>
      <c r="BU20" s="171"/>
      <c r="BV20" s="171"/>
      <c r="BW20" s="171"/>
      <c r="BX20" s="171"/>
      <c r="BY20" s="171"/>
      <c r="BZ20" s="171"/>
      <c r="CA20" s="171"/>
      <c r="CB20" s="171"/>
      <c r="CC20" s="171"/>
      <c r="CD20" s="171"/>
      <c r="CE20" s="171"/>
      <c r="CF20" s="171"/>
      <c r="CG20" s="171"/>
      <c r="CH20" s="171"/>
      <c r="CI20" s="171"/>
      <c r="CJ20" s="171"/>
      <c r="CK20" s="171"/>
      <c r="CL20" s="171"/>
      <c r="CM20" s="171"/>
      <c r="CN20" s="171"/>
      <c r="CO20" s="171"/>
      <c r="CP20" s="171"/>
      <c r="CQ20" s="171"/>
      <c r="CR20" s="171"/>
      <c r="CS20" s="171"/>
      <c r="CT20" s="171"/>
      <c r="CU20" s="171"/>
      <c r="CV20" s="171"/>
      <c r="CW20" s="171"/>
      <c r="CX20" s="171"/>
      <c r="CY20" s="171"/>
      <c r="CZ20" s="171"/>
      <c r="DA20" s="171"/>
      <c r="DB20" s="171"/>
      <c r="DC20" s="171"/>
      <c r="DD20" s="171"/>
      <c r="DE20" s="171"/>
      <c r="DF20" s="171"/>
      <c r="DG20" s="171"/>
      <c r="DH20" s="171"/>
      <c r="DI20" s="171"/>
      <c r="DJ20" s="171"/>
      <c r="DK20" s="171"/>
      <c r="DL20" s="171"/>
      <c r="DM20" s="171"/>
      <c r="DN20" s="171"/>
      <c r="DO20" s="171"/>
      <c r="DP20" s="171"/>
      <c r="DQ20" s="171"/>
      <c r="DR20" s="171"/>
      <c r="DS20" s="171"/>
      <c r="DT20" s="171"/>
      <c r="DU20" s="171"/>
      <c r="DV20" s="171"/>
      <c r="DW20" s="171"/>
      <c r="DX20" s="171"/>
      <c r="DY20" s="171"/>
      <c r="DZ20" s="171"/>
      <c r="EA20" s="171"/>
      <c r="EB20" s="171"/>
      <c r="EC20" s="171"/>
      <c r="ED20" s="171"/>
      <c r="EE20" s="171"/>
      <c r="EF20" s="171"/>
      <c r="EG20" s="171"/>
      <c r="EH20" s="171"/>
      <c r="EI20" s="171"/>
      <c r="EJ20" s="171"/>
      <c r="EK20" s="171"/>
      <c r="EL20" s="171"/>
      <c r="EM20" s="171"/>
      <c r="EN20" s="171"/>
      <c r="EO20" s="171"/>
      <c r="EP20" s="171"/>
      <c r="EQ20" s="171"/>
      <c r="ER20" s="171"/>
      <c r="ES20" s="171"/>
      <c r="ET20" s="171"/>
      <c r="EU20" s="171"/>
      <c r="EV20" s="171"/>
      <c r="EW20" s="171"/>
      <c r="EX20" s="171"/>
      <c r="EY20" s="171"/>
      <c r="EZ20" s="171"/>
      <c r="FA20" s="171"/>
      <c r="FB20" s="171"/>
      <c r="FC20" s="171"/>
      <c r="FD20" s="171"/>
      <c r="FE20" s="171"/>
      <c r="FF20" s="171"/>
      <c r="FG20" s="171"/>
      <c r="FH20" s="171"/>
      <c r="FI20" s="171"/>
      <c r="FJ20" s="171"/>
      <c r="FK20" s="171"/>
      <c r="FL20" s="171"/>
      <c r="FM20" s="171"/>
      <c r="FN20" s="171"/>
      <c r="FO20" s="171"/>
      <c r="FP20" s="171"/>
      <c r="FQ20" s="171"/>
      <c r="FR20" s="171"/>
      <c r="FS20" s="171"/>
      <c r="FT20" s="171"/>
      <c r="FU20" s="171"/>
      <c r="FV20" s="171"/>
      <c r="FW20" s="171"/>
      <c r="FX20" s="171"/>
      <c r="FY20" s="171"/>
      <c r="FZ20" s="171"/>
      <c r="GA20" s="171"/>
      <c r="GB20" s="171"/>
      <c r="GC20" s="171"/>
      <c r="GD20" s="171"/>
      <c r="GE20" s="171"/>
      <c r="GF20" s="171"/>
      <c r="GG20" s="171"/>
      <c r="GH20" s="171"/>
      <c r="GI20" s="171"/>
      <c r="GJ20" s="171"/>
      <c r="GK20" s="171"/>
      <c r="GL20" s="171"/>
      <c r="GM20" s="171"/>
      <c r="GN20" s="171"/>
      <c r="GO20" s="171"/>
      <c r="GP20" s="171"/>
      <c r="GQ20" s="171"/>
      <c r="GR20" s="171"/>
      <c r="GS20" s="171"/>
      <c r="GT20" s="171"/>
      <c r="GU20" s="171"/>
      <c r="GV20" s="171"/>
      <c r="GW20" s="171"/>
      <c r="GX20" s="171"/>
      <c r="GY20" s="171"/>
      <c r="GZ20" s="171"/>
      <c r="HA20" s="171"/>
      <c r="HB20" s="171"/>
      <c r="HC20" s="171"/>
      <c r="HD20" s="171"/>
      <c r="HE20" s="171"/>
      <c r="HF20" s="171"/>
      <c r="HG20" s="171"/>
      <c r="HH20" s="171"/>
      <c r="HI20" s="171"/>
      <c r="HJ20" s="171"/>
      <c r="HK20" s="171"/>
      <c r="HL20" s="171"/>
      <c r="HM20" s="171"/>
      <c r="HN20" s="171"/>
      <c r="HO20" s="171"/>
      <c r="HP20" s="171"/>
      <c r="HQ20" s="171"/>
      <c r="HR20" s="171"/>
      <c r="HS20" s="171"/>
      <c r="HT20" s="171"/>
      <c r="HU20" s="171"/>
      <c r="HV20" s="171"/>
      <c r="HW20" s="171"/>
      <c r="HX20" s="171"/>
      <c r="HY20" s="171"/>
      <c r="HZ20" s="171"/>
      <c r="IA20" s="171"/>
      <c r="IB20" s="171"/>
      <c r="IC20" s="171"/>
      <c r="ID20" s="171"/>
      <c r="IE20" s="171"/>
      <c r="IF20" s="171"/>
      <c r="IG20" s="171"/>
      <c r="IH20" s="171"/>
      <c r="II20" s="171"/>
      <c r="IJ20" s="171"/>
      <c r="IK20" s="171"/>
      <c r="AAX20" s="20"/>
      <c r="AAY20" s="20"/>
      <c r="AAZ20" s="20"/>
      <c r="ABA20" s="20"/>
      <c r="ABB20" s="20"/>
      <c r="ABC20" s="20"/>
      <c r="ABD20" s="20"/>
      <c r="ABE20" s="20"/>
      <c r="ABF20" s="20"/>
      <c r="ABG20" s="20"/>
      <c r="ABH20" s="20"/>
      <c r="ABI20" s="20"/>
      <c r="ABJ20" s="20"/>
      <c r="ABK20" s="20"/>
      <c r="ABL20" s="20"/>
      <c r="ABM20" s="20"/>
      <c r="ABN20" s="20"/>
      <c r="ABO20" s="20"/>
      <c r="ABP20" s="20"/>
      <c r="ABQ20" s="20"/>
      <c r="ABR20" s="20"/>
      <c r="ABS20" s="20"/>
      <c r="ABT20" s="20"/>
      <c r="ABU20" s="20"/>
      <c r="ABV20" s="20"/>
      <c r="ABW20" s="20"/>
      <c r="ABX20" s="20"/>
      <c r="ABY20" s="20"/>
      <c r="ABZ20" s="20"/>
      <c r="ACA20" s="20"/>
      <c r="ACB20" s="20"/>
      <c r="ACC20" s="20"/>
      <c r="ACD20" s="20"/>
      <c r="ACE20" s="20"/>
      <c r="ACF20" s="20"/>
      <c r="ACG20" s="20"/>
      <c r="ACH20" s="20"/>
      <c r="ACI20" s="20"/>
      <c r="ACJ20" s="20"/>
      <c r="ACK20" s="20"/>
      <c r="ACL20" s="20"/>
      <c r="ACM20" s="20"/>
      <c r="ACN20" s="20"/>
      <c r="ACO20" s="20"/>
      <c r="ACP20" s="20"/>
      <c r="ACQ20" s="20"/>
      <c r="ACR20" s="20"/>
      <c r="ACS20" s="20"/>
      <c r="ACT20" s="20"/>
      <c r="ACU20" s="20"/>
      <c r="ACV20" s="20"/>
      <c r="ACW20" s="20"/>
      <c r="ACX20" s="20"/>
      <c r="ACY20" s="20"/>
      <c r="ACZ20" s="20"/>
      <c r="ADA20" s="20"/>
      <c r="ADB20" s="20"/>
      <c r="ADC20" s="20"/>
      <c r="ADD20" s="20"/>
      <c r="ADE20" s="20"/>
      <c r="ADF20" s="20"/>
      <c r="ADG20" s="20"/>
      <c r="ADH20" s="20"/>
      <c r="ADI20" s="20"/>
      <c r="ADJ20" s="20"/>
      <c r="ADK20" s="20"/>
      <c r="ADL20" s="20"/>
      <c r="ADM20" s="20"/>
      <c r="ADN20" s="20"/>
      <c r="ADO20" s="20"/>
      <c r="ADP20" s="20"/>
      <c r="ADQ20" s="20"/>
      <c r="ADR20" s="20"/>
      <c r="ADS20" s="20"/>
      <c r="ADT20" s="20"/>
      <c r="ADU20" s="20"/>
      <c r="ADV20" s="20"/>
      <c r="ADW20" s="20"/>
      <c r="ADX20" s="20"/>
      <c r="ADY20" s="20"/>
      <c r="ADZ20" s="20"/>
      <c r="AEA20" s="20"/>
      <c r="AEB20" s="20"/>
      <c r="AEC20" s="20"/>
      <c r="AED20" s="20"/>
      <c r="AEE20" s="20"/>
      <c r="AEF20" s="20"/>
      <c r="AEG20" s="20"/>
      <c r="AEH20" s="20"/>
      <c r="AEI20" s="20"/>
      <c r="AEJ20" s="20"/>
      <c r="AEK20" s="20"/>
      <c r="AEL20" s="20"/>
      <c r="AEM20" s="20"/>
      <c r="AEN20" s="20"/>
      <c r="AEO20" s="20"/>
      <c r="AEP20" s="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70" customFormat="1" ht="13.25" customHeight="1" x14ac:dyDescent="0.3">
      <c r="A21" s="172">
        <v>43971</v>
      </c>
      <c r="B21" s="173" t="s">
        <v>108</v>
      </c>
      <c r="C21" s="176"/>
      <c r="D21" s="177"/>
      <c r="E21" s="177"/>
      <c r="F21" s="177"/>
      <c r="G21" s="178"/>
      <c r="H21" s="179"/>
      <c r="I21" s="180">
        <v>149</v>
      </c>
      <c r="J21" s="180">
        <v>6</v>
      </c>
      <c r="K21" s="56">
        <f t="shared" si="0"/>
        <v>155</v>
      </c>
      <c r="L21" s="181"/>
      <c r="M21" s="176"/>
      <c r="N21" s="177"/>
      <c r="O21" s="177"/>
      <c r="P21" s="177"/>
      <c r="Q21" s="178"/>
      <c r="R21" s="179"/>
      <c r="S21" s="174">
        <f t="shared" si="1"/>
        <v>25617</v>
      </c>
      <c r="T21" s="174">
        <f t="shared" si="2"/>
        <v>1258</v>
      </c>
      <c r="U21" s="175">
        <f t="shared" si="3"/>
        <v>26875</v>
      </c>
      <c r="BN21" s="171"/>
      <c r="BO21" s="171"/>
      <c r="BP21" s="171"/>
      <c r="BQ21" s="171"/>
      <c r="BR21" s="171"/>
      <c r="BS21" s="171"/>
      <c r="BT21" s="171"/>
      <c r="BU21" s="171"/>
      <c r="BV21" s="171"/>
      <c r="BW21" s="171"/>
      <c r="BX21" s="171"/>
      <c r="BY21" s="171"/>
      <c r="BZ21" s="171"/>
      <c r="CA21" s="171"/>
      <c r="CB21" s="171"/>
      <c r="CC21" s="171"/>
      <c r="CD21" s="171"/>
      <c r="CE21" s="171"/>
      <c r="CF21" s="171"/>
      <c r="CG21" s="171"/>
      <c r="CH21" s="171"/>
      <c r="CI21" s="171"/>
      <c r="CJ21" s="171"/>
      <c r="CK21" s="171"/>
      <c r="CL21" s="171"/>
      <c r="CM21" s="171"/>
      <c r="CN21" s="171"/>
      <c r="CO21" s="171"/>
      <c r="CP21" s="171"/>
      <c r="CQ21" s="171"/>
      <c r="CR21" s="171"/>
      <c r="CS21" s="171"/>
      <c r="CT21" s="171"/>
      <c r="CU21" s="171"/>
      <c r="CV21" s="171"/>
      <c r="CW21" s="171"/>
      <c r="CX21" s="171"/>
      <c r="CY21" s="171"/>
      <c r="CZ21" s="171"/>
      <c r="DA21" s="171"/>
      <c r="DB21" s="171"/>
      <c r="DC21" s="171"/>
      <c r="DD21" s="171"/>
      <c r="DE21" s="171"/>
      <c r="DF21" s="171"/>
      <c r="DG21" s="171"/>
      <c r="DH21" s="171"/>
      <c r="DI21" s="171"/>
      <c r="DJ21" s="171"/>
      <c r="DK21" s="171"/>
      <c r="DL21" s="171"/>
      <c r="DM21" s="171"/>
      <c r="DN21" s="171"/>
      <c r="DO21" s="171"/>
      <c r="DP21" s="171"/>
      <c r="DQ21" s="171"/>
      <c r="DR21" s="171"/>
      <c r="DS21" s="171"/>
      <c r="DT21" s="171"/>
      <c r="DU21" s="171"/>
      <c r="DV21" s="171"/>
      <c r="DW21" s="171"/>
      <c r="DX21" s="171"/>
      <c r="DY21" s="171"/>
      <c r="DZ21" s="171"/>
      <c r="EA21" s="171"/>
      <c r="EB21" s="171"/>
      <c r="EC21" s="171"/>
      <c r="ED21" s="171"/>
      <c r="EE21" s="171"/>
      <c r="EF21" s="171"/>
      <c r="EG21" s="171"/>
      <c r="EH21" s="171"/>
      <c r="EI21" s="171"/>
      <c r="EJ21" s="171"/>
      <c r="EK21" s="171"/>
      <c r="EL21" s="171"/>
      <c r="EM21" s="171"/>
      <c r="EN21" s="171"/>
      <c r="EO21" s="171"/>
      <c r="EP21" s="171"/>
      <c r="EQ21" s="171"/>
      <c r="ER21" s="171"/>
      <c r="ES21" s="171"/>
      <c r="ET21" s="171"/>
      <c r="EU21" s="171"/>
      <c r="EV21" s="171"/>
      <c r="EW21" s="171"/>
      <c r="EX21" s="171"/>
      <c r="EY21" s="171"/>
      <c r="EZ21" s="171"/>
      <c r="FA21" s="171"/>
      <c r="FB21" s="171"/>
      <c r="FC21" s="171"/>
      <c r="FD21" s="171"/>
      <c r="FE21" s="171"/>
      <c r="FF21" s="171"/>
      <c r="FG21" s="171"/>
      <c r="FH21" s="171"/>
      <c r="FI21" s="171"/>
      <c r="FJ21" s="171"/>
      <c r="FK21" s="171"/>
      <c r="FL21" s="171"/>
      <c r="FM21" s="171"/>
      <c r="FN21" s="171"/>
      <c r="FO21" s="171"/>
      <c r="FP21" s="171"/>
      <c r="FQ21" s="171"/>
      <c r="FR21" s="171"/>
      <c r="FS21" s="171"/>
      <c r="FT21" s="171"/>
      <c r="FU21" s="171"/>
      <c r="FV21" s="171"/>
      <c r="FW21" s="171"/>
      <c r="FX21" s="171"/>
      <c r="FY21" s="171"/>
      <c r="FZ21" s="171"/>
      <c r="GA21" s="171"/>
      <c r="GB21" s="171"/>
      <c r="GC21" s="171"/>
      <c r="GD21" s="171"/>
      <c r="GE21" s="171"/>
      <c r="GF21" s="171"/>
      <c r="GG21" s="171"/>
      <c r="GH21" s="171"/>
      <c r="GI21" s="171"/>
      <c r="GJ21" s="171"/>
      <c r="GK21" s="171"/>
      <c r="GL21" s="171"/>
      <c r="GM21" s="171"/>
      <c r="GN21" s="171"/>
      <c r="GO21" s="171"/>
      <c r="GP21" s="171"/>
      <c r="GQ21" s="171"/>
      <c r="GR21" s="171"/>
      <c r="GS21" s="171"/>
      <c r="GT21" s="171"/>
      <c r="GU21" s="171"/>
      <c r="GV21" s="171"/>
      <c r="GW21" s="171"/>
      <c r="GX21" s="171"/>
      <c r="GY21" s="171"/>
      <c r="GZ21" s="171"/>
      <c r="HA21" s="171"/>
      <c r="HB21" s="171"/>
      <c r="HC21" s="171"/>
      <c r="HD21" s="171"/>
      <c r="HE21" s="171"/>
      <c r="HF21" s="171"/>
      <c r="HG21" s="171"/>
      <c r="HH21" s="171"/>
      <c r="HI21" s="171"/>
      <c r="HJ21" s="171"/>
      <c r="HK21" s="171"/>
      <c r="HL21" s="171"/>
      <c r="HM21" s="171"/>
      <c r="HN21" s="171"/>
      <c r="HO21" s="171"/>
      <c r="HP21" s="171"/>
      <c r="HQ21" s="171"/>
      <c r="HR21" s="171"/>
      <c r="HS21" s="171"/>
      <c r="HT21" s="171"/>
      <c r="HU21" s="171"/>
      <c r="HV21" s="171"/>
      <c r="HW21" s="171"/>
      <c r="HX21" s="171"/>
      <c r="HY21" s="171"/>
      <c r="HZ21" s="171"/>
      <c r="IA21" s="171"/>
      <c r="IB21" s="171"/>
      <c r="IC21" s="171"/>
      <c r="ID21" s="171"/>
      <c r="IE21" s="171"/>
      <c r="IF21" s="171"/>
      <c r="IG21" s="171"/>
      <c r="IH21" s="171"/>
      <c r="II21" s="171"/>
      <c r="IJ21" s="171"/>
      <c r="IK21" s="171"/>
      <c r="AAX21" s="20"/>
      <c r="AAY21" s="20"/>
      <c r="AAZ21" s="20"/>
      <c r="ABA21" s="20"/>
      <c r="ABB21" s="20"/>
      <c r="ABC21" s="20"/>
      <c r="ABD21" s="20"/>
      <c r="ABE21" s="20"/>
      <c r="ABF21" s="20"/>
      <c r="ABG21" s="20"/>
      <c r="ABH21" s="20"/>
      <c r="ABI21" s="20"/>
      <c r="ABJ21" s="20"/>
      <c r="ABK21" s="20"/>
      <c r="ABL21" s="20"/>
      <c r="ABM21" s="20"/>
      <c r="ABN21" s="20"/>
      <c r="ABO21" s="20"/>
      <c r="ABP21" s="20"/>
      <c r="ABQ21" s="20"/>
      <c r="ABR21" s="20"/>
      <c r="ABS21" s="20"/>
      <c r="ABT21" s="20"/>
      <c r="ABU21" s="20"/>
      <c r="ABV21" s="20"/>
      <c r="ABW21" s="20"/>
      <c r="ABX21" s="20"/>
      <c r="ABY21" s="20"/>
      <c r="ABZ21" s="20"/>
      <c r="ACA21" s="20"/>
      <c r="ACB21" s="20"/>
      <c r="ACC21" s="20"/>
      <c r="ACD21" s="20"/>
      <c r="ACE21" s="20"/>
      <c r="ACF21" s="20"/>
      <c r="ACG21" s="20"/>
      <c r="ACH21" s="20"/>
      <c r="ACI21" s="20"/>
      <c r="ACJ21" s="20"/>
      <c r="ACK21" s="20"/>
      <c r="ACL21" s="20"/>
      <c r="ACM21" s="20"/>
      <c r="ACN21" s="20"/>
      <c r="ACO21" s="20"/>
      <c r="ACP21" s="20"/>
      <c r="ACQ21" s="20"/>
      <c r="ACR21" s="20"/>
      <c r="ACS21" s="20"/>
      <c r="ACT21" s="20"/>
      <c r="ACU21" s="20"/>
      <c r="ACV21" s="20"/>
      <c r="ACW21" s="20"/>
      <c r="ACX21" s="20"/>
      <c r="ACY21" s="20"/>
      <c r="ACZ21" s="20"/>
      <c r="ADA21" s="20"/>
      <c r="ADB21" s="20"/>
      <c r="ADC21" s="20"/>
      <c r="ADD21" s="20"/>
      <c r="ADE21" s="20"/>
      <c r="ADF21" s="20"/>
      <c r="ADG21" s="20"/>
      <c r="ADH21" s="20"/>
      <c r="ADI21" s="20"/>
      <c r="ADJ21" s="20"/>
      <c r="ADK21" s="20"/>
      <c r="ADL21" s="20"/>
      <c r="ADM21" s="20"/>
      <c r="ADN21" s="20"/>
      <c r="ADO21" s="20"/>
      <c r="ADP21" s="20"/>
      <c r="ADQ21" s="20"/>
      <c r="ADR21" s="20"/>
      <c r="ADS21" s="20"/>
      <c r="ADT21" s="20"/>
      <c r="ADU21" s="20"/>
      <c r="ADV21" s="20"/>
      <c r="ADW21" s="20"/>
      <c r="ADX21" s="20"/>
      <c r="ADY21" s="20"/>
      <c r="ADZ21" s="20"/>
      <c r="AEA21" s="20"/>
      <c r="AEB21" s="20"/>
      <c r="AEC21" s="20"/>
      <c r="AED21" s="20"/>
      <c r="AEE21" s="20"/>
      <c r="AEF21" s="20"/>
      <c r="AEG21" s="20"/>
      <c r="AEH21" s="20"/>
      <c r="AEI21" s="20"/>
      <c r="AEJ21" s="20"/>
      <c r="AEK21" s="20"/>
      <c r="AEL21" s="20"/>
      <c r="AEM21" s="20"/>
      <c r="AEN21" s="20"/>
      <c r="AEO21" s="20"/>
      <c r="AEP21" s="20"/>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54" customFormat="1" ht="13.25" customHeight="1" x14ac:dyDescent="0.3">
      <c r="A22" s="172">
        <v>43970</v>
      </c>
      <c r="B22" s="173" t="s">
        <v>108</v>
      </c>
      <c r="C22" s="176"/>
      <c r="D22" s="177"/>
      <c r="E22" s="177"/>
      <c r="F22" s="177"/>
      <c r="G22" s="178"/>
      <c r="H22" s="179"/>
      <c r="I22" s="180">
        <v>138</v>
      </c>
      <c r="J22" s="180">
        <v>11</v>
      </c>
      <c r="K22" s="56">
        <f t="shared" si="0"/>
        <v>149</v>
      </c>
      <c r="L22" s="181"/>
      <c r="M22" s="176"/>
      <c r="N22" s="177"/>
      <c r="O22" s="177"/>
      <c r="P22" s="177"/>
      <c r="Q22" s="178"/>
      <c r="R22" s="179"/>
      <c r="S22" s="174">
        <f t="shared" si="1"/>
        <v>25468</v>
      </c>
      <c r="T22" s="174">
        <f t="shared" si="2"/>
        <v>1252</v>
      </c>
      <c r="U22" s="175">
        <f t="shared" si="3"/>
        <v>26720</v>
      </c>
      <c r="AAX22" s="20"/>
      <c r="AAY22" s="20"/>
      <c r="AAZ22" s="20"/>
      <c r="ABA22" s="20"/>
      <c r="ABB22" s="20"/>
      <c r="ABC22" s="20"/>
      <c r="ABD22" s="20"/>
      <c r="ABE22" s="20"/>
      <c r="ABF22" s="20"/>
      <c r="ABG22" s="20"/>
      <c r="ABH22" s="20"/>
      <c r="ABI22" s="20"/>
      <c r="ABJ22" s="20"/>
      <c r="ABK22" s="20"/>
      <c r="ABL22" s="20"/>
      <c r="ABM22" s="20"/>
      <c r="ABN22" s="20"/>
      <c r="ABO22" s="20"/>
      <c r="ABP22" s="20"/>
      <c r="ABQ22" s="20"/>
      <c r="ABR22" s="20"/>
      <c r="ABS22" s="20"/>
      <c r="ABT22" s="20"/>
      <c r="ABU22" s="20"/>
      <c r="ABV22" s="20"/>
      <c r="ABW22" s="20"/>
      <c r="ABX22" s="20"/>
      <c r="ABY22" s="20"/>
      <c r="ABZ22" s="20"/>
      <c r="ACA22" s="20"/>
      <c r="ACB22" s="20"/>
      <c r="ACC22" s="20"/>
      <c r="ACD22" s="20"/>
      <c r="ACE22" s="20"/>
      <c r="ACF22" s="20"/>
      <c r="ACG22" s="20"/>
      <c r="ACH22" s="20"/>
      <c r="ACI22" s="20"/>
      <c r="ACJ22" s="20"/>
      <c r="ACK22" s="20"/>
      <c r="ACL22" s="20"/>
      <c r="ACM22" s="20"/>
      <c r="ACN22" s="20"/>
      <c r="ACO22" s="20"/>
      <c r="ACP22" s="20"/>
      <c r="ACQ22" s="20"/>
      <c r="ACR22" s="20"/>
      <c r="ACS22" s="20"/>
      <c r="ACT22" s="20"/>
      <c r="ACU22" s="20"/>
      <c r="ACV22" s="20"/>
      <c r="ACW22" s="20"/>
      <c r="ACX22" s="20"/>
      <c r="ACY22" s="20"/>
      <c r="ACZ22" s="20"/>
      <c r="ADA22" s="20"/>
      <c r="ADB22" s="20"/>
      <c r="ADC22" s="20"/>
      <c r="ADD22" s="20"/>
      <c r="ADE22" s="20"/>
      <c r="ADF22" s="20"/>
      <c r="ADG22" s="20"/>
      <c r="ADH22" s="20"/>
      <c r="ADI22" s="20"/>
      <c r="ADJ22" s="20"/>
      <c r="ADK22" s="20"/>
      <c r="ADL22" s="20"/>
      <c r="ADM22" s="20"/>
      <c r="ADN22" s="20"/>
      <c r="ADO22" s="20"/>
      <c r="ADP22" s="20"/>
      <c r="ADQ22" s="20"/>
      <c r="ADR22" s="20"/>
      <c r="ADS22" s="20"/>
      <c r="ADT22" s="20"/>
      <c r="ADU22" s="20"/>
      <c r="ADV22" s="20"/>
      <c r="ADW22" s="20"/>
      <c r="ADX22" s="20"/>
      <c r="ADY22" s="20"/>
      <c r="ADZ22" s="20"/>
      <c r="AEA22" s="20"/>
      <c r="AEB22" s="20"/>
      <c r="AEC22" s="20"/>
      <c r="AED22" s="20"/>
      <c r="AEE22" s="20"/>
      <c r="AEF22" s="20"/>
      <c r="AEG22" s="20"/>
      <c r="AEH22" s="20"/>
      <c r="AEI22" s="20"/>
      <c r="AEJ22" s="20"/>
      <c r="AEK22" s="20"/>
      <c r="AEL22" s="20"/>
      <c r="AEM22" s="20"/>
      <c r="AEN22" s="20"/>
      <c r="AEO22" s="20"/>
      <c r="AEP22" s="20"/>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54" customFormat="1" ht="13.25" customHeight="1" x14ac:dyDescent="0.3">
      <c r="A23" s="172">
        <v>43969</v>
      </c>
      <c r="B23" s="173" t="s">
        <v>108</v>
      </c>
      <c r="C23" s="176"/>
      <c r="D23" s="177"/>
      <c r="E23" s="177"/>
      <c r="F23" s="177"/>
      <c r="G23" s="178"/>
      <c r="H23" s="179"/>
      <c r="I23" s="180">
        <v>143</v>
      </c>
      <c r="J23" s="180">
        <v>10</v>
      </c>
      <c r="K23" s="56">
        <f t="shared" si="0"/>
        <v>153</v>
      </c>
      <c r="L23" s="181"/>
      <c r="M23" s="176"/>
      <c r="N23" s="177"/>
      <c r="O23" s="177"/>
      <c r="P23" s="177"/>
      <c r="Q23" s="178"/>
      <c r="R23" s="179"/>
      <c r="S23" s="174">
        <f t="shared" si="1"/>
        <v>25330</v>
      </c>
      <c r="T23" s="174">
        <f t="shared" si="2"/>
        <v>1241</v>
      </c>
      <c r="U23" s="175">
        <f t="shared" si="3"/>
        <v>26571</v>
      </c>
      <c r="AAX23" s="20"/>
      <c r="AAY23" s="20"/>
      <c r="AAZ23" s="20"/>
      <c r="ABA23" s="20"/>
      <c r="ABB23" s="20"/>
      <c r="ABC23" s="20"/>
      <c r="ABD23" s="20"/>
      <c r="ABE23" s="20"/>
      <c r="ABF23" s="20"/>
      <c r="ABG23" s="20"/>
      <c r="ABH23" s="20"/>
      <c r="ABI23" s="20"/>
      <c r="ABJ23" s="20"/>
      <c r="ABK23" s="20"/>
      <c r="ABL23" s="20"/>
      <c r="ABM23" s="20"/>
      <c r="ABN23" s="20"/>
      <c r="ABO23" s="20"/>
      <c r="ABP23" s="20"/>
      <c r="ABQ23" s="20"/>
      <c r="ABR23" s="20"/>
      <c r="ABS23" s="20"/>
      <c r="ABT23" s="20"/>
      <c r="ABU23" s="20"/>
      <c r="ABV23" s="20"/>
      <c r="ABW23" s="20"/>
      <c r="ABX23" s="20"/>
      <c r="ABY23" s="20"/>
      <c r="ABZ23" s="20"/>
      <c r="ACA23" s="20"/>
      <c r="ACB23" s="20"/>
      <c r="ACC23" s="20"/>
      <c r="ACD23" s="20"/>
      <c r="ACE23" s="20"/>
      <c r="ACF23" s="20"/>
      <c r="ACG23" s="20"/>
      <c r="ACH23" s="20"/>
      <c r="ACI23" s="20"/>
      <c r="ACJ23" s="20"/>
      <c r="ACK23" s="20"/>
      <c r="ACL23" s="20"/>
      <c r="ACM23" s="20"/>
      <c r="ACN23" s="20"/>
      <c r="ACO23" s="20"/>
      <c r="ACP23" s="20"/>
      <c r="ACQ23" s="20"/>
      <c r="ACR23" s="20"/>
      <c r="ACS23" s="20"/>
      <c r="ACT23" s="20"/>
      <c r="ACU23" s="20"/>
      <c r="ACV23" s="20"/>
      <c r="ACW23" s="20"/>
      <c r="ACX23" s="20"/>
      <c r="ACY23" s="20"/>
      <c r="ACZ23" s="20"/>
      <c r="ADA23" s="20"/>
      <c r="ADB23" s="20"/>
      <c r="ADC23" s="20"/>
      <c r="ADD23" s="20"/>
      <c r="ADE23" s="20"/>
      <c r="ADF23" s="20"/>
      <c r="ADG23" s="20"/>
      <c r="ADH23" s="20"/>
      <c r="ADI23" s="20"/>
      <c r="ADJ23" s="20"/>
      <c r="ADK23" s="20"/>
      <c r="ADL23" s="20"/>
      <c r="ADM23" s="20"/>
      <c r="ADN23" s="20"/>
      <c r="ADO23" s="20"/>
      <c r="ADP23" s="20"/>
      <c r="ADQ23" s="20"/>
      <c r="ADR23" s="20"/>
      <c r="ADS23" s="20"/>
      <c r="ADT23" s="20"/>
      <c r="ADU23" s="20"/>
      <c r="ADV23" s="20"/>
      <c r="ADW23" s="20"/>
      <c r="ADX23" s="20"/>
      <c r="ADY23" s="20"/>
      <c r="ADZ23" s="20"/>
      <c r="AEA23" s="20"/>
      <c r="AEB23" s="20"/>
      <c r="AEC23" s="20"/>
      <c r="AED23" s="20"/>
      <c r="AEE23" s="20"/>
      <c r="AEF23" s="20"/>
      <c r="AEG23" s="20"/>
      <c r="AEH23" s="20"/>
      <c r="AEI23" s="20"/>
      <c r="AEJ23" s="20"/>
      <c r="AEK23" s="20"/>
      <c r="AEL23" s="20"/>
      <c r="AEM23" s="20"/>
      <c r="AEN23" s="20"/>
      <c r="AEO23" s="20"/>
      <c r="AEP23" s="20"/>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54" customFormat="1" ht="13.25" customHeight="1" x14ac:dyDescent="0.3">
      <c r="A24" s="172">
        <v>43968</v>
      </c>
      <c r="B24" s="173" t="s">
        <v>108</v>
      </c>
      <c r="C24" s="176"/>
      <c r="D24" s="177"/>
      <c r="E24" s="177"/>
      <c r="F24" s="177"/>
      <c r="G24" s="178"/>
      <c r="H24" s="179"/>
      <c r="I24" s="180">
        <v>133</v>
      </c>
      <c r="J24" s="180">
        <v>10</v>
      </c>
      <c r="K24" s="56">
        <f t="shared" si="0"/>
        <v>143</v>
      </c>
      <c r="L24" s="181"/>
      <c r="M24" s="176"/>
      <c r="N24" s="177"/>
      <c r="O24" s="177"/>
      <c r="P24" s="177"/>
      <c r="Q24" s="178"/>
      <c r="R24" s="179"/>
      <c r="S24" s="174">
        <f t="shared" si="1"/>
        <v>25187</v>
      </c>
      <c r="T24" s="174">
        <f t="shared" si="2"/>
        <v>1231</v>
      </c>
      <c r="U24" s="175">
        <f t="shared" si="3"/>
        <v>26418</v>
      </c>
      <c r="AAX24" s="20"/>
      <c r="AAY24" s="20"/>
      <c r="AAZ24" s="20"/>
      <c r="ABA24" s="20"/>
      <c r="ABB24" s="20"/>
      <c r="ABC24" s="20"/>
      <c r="ABD24" s="20"/>
      <c r="ABE24" s="20"/>
      <c r="ABF24" s="20"/>
      <c r="ABG24" s="20"/>
      <c r="ABH24" s="20"/>
      <c r="ABI24" s="20"/>
      <c r="ABJ24" s="20"/>
      <c r="ABK24" s="20"/>
      <c r="ABL24" s="20"/>
      <c r="ABM24" s="20"/>
      <c r="ABN24" s="20"/>
      <c r="ABO24" s="20"/>
      <c r="ABP24" s="20"/>
      <c r="ABQ24" s="20"/>
      <c r="ABR24" s="20"/>
      <c r="ABS24" s="20"/>
      <c r="ABT24" s="20"/>
      <c r="ABU24" s="20"/>
      <c r="ABV24" s="20"/>
      <c r="ABW24" s="20"/>
      <c r="ABX24" s="20"/>
      <c r="ABY24" s="20"/>
      <c r="ABZ24" s="20"/>
      <c r="ACA24" s="20"/>
      <c r="ACB24" s="20"/>
      <c r="ACC24" s="20"/>
      <c r="ACD24" s="20"/>
      <c r="ACE24" s="20"/>
      <c r="ACF24" s="20"/>
      <c r="ACG24" s="20"/>
      <c r="ACH24" s="20"/>
      <c r="ACI24" s="20"/>
      <c r="ACJ24" s="20"/>
      <c r="ACK24" s="20"/>
      <c r="ACL24" s="20"/>
      <c r="ACM24" s="20"/>
      <c r="ACN24" s="20"/>
      <c r="ACO24" s="20"/>
      <c r="ACP24" s="20"/>
      <c r="ACQ24" s="20"/>
      <c r="ACR24" s="20"/>
      <c r="ACS24" s="20"/>
      <c r="ACT24" s="20"/>
      <c r="ACU24" s="20"/>
      <c r="ACV24" s="20"/>
      <c r="ACW24" s="20"/>
      <c r="ACX24" s="20"/>
      <c r="ACY24" s="20"/>
      <c r="ACZ24" s="20"/>
      <c r="ADA24" s="20"/>
      <c r="ADB24" s="20"/>
      <c r="ADC24" s="20"/>
      <c r="ADD24" s="20"/>
      <c r="ADE24" s="20"/>
      <c r="ADF24" s="20"/>
      <c r="ADG24" s="20"/>
      <c r="ADH24" s="20"/>
      <c r="ADI24" s="20"/>
      <c r="ADJ24" s="20"/>
      <c r="ADK24" s="20"/>
      <c r="ADL24" s="20"/>
      <c r="ADM24" s="20"/>
      <c r="ADN24" s="20"/>
      <c r="ADO24" s="20"/>
      <c r="ADP24" s="20"/>
      <c r="ADQ24" s="20"/>
      <c r="ADR24" s="20"/>
      <c r="ADS24" s="20"/>
      <c r="ADT24" s="20"/>
      <c r="ADU24" s="20"/>
      <c r="ADV24" s="20"/>
      <c r="ADW24" s="20"/>
      <c r="ADX24" s="20"/>
      <c r="ADY24" s="20"/>
      <c r="ADZ24" s="20"/>
      <c r="AEA24" s="20"/>
      <c r="AEB24" s="20"/>
      <c r="AEC24" s="20"/>
      <c r="AED24" s="20"/>
      <c r="AEE24" s="20"/>
      <c r="AEF24" s="20"/>
      <c r="AEG24" s="20"/>
      <c r="AEH24" s="20"/>
      <c r="AEI24" s="20"/>
      <c r="AEJ24" s="20"/>
      <c r="AEK24" s="20"/>
      <c r="AEL24" s="20"/>
      <c r="AEM24" s="20"/>
      <c r="AEN24" s="20"/>
      <c r="AEO24" s="20"/>
      <c r="AEP24" s="20"/>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54" customFormat="1" ht="13.25" customHeight="1" x14ac:dyDescent="0.3">
      <c r="A25" s="172">
        <v>43967</v>
      </c>
      <c r="B25" s="173" t="s">
        <v>108</v>
      </c>
      <c r="C25" s="176"/>
      <c r="D25" s="177"/>
      <c r="E25" s="177"/>
      <c r="F25" s="177"/>
      <c r="G25" s="178"/>
      <c r="H25" s="179"/>
      <c r="I25" s="180">
        <v>163</v>
      </c>
      <c r="J25" s="180">
        <v>13</v>
      </c>
      <c r="K25" s="56">
        <f t="shared" si="0"/>
        <v>176</v>
      </c>
      <c r="L25" s="181"/>
      <c r="M25" s="176"/>
      <c r="N25" s="177"/>
      <c r="O25" s="177"/>
      <c r="P25" s="177"/>
      <c r="Q25" s="178"/>
      <c r="R25" s="179"/>
      <c r="S25" s="174">
        <f t="shared" si="1"/>
        <v>25054</v>
      </c>
      <c r="T25" s="174">
        <f t="shared" si="2"/>
        <v>1221</v>
      </c>
      <c r="U25" s="175">
        <f t="shared" si="3"/>
        <v>26275</v>
      </c>
      <c r="AAX25" s="20"/>
      <c r="AAY25" s="20"/>
      <c r="AAZ25" s="20"/>
      <c r="ABA25" s="20"/>
      <c r="ABB25" s="20"/>
      <c r="ABC25" s="20"/>
      <c r="ABD25" s="20"/>
      <c r="ABE25" s="20"/>
      <c r="ABF25" s="20"/>
      <c r="ABG25" s="20"/>
      <c r="ABH25" s="20"/>
      <c r="ABI25" s="20"/>
      <c r="ABJ25" s="20"/>
      <c r="ABK25" s="20"/>
      <c r="ABL25" s="20"/>
      <c r="ABM25" s="20"/>
      <c r="ABN25" s="20"/>
      <c r="ABO25" s="20"/>
      <c r="ABP25" s="20"/>
      <c r="ABQ25" s="20"/>
      <c r="ABR25" s="20"/>
      <c r="ABS25" s="20"/>
      <c r="ABT25" s="20"/>
      <c r="ABU25" s="20"/>
      <c r="ABV25" s="20"/>
      <c r="ABW25" s="20"/>
      <c r="ABX25" s="20"/>
      <c r="ABY25" s="20"/>
      <c r="ABZ25" s="20"/>
      <c r="ACA25" s="20"/>
      <c r="ACB25" s="20"/>
      <c r="ACC25" s="20"/>
      <c r="ACD25" s="20"/>
      <c r="ACE25" s="20"/>
      <c r="ACF25" s="20"/>
      <c r="ACG25" s="20"/>
      <c r="ACH25" s="20"/>
      <c r="ACI25" s="20"/>
      <c r="ACJ25" s="20"/>
      <c r="ACK25" s="20"/>
      <c r="ACL25" s="20"/>
      <c r="ACM25" s="20"/>
      <c r="ACN25" s="20"/>
      <c r="ACO25" s="20"/>
      <c r="ACP25" s="20"/>
      <c r="ACQ25" s="20"/>
      <c r="ACR25" s="20"/>
      <c r="ACS25" s="20"/>
      <c r="ACT25" s="20"/>
      <c r="ACU25" s="20"/>
      <c r="ACV25" s="20"/>
      <c r="ACW25" s="20"/>
      <c r="ACX25" s="20"/>
      <c r="ACY25" s="20"/>
      <c r="ACZ25" s="20"/>
      <c r="ADA25" s="20"/>
      <c r="ADB25" s="20"/>
      <c r="ADC25" s="20"/>
      <c r="ADD25" s="20"/>
      <c r="ADE25" s="20"/>
      <c r="ADF25" s="20"/>
      <c r="ADG25" s="20"/>
      <c r="ADH25" s="20"/>
      <c r="ADI25" s="20"/>
      <c r="ADJ25" s="20"/>
      <c r="ADK25" s="20"/>
      <c r="ADL25" s="20"/>
      <c r="ADM25" s="20"/>
      <c r="ADN25" s="20"/>
      <c r="ADO25" s="20"/>
      <c r="ADP25" s="20"/>
      <c r="ADQ25" s="20"/>
      <c r="ADR25" s="20"/>
      <c r="ADS25" s="20"/>
      <c r="ADT25" s="20"/>
      <c r="ADU25" s="20"/>
      <c r="ADV25" s="20"/>
      <c r="ADW25" s="20"/>
      <c r="ADX25" s="20"/>
      <c r="ADY25" s="20"/>
      <c r="ADZ25" s="20"/>
      <c r="AEA25" s="20"/>
      <c r="AEB25" s="20"/>
      <c r="AEC25" s="20"/>
      <c r="AED25" s="20"/>
      <c r="AEE25" s="20"/>
      <c r="AEF25" s="20"/>
      <c r="AEG25" s="20"/>
      <c r="AEH25" s="20"/>
      <c r="AEI25" s="20"/>
      <c r="AEJ25" s="20"/>
      <c r="AEK25" s="20"/>
      <c r="AEL25" s="20"/>
      <c r="AEM25" s="20"/>
      <c r="AEN25" s="20"/>
      <c r="AEO25" s="20"/>
      <c r="AEP25" s="20"/>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54" customFormat="1" ht="13.25" customHeight="1" x14ac:dyDescent="0.3">
      <c r="A26" s="172">
        <v>43966</v>
      </c>
      <c r="B26" s="173" t="s">
        <v>108</v>
      </c>
      <c r="C26" s="182">
        <v>145</v>
      </c>
      <c r="D26" s="183">
        <v>1909</v>
      </c>
      <c r="E26" s="183">
        <v>1745</v>
      </c>
      <c r="F26" s="183">
        <v>11</v>
      </c>
      <c r="G26" s="184">
        <f>ONS_WeeklyRegistratedDeaths!M33-ONS_WeeklyRegistratedDeaths!T33</f>
        <v>3810</v>
      </c>
      <c r="H26" s="180">
        <f>ONS_WeeklyOccurrenceDeaths!M33-ONS_WeeklyOccurrenceDeaths!T33</f>
        <v>2639</v>
      </c>
      <c r="I26" s="180">
        <v>166</v>
      </c>
      <c r="J26" s="180">
        <v>16</v>
      </c>
      <c r="K26" s="56">
        <f t="shared" si="0"/>
        <v>182</v>
      </c>
      <c r="L26" s="185">
        <f>SUM(K26:K32)</f>
        <v>1308</v>
      </c>
      <c r="M26" s="186">
        <f t="shared" ref="M26:R26" si="4">M33+C26</f>
        <v>1860</v>
      </c>
      <c r="N26" s="186">
        <f t="shared" si="4"/>
        <v>26730</v>
      </c>
      <c r="O26" s="186">
        <f t="shared" si="4"/>
        <v>12349</v>
      </c>
      <c r="P26" s="186">
        <f t="shared" si="4"/>
        <v>166</v>
      </c>
      <c r="Q26" s="186">
        <f t="shared" si="4"/>
        <v>41105</v>
      </c>
      <c r="R26" s="183">
        <f t="shared" si="4"/>
        <v>42173</v>
      </c>
      <c r="S26" s="174">
        <f t="shared" si="1"/>
        <v>24891</v>
      </c>
      <c r="T26" s="174">
        <f t="shared" si="2"/>
        <v>1208</v>
      </c>
      <c r="U26" s="175">
        <f t="shared" si="3"/>
        <v>26099</v>
      </c>
      <c r="AAX26" s="20"/>
      <c r="AAY26" s="20"/>
      <c r="AAZ26" s="20"/>
      <c r="ABA26" s="20"/>
      <c r="ABB26" s="20"/>
      <c r="ABC26" s="20"/>
      <c r="ABD26" s="20"/>
      <c r="ABE26" s="20"/>
      <c r="ABF26" s="20"/>
      <c r="ABG26" s="20"/>
      <c r="ABH26" s="20"/>
      <c r="ABI26" s="20"/>
      <c r="ABJ26" s="20"/>
      <c r="ABK26" s="20"/>
      <c r="ABL26" s="20"/>
      <c r="ABM26" s="20"/>
      <c r="ABN26" s="20"/>
      <c r="ABO26" s="20"/>
      <c r="ABP26" s="20"/>
      <c r="ABQ26" s="20"/>
      <c r="ABR26" s="20"/>
      <c r="ABS26" s="20"/>
      <c r="ABT26" s="20"/>
      <c r="ABU26" s="20"/>
      <c r="ABV26" s="20"/>
      <c r="ABW26" s="20"/>
      <c r="ABX26" s="20"/>
      <c r="ABY26" s="20"/>
      <c r="ABZ26" s="20"/>
      <c r="ACA26" s="20"/>
      <c r="ACB26" s="20"/>
      <c r="ACC26" s="20"/>
      <c r="ACD26" s="20"/>
      <c r="ACE26" s="20"/>
      <c r="ACF26" s="20"/>
      <c r="ACG26" s="20"/>
      <c r="ACH26" s="20"/>
      <c r="ACI26" s="20"/>
      <c r="ACJ26" s="20"/>
      <c r="ACK26" s="20"/>
      <c r="ACL26" s="20"/>
      <c r="ACM26" s="20"/>
      <c r="ACN26" s="20"/>
      <c r="ACO26" s="20"/>
      <c r="ACP26" s="20"/>
      <c r="ACQ26" s="20"/>
      <c r="ACR26" s="20"/>
      <c r="ACS26" s="20"/>
      <c r="ACT26" s="20"/>
      <c r="ACU26" s="20"/>
      <c r="ACV26" s="20"/>
      <c r="ACW26" s="20"/>
      <c r="ACX26" s="20"/>
      <c r="ACY26" s="20"/>
      <c r="ACZ26" s="20"/>
      <c r="ADA26" s="20"/>
      <c r="ADB26" s="20"/>
      <c r="ADC26" s="20"/>
      <c r="ADD26" s="20"/>
      <c r="ADE26" s="20"/>
      <c r="ADF26" s="20"/>
      <c r="ADG26" s="20"/>
      <c r="ADH26" s="20"/>
      <c r="ADI26" s="20"/>
      <c r="ADJ26" s="20"/>
      <c r="ADK26" s="20"/>
      <c r="ADL26" s="20"/>
      <c r="ADM26" s="20"/>
      <c r="ADN26" s="20"/>
      <c r="ADO26" s="20"/>
      <c r="ADP26" s="20"/>
      <c r="ADQ26" s="20"/>
      <c r="ADR26" s="20"/>
      <c r="ADS26" s="20"/>
      <c r="ADT26" s="20"/>
      <c r="ADU26" s="20"/>
      <c r="ADV26" s="20"/>
      <c r="ADW26" s="20"/>
      <c r="ADX26" s="20"/>
      <c r="ADY26" s="20"/>
      <c r="ADZ26" s="20"/>
      <c r="AEA26" s="20"/>
      <c r="AEB26" s="20"/>
      <c r="AEC26" s="20"/>
      <c r="AED26" s="20"/>
      <c r="AEE26" s="20"/>
      <c r="AEF26" s="20"/>
      <c r="AEG26" s="20"/>
      <c r="AEH26" s="20"/>
      <c r="AEI26" s="20"/>
      <c r="AEJ26" s="20"/>
      <c r="AEK26" s="20"/>
      <c r="AEL26" s="20"/>
      <c r="AEM26" s="20"/>
      <c r="AEN26" s="20"/>
      <c r="AEO26" s="20"/>
      <c r="AEP26" s="20"/>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54" customFormat="1" ht="13.25" customHeight="1" x14ac:dyDescent="0.3">
      <c r="A27" s="172">
        <v>43965</v>
      </c>
      <c r="B27" s="173" t="s">
        <v>108</v>
      </c>
      <c r="C27" s="176"/>
      <c r="D27" s="177"/>
      <c r="E27" s="177"/>
      <c r="F27" s="177"/>
      <c r="G27" s="178"/>
      <c r="H27" s="179"/>
      <c r="I27" s="180">
        <v>171</v>
      </c>
      <c r="J27" s="180">
        <v>12</v>
      </c>
      <c r="K27" s="56">
        <f t="shared" si="0"/>
        <v>183</v>
      </c>
      <c r="L27" s="181"/>
      <c r="M27" s="176"/>
      <c r="N27" s="177"/>
      <c r="O27" s="177"/>
      <c r="P27" s="177"/>
      <c r="Q27" s="178"/>
      <c r="R27" s="179"/>
      <c r="S27" s="187">
        <f t="shared" si="1"/>
        <v>24725</v>
      </c>
      <c r="T27" s="174">
        <f t="shared" si="2"/>
        <v>1192</v>
      </c>
      <c r="U27" s="175">
        <f t="shared" si="3"/>
        <v>25917</v>
      </c>
      <c r="AAX27" s="20"/>
      <c r="AAY27" s="20"/>
      <c r="AAZ27" s="20"/>
      <c r="ABA27" s="20"/>
      <c r="ABB27" s="20"/>
      <c r="ABC27" s="20"/>
      <c r="ABD27" s="20"/>
      <c r="ABE27" s="20"/>
      <c r="ABF27" s="20"/>
      <c r="ABG27" s="20"/>
      <c r="ABH27" s="20"/>
      <c r="ABI27" s="20"/>
      <c r="ABJ27" s="20"/>
      <c r="ABK27" s="20"/>
      <c r="ABL27" s="20"/>
      <c r="ABM27" s="20"/>
      <c r="ABN27" s="20"/>
      <c r="ABO27" s="20"/>
      <c r="ABP27" s="20"/>
      <c r="ABQ27" s="20"/>
      <c r="ABR27" s="20"/>
      <c r="ABS27" s="20"/>
      <c r="ABT27" s="20"/>
      <c r="ABU27" s="20"/>
      <c r="ABV27" s="20"/>
      <c r="ABW27" s="20"/>
      <c r="ABX27" s="20"/>
      <c r="ABY27" s="20"/>
      <c r="ABZ27" s="20"/>
      <c r="ACA27" s="20"/>
      <c r="ACB27" s="20"/>
      <c r="ACC27" s="20"/>
      <c r="ACD27" s="20"/>
      <c r="ACE27" s="20"/>
      <c r="ACF27" s="20"/>
      <c r="ACG27" s="20"/>
      <c r="ACH27" s="20"/>
      <c r="ACI27" s="20"/>
      <c r="ACJ27" s="20"/>
      <c r="ACK27" s="20"/>
      <c r="ACL27" s="20"/>
      <c r="ACM27" s="20"/>
      <c r="ACN27" s="20"/>
      <c r="ACO27" s="20"/>
      <c r="ACP27" s="20"/>
      <c r="ACQ27" s="20"/>
      <c r="ACR27" s="20"/>
      <c r="ACS27" s="20"/>
      <c r="ACT27" s="20"/>
      <c r="ACU27" s="20"/>
      <c r="ACV27" s="20"/>
      <c r="ACW27" s="20"/>
      <c r="ACX27" s="20"/>
      <c r="ACY27" s="20"/>
      <c r="ACZ27" s="20"/>
      <c r="ADA27" s="20"/>
      <c r="ADB27" s="20"/>
      <c r="ADC27" s="20"/>
      <c r="ADD27" s="20"/>
      <c r="ADE27" s="20"/>
      <c r="ADF27" s="20"/>
      <c r="ADG27" s="20"/>
      <c r="ADH27" s="20"/>
      <c r="ADI27" s="20"/>
      <c r="ADJ27" s="20"/>
      <c r="ADK27" s="20"/>
      <c r="ADL27" s="20"/>
      <c r="ADM27" s="20"/>
      <c r="ADN27" s="20"/>
      <c r="ADO27" s="20"/>
      <c r="ADP27" s="20"/>
      <c r="ADQ27" s="20"/>
      <c r="ADR27" s="20"/>
      <c r="ADS27" s="20"/>
      <c r="ADT27" s="20"/>
      <c r="ADU27" s="20"/>
      <c r="ADV27" s="20"/>
      <c r="ADW27" s="20"/>
      <c r="ADX27" s="20"/>
      <c r="ADY27" s="20"/>
      <c r="ADZ27" s="20"/>
      <c r="AEA27" s="20"/>
      <c r="AEB27" s="20"/>
      <c r="AEC27" s="20"/>
      <c r="AED27" s="20"/>
      <c r="AEE27" s="20"/>
      <c r="AEF27" s="20"/>
      <c r="AEG27" s="20"/>
      <c r="AEH27" s="20"/>
      <c r="AEI27" s="20"/>
      <c r="AEJ27" s="20"/>
      <c r="AEK27" s="20"/>
      <c r="AEL27" s="20"/>
      <c r="AEM27" s="20"/>
      <c r="AEN27" s="20"/>
      <c r="AEO27" s="20"/>
      <c r="AEP27" s="20"/>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54" customFormat="1" ht="13.25" customHeight="1" x14ac:dyDescent="0.3">
      <c r="A28" s="172">
        <v>43964</v>
      </c>
      <c r="B28" s="173" t="s">
        <v>108</v>
      </c>
      <c r="C28" s="176"/>
      <c r="D28" s="177"/>
      <c r="E28" s="177"/>
      <c r="F28" s="177"/>
      <c r="G28" s="178"/>
      <c r="H28" s="179"/>
      <c r="I28" s="180">
        <v>158</v>
      </c>
      <c r="J28" s="180">
        <v>15</v>
      </c>
      <c r="K28" s="56">
        <f t="shared" si="0"/>
        <v>173</v>
      </c>
      <c r="L28" s="181"/>
      <c r="M28" s="176"/>
      <c r="N28" s="177"/>
      <c r="O28" s="177"/>
      <c r="P28" s="177"/>
      <c r="Q28" s="178"/>
      <c r="R28" s="179"/>
      <c r="S28" s="187">
        <f t="shared" si="1"/>
        <v>24554</v>
      </c>
      <c r="T28" s="174">
        <f t="shared" si="2"/>
        <v>1180</v>
      </c>
      <c r="U28" s="175">
        <f t="shared" si="3"/>
        <v>25734</v>
      </c>
      <c r="AAX28" s="20"/>
      <c r="AAY28" s="20"/>
      <c r="AAZ28" s="20"/>
      <c r="ABA28" s="20"/>
      <c r="ABB28" s="20"/>
      <c r="ABC28" s="20"/>
      <c r="ABD28" s="20"/>
      <c r="ABE28" s="20"/>
      <c r="ABF28" s="20"/>
      <c r="ABG28" s="20"/>
      <c r="ABH28" s="20"/>
      <c r="ABI28" s="20"/>
      <c r="ABJ28" s="20"/>
      <c r="ABK28" s="20"/>
      <c r="ABL28" s="20"/>
      <c r="ABM28" s="20"/>
      <c r="ABN28" s="20"/>
      <c r="ABO28" s="20"/>
      <c r="ABP28" s="20"/>
      <c r="ABQ28" s="20"/>
      <c r="ABR28" s="20"/>
      <c r="ABS28" s="20"/>
      <c r="ABT28" s="20"/>
      <c r="ABU28" s="20"/>
      <c r="ABV28" s="20"/>
      <c r="ABW28" s="20"/>
      <c r="ABX28" s="20"/>
      <c r="ABY28" s="20"/>
      <c r="ABZ28" s="20"/>
      <c r="ACA28" s="20"/>
      <c r="ACB28" s="20"/>
      <c r="ACC28" s="20"/>
      <c r="ACD28" s="20"/>
      <c r="ACE28" s="20"/>
      <c r="ACF28" s="20"/>
      <c r="ACG28" s="20"/>
      <c r="ACH28" s="20"/>
      <c r="ACI28" s="20"/>
      <c r="ACJ28" s="20"/>
      <c r="ACK28" s="20"/>
      <c r="ACL28" s="20"/>
      <c r="ACM28" s="20"/>
      <c r="ACN28" s="20"/>
      <c r="ACO28" s="20"/>
      <c r="ACP28" s="20"/>
      <c r="ACQ28" s="20"/>
      <c r="ACR28" s="20"/>
      <c r="ACS28" s="20"/>
      <c r="ACT28" s="20"/>
      <c r="ACU28" s="20"/>
      <c r="ACV28" s="20"/>
      <c r="ACW28" s="20"/>
      <c r="ACX28" s="20"/>
      <c r="ACY28" s="20"/>
      <c r="ACZ28" s="20"/>
      <c r="ADA28" s="20"/>
      <c r="ADB28" s="20"/>
      <c r="ADC28" s="20"/>
      <c r="ADD28" s="20"/>
      <c r="ADE28" s="20"/>
      <c r="ADF28" s="20"/>
      <c r="ADG28" s="20"/>
      <c r="ADH28" s="20"/>
      <c r="ADI28" s="20"/>
      <c r="ADJ28" s="20"/>
      <c r="ADK28" s="20"/>
      <c r="ADL28" s="20"/>
      <c r="ADM28" s="20"/>
      <c r="ADN28" s="20"/>
      <c r="ADO28" s="20"/>
      <c r="ADP28" s="20"/>
      <c r="ADQ28" s="20"/>
      <c r="ADR28" s="20"/>
      <c r="ADS28" s="20"/>
      <c r="ADT28" s="20"/>
      <c r="ADU28" s="20"/>
      <c r="ADV28" s="20"/>
      <c r="ADW28" s="20"/>
      <c r="ADX28" s="20"/>
      <c r="ADY28" s="20"/>
      <c r="ADZ28" s="20"/>
      <c r="AEA28" s="20"/>
      <c r="AEB28" s="20"/>
      <c r="AEC28" s="20"/>
      <c r="AED28" s="20"/>
      <c r="AEE28" s="20"/>
      <c r="AEF28" s="20"/>
      <c r="AEG28" s="20"/>
      <c r="AEH28" s="20"/>
      <c r="AEI28" s="20"/>
      <c r="AEJ28" s="20"/>
      <c r="AEK28" s="20"/>
      <c r="AEL28" s="20"/>
      <c r="AEM28" s="20"/>
      <c r="AEN28" s="20"/>
      <c r="AEO28" s="20"/>
      <c r="AEP28" s="20"/>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54" customFormat="1" ht="13.25" customHeight="1" x14ac:dyDescent="0.3">
      <c r="A29" s="172">
        <v>43963</v>
      </c>
      <c r="B29" s="173" t="s">
        <v>108</v>
      </c>
      <c r="C29" s="176"/>
      <c r="D29" s="177"/>
      <c r="E29" s="177"/>
      <c r="F29" s="177"/>
      <c r="G29" s="178"/>
      <c r="H29" s="179"/>
      <c r="I29" s="180">
        <v>178</v>
      </c>
      <c r="J29" s="180">
        <v>11</v>
      </c>
      <c r="K29" s="56">
        <f t="shared" si="0"/>
        <v>189</v>
      </c>
      <c r="L29" s="181"/>
      <c r="M29" s="176"/>
      <c r="N29" s="177"/>
      <c r="O29" s="177"/>
      <c r="P29" s="177"/>
      <c r="Q29" s="178"/>
      <c r="R29" s="179"/>
      <c r="S29" s="187">
        <f t="shared" si="1"/>
        <v>24396</v>
      </c>
      <c r="T29" s="174">
        <f t="shared" si="2"/>
        <v>1165</v>
      </c>
      <c r="U29" s="175">
        <f t="shared" si="3"/>
        <v>25561</v>
      </c>
      <c r="AAX29" s="20"/>
      <c r="AAY29" s="20"/>
      <c r="AAZ29" s="20"/>
      <c r="ABA29" s="20"/>
      <c r="ABB29" s="20"/>
      <c r="ABC29" s="20"/>
      <c r="ABD29" s="20"/>
      <c r="ABE29" s="20"/>
      <c r="ABF29" s="20"/>
      <c r="ABG29" s="20"/>
      <c r="ABH29" s="20"/>
      <c r="ABI29" s="20"/>
      <c r="ABJ29" s="20"/>
      <c r="ABK29" s="20"/>
      <c r="ABL29" s="20"/>
      <c r="ABM29" s="20"/>
      <c r="ABN29" s="20"/>
      <c r="ABO29" s="20"/>
      <c r="ABP29" s="20"/>
      <c r="ABQ29" s="20"/>
      <c r="ABR29" s="20"/>
      <c r="ABS29" s="20"/>
      <c r="ABT29" s="20"/>
      <c r="ABU29" s="20"/>
      <c r="ABV29" s="20"/>
      <c r="ABW29" s="20"/>
      <c r="ABX29" s="20"/>
      <c r="ABY29" s="20"/>
      <c r="ABZ29" s="20"/>
      <c r="ACA29" s="20"/>
      <c r="ACB29" s="20"/>
      <c r="ACC29" s="20"/>
      <c r="ACD29" s="20"/>
      <c r="ACE29" s="20"/>
      <c r="ACF29" s="20"/>
      <c r="ACG29" s="20"/>
      <c r="ACH29" s="20"/>
      <c r="ACI29" s="20"/>
      <c r="ACJ29" s="20"/>
      <c r="ACK29" s="20"/>
      <c r="ACL29" s="20"/>
      <c r="ACM29" s="20"/>
      <c r="ACN29" s="20"/>
      <c r="ACO29" s="20"/>
      <c r="ACP29" s="20"/>
      <c r="ACQ29" s="20"/>
      <c r="ACR29" s="20"/>
      <c r="ACS29" s="20"/>
      <c r="ACT29" s="20"/>
      <c r="ACU29" s="20"/>
      <c r="ACV29" s="20"/>
      <c r="ACW29" s="20"/>
      <c r="ACX29" s="20"/>
      <c r="ACY29" s="20"/>
      <c r="ACZ29" s="20"/>
      <c r="ADA29" s="20"/>
      <c r="ADB29" s="20"/>
      <c r="ADC29" s="20"/>
      <c r="ADD29" s="20"/>
      <c r="ADE29" s="20"/>
      <c r="ADF29" s="20"/>
      <c r="ADG29" s="20"/>
      <c r="ADH29" s="20"/>
      <c r="ADI29" s="20"/>
      <c r="ADJ29" s="20"/>
      <c r="ADK29" s="20"/>
      <c r="ADL29" s="20"/>
      <c r="ADM29" s="20"/>
      <c r="ADN29" s="20"/>
      <c r="ADO29" s="20"/>
      <c r="ADP29" s="20"/>
      <c r="ADQ29" s="20"/>
      <c r="ADR29" s="20"/>
      <c r="ADS29" s="20"/>
      <c r="ADT29" s="20"/>
      <c r="ADU29" s="20"/>
      <c r="ADV29" s="20"/>
      <c r="ADW29" s="20"/>
      <c r="ADX29" s="20"/>
      <c r="ADY29" s="20"/>
      <c r="ADZ29" s="20"/>
      <c r="AEA29" s="20"/>
      <c r="AEB29" s="20"/>
      <c r="AEC29" s="20"/>
      <c r="AED29" s="20"/>
      <c r="AEE29" s="20"/>
      <c r="AEF29" s="20"/>
      <c r="AEG29" s="20"/>
      <c r="AEH29" s="20"/>
      <c r="AEI29" s="20"/>
      <c r="AEJ29" s="20"/>
      <c r="AEK29" s="20"/>
      <c r="AEL29" s="20"/>
      <c r="AEM29" s="20"/>
      <c r="AEN29" s="20"/>
      <c r="AEO29" s="20"/>
      <c r="AEP29" s="20"/>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54" customFormat="1" ht="13.25" customHeight="1" x14ac:dyDescent="0.3">
      <c r="A30" s="172">
        <v>43962</v>
      </c>
      <c r="B30" s="173" t="s">
        <v>108</v>
      </c>
      <c r="C30" s="176"/>
      <c r="D30" s="177"/>
      <c r="E30" s="177"/>
      <c r="F30" s="177"/>
      <c r="G30" s="178"/>
      <c r="H30" s="179"/>
      <c r="I30" s="180">
        <v>160</v>
      </c>
      <c r="J30" s="180">
        <v>15</v>
      </c>
      <c r="K30" s="56">
        <f t="shared" si="0"/>
        <v>175</v>
      </c>
      <c r="L30" s="181"/>
      <c r="M30" s="176"/>
      <c r="N30" s="177"/>
      <c r="O30" s="177"/>
      <c r="P30" s="177"/>
      <c r="Q30" s="178"/>
      <c r="R30" s="179"/>
      <c r="S30" s="187">
        <f t="shared" si="1"/>
        <v>24218</v>
      </c>
      <c r="T30" s="174">
        <f t="shared" si="2"/>
        <v>1154</v>
      </c>
      <c r="U30" s="175">
        <f t="shared" si="3"/>
        <v>25372</v>
      </c>
      <c r="AAX30" s="20"/>
      <c r="AAY30" s="20"/>
      <c r="AAZ30" s="20"/>
      <c r="ABA30" s="20"/>
      <c r="ABB30" s="20"/>
      <c r="ABC30" s="20"/>
      <c r="ABD30" s="20"/>
      <c r="ABE30" s="20"/>
      <c r="ABF30" s="20"/>
      <c r="ABG30" s="20"/>
      <c r="ABH30" s="20"/>
      <c r="ABI30" s="20"/>
      <c r="ABJ30" s="20"/>
      <c r="ABK30" s="20"/>
      <c r="ABL30" s="20"/>
      <c r="ABM30" s="20"/>
      <c r="ABN30" s="20"/>
      <c r="ABO30" s="20"/>
      <c r="ABP30" s="20"/>
      <c r="ABQ30" s="20"/>
      <c r="ABR30" s="20"/>
      <c r="ABS30" s="20"/>
      <c r="ABT30" s="20"/>
      <c r="ABU30" s="20"/>
      <c r="ABV30" s="20"/>
      <c r="ABW30" s="20"/>
      <c r="ABX30" s="20"/>
      <c r="ABY30" s="20"/>
      <c r="ABZ30" s="20"/>
      <c r="ACA30" s="20"/>
      <c r="ACB30" s="20"/>
      <c r="ACC30" s="20"/>
      <c r="ACD30" s="20"/>
      <c r="ACE30" s="20"/>
      <c r="ACF30" s="20"/>
      <c r="ACG30" s="20"/>
      <c r="ACH30" s="20"/>
      <c r="ACI30" s="20"/>
      <c r="ACJ30" s="20"/>
      <c r="ACK30" s="20"/>
      <c r="ACL30" s="20"/>
      <c r="ACM30" s="20"/>
      <c r="ACN30" s="20"/>
      <c r="ACO30" s="20"/>
      <c r="ACP30" s="20"/>
      <c r="ACQ30" s="20"/>
      <c r="ACR30" s="20"/>
      <c r="ACS30" s="20"/>
      <c r="ACT30" s="20"/>
      <c r="ACU30" s="20"/>
      <c r="ACV30" s="20"/>
      <c r="ACW30" s="20"/>
      <c r="ACX30" s="20"/>
      <c r="ACY30" s="20"/>
      <c r="ACZ30" s="20"/>
      <c r="ADA30" s="20"/>
      <c r="ADB30" s="20"/>
      <c r="ADC30" s="20"/>
      <c r="ADD30" s="20"/>
      <c r="ADE30" s="20"/>
      <c r="ADF30" s="20"/>
      <c r="ADG30" s="20"/>
      <c r="ADH30" s="20"/>
      <c r="ADI30" s="20"/>
      <c r="ADJ30" s="20"/>
      <c r="ADK30" s="20"/>
      <c r="ADL30" s="20"/>
      <c r="ADM30" s="20"/>
      <c r="ADN30" s="20"/>
      <c r="ADO30" s="20"/>
      <c r="ADP30" s="20"/>
      <c r="ADQ30" s="20"/>
      <c r="ADR30" s="20"/>
      <c r="ADS30" s="20"/>
      <c r="ADT30" s="20"/>
      <c r="ADU30" s="20"/>
      <c r="ADV30" s="20"/>
      <c r="ADW30" s="20"/>
      <c r="ADX30" s="20"/>
      <c r="ADY30" s="20"/>
      <c r="ADZ30" s="20"/>
      <c r="AEA30" s="20"/>
      <c r="AEB30" s="20"/>
      <c r="AEC30" s="20"/>
      <c r="AED30" s="20"/>
      <c r="AEE30" s="20"/>
      <c r="AEF30" s="20"/>
      <c r="AEG30" s="20"/>
      <c r="AEH30" s="20"/>
      <c r="AEI30" s="20"/>
      <c r="AEJ30" s="20"/>
      <c r="AEK30" s="20"/>
      <c r="AEL30" s="20"/>
      <c r="AEM30" s="20"/>
      <c r="AEN30" s="20"/>
      <c r="AEO30" s="20"/>
      <c r="AEP30" s="2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54" customFormat="1" ht="13.25" customHeight="1" x14ac:dyDescent="0.3">
      <c r="A31" s="172">
        <v>43961</v>
      </c>
      <c r="B31" s="173" t="s">
        <v>108</v>
      </c>
      <c r="C31" s="176"/>
      <c r="D31" s="177"/>
      <c r="E31" s="177"/>
      <c r="F31" s="177"/>
      <c r="G31" s="178"/>
      <c r="H31" s="179"/>
      <c r="I31" s="180">
        <v>191</v>
      </c>
      <c r="J31" s="180">
        <v>10</v>
      </c>
      <c r="K31" s="56">
        <f t="shared" si="0"/>
        <v>201</v>
      </c>
      <c r="L31" s="181"/>
      <c r="M31" s="176"/>
      <c r="N31" s="177"/>
      <c r="O31" s="177"/>
      <c r="P31" s="177"/>
      <c r="Q31" s="178"/>
      <c r="R31" s="179"/>
      <c r="S31" s="187">
        <f t="shared" si="1"/>
        <v>24058</v>
      </c>
      <c r="T31" s="174">
        <f t="shared" si="2"/>
        <v>1139</v>
      </c>
      <c r="U31" s="175">
        <f t="shared" si="3"/>
        <v>25197</v>
      </c>
      <c r="AAX31" s="20"/>
      <c r="AAY31" s="20"/>
      <c r="AAZ31" s="20"/>
      <c r="ABA31" s="20"/>
      <c r="ABB31" s="20"/>
      <c r="ABC31" s="20"/>
      <c r="ABD31" s="20"/>
      <c r="ABE31" s="20"/>
      <c r="ABF31" s="20"/>
      <c r="ABG31" s="20"/>
      <c r="ABH31" s="20"/>
      <c r="ABI31" s="20"/>
      <c r="ABJ31" s="20"/>
      <c r="ABK31" s="20"/>
      <c r="ABL31" s="20"/>
      <c r="ABM31" s="20"/>
      <c r="ABN31" s="20"/>
      <c r="ABO31" s="20"/>
      <c r="ABP31" s="20"/>
      <c r="ABQ31" s="20"/>
      <c r="ABR31" s="20"/>
      <c r="ABS31" s="20"/>
      <c r="ABT31" s="20"/>
      <c r="ABU31" s="20"/>
      <c r="ABV31" s="20"/>
      <c r="ABW31" s="20"/>
      <c r="ABX31" s="20"/>
      <c r="ABY31" s="20"/>
      <c r="ABZ31" s="20"/>
      <c r="ACA31" s="20"/>
      <c r="ACB31" s="20"/>
      <c r="ACC31" s="20"/>
      <c r="ACD31" s="20"/>
      <c r="ACE31" s="20"/>
      <c r="ACF31" s="20"/>
      <c r="ACG31" s="20"/>
      <c r="ACH31" s="20"/>
      <c r="ACI31" s="20"/>
      <c r="ACJ31" s="20"/>
      <c r="ACK31" s="20"/>
      <c r="ACL31" s="20"/>
      <c r="ACM31" s="20"/>
      <c r="ACN31" s="20"/>
      <c r="ACO31" s="20"/>
      <c r="ACP31" s="20"/>
      <c r="ACQ31" s="20"/>
      <c r="ACR31" s="20"/>
      <c r="ACS31" s="20"/>
      <c r="ACT31" s="20"/>
      <c r="ACU31" s="20"/>
      <c r="ACV31" s="20"/>
      <c r="ACW31" s="20"/>
      <c r="ACX31" s="20"/>
      <c r="ACY31" s="20"/>
      <c r="ACZ31" s="20"/>
      <c r="ADA31" s="20"/>
      <c r="ADB31" s="20"/>
      <c r="ADC31" s="20"/>
      <c r="ADD31" s="20"/>
      <c r="ADE31" s="20"/>
      <c r="ADF31" s="20"/>
      <c r="ADG31" s="20"/>
      <c r="ADH31" s="20"/>
      <c r="ADI31" s="20"/>
      <c r="ADJ31" s="20"/>
      <c r="ADK31" s="20"/>
      <c r="ADL31" s="20"/>
      <c r="ADM31" s="20"/>
      <c r="ADN31" s="20"/>
      <c r="ADO31" s="20"/>
      <c r="ADP31" s="20"/>
      <c r="ADQ31" s="20"/>
      <c r="ADR31" s="20"/>
      <c r="ADS31" s="20"/>
      <c r="ADT31" s="20"/>
      <c r="ADU31" s="20"/>
      <c r="ADV31" s="20"/>
      <c r="ADW31" s="20"/>
      <c r="ADX31" s="20"/>
      <c r="ADY31" s="20"/>
      <c r="ADZ31" s="20"/>
      <c r="AEA31" s="20"/>
      <c r="AEB31" s="20"/>
      <c r="AEC31" s="20"/>
      <c r="AED31" s="20"/>
      <c r="AEE31" s="20"/>
      <c r="AEF31" s="20"/>
      <c r="AEG31" s="20"/>
      <c r="AEH31" s="20"/>
      <c r="AEI31" s="20"/>
      <c r="AEJ31" s="20"/>
      <c r="AEK31" s="20"/>
      <c r="AEL31" s="20"/>
      <c r="AEM31" s="20"/>
      <c r="AEN31" s="20"/>
      <c r="AEO31" s="20"/>
      <c r="AEP31" s="20"/>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54" customFormat="1" ht="13.25" customHeight="1" x14ac:dyDescent="0.3">
      <c r="A32" s="172">
        <v>43960</v>
      </c>
      <c r="B32" s="173" t="s">
        <v>108</v>
      </c>
      <c r="C32" s="188"/>
      <c r="D32" s="177"/>
      <c r="E32" s="177"/>
      <c r="F32" s="177"/>
      <c r="G32" s="178"/>
      <c r="H32" s="179"/>
      <c r="I32" s="180">
        <v>198</v>
      </c>
      <c r="J32" s="180">
        <v>7</v>
      </c>
      <c r="K32" s="56">
        <f t="shared" si="0"/>
        <v>205</v>
      </c>
      <c r="L32" s="181"/>
      <c r="M32" s="176"/>
      <c r="N32" s="177"/>
      <c r="O32" s="177"/>
      <c r="P32" s="177"/>
      <c r="Q32" s="178"/>
      <c r="R32" s="179"/>
      <c r="S32" s="187">
        <f t="shared" si="1"/>
        <v>23867</v>
      </c>
      <c r="T32" s="174">
        <f t="shared" si="2"/>
        <v>1129</v>
      </c>
      <c r="U32" s="175">
        <f t="shared" si="3"/>
        <v>24996</v>
      </c>
      <c r="AAX32" s="20"/>
      <c r="AAY32" s="20"/>
      <c r="AAZ32" s="20"/>
      <c r="ABA32" s="20"/>
      <c r="ABB32" s="20"/>
      <c r="ABC32" s="20"/>
      <c r="ABD32" s="20"/>
      <c r="ABE32" s="20"/>
      <c r="ABF32" s="20"/>
      <c r="ABG32" s="20"/>
      <c r="ABH32" s="20"/>
      <c r="ABI32" s="20"/>
      <c r="ABJ32" s="20"/>
      <c r="ABK32" s="20"/>
      <c r="ABL32" s="20"/>
      <c r="ABM32" s="20"/>
      <c r="ABN32" s="20"/>
      <c r="ABO32" s="20"/>
      <c r="ABP32" s="20"/>
      <c r="ABQ32" s="20"/>
      <c r="ABR32" s="20"/>
      <c r="ABS32" s="20"/>
      <c r="ABT32" s="20"/>
      <c r="ABU32" s="20"/>
      <c r="ABV32" s="20"/>
      <c r="ABW32" s="20"/>
      <c r="ABX32" s="20"/>
      <c r="ABY32" s="20"/>
      <c r="ABZ32" s="20"/>
      <c r="ACA32" s="20"/>
      <c r="ACB32" s="20"/>
      <c r="ACC32" s="20"/>
      <c r="ACD32" s="20"/>
      <c r="ACE32" s="20"/>
      <c r="ACF32" s="20"/>
      <c r="ACG32" s="20"/>
      <c r="ACH32" s="20"/>
      <c r="ACI32" s="20"/>
      <c r="ACJ32" s="20"/>
      <c r="ACK32" s="20"/>
      <c r="ACL32" s="20"/>
      <c r="ACM32" s="20"/>
      <c r="ACN32" s="20"/>
      <c r="ACO32" s="20"/>
      <c r="ACP32" s="20"/>
      <c r="ACQ32" s="20"/>
      <c r="ACR32" s="20"/>
      <c r="ACS32" s="20"/>
      <c r="ACT32" s="20"/>
      <c r="ACU32" s="20"/>
      <c r="ACV32" s="20"/>
      <c r="ACW32" s="20"/>
      <c r="ACX32" s="20"/>
      <c r="ACY32" s="20"/>
      <c r="ACZ32" s="20"/>
      <c r="ADA32" s="20"/>
      <c r="ADB32" s="20"/>
      <c r="ADC32" s="20"/>
      <c r="ADD32" s="20"/>
      <c r="ADE32" s="20"/>
      <c r="ADF32" s="20"/>
      <c r="ADG32" s="20"/>
      <c r="ADH32" s="20"/>
      <c r="ADI32" s="20"/>
      <c r="ADJ32" s="20"/>
      <c r="ADK32" s="20"/>
      <c r="ADL32" s="20"/>
      <c r="ADM32" s="20"/>
      <c r="ADN32" s="20"/>
      <c r="ADO32" s="20"/>
      <c r="ADP32" s="20"/>
      <c r="ADQ32" s="20"/>
      <c r="ADR32" s="20"/>
      <c r="ADS32" s="20"/>
      <c r="ADT32" s="20"/>
      <c r="ADU32" s="20"/>
      <c r="ADV32" s="20"/>
      <c r="ADW32" s="20"/>
      <c r="ADX32" s="20"/>
      <c r="ADY32" s="20"/>
      <c r="ADZ32" s="20"/>
      <c r="AEA32" s="20"/>
      <c r="AEB32" s="20"/>
      <c r="AEC32" s="20"/>
      <c r="AED32" s="20"/>
      <c r="AEE32" s="20"/>
      <c r="AEF32" s="20"/>
      <c r="AEG32" s="20"/>
      <c r="AEH32" s="20"/>
      <c r="AEI32" s="20"/>
      <c r="AEJ32" s="20"/>
      <c r="AEK32" s="20"/>
      <c r="AEL32" s="20"/>
      <c r="AEM32" s="20"/>
      <c r="AEN32" s="20"/>
      <c r="AEO32" s="20"/>
      <c r="AEP32" s="20"/>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54" customFormat="1" ht="13.25" customHeight="1" x14ac:dyDescent="0.3">
      <c r="A33" s="172">
        <v>43959</v>
      </c>
      <c r="B33" s="173" t="s">
        <v>108</v>
      </c>
      <c r="C33" s="182">
        <v>156</v>
      </c>
      <c r="D33" s="183">
        <v>1986</v>
      </c>
      <c r="E33" s="183">
        <v>1766</v>
      </c>
      <c r="F33" s="183">
        <v>22</v>
      </c>
      <c r="G33" s="189">
        <f>ONS_WeeklyRegistratedDeaths!T33-ONS_WeeklyRegistratedDeaths!AA33</f>
        <v>3930</v>
      </c>
      <c r="H33" s="183">
        <f>ONS_WeeklyOccurrenceDeaths!T33-ONS_WeeklyOccurrenceDeaths!AA33</f>
        <v>3874</v>
      </c>
      <c r="I33" s="180">
        <v>206</v>
      </c>
      <c r="J33" s="180">
        <v>13</v>
      </c>
      <c r="K33" s="56">
        <f t="shared" si="0"/>
        <v>219</v>
      </c>
      <c r="L33" s="185">
        <f>SUM(K33:K39)</f>
        <v>1846</v>
      </c>
      <c r="M33" s="186">
        <f t="shared" ref="M33:R33" si="5">M40+C33</f>
        <v>1715</v>
      </c>
      <c r="N33" s="186">
        <f t="shared" si="5"/>
        <v>24821</v>
      </c>
      <c r="O33" s="186">
        <f t="shared" si="5"/>
        <v>10604</v>
      </c>
      <c r="P33" s="186">
        <f t="shared" si="5"/>
        <v>155</v>
      </c>
      <c r="Q33" s="186">
        <f t="shared" si="5"/>
        <v>37295</v>
      </c>
      <c r="R33" s="183">
        <f t="shared" si="5"/>
        <v>39534</v>
      </c>
      <c r="S33" s="187">
        <f t="shared" si="1"/>
        <v>23669</v>
      </c>
      <c r="T33" s="174">
        <f t="shared" si="2"/>
        <v>1122</v>
      </c>
      <c r="U33" s="175">
        <f t="shared" si="3"/>
        <v>24791</v>
      </c>
      <c r="AAX33" s="20"/>
      <c r="AAY33" s="20"/>
      <c r="AAZ33" s="20"/>
      <c r="ABA33" s="20"/>
      <c r="ABB33" s="20"/>
      <c r="ABC33" s="20"/>
      <c r="ABD33" s="20"/>
      <c r="ABE33" s="20"/>
      <c r="ABF33" s="20"/>
      <c r="ABG33" s="20"/>
      <c r="ABH33" s="20"/>
      <c r="ABI33" s="20"/>
      <c r="ABJ33" s="20"/>
      <c r="ABK33" s="20"/>
      <c r="ABL33" s="20"/>
      <c r="ABM33" s="20"/>
      <c r="ABN33" s="20"/>
      <c r="ABO33" s="20"/>
      <c r="ABP33" s="20"/>
      <c r="ABQ33" s="20"/>
      <c r="ABR33" s="20"/>
      <c r="ABS33" s="20"/>
      <c r="ABT33" s="20"/>
      <c r="ABU33" s="20"/>
      <c r="ABV33" s="20"/>
      <c r="ABW33" s="20"/>
      <c r="ABX33" s="20"/>
      <c r="ABY33" s="20"/>
      <c r="ABZ33" s="20"/>
      <c r="ACA33" s="20"/>
      <c r="ACB33" s="20"/>
      <c r="ACC33" s="20"/>
      <c r="ACD33" s="20"/>
      <c r="ACE33" s="20"/>
      <c r="ACF33" s="20"/>
      <c r="ACG33" s="20"/>
      <c r="ACH33" s="20"/>
      <c r="ACI33" s="20"/>
      <c r="ACJ33" s="20"/>
      <c r="ACK33" s="20"/>
      <c r="ACL33" s="20"/>
      <c r="ACM33" s="20"/>
      <c r="ACN33" s="20"/>
      <c r="ACO33" s="20"/>
      <c r="ACP33" s="20"/>
      <c r="ACQ33" s="20"/>
      <c r="ACR33" s="20"/>
      <c r="ACS33" s="20"/>
      <c r="ACT33" s="20"/>
      <c r="ACU33" s="20"/>
      <c r="ACV33" s="20"/>
      <c r="ACW33" s="20"/>
      <c r="ACX33" s="20"/>
      <c r="ACY33" s="20"/>
      <c r="ACZ33" s="20"/>
      <c r="ADA33" s="20"/>
      <c r="ADB33" s="20"/>
      <c r="ADC33" s="20"/>
      <c r="ADD33" s="20"/>
      <c r="ADE33" s="20"/>
      <c r="ADF33" s="20"/>
      <c r="ADG33" s="20"/>
      <c r="ADH33" s="20"/>
      <c r="ADI33" s="20"/>
      <c r="ADJ33" s="20"/>
      <c r="ADK33" s="20"/>
      <c r="ADL33" s="20"/>
      <c r="ADM33" s="20"/>
      <c r="ADN33" s="20"/>
      <c r="ADO33" s="20"/>
      <c r="ADP33" s="20"/>
      <c r="ADQ33" s="20"/>
      <c r="ADR33" s="20"/>
      <c r="ADS33" s="20"/>
      <c r="ADT33" s="20"/>
      <c r="ADU33" s="20"/>
      <c r="ADV33" s="20"/>
      <c r="ADW33" s="20"/>
      <c r="ADX33" s="20"/>
      <c r="ADY33" s="20"/>
      <c r="ADZ33" s="20"/>
      <c r="AEA33" s="20"/>
      <c r="AEB33" s="20"/>
      <c r="AEC33" s="20"/>
      <c r="AED33" s="20"/>
      <c r="AEE33" s="20"/>
      <c r="AEF33" s="20"/>
      <c r="AEG33" s="20"/>
      <c r="AEH33" s="20"/>
      <c r="AEI33" s="20"/>
      <c r="AEJ33" s="20"/>
      <c r="AEK33" s="20"/>
      <c r="AEL33" s="20"/>
      <c r="AEM33" s="20"/>
      <c r="AEN33" s="20"/>
      <c r="AEO33" s="20"/>
      <c r="AEP33" s="20"/>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54" customFormat="1" ht="13.25" customHeight="1" x14ac:dyDescent="0.3">
      <c r="A34" s="172">
        <v>43958</v>
      </c>
      <c r="B34" s="173" t="s">
        <v>108</v>
      </c>
      <c r="C34" s="188"/>
      <c r="D34" s="177"/>
      <c r="E34" s="177"/>
      <c r="F34" s="177"/>
      <c r="G34" s="178"/>
      <c r="H34" s="179"/>
      <c r="I34" s="180">
        <v>245</v>
      </c>
      <c r="J34" s="180">
        <v>19</v>
      </c>
      <c r="K34" s="56">
        <f t="shared" si="0"/>
        <v>264</v>
      </c>
      <c r="L34" s="181"/>
      <c r="M34" s="176"/>
      <c r="N34" s="177"/>
      <c r="O34" s="177"/>
      <c r="P34" s="177"/>
      <c r="Q34" s="178"/>
      <c r="R34" s="179"/>
      <c r="S34" s="187">
        <f t="shared" si="1"/>
        <v>23463</v>
      </c>
      <c r="T34" s="174">
        <f t="shared" si="2"/>
        <v>1109</v>
      </c>
      <c r="U34" s="175">
        <f t="shared" si="3"/>
        <v>24572</v>
      </c>
      <c r="AAX34" s="20"/>
      <c r="AAY34" s="20"/>
      <c r="AAZ34" s="20"/>
      <c r="ABA34" s="20"/>
      <c r="ABB34" s="20"/>
      <c r="ABC34" s="20"/>
      <c r="ABD34" s="20"/>
      <c r="ABE34" s="20"/>
      <c r="ABF34" s="20"/>
      <c r="ABG34" s="20"/>
      <c r="ABH34" s="20"/>
      <c r="ABI34" s="20"/>
      <c r="ABJ34" s="20"/>
      <c r="ABK34" s="20"/>
      <c r="ABL34" s="20"/>
      <c r="ABM34" s="20"/>
      <c r="ABN34" s="20"/>
      <c r="ABO34" s="20"/>
      <c r="ABP34" s="20"/>
      <c r="ABQ34" s="20"/>
      <c r="ABR34" s="20"/>
      <c r="ABS34" s="20"/>
      <c r="ABT34" s="20"/>
      <c r="ABU34" s="20"/>
      <c r="ABV34" s="20"/>
      <c r="ABW34" s="20"/>
      <c r="ABX34" s="20"/>
      <c r="ABY34" s="20"/>
      <c r="ABZ34" s="20"/>
      <c r="ACA34" s="20"/>
      <c r="ACB34" s="20"/>
      <c r="ACC34" s="20"/>
      <c r="ACD34" s="20"/>
      <c r="ACE34" s="20"/>
      <c r="ACF34" s="20"/>
      <c r="ACG34" s="20"/>
      <c r="ACH34" s="20"/>
      <c r="ACI34" s="20"/>
      <c r="ACJ34" s="20"/>
      <c r="ACK34" s="20"/>
      <c r="ACL34" s="20"/>
      <c r="ACM34" s="20"/>
      <c r="ACN34" s="20"/>
      <c r="ACO34" s="20"/>
      <c r="ACP34" s="20"/>
      <c r="ACQ34" s="20"/>
      <c r="ACR34" s="20"/>
      <c r="ACS34" s="20"/>
      <c r="ACT34" s="20"/>
      <c r="ACU34" s="20"/>
      <c r="ACV34" s="20"/>
      <c r="ACW34" s="20"/>
      <c r="ACX34" s="20"/>
      <c r="ACY34" s="20"/>
      <c r="ACZ34" s="20"/>
      <c r="ADA34" s="20"/>
      <c r="ADB34" s="20"/>
      <c r="ADC34" s="20"/>
      <c r="ADD34" s="20"/>
      <c r="ADE34" s="20"/>
      <c r="ADF34" s="20"/>
      <c r="ADG34" s="20"/>
      <c r="ADH34" s="20"/>
      <c r="ADI34" s="20"/>
      <c r="ADJ34" s="20"/>
      <c r="ADK34" s="20"/>
      <c r="ADL34" s="20"/>
      <c r="ADM34" s="20"/>
      <c r="ADN34" s="20"/>
      <c r="ADO34" s="20"/>
      <c r="ADP34" s="20"/>
      <c r="ADQ34" s="20"/>
      <c r="ADR34" s="20"/>
      <c r="ADS34" s="20"/>
      <c r="ADT34" s="20"/>
      <c r="ADU34" s="20"/>
      <c r="ADV34" s="20"/>
      <c r="ADW34" s="20"/>
      <c r="ADX34" s="20"/>
      <c r="ADY34" s="20"/>
      <c r="ADZ34" s="20"/>
      <c r="AEA34" s="20"/>
      <c r="AEB34" s="20"/>
      <c r="AEC34" s="20"/>
      <c r="AED34" s="20"/>
      <c r="AEE34" s="20"/>
      <c r="AEF34" s="20"/>
      <c r="AEG34" s="20"/>
      <c r="AEH34" s="20"/>
      <c r="AEI34" s="20"/>
      <c r="AEJ34" s="20"/>
      <c r="AEK34" s="20"/>
      <c r="AEL34" s="20"/>
      <c r="AEM34" s="20"/>
      <c r="AEN34" s="20"/>
      <c r="AEO34" s="20"/>
      <c r="AEP34" s="20"/>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54" customFormat="1" ht="13.25" customHeight="1" x14ac:dyDescent="0.3">
      <c r="A35" s="172">
        <v>43957</v>
      </c>
      <c r="B35" s="173" t="s">
        <v>108</v>
      </c>
      <c r="C35" s="188"/>
      <c r="D35" s="177"/>
      <c r="E35" s="177"/>
      <c r="F35" s="177"/>
      <c r="G35" s="178"/>
      <c r="H35" s="179"/>
      <c r="I35" s="180">
        <v>256</v>
      </c>
      <c r="J35" s="180">
        <v>23</v>
      </c>
      <c r="K35" s="56">
        <f t="shared" si="0"/>
        <v>279</v>
      </c>
      <c r="L35" s="181"/>
      <c r="M35" s="176"/>
      <c r="N35" s="177"/>
      <c r="O35" s="177"/>
      <c r="P35" s="177"/>
      <c r="Q35" s="178"/>
      <c r="R35" s="179"/>
      <c r="S35" s="187">
        <f t="shared" si="1"/>
        <v>23218</v>
      </c>
      <c r="T35" s="174">
        <f t="shared" si="2"/>
        <v>1090</v>
      </c>
      <c r="U35" s="175">
        <f t="shared" si="3"/>
        <v>24308</v>
      </c>
      <c r="AAX35" s="20"/>
      <c r="AAY35" s="20"/>
      <c r="AAZ35" s="20"/>
      <c r="ABA35" s="20"/>
      <c r="ABB35" s="20"/>
      <c r="ABC35" s="20"/>
      <c r="ABD35" s="20"/>
      <c r="ABE35" s="20"/>
      <c r="ABF35" s="20"/>
      <c r="ABG35" s="20"/>
      <c r="ABH35" s="20"/>
      <c r="ABI35" s="20"/>
      <c r="ABJ35" s="20"/>
      <c r="ABK35" s="20"/>
      <c r="ABL35" s="20"/>
      <c r="ABM35" s="20"/>
      <c r="ABN35" s="20"/>
      <c r="ABO35" s="20"/>
      <c r="ABP35" s="20"/>
      <c r="ABQ35" s="20"/>
      <c r="ABR35" s="20"/>
      <c r="ABS35" s="20"/>
      <c r="ABT35" s="20"/>
      <c r="ABU35" s="20"/>
      <c r="ABV35" s="20"/>
      <c r="ABW35" s="20"/>
      <c r="ABX35" s="20"/>
      <c r="ABY35" s="20"/>
      <c r="ABZ35" s="20"/>
      <c r="ACA35" s="20"/>
      <c r="ACB35" s="20"/>
      <c r="ACC35" s="20"/>
      <c r="ACD35" s="20"/>
      <c r="ACE35" s="20"/>
      <c r="ACF35" s="20"/>
      <c r="ACG35" s="20"/>
      <c r="ACH35" s="20"/>
      <c r="ACI35" s="20"/>
      <c r="ACJ35" s="20"/>
      <c r="ACK35" s="20"/>
      <c r="ACL35" s="20"/>
      <c r="ACM35" s="20"/>
      <c r="ACN35" s="20"/>
      <c r="ACO35" s="20"/>
      <c r="ACP35" s="20"/>
      <c r="ACQ35" s="20"/>
      <c r="ACR35" s="20"/>
      <c r="ACS35" s="20"/>
      <c r="ACT35" s="20"/>
      <c r="ACU35" s="20"/>
      <c r="ACV35" s="20"/>
      <c r="ACW35" s="20"/>
      <c r="ACX35" s="20"/>
      <c r="ACY35" s="20"/>
      <c r="ACZ35" s="20"/>
      <c r="ADA35" s="20"/>
      <c r="ADB35" s="20"/>
      <c r="ADC35" s="20"/>
      <c r="ADD35" s="20"/>
      <c r="ADE35" s="20"/>
      <c r="ADF35" s="20"/>
      <c r="ADG35" s="20"/>
      <c r="ADH35" s="20"/>
      <c r="ADI35" s="20"/>
      <c r="ADJ35" s="20"/>
      <c r="ADK35" s="20"/>
      <c r="ADL35" s="20"/>
      <c r="ADM35" s="20"/>
      <c r="ADN35" s="20"/>
      <c r="ADO35" s="20"/>
      <c r="ADP35" s="20"/>
      <c r="ADQ35" s="20"/>
      <c r="ADR35" s="20"/>
      <c r="ADS35" s="20"/>
      <c r="ADT35" s="20"/>
      <c r="ADU35" s="20"/>
      <c r="ADV35" s="20"/>
      <c r="ADW35" s="20"/>
      <c r="ADX35" s="20"/>
      <c r="ADY35" s="20"/>
      <c r="ADZ35" s="20"/>
      <c r="AEA35" s="20"/>
      <c r="AEB35" s="20"/>
      <c r="AEC35" s="20"/>
      <c r="AED35" s="20"/>
      <c r="AEE35" s="20"/>
      <c r="AEF35" s="20"/>
      <c r="AEG35" s="20"/>
      <c r="AEH35" s="20"/>
      <c r="AEI35" s="20"/>
      <c r="AEJ35" s="20"/>
      <c r="AEK35" s="20"/>
      <c r="AEL35" s="20"/>
      <c r="AEM35" s="20"/>
      <c r="AEN35" s="20"/>
      <c r="AEO35" s="20"/>
      <c r="AEP35" s="20"/>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54" customFormat="1" ht="13.25" customHeight="1" x14ac:dyDescent="0.3">
      <c r="A36" s="172">
        <v>43956</v>
      </c>
      <c r="B36" s="173" t="s">
        <v>108</v>
      </c>
      <c r="C36" s="188"/>
      <c r="D36" s="177"/>
      <c r="E36" s="177"/>
      <c r="F36" s="177"/>
      <c r="G36" s="178"/>
      <c r="H36" s="179"/>
      <c r="I36" s="180">
        <v>248</v>
      </c>
      <c r="J36" s="180">
        <v>17</v>
      </c>
      <c r="K36" s="56">
        <f t="shared" si="0"/>
        <v>265</v>
      </c>
      <c r="L36" s="181"/>
      <c r="M36" s="176"/>
      <c r="N36" s="177"/>
      <c r="O36" s="177"/>
      <c r="P36" s="177"/>
      <c r="Q36" s="178"/>
      <c r="R36" s="179"/>
      <c r="S36" s="187">
        <f t="shared" si="1"/>
        <v>22962</v>
      </c>
      <c r="T36" s="174">
        <f t="shared" si="2"/>
        <v>1067</v>
      </c>
      <c r="U36" s="175">
        <f t="shared" si="3"/>
        <v>24029</v>
      </c>
      <c r="AAX36" s="20"/>
      <c r="AAY36" s="20"/>
      <c r="AAZ36" s="20"/>
      <c r="ABA36" s="20"/>
      <c r="ABB36" s="20"/>
      <c r="ABC36" s="20"/>
      <c r="ABD36" s="20"/>
      <c r="ABE36" s="20"/>
      <c r="ABF36" s="20"/>
      <c r="ABG36" s="20"/>
      <c r="ABH36" s="20"/>
      <c r="ABI36" s="20"/>
      <c r="ABJ36" s="20"/>
      <c r="ABK36" s="20"/>
      <c r="ABL36" s="20"/>
      <c r="ABM36" s="20"/>
      <c r="ABN36" s="20"/>
      <c r="ABO36" s="20"/>
      <c r="ABP36" s="20"/>
      <c r="ABQ36" s="20"/>
      <c r="ABR36" s="20"/>
      <c r="ABS36" s="20"/>
      <c r="ABT36" s="20"/>
      <c r="ABU36" s="20"/>
      <c r="ABV36" s="20"/>
      <c r="ABW36" s="20"/>
      <c r="ABX36" s="20"/>
      <c r="ABY36" s="20"/>
      <c r="ABZ36" s="20"/>
      <c r="ACA36" s="20"/>
      <c r="ACB36" s="20"/>
      <c r="ACC36" s="20"/>
      <c r="ACD36" s="20"/>
      <c r="ACE36" s="20"/>
      <c r="ACF36" s="20"/>
      <c r="ACG36" s="20"/>
      <c r="ACH36" s="20"/>
      <c r="ACI36" s="20"/>
      <c r="ACJ36" s="20"/>
      <c r="ACK36" s="20"/>
      <c r="ACL36" s="20"/>
      <c r="ACM36" s="20"/>
      <c r="ACN36" s="20"/>
      <c r="ACO36" s="20"/>
      <c r="ACP36" s="20"/>
      <c r="ACQ36" s="20"/>
      <c r="ACR36" s="20"/>
      <c r="ACS36" s="20"/>
      <c r="ACT36" s="20"/>
      <c r="ACU36" s="20"/>
      <c r="ACV36" s="20"/>
      <c r="ACW36" s="20"/>
      <c r="ACX36" s="20"/>
      <c r="ACY36" s="20"/>
      <c r="ACZ36" s="20"/>
      <c r="ADA36" s="20"/>
      <c r="ADB36" s="20"/>
      <c r="ADC36" s="20"/>
      <c r="ADD36" s="20"/>
      <c r="ADE36" s="20"/>
      <c r="ADF36" s="20"/>
      <c r="ADG36" s="20"/>
      <c r="ADH36" s="20"/>
      <c r="ADI36" s="20"/>
      <c r="ADJ36" s="20"/>
      <c r="ADK36" s="20"/>
      <c r="ADL36" s="20"/>
      <c r="ADM36" s="20"/>
      <c r="ADN36" s="20"/>
      <c r="ADO36" s="20"/>
      <c r="ADP36" s="20"/>
      <c r="ADQ36" s="20"/>
      <c r="ADR36" s="20"/>
      <c r="ADS36" s="20"/>
      <c r="ADT36" s="20"/>
      <c r="ADU36" s="20"/>
      <c r="ADV36" s="20"/>
      <c r="ADW36" s="20"/>
      <c r="ADX36" s="20"/>
      <c r="ADY36" s="20"/>
      <c r="ADZ36" s="20"/>
      <c r="AEA36" s="20"/>
      <c r="AEB36" s="20"/>
      <c r="AEC36" s="20"/>
      <c r="AED36" s="20"/>
      <c r="AEE36" s="20"/>
      <c r="AEF36" s="20"/>
      <c r="AEG36" s="20"/>
      <c r="AEH36" s="20"/>
      <c r="AEI36" s="20"/>
      <c r="AEJ36" s="20"/>
      <c r="AEK36" s="20"/>
      <c r="AEL36" s="20"/>
      <c r="AEM36" s="20"/>
      <c r="AEN36" s="20"/>
      <c r="AEO36" s="20"/>
      <c r="AEP36" s="20"/>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54" customFormat="1" ht="13.25" customHeight="1" x14ac:dyDescent="0.3">
      <c r="A37" s="172">
        <v>43955</v>
      </c>
      <c r="B37" s="173" t="s">
        <v>108</v>
      </c>
      <c r="C37" s="190"/>
      <c r="D37" s="191"/>
      <c r="E37" s="177"/>
      <c r="F37" s="177"/>
      <c r="G37" s="178"/>
      <c r="H37" s="179"/>
      <c r="I37" s="180">
        <v>253</v>
      </c>
      <c r="J37" s="180">
        <v>23</v>
      </c>
      <c r="K37" s="56">
        <f t="shared" si="0"/>
        <v>276</v>
      </c>
      <c r="L37" s="181"/>
      <c r="M37" s="176"/>
      <c r="N37" s="177"/>
      <c r="O37" s="177"/>
      <c r="P37" s="177"/>
      <c r="Q37" s="178"/>
      <c r="R37" s="179"/>
      <c r="S37" s="187">
        <f t="shared" si="1"/>
        <v>22714</v>
      </c>
      <c r="T37" s="174">
        <f t="shared" si="2"/>
        <v>1050</v>
      </c>
      <c r="U37" s="175">
        <f t="shared" si="3"/>
        <v>23764</v>
      </c>
      <c r="AAX37" s="20"/>
      <c r="AAY37" s="20"/>
      <c r="AAZ37" s="20"/>
      <c r="ABA37" s="20"/>
      <c r="ABB37" s="20"/>
      <c r="ABC37" s="20"/>
      <c r="ABD37" s="20"/>
      <c r="ABE37" s="20"/>
      <c r="ABF37" s="20"/>
      <c r="ABG37" s="20"/>
      <c r="ABH37" s="20"/>
      <c r="ABI37" s="20"/>
      <c r="ABJ37" s="20"/>
      <c r="ABK37" s="20"/>
      <c r="ABL37" s="20"/>
      <c r="ABM37" s="20"/>
      <c r="ABN37" s="20"/>
      <c r="ABO37" s="20"/>
      <c r="ABP37" s="20"/>
      <c r="ABQ37" s="20"/>
      <c r="ABR37" s="20"/>
      <c r="ABS37" s="20"/>
      <c r="ABT37" s="20"/>
      <c r="ABU37" s="20"/>
      <c r="ABV37" s="20"/>
      <c r="ABW37" s="20"/>
      <c r="ABX37" s="20"/>
      <c r="ABY37" s="20"/>
      <c r="ABZ37" s="20"/>
      <c r="ACA37" s="20"/>
      <c r="ACB37" s="20"/>
      <c r="ACC37" s="20"/>
      <c r="ACD37" s="20"/>
      <c r="ACE37" s="20"/>
      <c r="ACF37" s="20"/>
      <c r="ACG37" s="20"/>
      <c r="ACH37" s="20"/>
      <c r="ACI37" s="20"/>
      <c r="ACJ37" s="20"/>
      <c r="ACK37" s="20"/>
      <c r="ACL37" s="20"/>
      <c r="ACM37" s="20"/>
      <c r="ACN37" s="20"/>
      <c r="ACO37" s="20"/>
      <c r="ACP37" s="20"/>
      <c r="ACQ37" s="20"/>
      <c r="ACR37" s="20"/>
      <c r="ACS37" s="20"/>
      <c r="ACT37" s="20"/>
      <c r="ACU37" s="20"/>
      <c r="ACV37" s="20"/>
      <c r="ACW37" s="20"/>
      <c r="ACX37" s="20"/>
      <c r="ACY37" s="20"/>
      <c r="ACZ37" s="20"/>
      <c r="ADA37" s="20"/>
      <c r="ADB37" s="20"/>
      <c r="ADC37" s="20"/>
      <c r="ADD37" s="20"/>
      <c r="ADE37" s="20"/>
      <c r="ADF37" s="20"/>
      <c r="ADG37" s="20"/>
      <c r="ADH37" s="20"/>
      <c r="ADI37" s="20"/>
      <c r="ADJ37" s="20"/>
      <c r="ADK37" s="20"/>
      <c r="ADL37" s="20"/>
      <c r="ADM37" s="20"/>
      <c r="ADN37" s="20"/>
      <c r="ADO37" s="20"/>
      <c r="ADP37" s="20"/>
      <c r="ADQ37" s="20"/>
      <c r="ADR37" s="20"/>
      <c r="ADS37" s="20"/>
      <c r="ADT37" s="20"/>
      <c r="ADU37" s="20"/>
      <c r="ADV37" s="20"/>
      <c r="ADW37" s="20"/>
      <c r="ADX37" s="20"/>
      <c r="ADY37" s="20"/>
      <c r="ADZ37" s="20"/>
      <c r="AEA37" s="20"/>
      <c r="AEB37" s="20"/>
      <c r="AEC37" s="20"/>
      <c r="AED37" s="20"/>
      <c r="AEE37" s="20"/>
      <c r="AEF37" s="20"/>
      <c r="AEG37" s="20"/>
      <c r="AEH37" s="20"/>
      <c r="AEI37" s="20"/>
      <c r="AEJ37" s="20"/>
      <c r="AEK37" s="20"/>
      <c r="AEL37" s="20"/>
      <c r="AEM37" s="20"/>
      <c r="AEN37" s="20"/>
      <c r="AEO37" s="20"/>
      <c r="AEP37" s="20"/>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54" customFormat="1" ht="13.25" customHeight="1" x14ac:dyDescent="0.3">
      <c r="A38" s="192">
        <v>43954</v>
      </c>
      <c r="B38" s="173" t="s">
        <v>108</v>
      </c>
      <c r="C38" s="176"/>
      <c r="D38" s="177"/>
      <c r="E38" s="177"/>
      <c r="F38" s="177"/>
      <c r="G38" s="178"/>
      <c r="H38" s="179"/>
      <c r="I38" s="174">
        <v>250</v>
      </c>
      <c r="J38" s="180">
        <v>14</v>
      </c>
      <c r="K38" s="56">
        <f t="shared" si="0"/>
        <v>264</v>
      </c>
      <c r="L38" s="181"/>
      <c r="M38" s="176"/>
      <c r="N38" s="177"/>
      <c r="O38" s="177"/>
      <c r="P38" s="177"/>
      <c r="Q38" s="178"/>
      <c r="R38" s="179"/>
      <c r="S38" s="187">
        <f t="shared" si="1"/>
        <v>22461</v>
      </c>
      <c r="T38" s="174">
        <f t="shared" si="2"/>
        <v>1027</v>
      </c>
      <c r="U38" s="175">
        <f t="shared" si="3"/>
        <v>23488</v>
      </c>
      <c r="AAX38" s="20"/>
      <c r="AAY38" s="20"/>
      <c r="AAZ38" s="20"/>
      <c r="ABA38" s="20"/>
      <c r="ABB38" s="20"/>
      <c r="ABC38" s="20"/>
      <c r="ABD38" s="20"/>
      <c r="ABE38" s="20"/>
      <c r="ABF38" s="20"/>
      <c r="ABG38" s="20"/>
      <c r="ABH38" s="20"/>
      <c r="ABI38" s="20"/>
      <c r="ABJ38" s="20"/>
      <c r="ABK38" s="20"/>
      <c r="ABL38" s="20"/>
      <c r="ABM38" s="20"/>
      <c r="ABN38" s="20"/>
      <c r="ABO38" s="20"/>
      <c r="ABP38" s="20"/>
      <c r="ABQ38" s="20"/>
      <c r="ABR38" s="20"/>
      <c r="ABS38" s="20"/>
      <c r="ABT38" s="20"/>
      <c r="ABU38" s="20"/>
      <c r="ABV38" s="20"/>
      <c r="ABW38" s="20"/>
      <c r="ABX38" s="20"/>
      <c r="ABY38" s="20"/>
      <c r="ABZ38" s="20"/>
      <c r="ACA38" s="20"/>
      <c r="ACB38" s="20"/>
      <c r="ACC38" s="20"/>
      <c r="ACD38" s="20"/>
      <c r="ACE38" s="20"/>
      <c r="ACF38" s="20"/>
      <c r="ACG38" s="20"/>
      <c r="ACH38" s="20"/>
      <c r="ACI38" s="20"/>
      <c r="ACJ38" s="20"/>
      <c r="ACK38" s="20"/>
      <c r="ACL38" s="20"/>
      <c r="ACM38" s="20"/>
      <c r="ACN38" s="20"/>
      <c r="ACO38" s="20"/>
      <c r="ACP38" s="20"/>
      <c r="ACQ38" s="20"/>
      <c r="ACR38" s="20"/>
      <c r="ACS38" s="20"/>
      <c r="ACT38" s="20"/>
      <c r="ACU38" s="20"/>
      <c r="ACV38" s="20"/>
      <c r="ACW38" s="20"/>
      <c r="ACX38" s="20"/>
      <c r="ACY38" s="20"/>
      <c r="ACZ38" s="20"/>
      <c r="ADA38" s="20"/>
      <c r="ADB38" s="20"/>
      <c r="ADC38" s="20"/>
      <c r="ADD38" s="20"/>
      <c r="ADE38" s="20"/>
      <c r="ADF38" s="20"/>
      <c r="ADG38" s="20"/>
      <c r="ADH38" s="20"/>
      <c r="ADI38" s="20"/>
      <c r="ADJ38" s="20"/>
      <c r="ADK38" s="20"/>
      <c r="ADL38" s="20"/>
      <c r="ADM38" s="20"/>
      <c r="ADN38" s="20"/>
      <c r="ADO38" s="20"/>
      <c r="ADP38" s="20"/>
      <c r="ADQ38" s="20"/>
      <c r="ADR38" s="20"/>
      <c r="ADS38" s="20"/>
      <c r="ADT38" s="20"/>
      <c r="ADU38" s="20"/>
      <c r="ADV38" s="20"/>
      <c r="ADW38" s="20"/>
      <c r="ADX38" s="20"/>
      <c r="ADY38" s="20"/>
      <c r="ADZ38" s="20"/>
      <c r="AEA38" s="20"/>
      <c r="AEB38" s="20"/>
      <c r="AEC38" s="20"/>
      <c r="AED38" s="20"/>
      <c r="AEE38" s="20"/>
      <c r="AEF38" s="20"/>
      <c r="AEG38" s="20"/>
      <c r="AEH38" s="20"/>
      <c r="AEI38" s="20"/>
      <c r="AEJ38" s="20"/>
      <c r="AEK38" s="20"/>
      <c r="AEL38" s="20"/>
      <c r="AEM38" s="20"/>
      <c r="AEN38" s="20"/>
      <c r="AEO38" s="20"/>
      <c r="AEP38" s="20"/>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54" customFormat="1" ht="13.25" customHeight="1" x14ac:dyDescent="0.3">
      <c r="A39" s="192">
        <v>43953</v>
      </c>
      <c r="B39" s="173" t="s">
        <v>108</v>
      </c>
      <c r="C39" s="193"/>
      <c r="D39" s="194"/>
      <c r="E39" s="195"/>
      <c r="F39" s="195"/>
      <c r="G39" s="178"/>
      <c r="H39" s="179"/>
      <c r="I39" s="174">
        <v>265</v>
      </c>
      <c r="J39" s="196">
        <v>14</v>
      </c>
      <c r="K39" s="56">
        <f t="shared" si="0"/>
        <v>279</v>
      </c>
      <c r="L39" s="181"/>
      <c r="M39" s="176"/>
      <c r="N39" s="177"/>
      <c r="O39" s="177"/>
      <c r="P39" s="177"/>
      <c r="Q39" s="178"/>
      <c r="R39" s="179"/>
      <c r="S39" s="187">
        <f t="shared" si="1"/>
        <v>22211</v>
      </c>
      <c r="T39" s="174">
        <f t="shared" si="2"/>
        <v>1013</v>
      </c>
      <c r="U39" s="175">
        <f t="shared" si="3"/>
        <v>23224</v>
      </c>
      <c r="AAX39" s="20"/>
      <c r="AAY39" s="20"/>
      <c r="AAZ39" s="20"/>
      <c r="ABA39" s="20"/>
      <c r="ABB39" s="20"/>
      <c r="ABC39" s="20"/>
      <c r="ABD39" s="20"/>
      <c r="ABE39" s="20"/>
      <c r="ABF39" s="20"/>
      <c r="ABG39" s="20"/>
      <c r="ABH39" s="20"/>
      <c r="ABI39" s="20"/>
      <c r="ABJ39" s="20"/>
      <c r="ABK39" s="20"/>
      <c r="ABL39" s="20"/>
      <c r="ABM39" s="20"/>
      <c r="ABN39" s="20"/>
      <c r="ABO39" s="20"/>
      <c r="ABP39" s="20"/>
      <c r="ABQ39" s="20"/>
      <c r="ABR39" s="20"/>
      <c r="ABS39" s="20"/>
      <c r="ABT39" s="20"/>
      <c r="ABU39" s="20"/>
      <c r="ABV39" s="20"/>
      <c r="ABW39" s="20"/>
      <c r="ABX39" s="20"/>
      <c r="ABY39" s="20"/>
      <c r="ABZ39" s="20"/>
      <c r="ACA39" s="20"/>
      <c r="ACB39" s="20"/>
      <c r="ACC39" s="20"/>
      <c r="ACD39" s="20"/>
      <c r="ACE39" s="20"/>
      <c r="ACF39" s="20"/>
      <c r="ACG39" s="20"/>
      <c r="ACH39" s="20"/>
      <c r="ACI39" s="20"/>
      <c r="ACJ39" s="20"/>
      <c r="ACK39" s="20"/>
      <c r="ACL39" s="20"/>
      <c r="ACM39" s="20"/>
      <c r="ACN39" s="20"/>
      <c r="ACO39" s="20"/>
      <c r="ACP39" s="20"/>
      <c r="ACQ39" s="20"/>
      <c r="ACR39" s="20"/>
      <c r="ACS39" s="20"/>
      <c r="ACT39" s="20"/>
      <c r="ACU39" s="20"/>
      <c r="ACV39" s="20"/>
      <c r="ACW39" s="20"/>
      <c r="ACX39" s="20"/>
      <c r="ACY39" s="20"/>
      <c r="ACZ39" s="20"/>
      <c r="ADA39" s="20"/>
      <c r="ADB39" s="20"/>
      <c r="ADC39" s="20"/>
      <c r="ADD39" s="20"/>
      <c r="ADE39" s="20"/>
      <c r="ADF39" s="20"/>
      <c r="ADG39" s="20"/>
      <c r="ADH39" s="20"/>
      <c r="ADI39" s="20"/>
      <c r="ADJ39" s="20"/>
      <c r="ADK39" s="20"/>
      <c r="ADL39" s="20"/>
      <c r="ADM39" s="20"/>
      <c r="ADN39" s="20"/>
      <c r="ADO39" s="20"/>
      <c r="ADP39" s="20"/>
      <c r="ADQ39" s="20"/>
      <c r="ADR39" s="20"/>
      <c r="ADS39" s="20"/>
      <c r="ADT39" s="20"/>
      <c r="ADU39" s="20"/>
      <c r="ADV39" s="20"/>
      <c r="ADW39" s="20"/>
      <c r="ADX39" s="20"/>
      <c r="ADY39" s="20"/>
      <c r="ADZ39" s="20"/>
      <c r="AEA39" s="20"/>
      <c r="AEB39" s="20"/>
      <c r="AEC39" s="20"/>
      <c r="AED39" s="20"/>
      <c r="AEE39" s="20"/>
      <c r="AEF39" s="20"/>
      <c r="AEG39" s="20"/>
      <c r="AEH39" s="20"/>
      <c r="AEI39" s="20"/>
      <c r="AEJ39" s="20"/>
      <c r="AEK39" s="20"/>
      <c r="AEL39" s="20"/>
      <c r="AEM39" s="20"/>
      <c r="AEN39" s="20"/>
      <c r="AEO39" s="20"/>
      <c r="AEP39" s="20"/>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s="154" customFormat="1" ht="13.25" customHeight="1" x14ac:dyDescent="0.3">
      <c r="A40" s="192">
        <v>43952</v>
      </c>
      <c r="B40" s="173" t="s">
        <v>108</v>
      </c>
      <c r="C40" s="182">
        <v>254</v>
      </c>
      <c r="D40" s="183">
        <v>3214</v>
      </c>
      <c r="E40" s="183">
        <v>2545</v>
      </c>
      <c r="F40" s="183">
        <v>22</v>
      </c>
      <c r="G40" s="189">
        <f>ONS_WeeklyRegistratedDeaths!AA33-ONS_WeeklyRegistratedDeaths!AH33</f>
        <v>6035</v>
      </c>
      <c r="H40" s="183">
        <f>ONS_WeeklyOccurrenceDeaths!AA33-ONS_WeeklyOccurrenceDeaths!AH33</f>
        <v>5109</v>
      </c>
      <c r="I40" s="174">
        <v>305</v>
      </c>
      <c r="J40" s="196">
        <v>29</v>
      </c>
      <c r="K40" s="56">
        <f t="shared" si="0"/>
        <v>334</v>
      </c>
      <c r="L40" s="185">
        <f>SUM(K40:K46)</f>
        <v>2522</v>
      </c>
      <c r="M40" s="186">
        <f t="shared" ref="M40:R40" si="6">M47+C40</f>
        <v>1559</v>
      </c>
      <c r="N40" s="186">
        <f t="shared" si="6"/>
        <v>22835</v>
      </c>
      <c r="O40" s="186">
        <f t="shared" si="6"/>
        <v>8838</v>
      </c>
      <c r="P40" s="186">
        <f t="shared" si="6"/>
        <v>133</v>
      </c>
      <c r="Q40" s="186">
        <f t="shared" si="6"/>
        <v>33365</v>
      </c>
      <c r="R40" s="183">
        <f t="shared" si="6"/>
        <v>35660</v>
      </c>
      <c r="S40" s="187">
        <f t="shared" si="1"/>
        <v>21946</v>
      </c>
      <c r="T40" s="174">
        <f t="shared" si="2"/>
        <v>999</v>
      </c>
      <c r="U40" s="175">
        <f t="shared" si="3"/>
        <v>22945</v>
      </c>
      <c r="AAX40" s="20"/>
      <c r="AAY40" s="20"/>
      <c r="AAZ40" s="20"/>
      <c r="ABA40" s="20"/>
      <c r="ABB40" s="20"/>
      <c r="ABC40" s="20"/>
      <c r="ABD40" s="20"/>
      <c r="ABE40" s="20"/>
      <c r="ABF40" s="20"/>
      <c r="ABG40" s="20"/>
      <c r="ABH40" s="20"/>
      <c r="ABI40" s="20"/>
      <c r="ABJ40" s="20"/>
      <c r="ABK40" s="20"/>
      <c r="ABL40" s="20"/>
      <c r="ABM40" s="20"/>
      <c r="ABN40" s="20"/>
      <c r="ABO40" s="20"/>
      <c r="ABP40" s="20"/>
      <c r="ABQ40" s="20"/>
      <c r="ABR40" s="20"/>
      <c r="ABS40" s="20"/>
      <c r="ABT40" s="20"/>
      <c r="ABU40" s="20"/>
      <c r="ABV40" s="20"/>
      <c r="ABW40" s="20"/>
      <c r="ABX40" s="20"/>
      <c r="ABY40" s="20"/>
      <c r="ABZ40" s="20"/>
      <c r="ACA40" s="20"/>
      <c r="ACB40" s="20"/>
      <c r="ACC40" s="20"/>
      <c r="ACD40" s="20"/>
      <c r="ACE40" s="20"/>
      <c r="ACF40" s="20"/>
      <c r="ACG40" s="20"/>
      <c r="ACH40" s="20"/>
      <c r="ACI40" s="20"/>
      <c r="ACJ40" s="20"/>
      <c r="ACK40" s="20"/>
      <c r="ACL40" s="20"/>
      <c r="ACM40" s="20"/>
      <c r="ACN40" s="20"/>
      <c r="ACO40" s="20"/>
      <c r="ACP40" s="20"/>
      <c r="ACQ40" s="20"/>
      <c r="ACR40" s="20"/>
      <c r="ACS40" s="20"/>
      <c r="ACT40" s="20"/>
      <c r="ACU40" s="20"/>
      <c r="ACV40" s="20"/>
      <c r="ACW40" s="20"/>
      <c r="ACX40" s="20"/>
      <c r="ACY40" s="20"/>
      <c r="ACZ40" s="20"/>
      <c r="ADA40" s="20"/>
      <c r="ADB40" s="20"/>
      <c r="ADC40" s="20"/>
      <c r="ADD40" s="20"/>
      <c r="ADE40" s="20"/>
      <c r="ADF40" s="20"/>
      <c r="ADG40" s="20"/>
      <c r="ADH40" s="20"/>
      <c r="ADI40" s="20"/>
      <c r="ADJ40" s="20"/>
      <c r="ADK40" s="20"/>
      <c r="ADL40" s="20"/>
      <c r="ADM40" s="20"/>
      <c r="ADN40" s="20"/>
      <c r="ADO40" s="20"/>
      <c r="ADP40" s="20"/>
      <c r="ADQ40" s="20"/>
      <c r="ADR40" s="20"/>
      <c r="ADS40" s="20"/>
      <c r="ADT40" s="20"/>
      <c r="ADU40" s="20"/>
      <c r="ADV40" s="20"/>
      <c r="ADW40" s="20"/>
      <c r="ADX40" s="20"/>
      <c r="ADY40" s="20"/>
      <c r="ADZ40" s="20"/>
      <c r="AEA40" s="20"/>
      <c r="AEB40" s="20"/>
      <c r="AEC40" s="20"/>
      <c r="AED40" s="20"/>
      <c r="AEE40" s="20"/>
      <c r="AEF40" s="20"/>
      <c r="AEG40" s="20"/>
      <c r="AEH40" s="20"/>
      <c r="AEI40" s="20"/>
      <c r="AEJ40" s="20"/>
      <c r="AEK40" s="20"/>
      <c r="AEL40" s="20"/>
      <c r="AEM40" s="20"/>
      <c r="AEN40" s="20"/>
      <c r="AEO40" s="20"/>
      <c r="AEP40" s="2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s="154" customFormat="1" ht="13.25" customHeight="1" x14ac:dyDescent="0.3">
      <c r="A41" s="192">
        <v>43951</v>
      </c>
      <c r="B41" s="173" t="s">
        <v>108</v>
      </c>
      <c r="C41" s="176"/>
      <c r="D41" s="190"/>
      <c r="E41" s="177"/>
      <c r="F41" s="177"/>
      <c r="G41" s="178"/>
      <c r="H41" s="179"/>
      <c r="I41" s="174">
        <v>309</v>
      </c>
      <c r="J41" s="196">
        <v>16</v>
      </c>
      <c r="K41" s="56">
        <f t="shared" si="0"/>
        <v>325</v>
      </c>
      <c r="L41" s="181"/>
      <c r="M41" s="176"/>
      <c r="N41" s="177"/>
      <c r="O41" s="177"/>
      <c r="P41" s="177"/>
      <c r="Q41" s="178"/>
      <c r="R41" s="179"/>
      <c r="S41" s="187">
        <f t="shared" si="1"/>
        <v>21641</v>
      </c>
      <c r="T41" s="174">
        <f t="shared" si="2"/>
        <v>970</v>
      </c>
      <c r="U41" s="175">
        <f t="shared" si="3"/>
        <v>22611</v>
      </c>
      <c r="AAX41" s="20"/>
      <c r="AAY41" s="20"/>
      <c r="AAZ41" s="20"/>
      <c r="ABA41" s="20"/>
      <c r="ABB41" s="20"/>
      <c r="ABC41" s="20"/>
      <c r="ABD41" s="20"/>
      <c r="ABE41" s="20"/>
      <c r="ABF41" s="20"/>
      <c r="ABG41" s="20"/>
      <c r="ABH41" s="20"/>
      <c r="ABI41" s="20"/>
      <c r="ABJ41" s="20"/>
      <c r="ABK41" s="20"/>
      <c r="ABL41" s="20"/>
      <c r="ABM41" s="20"/>
      <c r="ABN41" s="20"/>
      <c r="ABO41" s="20"/>
      <c r="ABP41" s="20"/>
      <c r="ABQ41" s="20"/>
      <c r="ABR41" s="20"/>
      <c r="ABS41" s="20"/>
      <c r="ABT41" s="20"/>
      <c r="ABU41" s="20"/>
      <c r="ABV41" s="20"/>
      <c r="ABW41" s="20"/>
      <c r="ABX41" s="20"/>
      <c r="ABY41" s="20"/>
      <c r="ABZ41" s="20"/>
      <c r="ACA41" s="20"/>
      <c r="ACB41" s="20"/>
      <c r="ACC41" s="20"/>
      <c r="ACD41" s="20"/>
      <c r="ACE41" s="20"/>
      <c r="ACF41" s="20"/>
      <c r="ACG41" s="20"/>
      <c r="ACH41" s="20"/>
      <c r="ACI41" s="20"/>
      <c r="ACJ41" s="20"/>
      <c r="ACK41" s="20"/>
      <c r="ACL41" s="20"/>
      <c r="ACM41" s="20"/>
      <c r="ACN41" s="20"/>
      <c r="ACO41" s="20"/>
      <c r="ACP41" s="20"/>
      <c r="ACQ41" s="20"/>
      <c r="ACR41" s="20"/>
      <c r="ACS41" s="20"/>
      <c r="ACT41" s="20"/>
      <c r="ACU41" s="20"/>
      <c r="ACV41" s="20"/>
      <c r="ACW41" s="20"/>
      <c r="ACX41" s="20"/>
      <c r="ACY41" s="20"/>
      <c r="ACZ41" s="20"/>
      <c r="ADA41" s="20"/>
      <c r="ADB41" s="20"/>
      <c r="ADC41" s="20"/>
      <c r="ADD41" s="20"/>
      <c r="ADE41" s="20"/>
      <c r="ADF41" s="20"/>
      <c r="ADG41" s="20"/>
      <c r="ADH41" s="20"/>
      <c r="ADI41" s="20"/>
      <c r="ADJ41" s="20"/>
      <c r="ADK41" s="20"/>
      <c r="ADL41" s="20"/>
      <c r="ADM41" s="20"/>
      <c r="ADN41" s="20"/>
      <c r="ADO41" s="20"/>
      <c r="ADP41" s="20"/>
      <c r="ADQ41" s="20"/>
      <c r="ADR41" s="20"/>
      <c r="ADS41" s="20"/>
      <c r="ADT41" s="20"/>
      <c r="ADU41" s="20"/>
      <c r="ADV41" s="20"/>
      <c r="ADW41" s="20"/>
      <c r="ADX41" s="20"/>
      <c r="ADY41" s="20"/>
      <c r="ADZ41" s="20"/>
      <c r="AEA41" s="20"/>
      <c r="AEB41" s="20"/>
      <c r="AEC41" s="20"/>
      <c r="AED41" s="20"/>
      <c r="AEE41" s="20"/>
      <c r="AEF41" s="20"/>
      <c r="AEG41" s="20"/>
      <c r="AEH41" s="20"/>
      <c r="AEI41" s="20"/>
      <c r="AEJ41" s="20"/>
      <c r="AEK41" s="20"/>
      <c r="AEL41" s="20"/>
      <c r="AEM41" s="20"/>
      <c r="AEN41" s="20"/>
      <c r="AEO41" s="20"/>
      <c r="AEP41" s="20"/>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s="154" customFormat="1" ht="13.25" customHeight="1" x14ac:dyDescent="0.3">
      <c r="A42" s="172">
        <v>43950</v>
      </c>
      <c r="B42" s="173" t="s">
        <v>108</v>
      </c>
      <c r="C42" s="176"/>
      <c r="D42" s="190"/>
      <c r="E42" s="197"/>
      <c r="F42" s="197"/>
      <c r="G42" s="198"/>
      <c r="H42" s="179"/>
      <c r="I42" s="174">
        <v>320</v>
      </c>
      <c r="J42" s="196">
        <v>26</v>
      </c>
      <c r="K42" s="199">
        <f t="shared" ref="K42:K73" si="7">I42+J42</f>
        <v>346</v>
      </c>
      <c r="L42" s="181"/>
      <c r="M42" s="176"/>
      <c r="N42" s="197"/>
      <c r="O42" s="197"/>
      <c r="P42" s="197"/>
      <c r="Q42" s="200"/>
      <c r="R42" s="201"/>
      <c r="S42" s="187">
        <f t="shared" si="1"/>
        <v>21332</v>
      </c>
      <c r="T42" s="174">
        <f t="shared" si="2"/>
        <v>954</v>
      </c>
      <c r="U42" s="175">
        <f t="shared" si="3"/>
        <v>22286</v>
      </c>
      <c r="AAX42" s="20"/>
      <c r="AAY42" s="20"/>
      <c r="AAZ42" s="20"/>
      <c r="ABA42" s="20"/>
      <c r="ABB42" s="20"/>
      <c r="ABC42" s="20"/>
      <c r="ABD42" s="20"/>
      <c r="ABE42" s="20"/>
      <c r="ABF42" s="20"/>
      <c r="ABG42" s="20"/>
      <c r="ABH42" s="20"/>
      <c r="ABI42" s="20"/>
      <c r="ABJ42" s="20"/>
      <c r="ABK42" s="20"/>
      <c r="ABL42" s="20"/>
      <c r="ABM42" s="20"/>
      <c r="ABN42" s="20"/>
      <c r="ABO42" s="20"/>
      <c r="ABP42" s="20"/>
      <c r="ABQ42" s="20"/>
      <c r="ABR42" s="20"/>
      <c r="ABS42" s="20"/>
      <c r="ABT42" s="20"/>
      <c r="ABU42" s="20"/>
      <c r="ABV42" s="20"/>
      <c r="ABW42" s="20"/>
      <c r="ABX42" s="20"/>
      <c r="ABY42" s="20"/>
      <c r="ABZ42" s="20"/>
      <c r="ACA42" s="20"/>
      <c r="ACB42" s="20"/>
      <c r="ACC42" s="20"/>
      <c r="ACD42" s="20"/>
      <c r="ACE42" s="20"/>
      <c r="ACF42" s="20"/>
      <c r="ACG42" s="20"/>
      <c r="ACH42" s="20"/>
      <c r="ACI42" s="20"/>
      <c r="ACJ42" s="20"/>
      <c r="ACK42" s="20"/>
      <c r="ACL42" s="20"/>
      <c r="ACM42" s="20"/>
      <c r="ACN42" s="20"/>
      <c r="ACO42" s="20"/>
      <c r="ACP42" s="20"/>
      <c r="ACQ42" s="20"/>
      <c r="ACR42" s="20"/>
      <c r="ACS42" s="20"/>
      <c r="ACT42" s="20"/>
      <c r="ACU42" s="20"/>
      <c r="ACV42" s="20"/>
      <c r="ACW42" s="20"/>
      <c r="ACX42" s="20"/>
      <c r="ACY42" s="20"/>
      <c r="ACZ42" s="20"/>
      <c r="ADA42" s="20"/>
      <c r="ADB42" s="20"/>
      <c r="ADC42" s="20"/>
      <c r="ADD42" s="20"/>
      <c r="ADE42" s="20"/>
      <c r="ADF42" s="20"/>
      <c r="ADG42" s="20"/>
      <c r="ADH42" s="20"/>
      <c r="ADI42" s="20"/>
      <c r="ADJ42" s="20"/>
      <c r="ADK42" s="20"/>
      <c r="ADL42" s="20"/>
      <c r="ADM42" s="20"/>
      <c r="ADN42" s="20"/>
      <c r="ADO42" s="20"/>
      <c r="ADP42" s="20"/>
      <c r="ADQ42" s="20"/>
      <c r="ADR42" s="20"/>
      <c r="ADS42" s="20"/>
      <c r="ADT42" s="20"/>
      <c r="ADU42" s="20"/>
      <c r="ADV42" s="20"/>
      <c r="ADW42" s="20"/>
      <c r="ADX42" s="20"/>
      <c r="ADY42" s="20"/>
      <c r="ADZ42" s="20"/>
      <c r="AEA42" s="20"/>
      <c r="AEB42" s="20"/>
      <c r="AEC42" s="20"/>
      <c r="AED42" s="20"/>
      <c r="AEE42" s="20"/>
      <c r="AEF42" s="20"/>
      <c r="AEG42" s="20"/>
      <c r="AEH42" s="20"/>
      <c r="AEI42" s="20"/>
      <c r="AEJ42" s="20"/>
      <c r="AEK42" s="20"/>
      <c r="AEL42" s="20"/>
      <c r="AEM42" s="20"/>
      <c r="AEN42" s="20"/>
      <c r="AEO42" s="20"/>
      <c r="AEP42" s="20"/>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s="154" customFormat="1" ht="13.25" customHeight="1" x14ac:dyDescent="0.3">
      <c r="A43" s="202">
        <v>43949</v>
      </c>
      <c r="B43" s="173" t="s">
        <v>108</v>
      </c>
      <c r="C43" s="176"/>
      <c r="D43" s="190"/>
      <c r="E43" s="197"/>
      <c r="F43" s="197"/>
      <c r="G43" s="44"/>
      <c r="H43" s="183"/>
      <c r="I43" s="174">
        <v>339</v>
      </c>
      <c r="J43" s="196">
        <v>15</v>
      </c>
      <c r="K43" s="56">
        <f t="shared" si="7"/>
        <v>354</v>
      </c>
      <c r="L43" s="185"/>
      <c r="M43" s="176"/>
      <c r="N43" s="177"/>
      <c r="O43" s="177"/>
      <c r="P43" s="177"/>
      <c r="Q43" s="189"/>
      <c r="R43" s="183"/>
      <c r="S43" s="187">
        <f t="shared" ref="S43:S74" si="8">S44+I43</f>
        <v>21012</v>
      </c>
      <c r="T43" s="174">
        <f t="shared" ref="T43:T74" si="9">T44+J43</f>
        <v>928</v>
      </c>
      <c r="U43" s="175">
        <f t="shared" ref="U43:U74" si="10">U44+K43</f>
        <v>21940</v>
      </c>
      <c r="AAX43" s="20"/>
      <c r="AAY43" s="20"/>
      <c r="AAZ43" s="20"/>
      <c r="ABA43" s="20"/>
      <c r="ABB43" s="20"/>
      <c r="ABC43" s="20"/>
      <c r="ABD43" s="20"/>
      <c r="ABE43" s="20"/>
      <c r="ABF43" s="20"/>
      <c r="ABG43" s="20"/>
      <c r="ABH43" s="20"/>
      <c r="ABI43" s="20"/>
      <c r="ABJ43" s="20"/>
      <c r="ABK43" s="20"/>
      <c r="ABL43" s="20"/>
      <c r="ABM43" s="20"/>
      <c r="ABN43" s="20"/>
      <c r="ABO43" s="20"/>
      <c r="ABP43" s="20"/>
      <c r="ABQ43" s="20"/>
      <c r="ABR43" s="20"/>
      <c r="ABS43" s="20"/>
      <c r="ABT43" s="20"/>
      <c r="ABU43" s="20"/>
      <c r="ABV43" s="20"/>
      <c r="ABW43" s="20"/>
      <c r="ABX43" s="20"/>
      <c r="ABY43" s="20"/>
      <c r="ABZ43" s="20"/>
      <c r="ACA43" s="20"/>
      <c r="ACB43" s="20"/>
      <c r="ACC43" s="20"/>
      <c r="ACD43" s="20"/>
      <c r="ACE43" s="20"/>
      <c r="ACF43" s="20"/>
      <c r="ACG43" s="20"/>
      <c r="ACH43" s="20"/>
      <c r="ACI43" s="20"/>
      <c r="ACJ43" s="20"/>
      <c r="ACK43" s="20"/>
      <c r="ACL43" s="20"/>
      <c r="ACM43" s="20"/>
      <c r="ACN43" s="20"/>
      <c r="ACO43" s="20"/>
      <c r="ACP43" s="20"/>
      <c r="ACQ43" s="20"/>
      <c r="ACR43" s="20"/>
      <c r="ACS43" s="20"/>
      <c r="ACT43" s="20"/>
      <c r="ACU43" s="20"/>
      <c r="ACV43" s="20"/>
      <c r="ACW43" s="20"/>
      <c r="ACX43" s="20"/>
      <c r="ACY43" s="20"/>
      <c r="ACZ43" s="20"/>
      <c r="ADA43" s="20"/>
      <c r="ADB43" s="20"/>
      <c r="ADC43" s="20"/>
      <c r="ADD43" s="20"/>
      <c r="ADE43" s="20"/>
      <c r="ADF43" s="20"/>
      <c r="ADG43" s="20"/>
      <c r="ADH43" s="20"/>
      <c r="ADI43" s="20"/>
      <c r="ADJ43" s="20"/>
      <c r="ADK43" s="20"/>
      <c r="ADL43" s="20"/>
      <c r="ADM43" s="20"/>
      <c r="ADN43" s="20"/>
      <c r="ADO43" s="20"/>
      <c r="ADP43" s="20"/>
      <c r="ADQ43" s="20"/>
      <c r="ADR43" s="20"/>
      <c r="ADS43" s="20"/>
      <c r="ADT43" s="20"/>
      <c r="ADU43" s="20"/>
      <c r="ADV43" s="20"/>
      <c r="ADW43" s="20"/>
      <c r="ADX43" s="20"/>
      <c r="ADY43" s="20"/>
      <c r="ADZ43" s="20"/>
      <c r="AEA43" s="20"/>
      <c r="AEB43" s="20"/>
      <c r="AEC43" s="20"/>
      <c r="AED43" s="20"/>
      <c r="AEE43" s="20"/>
      <c r="AEF43" s="20"/>
      <c r="AEG43" s="20"/>
      <c r="AEH43" s="20"/>
      <c r="AEI43" s="20"/>
      <c r="AEJ43" s="20"/>
      <c r="AEK43" s="20"/>
      <c r="AEL43" s="20"/>
      <c r="AEM43" s="20"/>
      <c r="AEN43" s="20"/>
      <c r="AEO43" s="20"/>
      <c r="AEP43" s="20"/>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s="154" customFormat="1" ht="13.25" customHeight="1" x14ac:dyDescent="0.3">
      <c r="A44" s="202">
        <v>43948</v>
      </c>
      <c r="B44" s="173" t="s">
        <v>108</v>
      </c>
      <c r="C44" s="176"/>
      <c r="D44" s="188"/>
      <c r="E44" s="177"/>
      <c r="F44" s="177"/>
      <c r="G44" s="189"/>
      <c r="H44" s="183"/>
      <c r="I44" s="174">
        <v>343</v>
      </c>
      <c r="J44" s="196">
        <v>16</v>
      </c>
      <c r="K44" s="56">
        <f t="shared" si="7"/>
        <v>359</v>
      </c>
      <c r="L44" s="185"/>
      <c r="M44" s="176"/>
      <c r="N44" s="177"/>
      <c r="O44" s="177"/>
      <c r="P44" s="177"/>
      <c r="Q44" s="189"/>
      <c r="R44" s="183"/>
      <c r="S44" s="187">
        <f t="shared" si="8"/>
        <v>20673</v>
      </c>
      <c r="T44" s="174">
        <f t="shared" si="9"/>
        <v>913</v>
      </c>
      <c r="U44" s="175">
        <f t="shared" si="10"/>
        <v>21586</v>
      </c>
      <c r="AAX44" s="20"/>
      <c r="AAY44" s="20"/>
      <c r="AAZ44" s="20"/>
      <c r="ABA44" s="20"/>
      <c r="ABB44" s="20"/>
      <c r="ABC44" s="20"/>
      <c r="ABD44" s="20"/>
      <c r="ABE44" s="20"/>
      <c r="ABF44" s="20"/>
      <c r="ABG44" s="20"/>
      <c r="ABH44" s="20"/>
      <c r="ABI44" s="20"/>
      <c r="ABJ44" s="20"/>
      <c r="ABK44" s="20"/>
      <c r="ABL44" s="20"/>
      <c r="ABM44" s="20"/>
      <c r="ABN44" s="20"/>
      <c r="ABO44" s="20"/>
      <c r="ABP44" s="20"/>
      <c r="ABQ44" s="20"/>
      <c r="ABR44" s="20"/>
      <c r="ABS44" s="20"/>
      <c r="ABT44" s="20"/>
      <c r="ABU44" s="20"/>
      <c r="ABV44" s="20"/>
      <c r="ABW44" s="20"/>
      <c r="ABX44" s="20"/>
      <c r="ABY44" s="20"/>
      <c r="ABZ44" s="20"/>
      <c r="ACA44" s="20"/>
      <c r="ACB44" s="20"/>
      <c r="ACC44" s="20"/>
      <c r="ACD44" s="20"/>
      <c r="ACE44" s="20"/>
      <c r="ACF44" s="20"/>
      <c r="ACG44" s="20"/>
      <c r="ACH44" s="20"/>
      <c r="ACI44" s="20"/>
      <c r="ACJ44" s="20"/>
      <c r="ACK44" s="20"/>
      <c r="ACL44" s="20"/>
      <c r="ACM44" s="20"/>
      <c r="ACN44" s="20"/>
      <c r="ACO44" s="20"/>
      <c r="ACP44" s="20"/>
      <c r="ACQ44" s="20"/>
      <c r="ACR44" s="20"/>
      <c r="ACS44" s="20"/>
      <c r="ACT44" s="20"/>
      <c r="ACU44" s="20"/>
      <c r="ACV44" s="20"/>
      <c r="ACW44" s="20"/>
      <c r="ACX44" s="20"/>
      <c r="ACY44" s="20"/>
      <c r="ACZ44" s="20"/>
      <c r="ADA44" s="20"/>
      <c r="ADB44" s="20"/>
      <c r="ADC44" s="20"/>
      <c r="ADD44" s="20"/>
      <c r="ADE44" s="20"/>
      <c r="ADF44" s="20"/>
      <c r="ADG44" s="20"/>
      <c r="ADH44" s="20"/>
      <c r="ADI44" s="20"/>
      <c r="ADJ44" s="20"/>
      <c r="ADK44" s="20"/>
      <c r="ADL44" s="20"/>
      <c r="ADM44" s="20"/>
      <c r="ADN44" s="20"/>
      <c r="ADO44" s="20"/>
      <c r="ADP44" s="20"/>
      <c r="ADQ44" s="20"/>
      <c r="ADR44" s="20"/>
      <c r="ADS44" s="20"/>
      <c r="ADT44" s="20"/>
      <c r="ADU44" s="20"/>
      <c r="ADV44" s="20"/>
      <c r="ADW44" s="20"/>
      <c r="ADX44" s="20"/>
      <c r="ADY44" s="20"/>
      <c r="ADZ44" s="20"/>
      <c r="AEA44" s="20"/>
      <c r="AEB44" s="20"/>
      <c r="AEC44" s="20"/>
      <c r="AED44" s="20"/>
      <c r="AEE44" s="20"/>
      <c r="AEF44" s="20"/>
      <c r="AEG44" s="20"/>
      <c r="AEH44" s="20"/>
      <c r="AEI44" s="20"/>
      <c r="AEJ44" s="20"/>
      <c r="AEK44" s="20"/>
      <c r="AEL44" s="20"/>
      <c r="AEM44" s="20"/>
      <c r="AEN44" s="20"/>
      <c r="AEO44" s="20"/>
      <c r="AEP44" s="20"/>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s="154" customFormat="1" ht="13.25" customHeight="1" x14ac:dyDescent="0.3">
      <c r="A45" s="202">
        <v>43947</v>
      </c>
      <c r="B45" s="173" t="s">
        <v>108</v>
      </c>
      <c r="C45" s="176"/>
      <c r="D45" s="177"/>
      <c r="E45" s="177"/>
      <c r="F45" s="177"/>
      <c r="G45" s="189"/>
      <c r="H45" s="183"/>
      <c r="I45" s="203">
        <v>377</v>
      </c>
      <c r="J45" s="196">
        <v>16</v>
      </c>
      <c r="K45" s="56">
        <f t="shared" si="7"/>
        <v>393</v>
      </c>
      <c r="L45" s="185"/>
      <c r="M45" s="176"/>
      <c r="N45" s="177"/>
      <c r="O45" s="177"/>
      <c r="P45" s="177"/>
      <c r="Q45" s="189"/>
      <c r="R45" s="183"/>
      <c r="S45" s="187">
        <f t="shared" si="8"/>
        <v>20330</v>
      </c>
      <c r="T45" s="174">
        <f t="shared" si="9"/>
        <v>897</v>
      </c>
      <c r="U45" s="175">
        <f t="shared" si="10"/>
        <v>21227</v>
      </c>
      <c r="V45" s="204"/>
      <c r="AAX45" s="20"/>
      <c r="AAY45" s="20"/>
      <c r="AAZ45" s="20"/>
      <c r="ABA45" s="20"/>
      <c r="ABB45" s="20"/>
      <c r="ABC45" s="20"/>
      <c r="ABD45" s="20"/>
      <c r="ABE45" s="20"/>
      <c r="ABF45" s="20"/>
      <c r="ABG45" s="20"/>
      <c r="ABH45" s="20"/>
      <c r="ABI45" s="20"/>
      <c r="ABJ45" s="20"/>
      <c r="ABK45" s="20"/>
      <c r="ABL45" s="20"/>
      <c r="ABM45" s="20"/>
      <c r="ABN45" s="20"/>
      <c r="ABO45" s="20"/>
      <c r="ABP45" s="20"/>
      <c r="ABQ45" s="20"/>
      <c r="ABR45" s="20"/>
      <c r="ABS45" s="20"/>
      <c r="ABT45" s="20"/>
      <c r="ABU45" s="20"/>
      <c r="ABV45" s="20"/>
      <c r="ABW45" s="20"/>
      <c r="ABX45" s="20"/>
      <c r="ABY45" s="20"/>
      <c r="ABZ45" s="20"/>
      <c r="ACA45" s="20"/>
      <c r="ACB45" s="20"/>
      <c r="ACC45" s="20"/>
      <c r="ACD45" s="20"/>
      <c r="ACE45" s="20"/>
      <c r="ACF45" s="20"/>
      <c r="ACG45" s="20"/>
      <c r="ACH45" s="20"/>
      <c r="ACI45" s="20"/>
      <c r="ACJ45" s="20"/>
      <c r="ACK45" s="20"/>
      <c r="ACL45" s="20"/>
      <c r="ACM45" s="20"/>
      <c r="ACN45" s="20"/>
      <c r="ACO45" s="20"/>
      <c r="ACP45" s="20"/>
      <c r="ACQ45" s="20"/>
      <c r="ACR45" s="20"/>
      <c r="ACS45" s="20"/>
      <c r="ACT45" s="20"/>
      <c r="ACU45" s="20"/>
      <c r="ACV45" s="20"/>
      <c r="ACW45" s="20"/>
      <c r="ACX45" s="20"/>
      <c r="ACY45" s="20"/>
      <c r="ACZ45" s="20"/>
      <c r="ADA45" s="20"/>
      <c r="ADB45" s="20"/>
      <c r="ADC45" s="20"/>
      <c r="ADD45" s="20"/>
      <c r="ADE45" s="20"/>
      <c r="ADF45" s="20"/>
      <c r="ADG45" s="20"/>
      <c r="ADH45" s="20"/>
      <c r="ADI45" s="20"/>
      <c r="ADJ45" s="20"/>
      <c r="ADK45" s="20"/>
      <c r="ADL45" s="20"/>
      <c r="ADM45" s="20"/>
      <c r="ADN45" s="20"/>
      <c r="ADO45" s="20"/>
      <c r="ADP45" s="20"/>
      <c r="ADQ45" s="20"/>
      <c r="ADR45" s="20"/>
      <c r="ADS45" s="20"/>
      <c r="ADT45" s="20"/>
      <c r="ADU45" s="20"/>
      <c r="ADV45" s="20"/>
      <c r="ADW45" s="20"/>
      <c r="ADX45" s="20"/>
      <c r="ADY45" s="20"/>
      <c r="ADZ45" s="20"/>
      <c r="AEA45" s="20"/>
      <c r="AEB45" s="20"/>
      <c r="AEC45" s="20"/>
      <c r="AED45" s="20"/>
      <c r="AEE45" s="20"/>
      <c r="AEF45" s="20"/>
      <c r="AEG45" s="20"/>
      <c r="AEH45" s="20"/>
      <c r="AEI45" s="20"/>
      <c r="AEJ45" s="20"/>
      <c r="AEK45" s="20"/>
      <c r="AEL45" s="20"/>
      <c r="AEM45" s="20"/>
      <c r="AEN45" s="20"/>
      <c r="AEO45" s="20"/>
      <c r="AEP45" s="20"/>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s="154" customFormat="1" ht="13.25" customHeight="1" x14ac:dyDescent="0.3">
      <c r="A46" s="202">
        <v>43946</v>
      </c>
      <c r="B46" s="173" t="s">
        <v>108</v>
      </c>
      <c r="C46" s="176"/>
      <c r="D46" s="177"/>
      <c r="E46" s="177"/>
      <c r="F46" s="177"/>
      <c r="G46" s="189"/>
      <c r="H46" s="183"/>
      <c r="I46" s="203">
        <v>382</v>
      </c>
      <c r="J46" s="196">
        <v>29</v>
      </c>
      <c r="K46" s="56">
        <f t="shared" si="7"/>
        <v>411</v>
      </c>
      <c r="L46" s="185"/>
      <c r="M46" s="197"/>
      <c r="N46" s="177"/>
      <c r="O46" s="177"/>
      <c r="P46" s="177"/>
      <c r="Q46" s="189"/>
      <c r="R46" s="183"/>
      <c r="S46" s="187">
        <f t="shared" si="8"/>
        <v>19953</v>
      </c>
      <c r="T46" s="174">
        <f t="shared" si="9"/>
        <v>881</v>
      </c>
      <c r="U46" s="175">
        <f t="shared" si="10"/>
        <v>20834</v>
      </c>
      <c r="V46" s="204"/>
      <c r="AAX46" s="20"/>
      <c r="AAY46" s="20"/>
      <c r="AAZ46" s="20"/>
      <c r="ABA46" s="20"/>
      <c r="ABB46" s="20"/>
      <c r="ABC46" s="20"/>
      <c r="ABD46" s="20"/>
      <c r="ABE46" s="20"/>
      <c r="ABF46" s="20"/>
      <c r="ABG46" s="20"/>
      <c r="ABH46" s="20"/>
      <c r="ABI46" s="20"/>
      <c r="ABJ46" s="20"/>
      <c r="ABK46" s="20"/>
      <c r="ABL46" s="20"/>
      <c r="ABM46" s="20"/>
      <c r="ABN46" s="20"/>
      <c r="ABO46" s="20"/>
      <c r="ABP46" s="20"/>
      <c r="ABQ46" s="20"/>
      <c r="ABR46" s="20"/>
      <c r="ABS46" s="20"/>
      <c r="ABT46" s="20"/>
      <c r="ABU46" s="20"/>
      <c r="ABV46" s="20"/>
      <c r="ABW46" s="20"/>
      <c r="ABX46" s="20"/>
      <c r="ABY46" s="20"/>
      <c r="ABZ46" s="20"/>
      <c r="ACA46" s="20"/>
      <c r="ACB46" s="20"/>
      <c r="ACC46" s="20"/>
      <c r="ACD46" s="20"/>
      <c r="ACE46" s="20"/>
      <c r="ACF46" s="20"/>
      <c r="ACG46" s="20"/>
      <c r="ACH46" s="20"/>
      <c r="ACI46" s="20"/>
      <c r="ACJ46" s="20"/>
      <c r="ACK46" s="20"/>
      <c r="ACL46" s="20"/>
      <c r="ACM46" s="20"/>
      <c r="ACN46" s="20"/>
      <c r="ACO46" s="20"/>
      <c r="ACP46" s="20"/>
      <c r="ACQ46" s="20"/>
      <c r="ACR46" s="20"/>
      <c r="ACS46" s="20"/>
      <c r="ACT46" s="20"/>
      <c r="ACU46" s="20"/>
      <c r="ACV46" s="20"/>
      <c r="ACW46" s="20"/>
      <c r="ACX46" s="20"/>
      <c r="ACY46" s="20"/>
      <c r="ACZ46" s="20"/>
      <c r="ADA46" s="20"/>
      <c r="ADB46" s="20"/>
      <c r="ADC46" s="20"/>
      <c r="ADD46" s="20"/>
      <c r="ADE46" s="20"/>
      <c r="ADF46" s="20"/>
      <c r="ADG46" s="20"/>
      <c r="ADH46" s="20"/>
      <c r="ADI46" s="20"/>
      <c r="ADJ46" s="20"/>
      <c r="ADK46" s="20"/>
      <c r="ADL46" s="20"/>
      <c r="ADM46" s="20"/>
      <c r="ADN46" s="20"/>
      <c r="ADO46" s="20"/>
      <c r="ADP46" s="20"/>
      <c r="ADQ46" s="20"/>
      <c r="ADR46" s="20"/>
      <c r="ADS46" s="20"/>
      <c r="ADT46" s="20"/>
      <c r="ADU46" s="20"/>
      <c r="ADV46" s="20"/>
      <c r="ADW46" s="20"/>
      <c r="ADX46" s="20"/>
      <c r="ADY46" s="20"/>
      <c r="ADZ46" s="20"/>
      <c r="AEA46" s="20"/>
      <c r="AEB46" s="20"/>
      <c r="AEC46" s="20"/>
      <c r="AED46" s="20"/>
      <c r="AEE46" s="20"/>
      <c r="AEF46" s="20"/>
      <c r="AEG46" s="20"/>
      <c r="AEH46" s="20"/>
      <c r="AEI46" s="20"/>
      <c r="AEJ46" s="20"/>
      <c r="AEK46" s="20"/>
      <c r="AEL46" s="20"/>
      <c r="AEM46" s="20"/>
      <c r="AEN46" s="20"/>
      <c r="AEO46" s="20"/>
      <c r="AEP46" s="20"/>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s="154" customFormat="1" ht="13.25" customHeight="1" x14ac:dyDescent="0.3">
      <c r="A47" s="202">
        <v>43945</v>
      </c>
      <c r="B47" s="173" t="s">
        <v>108</v>
      </c>
      <c r="C47" s="182">
        <v>423</v>
      </c>
      <c r="D47" s="183">
        <v>4841</v>
      </c>
      <c r="E47" s="183">
        <v>2948</v>
      </c>
      <c r="F47" s="183">
        <v>25</v>
      </c>
      <c r="G47" s="189">
        <f>ONS_WeeklyRegistratedDeaths!AH33-ONS_WeeklyRegistratedDeaths!AO33</f>
        <v>8237</v>
      </c>
      <c r="H47" s="183">
        <f>ONS_WeeklyOccurrenceDeaths!AH33-ONS_WeeklyOccurrenceDeaths!AO33</f>
        <v>6817</v>
      </c>
      <c r="I47" s="203">
        <v>436</v>
      </c>
      <c r="J47" s="196">
        <v>30</v>
      </c>
      <c r="K47" s="56">
        <f t="shared" si="7"/>
        <v>466</v>
      </c>
      <c r="L47" s="185">
        <f>SUM(K47:K53)</f>
        <v>3695</v>
      </c>
      <c r="M47" s="186">
        <f t="shared" ref="M47:R47" si="11">M54+C47</f>
        <v>1305</v>
      </c>
      <c r="N47" s="186">
        <f t="shared" si="11"/>
        <v>19621</v>
      </c>
      <c r="O47" s="186">
        <f t="shared" si="11"/>
        <v>6293</v>
      </c>
      <c r="P47" s="186">
        <f t="shared" si="11"/>
        <v>111</v>
      </c>
      <c r="Q47" s="186">
        <f t="shared" si="11"/>
        <v>27330</v>
      </c>
      <c r="R47" s="183">
        <f t="shared" si="11"/>
        <v>30551</v>
      </c>
      <c r="S47" s="187">
        <f t="shared" si="8"/>
        <v>19571</v>
      </c>
      <c r="T47" s="174">
        <f t="shared" si="9"/>
        <v>852</v>
      </c>
      <c r="U47" s="175">
        <f t="shared" si="10"/>
        <v>20423</v>
      </c>
      <c r="V47" s="204"/>
      <c r="AAX47" s="20"/>
      <c r="AAY47" s="20"/>
      <c r="AAZ47" s="20"/>
      <c r="ABA47" s="20"/>
      <c r="ABB47" s="20"/>
      <c r="ABC47" s="20"/>
      <c r="ABD47" s="20"/>
      <c r="ABE47" s="20"/>
      <c r="ABF47" s="20"/>
      <c r="ABG47" s="20"/>
      <c r="ABH47" s="20"/>
      <c r="ABI47" s="20"/>
      <c r="ABJ47" s="20"/>
      <c r="ABK47" s="20"/>
      <c r="ABL47" s="20"/>
      <c r="ABM47" s="20"/>
      <c r="ABN47" s="20"/>
      <c r="ABO47" s="20"/>
      <c r="ABP47" s="20"/>
      <c r="ABQ47" s="20"/>
      <c r="ABR47" s="20"/>
      <c r="ABS47" s="20"/>
      <c r="ABT47" s="20"/>
      <c r="ABU47" s="20"/>
      <c r="ABV47" s="20"/>
      <c r="ABW47" s="20"/>
      <c r="ABX47" s="20"/>
      <c r="ABY47" s="20"/>
      <c r="ABZ47" s="20"/>
      <c r="ACA47" s="20"/>
      <c r="ACB47" s="20"/>
      <c r="ACC47" s="20"/>
      <c r="ACD47" s="20"/>
      <c r="ACE47" s="20"/>
      <c r="ACF47" s="20"/>
      <c r="ACG47" s="20"/>
      <c r="ACH47" s="20"/>
      <c r="ACI47" s="20"/>
      <c r="ACJ47" s="20"/>
      <c r="ACK47" s="20"/>
      <c r="ACL47" s="20"/>
      <c r="ACM47" s="20"/>
      <c r="ACN47" s="20"/>
      <c r="ACO47" s="20"/>
      <c r="ACP47" s="20"/>
      <c r="ACQ47" s="20"/>
      <c r="ACR47" s="20"/>
      <c r="ACS47" s="20"/>
      <c r="ACT47" s="20"/>
      <c r="ACU47" s="20"/>
      <c r="ACV47" s="20"/>
      <c r="ACW47" s="20"/>
      <c r="ACX47" s="20"/>
      <c r="ACY47" s="20"/>
      <c r="ACZ47" s="20"/>
      <c r="ADA47" s="20"/>
      <c r="ADB47" s="20"/>
      <c r="ADC47" s="20"/>
      <c r="ADD47" s="20"/>
      <c r="ADE47" s="20"/>
      <c r="ADF47" s="20"/>
      <c r="ADG47" s="20"/>
      <c r="ADH47" s="20"/>
      <c r="ADI47" s="20"/>
      <c r="ADJ47" s="20"/>
      <c r="ADK47" s="20"/>
      <c r="ADL47" s="20"/>
      <c r="ADM47" s="20"/>
      <c r="ADN47" s="20"/>
      <c r="ADO47" s="20"/>
      <c r="ADP47" s="20"/>
      <c r="ADQ47" s="20"/>
      <c r="ADR47" s="20"/>
      <c r="ADS47" s="20"/>
      <c r="ADT47" s="20"/>
      <c r="ADU47" s="20"/>
      <c r="ADV47" s="20"/>
      <c r="ADW47" s="20"/>
      <c r="ADX47" s="20"/>
      <c r="ADY47" s="20"/>
      <c r="ADZ47" s="20"/>
      <c r="AEA47" s="20"/>
      <c r="AEB47" s="20"/>
      <c r="AEC47" s="20"/>
      <c r="AED47" s="20"/>
      <c r="AEE47" s="20"/>
      <c r="AEF47" s="20"/>
      <c r="AEG47" s="20"/>
      <c r="AEH47" s="20"/>
      <c r="AEI47" s="20"/>
      <c r="AEJ47" s="20"/>
      <c r="AEK47" s="20"/>
      <c r="AEL47" s="20"/>
      <c r="AEM47" s="20"/>
      <c r="AEN47" s="20"/>
      <c r="AEO47" s="20"/>
      <c r="AEP47" s="20"/>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s="154" customFormat="1" ht="13.25" customHeight="1" x14ac:dyDescent="0.3">
      <c r="A48" s="202">
        <v>43944</v>
      </c>
      <c r="B48" s="173" t="s">
        <v>108</v>
      </c>
      <c r="C48" s="176"/>
      <c r="D48" s="177"/>
      <c r="E48" s="188"/>
      <c r="F48" s="177"/>
      <c r="G48" s="189"/>
      <c r="H48" s="183"/>
      <c r="I48" s="203">
        <v>449</v>
      </c>
      <c r="J48" s="196">
        <v>18</v>
      </c>
      <c r="K48" s="56">
        <f t="shared" si="7"/>
        <v>467</v>
      </c>
      <c r="L48" s="185"/>
      <c r="M48" s="197"/>
      <c r="N48" s="177"/>
      <c r="O48" s="177"/>
      <c r="P48" s="177"/>
      <c r="Q48" s="189"/>
      <c r="R48" s="183"/>
      <c r="S48" s="187">
        <f t="shared" si="8"/>
        <v>19135</v>
      </c>
      <c r="T48" s="174">
        <f t="shared" si="9"/>
        <v>822</v>
      </c>
      <c r="U48" s="175">
        <f t="shared" si="10"/>
        <v>19957</v>
      </c>
      <c r="V48" s="204"/>
      <c r="AAX48" s="20"/>
      <c r="AAY48" s="20"/>
      <c r="AAZ48" s="20"/>
      <c r="ABA48" s="20"/>
      <c r="ABB48" s="20"/>
      <c r="ABC48" s="20"/>
      <c r="ABD48" s="20"/>
      <c r="ABE48" s="20"/>
      <c r="ABF48" s="20"/>
      <c r="ABG48" s="20"/>
      <c r="ABH48" s="20"/>
      <c r="ABI48" s="20"/>
      <c r="ABJ48" s="20"/>
      <c r="ABK48" s="20"/>
      <c r="ABL48" s="20"/>
      <c r="ABM48" s="20"/>
      <c r="ABN48" s="20"/>
      <c r="ABO48" s="20"/>
      <c r="ABP48" s="20"/>
      <c r="ABQ48" s="20"/>
      <c r="ABR48" s="20"/>
      <c r="ABS48" s="20"/>
      <c r="ABT48" s="20"/>
      <c r="ABU48" s="20"/>
      <c r="ABV48" s="20"/>
      <c r="ABW48" s="20"/>
      <c r="ABX48" s="20"/>
      <c r="ABY48" s="20"/>
      <c r="ABZ48" s="20"/>
      <c r="ACA48" s="20"/>
      <c r="ACB48" s="20"/>
      <c r="ACC48" s="20"/>
      <c r="ACD48" s="20"/>
      <c r="ACE48" s="20"/>
      <c r="ACF48" s="20"/>
      <c r="ACG48" s="20"/>
      <c r="ACH48" s="20"/>
      <c r="ACI48" s="20"/>
      <c r="ACJ48" s="20"/>
      <c r="ACK48" s="20"/>
      <c r="ACL48" s="20"/>
      <c r="ACM48" s="20"/>
      <c r="ACN48" s="20"/>
      <c r="ACO48" s="20"/>
      <c r="ACP48" s="20"/>
      <c r="ACQ48" s="20"/>
      <c r="ACR48" s="20"/>
      <c r="ACS48" s="20"/>
      <c r="ACT48" s="20"/>
      <c r="ACU48" s="20"/>
      <c r="ACV48" s="20"/>
      <c r="ACW48" s="20"/>
      <c r="ACX48" s="20"/>
      <c r="ACY48" s="20"/>
      <c r="ACZ48" s="20"/>
      <c r="ADA48" s="20"/>
      <c r="ADB48" s="20"/>
      <c r="ADC48" s="20"/>
      <c r="ADD48" s="20"/>
      <c r="ADE48" s="20"/>
      <c r="ADF48" s="20"/>
      <c r="ADG48" s="20"/>
      <c r="ADH48" s="20"/>
      <c r="ADI48" s="20"/>
      <c r="ADJ48" s="20"/>
      <c r="ADK48" s="20"/>
      <c r="ADL48" s="20"/>
      <c r="ADM48" s="20"/>
      <c r="ADN48" s="20"/>
      <c r="ADO48" s="20"/>
      <c r="ADP48" s="20"/>
      <c r="ADQ48" s="20"/>
      <c r="ADR48" s="20"/>
      <c r="ADS48" s="20"/>
      <c r="ADT48" s="20"/>
      <c r="ADU48" s="20"/>
      <c r="ADV48" s="20"/>
      <c r="ADW48" s="20"/>
      <c r="ADX48" s="20"/>
      <c r="ADY48" s="20"/>
      <c r="ADZ48" s="20"/>
      <c r="AEA48" s="20"/>
      <c r="AEB48" s="20"/>
      <c r="AEC48" s="20"/>
      <c r="AED48" s="20"/>
      <c r="AEE48" s="20"/>
      <c r="AEF48" s="20"/>
      <c r="AEG48" s="20"/>
      <c r="AEH48" s="20"/>
      <c r="AEI48" s="20"/>
      <c r="AEJ48" s="20"/>
      <c r="AEK48" s="20"/>
      <c r="AEL48" s="20"/>
      <c r="AEM48" s="20"/>
      <c r="AEN48" s="20"/>
      <c r="AEO48" s="20"/>
      <c r="AEP48" s="20"/>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s="154" customFormat="1" ht="13.25" customHeight="1" x14ac:dyDescent="0.3">
      <c r="A49" s="202">
        <v>43943</v>
      </c>
      <c r="B49" s="173" t="s">
        <v>108</v>
      </c>
      <c r="C49" s="176"/>
      <c r="D49" s="177"/>
      <c r="E49" s="188"/>
      <c r="F49" s="177"/>
      <c r="G49" s="189"/>
      <c r="H49" s="183"/>
      <c r="I49" s="205">
        <v>497</v>
      </c>
      <c r="J49" s="196">
        <v>23</v>
      </c>
      <c r="K49" s="56">
        <f t="shared" si="7"/>
        <v>520</v>
      </c>
      <c r="L49" s="185"/>
      <c r="M49" s="197"/>
      <c r="N49" s="177"/>
      <c r="O49" s="177"/>
      <c r="P49" s="177"/>
      <c r="Q49" s="189"/>
      <c r="R49" s="183"/>
      <c r="S49" s="187">
        <f t="shared" si="8"/>
        <v>18686</v>
      </c>
      <c r="T49" s="174">
        <f t="shared" si="9"/>
        <v>804</v>
      </c>
      <c r="U49" s="175">
        <f t="shared" si="10"/>
        <v>19490</v>
      </c>
      <c r="V49" s="204"/>
      <c r="AAX49" s="20"/>
      <c r="AAY49" s="20"/>
      <c r="AAZ49" s="20"/>
      <c r="ABA49" s="20"/>
      <c r="ABB49" s="20"/>
      <c r="ABC49" s="20"/>
      <c r="ABD49" s="20"/>
      <c r="ABE49" s="20"/>
      <c r="ABF49" s="20"/>
      <c r="ABG49" s="20"/>
      <c r="ABH49" s="20"/>
      <c r="ABI49" s="20"/>
      <c r="ABJ49" s="20"/>
      <c r="ABK49" s="20"/>
      <c r="ABL49" s="20"/>
      <c r="ABM49" s="20"/>
      <c r="ABN49" s="20"/>
      <c r="ABO49" s="20"/>
      <c r="ABP49" s="20"/>
      <c r="ABQ49" s="20"/>
      <c r="ABR49" s="20"/>
      <c r="ABS49" s="20"/>
      <c r="ABT49" s="20"/>
      <c r="ABU49" s="20"/>
      <c r="ABV49" s="20"/>
      <c r="ABW49" s="20"/>
      <c r="ABX49" s="20"/>
      <c r="ABY49" s="20"/>
      <c r="ABZ49" s="20"/>
      <c r="ACA49" s="20"/>
      <c r="ACB49" s="20"/>
      <c r="ACC49" s="20"/>
      <c r="ACD49" s="20"/>
      <c r="ACE49" s="20"/>
      <c r="ACF49" s="20"/>
      <c r="ACG49" s="20"/>
      <c r="ACH49" s="20"/>
      <c r="ACI49" s="20"/>
      <c r="ACJ49" s="20"/>
      <c r="ACK49" s="20"/>
      <c r="ACL49" s="20"/>
      <c r="ACM49" s="20"/>
      <c r="ACN49" s="20"/>
      <c r="ACO49" s="20"/>
      <c r="ACP49" s="20"/>
      <c r="ACQ49" s="20"/>
      <c r="ACR49" s="20"/>
      <c r="ACS49" s="20"/>
      <c r="ACT49" s="20"/>
      <c r="ACU49" s="20"/>
      <c r="ACV49" s="20"/>
      <c r="ACW49" s="20"/>
      <c r="ACX49" s="20"/>
      <c r="ACY49" s="20"/>
      <c r="ACZ49" s="20"/>
      <c r="ADA49" s="20"/>
      <c r="ADB49" s="20"/>
      <c r="ADC49" s="20"/>
      <c r="ADD49" s="20"/>
      <c r="ADE49" s="20"/>
      <c r="ADF49" s="20"/>
      <c r="ADG49" s="20"/>
      <c r="ADH49" s="20"/>
      <c r="ADI49" s="20"/>
      <c r="ADJ49" s="20"/>
      <c r="ADK49" s="20"/>
      <c r="ADL49" s="20"/>
      <c r="ADM49" s="20"/>
      <c r="ADN49" s="20"/>
      <c r="ADO49" s="20"/>
      <c r="ADP49" s="20"/>
      <c r="ADQ49" s="20"/>
      <c r="ADR49" s="20"/>
      <c r="ADS49" s="20"/>
      <c r="ADT49" s="20"/>
      <c r="ADU49" s="20"/>
      <c r="ADV49" s="20"/>
      <c r="ADW49" s="20"/>
      <c r="ADX49" s="20"/>
      <c r="ADY49" s="20"/>
      <c r="ADZ49" s="20"/>
      <c r="AEA49" s="20"/>
      <c r="AEB49" s="20"/>
      <c r="AEC49" s="20"/>
      <c r="AED49" s="20"/>
      <c r="AEE49" s="20"/>
      <c r="AEF49" s="20"/>
      <c r="AEG49" s="20"/>
      <c r="AEH49" s="20"/>
      <c r="AEI49" s="20"/>
      <c r="AEJ49" s="20"/>
      <c r="AEK49" s="20"/>
      <c r="AEL49" s="20"/>
      <c r="AEM49" s="20"/>
      <c r="AEN49" s="20"/>
      <c r="AEO49" s="20"/>
      <c r="AEP49" s="20"/>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s="154" customFormat="1" ht="13.25" customHeight="1" x14ac:dyDescent="0.3">
      <c r="A50" s="202">
        <v>43942</v>
      </c>
      <c r="B50" s="173" t="s">
        <v>108</v>
      </c>
      <c r="C50" s="176"/>
      <c r="D50" s="177"/>
      <c r="E50" s="188"/>
      <c r="F50" s="177"/>
      <c r="G50" s="189"/>
      <c r="H50" s="183"/>
      <c r="I50" s="205">
        <v>480</v>
      </c>
      <c r="J50" s="196">
        <v>30</v>
      </c>
      <c r="K50" s="56">
        <f t="shared" si="7"/>
        <v>510</v>
      </c>
      <c r="L50" s="185"/>
      <c r="M50" s="197"/>
      <c r="N50" s="177"/>
      <c r="O50" s="177"/>
      <c r="P50" s="177"/>
      <c r="Q50" s="189"/>
      <c r="R50" s="183"/>
      <c r="S50" s="187">
        <f t="shared" si="8"/>
        <v>18189</v>
      </c>
      <c r="T50" s="174">
        <f t="shared" si="9"/>
        <v>781</v>
      </c>
      <c r="U50" s="175">
        <f t="shared" si="10"/>
        <v>18970</v>
      </c>
      <c r="V50" s="204"/>
      <c r="AAX50" s="20"/>
      <c r="AAY50" s="20"/>
      <c r="AAZ50" s="20"/>
      <c r="ABA50" s="20"/>
      <c r="ABB50" s="20"/>
      <c r="ABC50" s="20"/>
      <c r="ABD50" s="20"/>
      <c r="ABE50" s="20"/>
      <c r="ABF50" s="20"/>
      <c r="ABG50" s="20"/>
      <c r="ABH50" s="20"/>
      <c r="ABI50" s="20"/>
      <c r="ABJ50" s="20"/>
      <c r="ABK50" s="20"/>
      <c r="ABL50" s="20"/>
      <c r="ABM50" s="20"/>
      <c r="ABN50" s="20"/>
      <c r="ABO50" s="20"/>
      <c r="ABP50" s="20"/>
      <c r="ABQ50" s="20"/>
      <c r="ABR50" s="20"/>
      <c r="ABS50" s="20"/>
      <c r="ABT50" s="20"/>
      <c r="ABU50" s="20"/>
      <c r="ABV50" s="20"/>
      <c r="ABW50" s="20"/>
      <c r="ABX50" s="20"/>
      <c r="ABY50" s="20"/>
      <c r="ABZ50" s="20"/>
      <c r="ACA50" s="20"/>
      <c r="ACB50" s="20"/>
      <c r="ACC50" s="20"/>
      <c r="ACD50" s="20"/>
      <c r="ACE50" s="20"/>
      <c r="ACF50" s="20"/>
      <c r="ACG50" s="20"/>
      <c r="ACH50" s="20"/>
      <c r="ACI50" s="20"/>
      <c r="ACJ50" s="20"/>
      <c r="ACK50" s="20"/>
      <c r="ACL50" s="20"/>
      <c r="ACM50" s="20"/>
      <c r="ACN50" s="20"/>
      <c r="ACO50" s="20"/>
      <c r="ACP50" s="20"/>
      <c r="ACQ50" s="20"/>
      <c r="ACR50" s="20"/>
      <c r="ACS50" s="20"/>
      <c r="ACT50" s="20"/>
      <c r="ACU50" s="20"/>
      <c r="ACV50" s="20"/>
      <c r="ACW50" s="20"/>
      <c r="ACX50" s="20"/>
      <c r="ACY50" s="20"/>
      <c r="ACZ50" s="20"/>
      <c r="ADA50" s="20"/>
      <c r="ADB50" s="20"/>
      <c r="ADC50" s="20"/>
      <c r="ADD50" s="20"/>
      <c r="ADE50" s="20"/>
      <c r="ADF50" s="20"/>
      <c r="ADG50" s="20"/>
      <c r="ADH50" s="20"/>
      <c r="ADI50" s="20"/>
      <c r="ADJ50" s="20"/>
      <c r="ADK50" s="20"/>
      <c r="ADL50" s="20"/>
      <c r="ADM50" s="20"/>
      <c r="ADN50" s="20"/>
      <c r="ADO50" s="20"/>
      <c r="ADP50" s="20"/>
      <c r="ADQ50" s="20"/>
      <c r="ADR50" s="20"/>
      <c r="ADS50" s="20"/>
      <c r="ADT50" s="20"/>
      <c r="ADU50" s="20"/>
      <c r="ADV50" s="20"/>
      <c r="ADW50" s="20"/>
      <c r="ADX50" s="20"/>
      <c r="ADY50" s="20"/>
      <c r="ADZ50" s="20"/>
      <c r="AEA50" s="20"/>
      <c r="AEB50" s="20"/>
      <c r="AEC50" s="20"/>
      <c r="AED50" s="20"/>
      <c r="AEE50" s="20"/>
      <c r="AEF50" s="20"/>
      <c r="AEG50" s="20"/>
      <c r="AEH50" s="20"/>
      <c r="AEI50" s="20"/>
      <c r="AEJ50" s="20"/>
      <c r="AEK50" s="20"/>
      <c r="AEL50" s="20"/>
      <c r="AEM50" s="20"/>
      <c r="AEN50" s="20"/>
      <c r="AEO50" s="20"/>
      <c r="AEP50" s="20"/>
      <c r="AIK50"/>
      <c r="AIL50"/>
      <c r="AIM50"/>
      <c r="AIN50"/>
      <c r="AIO50"/>
      <c r="AIP50"/>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c r="AMH50"/>
      <c r="AMI50"/>
      <c r="AMJ50"/>
    </row>
    <row r="51" spans="1:1024" s="154" customFormat="1" ht="13.25" customHeight="1" x14ac:dyDescent="0.3">
      <c r="A51" s="202">
        <v>43941</v>
      </c>
      <c r="B51" s="173" t="s">
        <v>108</v>
      </c>
      <c r="C51" s="176"/>
      <c r="D51" s="177"/>
      <c r="E51" s="188"/>
      <c r="F51" s="177"/>
      <c r="G51" s="189"/>
      <c r="H51" s="183"/>
      <c r="I51" s="205">
        <v>562</v>
      </c>
      <c r="J51" s="196">
        <v>25</v>
      </c>
      <c r="K51" s="56">
        <f t="shared" si="7"/>
        <v>587</v>
      </c>
      <c r="L51" s="185"/>
      <c r="M51" s="197"/>
      <c r="N51" s="177"/>
      <c r="O51" s="177"/>
      <c r="P51" s="177"/>
      <c r="Q51" s="189"/>
      <c r="R51" s="183"/>
      <c r="S51" s="187">
        <f t="shared" si="8"/>
        <v>17709</v>
      </c>
      <c r="T51" s="174">
        <f t="shared" si="9"/>
        <v>751</v>
      </c>
      <c r="U51" s="175">
        <f t="shared" si="10"/>
        <v>18460</v>
      </c>
      <c r="V51" s="204"/>
      <c r="AAX51" s="20"/>
      <c r="AAY51" s="20"/>
      <c r="AAZ51" s="20"/>
      <c r="ABA51" s="20"/>
      <c r="ABB51" s="20"/>
      <c r="ABC51" s="20"/>
      <c r="ABD51" s="20"/>
      <c r="ABE51" s="20"/>
      <c r="ABF51" s="20"/>
      <c r="ABG51" s="20"/>
      <c r="ABH51" s="20"/>
      <c r="ABI51" s="20"/>
      <c r="ABJ51" s="20"/>
      <c r="ABK51" s="20"/>
      <c r="ABL51" s="20"/>
      <c r="ABM51" s="20"/>
      <c r="ABN51" s="20"/>
      <c r="ABO51" s="20"/>
      <c r="ABP51" s="20"/>
      <c r="ABQ51" s="20"/>
      <c r="ABR51" s="20"/>
      <c r="ABS51" s="20"/>
      <c r="ABT51" s="20"/>
      <c r="ABU51" s="20"/>
      <c r="ABV51" s="20"/>
      <c r="ABW51" s="20"/>
      <c r="ABX51" s="20"/>
      <c r="ABY51" s="20"/>
      <c r="ABZ51" s="20"/>
      <c r="ACA51" s="20"/>
      <c r="ACB51" s="20"/>
      <c r="ACC51" s="20"/>
      <c r="ACD51" s="20"/>
      <c r="ACE51" s="20"/>
      <c r="ACF51" s="20"/>
      <c r="ACG51" s="20"/>
      <c r="ACH51" s="20"/>
      <c r="ACI51" s="20"/>
      <c r="ACJ51" s="20"/>
      <c r="ACK51" s="20"/>
      <c r="ACL51" s="20"/>
      <c r="ACM51" s="20"/>
      <c r="ACN51" s="20"/>
      <c r="ACO51" s="20"/>
      <c r="ACP51" s="20"/>
      <c r="ACQ51" s="20"/>
      <c r="ACR51" s="20"/>
      <c r="ACS51" s="20"/>
      <c r="ACT51" s="20"/>
      <c r="ACU51" s="20"/>
      <c r="ACV51" s="20"/>
      <c r="ACW51" s="20"/>
      <c r="ACX51" s="20"/>
      <c r="ACY51" s="20"/>
      <c r="ACZ51" s="20"/>
      <c r="ADA51" s="20"/>
      <c r="ADB51" s="20"/>
      <c r="ADC51" s="20"/>
      <c r="ADD51" s="20"/>
      <c r="ADE51" s="20"/>
      <c r="ADF51" s="20"/>
      <c r="ADG51" s="20"/>
      <c r="ADH51" s="20"/>
      <c r="ADI51" s="20"/>
      <c r="ADJ51" s="20"/>
      <c r="ADK51" s="20"/>
      <c r="ADL51" s="20"/>
      <c r="ADM51" s="20"/>
      <c r="ADN51" s="20"/>
      <c r="ADO51" s="20"/>
      <c r="ADP51" s="20"/>
      <c r="ADQ51" s="20"/>
      <c r="ADR51" s="20"/>
      <c r="ADS51" s="20"/>
      <c r="ADT51" s="20"/>
      <c r="ADU51" s="20"/>
      <c r="ADV51" s="20"/>
      <c r="ADW51" s="20"/>
      <c r="ADX51" s="20"/>
      <c r="ADY51" s="20"/>
      <c r="ADZ51" s="20"/>
      <c r="AEA51" s="20"/>
      <c r="AEB51" s="20"/>
      <c r="AEC51" s="20"/>
      <c r="AED51" s="20"/>
      <c r="AEE51" s="20"/>
      <c r="AEF51" s="20"/>
      <c r="AEG51" s="20"/>
      <c r="AEH51" s="20"/>
      <c r="AEI51" s="20"/>
      <c r="AEJ51" s="20"/>
      <c r="AEK51" s="20"/>
      <c r="AEL51" s="20"/>
      <c r="AEM51" s="20"/>
      <c r="AEN51" s="20"/>
      <c r="AEO51" s="20"/>
      <c r="AEP51" s="20"/>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s="154" customFormat="1" ht="13.25" customHeight="1" x14ac:dyDescent="0.3">
      <c r="A52" s="202">
        <v>43940</v>
      </c>
      <c r="B52" s="173" t="s">
        <v>108</v>
      </c>
      <c r="C52" s="176"/>
      <c r="D52" s="177"/>
      <c r="E52" s="188"/>
      <c r="F52" s="177"/>
      <c r="G52" s="189"/>
      <c r="H52" s="183"/>
      <c r="I52" s="205">
        <v>518</v>
      </c>
      <c r="J52" s="196">
        <v>26</v>
      </c>
      <c r="K52" s="56">
        <f t="shared" si="7"/>
        <v>544</v>
      </c>
      <c r="L52" s="185"/>
      <c r="M52" s="197"/>
      <c r="N52" s="177"/>
      <c r="O52" s="177"/>
      <c r="P52" s="177"/>
      <c r="Q52" s="189"/>
      <c r="R52" s="183"/>
      <c r="S52" s="187">
        <f t="shared" si="8"/>
        <v>17147</v>
      </c>
      <c r="T52" s="174">
        <f t="shared" si="9"/>
        <v>726</v>
      </c>
      <c r="U52" s="175">
        <f t="shared" si="10"/>
        <v>17873</v>
      </c>
      <c r="V52" s="204"/>
      <c r="AAX52" s="20"/>
      <c r="AAY52" s="20"/>
      <c r="AAZ52" s="20"/>
      <c r="ABA52" s="20"/>
      <c r="ABB52" s="20"/>
      <c r="ABC52" s="20"/>
      <c r="ABD52" s="20"/>
      <c r="ABE52" s="20"/>
      <c r="ABF52" s="20"/>
      <c r="ABG52" s="20"/>
      <c r="ABH52" s="20"/>
      <c r="ABI52" s="20"/>
      <c r="ABJ52" s="20"/>
      <c r="ABK52" s="20"/>
      <c r="ABL52" s="20"/>
      <c r="ABM52" s="20"/>
      <c r="ABN52" s="20"/>
      <c r="ABO52" s="20"/>
      <c r="ABP52" s="20"/>
      <c r="ABQ52" s="20"/>
      <c r="ABR52" s="20"/>
      <c r="ABS52" s="20"/>
      <c r="ABT52" s="20"/>
      <c r="ABU52" s="20"/>
      <c r="ABV52" s="20"/>
      <c r="ABW52" s="20"/>
      <c r="ABX52" s="20"/>
      <c r="ABY52" s="20"/>
      <c r="ABZ52" s="20"/>
      <c r="ACA52" s="20"/>
      <c r="ACB52" s="20"/>
      <c r="ACC52" s="20"/>
      <c r="ACD52" s="20"/>
      <c r="ACE52" s="20"/>
      <c r="ACF52" s="20"/>
      <c r="ACG52" s="20"/>
      <c r="ACH52" s="20"/>
      <c r="ACI52" s="20"/>
      <c r="ACJ52" s="20"/>
      <c r="ACK52" s="20"/>
      <c r="ACL52" s="20"/>
      <c r="ACM52" s="20"/>
      <c r="ACN52" s="20"/>
      <c r="ACO52" s="20"/>
      <c r="ACP52" s="20"/>
      <c r="ACQ52" s="20"/>
      <c r="ACR52" s="20"/>
      <c r="ACS52" s="20"/>
      <c r="ACT52" s="20"/>
      <c r="ACU52" s="20"/>
      <c r="ACV52" s="20"/>
      <c r="ACW52" s="20"/>
      <c r="ACX52" s="20"/>
      <c r="ACY52" s="20"/>
      <c r="ACZ52" s="20"/>
      <c r="ADA52" s="20"/>
      <c r="ADB52" s="20"/>
      <c r="ADC52" s="20"/>
      <c r="ADD52" s="20"/>
      <c r="ADE52" s="20"/>
      <c r="ADF52" s="20"/>
      <c r="ADG52" s="20"/>
      <c r="ADH52" s="20"/>
      <c r="ADI52" s="20"/>
      <c r="ADJ52" s="20"/>
      <c r="ADK52" s="20"/>
      <c r="ADL52" s="20"/>
      <c r="ADM52" s="20"/>
      <c r="ADN52" s="20"/>
      <c r="ADO52" s="20"/>
      <c r="ADP52" s="20"/>
      <c r="ADQ52" s="20"/>
      <c r="ADR52" s="20"/>
      <c r="ADS52" s="20"/>
      <c r="ADT52" s="20"/>
      <c r="ADU52" s="20"/>
      <c r="ADV52" s="20"/>
      <c r="ADW52" s="20"/>
      <c r="ADX52" s="20"/>
      <c r="ADY52" s="20"/>
      <c r="ADZ52" s="20"/>
      <c r="AEA52" s="20"/>
      <c r="AEB52" s="20"/>
      <c r="AEC52" s="20"/>
      <c r="AED52" s="20"/>
      <c r="AEE52" s="20"/>
      <c r="AEF52" s="20"/>
      <c r="AEG52" s="20"/>
      <c r="AEH52" s="20"/>
      <c r="AEI52" s="20"/>
      <c r="AEJ52" s="20"/>
      <c r="AEK52" s="20"/>
      <c r="AEL52" s="20"/>
      <c r="AEM52" s="20"/>
      <c r="AEN52" s="20"/>
      <c r="AEO52" s="20"/>
      <c r="AEP52" s="20"/>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s="154" customFormat="1" ht="13.25" customHeight="1" x14ac:dyDescent="0.3">
      <c r="A53" s="202">
        <v>43939</v>
      </c>
      <c r="B53" s="173" t="s">
        <v>108</v>
      </c>
      <c r="C53" s="176"/>
      <c r="D53" s="177"/>
      <c r="E53" s="188"/>
      <c r="F53" s="177"/>
      <c r="G53" s="189"/>
      <c r="H53" s="183"/>
      <c r="I53" s="205">
        <v>569</v>
      </c>
      <c r="J53" s="196">
        <v>32</v>
      </c>
      <c r="K53" s="56">
        <f t="shared" si="7"/>
        <v>601</v>
      </c>
      <c r="L53" s="185"/>
      <c r="M53" s="197"/>
      <c r="N53" s="177"/>
      <c r="O53" s="177"/>
      <c r="P53" s="177"/>
      <c r="Q53" s="189"/>
      <c r="R53" s="183"/>
      <c r="S53" s="187">
        <f t="shared" si="8"/>
        <v>16629</v>
      </c>
      <c r="T53" s="174">
        <f t="shared" si="9"/>
        <v>700</v>
      </c>
      <c r="U53" s="175">
        <f t="shared" si="10"/>
        <v>17329</v>
      </c>
      <c r="V53" s="204"/>
      <c r="AAX53" s="20"/>
      <c r="AAY53" s="20"/>
      <c r="AAZ53" s="20"/>
      <c r="ABA53" s="20"/>
      <c r="ABB53" s="20"/>
      <c r="ABC53" s="20"/>
      <c r="ABD53" s="20"/>
      <c r="ABE53" s="20"/>
      <c r="ABF53" s="20"/>
      <c r="ABG53" s="20"/>
      <c r="ABH53" s="20"/>
      <c r="ABI53" s="20"/>
      <c r="ABJ53" s="20"/>
      <c r="ABK53" s="20"/>
      <c r="ABL53" s="20"/>
      <c r="ABM53" s="20"/>
      <c r="ABN53" s="20"/>
      <c r="ABO53" s="20"/>
      <c r="ABP53" s="20"/>
      <c r="ABQ53" s="20"/>
      <c r="ABR53" s="20"/>
      <c r="ABS53" s="20"/>
      <c r="ABT53" s="20"/>
      <c r="ABU53" s="20"/>
      <c r="ABV53" s="20"/>
      <c r="ABW53" s="20"/>
      <c r="ABX53" s="20"/>
      <c r="ABY53" s="20"/>
      <c r="ABZ53" s="20"/>
      <c r="ACA53" s="20"/>
      <c r="ACB53" s="20"/>
      <c r="ACC53" s="20"/>
      <c r="ACD53" s="20"/>
      <c r="ACE53" s="20"/>
      <c r="ACF53" s="20"/>
      <c r="ACG53" s="20"/>
      <c r="ACH53" s="20"/>
      <c r="ACI53" s="20"/>
      <c r="ACJ53" s="20"/>
      <c r="ACK53" s="20"/>
      <c r="ACL53" s="20"/>
      <c r="ACM53" s="20"/>
      <c r="ACN53" s="20"/>
      <c r="ACO53" s="20"/>
      <c r="ACP53" s="20"/>
      <c r="ACQ53" s="20"/>
      <c r="ACR53" s="20"/>
      <c r="ACS53" s="20"/>
      <c r="ACT53" s="20"/>
      <c r="ACU53" s="20"/>
      <c r="ACV53" s="20"/>
      <c r="ACW53" s="20"/>
      <c r="ACX53" s="20"/>
      <c r="ACY53" s="20"/>
      <c r="ACZ53" s="20"/>
      <c r="ADA53" s="20"/>
      <c r="ADB53" s="20"/>
      <c r="ADC53" s="20"/>
      <c r="ADD53" s="20"/>
      <c r="ADE53" s="20"/>
      <c r="ADF53" s="20"/>
      <c r="ADG53" s="20"/>
      <c r="ADH53" s="20"/>
      <c r="ADI53" s="20"/>
      <c r="ADJ53" s="20"/>
      <c r="ADK53" s="20"/>
      <c r="ADL53" s="20"/>
      <c r="ADM53" s="20"/>
      <c r="ADN53" s="20"/>
      <c r="ADO53" s="20"/>
      <c r="ADP53" s="20"/>
      <c r="ADQ53" s="20"/>
      <c r="ADR53" s="20"/>
      <c r="ADS53" s="20"/>
      <c r="ADT53" s="20"/>
      <c r="ADU53" s="20"/>
      <c r="ADV53" s="20"/>
      <c r="ADW53" s="20"/>
      <c r="ADX53" s="20"/>
      <c r="ADY53" s="20"/>
      <c r="ADZ53" s="20"/>
      <c r="AEA53" s="20"/>
      <c r="AEB53" s="20"/>
      <c r="AEC53" s="20"/>
      <c r="AED53" s="20"/>
      <c r="AEE53" s="20"/>
      <c r="AEF53" s="20"/>
      <c r="AEG53" s="20"/>
      <c r="AEH53" s="20"/>
      <c r="AEI53" s="20"/>
      <c r="AEJ53" s="20"/>
      <c r="AEK53" s="20"/>
      <c r="AEL53" s="20"/>
      <c r="AEM53" s="20"/>
      <c r="AEN53" s="20"/>
      <c r="AEO53" s="20"/>
      <c r="AEP53" s="20"/>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ht="13.25" customHeight="1" x14ac:dyDescent="0.3">
      <c r="A54" s="202">
        <v>43938</v>
      </c>
      <c r="B54" s="173" t="s">
        <v>108</v>
      </c>
      <c r="C54" s="182">
        <v>416</v>
      </c>
      <c r="D54" s="183">
        <v>6107</v>
      </c>
      <c r="E54" s="183">
        <v>2194</v>
      </c>
      <c r="F54" s="183">
        <v>41</v>
      </c>
      <c r="G54" s="189">
        <f>ONS_WeeklyRegistratedDeaths!AO33-ONS_WeeklyRegistratedDeaths!AV33</f>
        <v>8758</v>
      </c>
      <c r="H54" s="183">
        <f>ONS_WeeklyOccurrenceDeaths!AO33-ONS_WeeklyOccurrenceDeaths!AV33</f>
        <v>8180</v>
      </c>
      <c r="I54" s="205">
        <v>606</v>
      </c>
      <c r="J54" s="196">
        <v>29</v>
      </c>
      <c r="K54" s="56">
        <f t="shared" si="7"/>
        <v>635</v>
      </c>
      <c r="L54" s="185">
        <f>SUM(K54:K60)</f>
        <v>4992</v>
      </c>
      <c r="M54" s="186">
        <f t="shared" ref="M54:R54" si="12">M61+C54</f>
        <v>882</v>
      </c>
      <c r="N54" s="183">
        <f t="shared" si="12"/>
        <v>14780</v>
      </c>
      <c r="O54" s="183">
        <f t="shared" si="12"/>
        <v>3345</v>
      </c>
      <c r="P54" s="183">
        <f t="shared" si="12"/>
        <v>86</v>
      </c>
      <c r="Q54" s="183">
        <f t="shared" si="12"/>
        <v>19093</v>
      </c>
      <c r="R54" s="183">
        <f t="shared" si="12"/>
        <v>23734</v>
      </c>
      <c r="S54" s="187">
        <f t="shared" si="8"/>
        <v>16060</v>
      </c>
      <c r="T54" s="174">
        <f t="shared" si="9"/>
        <v>668</v>
      </c>
      <c r="U54" s="175">
        <f t="shared" si="10"/>
        <v>16728</v>
      </c>
      <c r="V54" s="206"/>
    </row>
    <row r="55" spans="1:1024" ht="13.25" customHeight="1" x14ac:dyDescent="0.3">
      <c r="A55" s="202">
        <v>43937</v>
      </c>
      <c r="B55" s="173" t="s">
        <v>108</v>
      </c>
      <c r="C55" s="176"/>
      <c r="D55" s="177"/>
      <c r="E55" s="177"/>
      <c r="F55" s="177"/>
      <c r="G55" s="189"/>
      <c r="H55" s="183"/>
      <c r="I55" s="205">
        <v>635</v>
      </c>
      <c r="J55" s="196">
        <v>35</v>
      </c>
      <c r="K55" s="56">
        <f t="shared" si="7"/>
        <v>670</v>
      </c>
      <c r="L55" s="185"/>
      <c r="M55" s="197"/>
      <c r="N55" s="177"/>
      <c r="O55" s="177"/>
      <c r="P55" s="177"/>
      <c r="Q55" s="189"/>
      <c r="R55" s="183"/>
      <c r="S55" s="187">
        <f t="shared" si="8"/>
        <v>15454</v>
      </c>
      <c r="T55" s="174">
        <f t="shared" si="9"/>
        <v>639</v>
      </c>
      <c r="U55" s="175">
        <f t="shared" si="10"/>
        <v>16093</v>
      </c>
      <c r="V55" s="206"/>
    </row>
    <row r="56" spans="1:1024" ht="13.25" customHeight="1" x14ac:dyDescent="0.3">
      <c r="A56" s="202">
        <v>43936</v>
      </c>
      <c r="B56" s="173" t="s">
        <v>108</v>
      </c>
      <c r="C56" s="176"/>
      <c r="D56" s="177"/>
      <c r="E56" s="177"/>
      <c r="F56" s="177"/>
      <c r="G56" s="189"/>
      <c r="H56" s="184"/>
      <c r="I56" s="205">
        <v>684</v>
      </c>
      <c r="J56" s="196">
        <v>38</v>
      </c>
      <c r="K56" s="56">
        <f t="shared" si="7"/>
        <v>722</v>
      </c>
      <c r="L56" s="207"/>
      <c r="M56" s="197"/>
      <c r="N56" s="177"/>
      <c r="O56" s="177"/>
      <c r="P56" s="177"/>
      <c r="Q56" s="189"/>
      <c r="R56" s="184"/>
      <c r="S56" s="187">
        <f t="shared" si="8"/>
        <v>14819</v>
      </c>
      <c r="T56" s="174">
        <f t="shared" si="9"/>
        <v>604</v>
      </c>
      <c r="U56" s="175">
        <f t="shared" si="10"/>
        <v>15423</v>
      </c>
      <c r="V56" s="206"/>
    </row>
    <row r="57" spans="1:1024" ht="13.25" customHeight="1" x14ac:dyDescent="0.3">
      <c r="A57" s="202">
        <v>43935</v>
      </c>
      <c r="B57" s="173" t="s">
        <v>108</v>
      </c>
      <c r="C57" s="176"/>
      <c r="D57" s="177"/>
      <c r="E57" s="177"/>
      <c r="F57" s="177"/>
      <c r="G57" s="189"/>
      <c r="H57" s="183"/>
      <c r="I57" s="205">
        <v>646</v>
      </c>
      <c r="J57" s="196">
        <v>26</v>
      </c>
      <c r="K57" s="56">
        <f t="shared" si="7"/>
        <v>672</v>
      </c>
      <c r="L57" s="185"/>
      <c r="M57" s="197"/>
      <c r="N57" s="177"/>
      <c r="O57" s="177"/>
      <c r="P57" s="177"/>
      <c r="Q57" s="189"/>
      <c r="R57" s="183"/>
      <c r="S57" s="187">
        <f t="shared" si="8"/>
        <v>14135</v>
      </c>
      <c r="T57" s="174">
        <f t="shared" si="9"/>
        <v>566</v>
      </c>
      <c r="U57" s="175">
        <f t="shared" si="10"/>
        <v>14701</v>
      </c>
      <c r="V57" s="206"/>
    </row>
    <row r="58" spans="1:1024" ht="13.25" customHeight="1" x14ac:dyDescent="0.3">
      <c r="A58" s="202">
        <v>43934</v>
      </c>
      <c r="B58" s="173" t="s">
        <v>108</v>
      </c>
      <c r="C58" s="176"/>
      <c r="D58" s="177"/>
      <c r="E58" s="177"/>
      <c r="F58" s="177"/>
      <c r="G58" s="189"/>
      <c r="H58" s="183"/>
      <c r="I58" s="205">
        <v>692</v>
      </c>
      <c r="J58" s="196">
        <v>43</v>
      </c>
      <c r="K58" s="56">
        <f t="shared" si="7"/>
        <v>735</v>
      </c>
      <c r="L58" s="185"/>
      <c r="M58" s="197"/>
      <c r="N58" s="177"/>
      <c r="O58" s="177"/>
      <c r="P58" s="177"/>
      <c r="Q58" s="189"/>
      <c r="R58" s="183"/>
      <c r="S58" s="187">
        <f t="shared" si="8"/>
        <v>13489</v>
      </c>
      <c r="T58" s="174">
        <f t="shared" si="9"/>
        <v>540</v>
      </c>
      <c r="U58" s="175">
        <f t="shared" si="10"/>
        <v>14029</v>
      </c>
      <c r="V58" s="206"/>
    </row>
    <row r="59" spans="1:1024" ht="13.25" customHeight="1" x14ac:dyDescent="0.3">
      <c r="A59" s="202">
        <v>43933</v>
      </c>
      <c r="B59" s="173" t="s">
        <v>108</v>
      </c>
      <c r="C59" s="176"/>
      <c r="D59" s="177"/>
      <c r="E59" s="177"/>
      <c r="F59" s="177"/>
      <c r="G59" s="189"/>
      <c r="H59" s="183"/>
      <c r="I59" s="205">
        <v>716</v>
      </c>
      <c r="J59" s="196">
        <v>37</v>
      </c>
      <c r="K59" s="56">
        <f t="shared" si="7"/>
        <v>753</v>
      </c>
      <c r="L59" s="185"/>
      <c r="M59" s="197"/>
      <c r="N59" s="177"/>
      <c r="O59" s="177"/>
      <c r="P59" s="177"/>
      <c r="Q59" s="189"/>
      <c r="R59" s="183"/>
      <c r="S59" s="187">
        <f t="shared" si="8"/>
        <v>12797</v>
      </c>
      <c r="T59" s="174">
        <f t="shared" si="9"/>
        <v>497</v>
      </c>
      <c r="U59" s="175">
        <f t="shared" si="10"/>
        <v>13294</v>
      </c>
      <c r="V59" s="206"/>
    </row>
    <row r="60" spans="1:1024" ht="13.25" customHeight="1" x14ac:dyDescent="0.3">
      <c r="A60" s="202">
        <v>43932</v>
      </c>
      <c r="B60" s="173" t="s">
        <v>108</v>
      </c>
      <c r="C60" s="176"/>
      <c r="D60" s="177"/>
      <c r="E60" s="177"/>
      <c r="F60" s="177"/>
      <c r="G60" s="189"/>
      <c r="H60" s="183"/>
      <c r="I60" s="205">
        <v>774</v>
      </c>
      <c r="J60" s="196">
        <v>31</v>
      </c>
      <c r="K60" s="56">
        <f t="shared" si="7"/>
        <v>805</v>
      </c>
      <c r="L60" s="185"/>
      <c r="M60" s="197"/>
      <c r="N60" s="177"/>
      <c r="O60" s="177"/>
      <c r="P60" s="177"/>
      <c r="Q60" s="189"/>
      <c r="R60" s="183"/>
      <c r="S60" s="187">
        <f t="shared" si="8"/>
        <v>12081</v>
      </c>
      <c r="T60" s="174">
        <f t="shared" si="9"/>
        <v>460</v>
      </c>
      <c r="U60" s="175">
        <f t="shared" si="10"/>
        <v>12541</v>
      </c>
      <c r="V60" s="206"/>
    </row>
    <row r="61" spans="1:1024" ht="13.25" customHeight="1" x14ac:dyDescent="0.3">
      <c r="A61" s="202">
        <v>43931</v>
      </c>
      <c r="B61" s="173" t="s">
        <v>108</v>
      </c>
      <c r="C61" s="182">
        <v>330</v>
      </c>
      <c r="D61" s="183">
        <v>4957</v>
      </c>
      <c r="E61" s="183">
        <v>898</v>
      </c>
      <c r="F61" s="183">
        <v>28</v>
      </c>
      <c r="G61" s="183">
        <f>ONS_WeeklyRegistratedDeaths!AV33-ONS_WeeklyRegistratedDeaths!BC33</f>
        <v>6213</v>
      </c>
      <c r="H61" s="183">
        <f>ONS_WeeklyOccurrenceDeaths!AV33-ONS_WeeklyOccurrenceDeaths!BC33</f>
        <v>8128</v>
      </c>
      <c r="I61" s="205">
        <v>737</v>
      </c>
      <c r="J61" s="196">
        <v>25</v>
      </c>
      <c r="K61" s="56">
        <f t="shared" si="7"/>
        <v>762</v>
      </c>
      <c r="L61" s="185">
        <f>SUM(K61:K67)</f>
        <v>5692</v>
      </c>
      <c r="M61" s="186">
        <f t="shared" ref="M61:R61" si="13">M68+C61</f>
        <v>466</v>
      </c>
      <c r="N61" s="183">
        <f t="shared" si="13"/>
        <v>8673</v>
      </c>
      <c r="O61" s="183">
        <f t="shared" si="13"/>
        <v>1151</v>
      </c>
      <c r="P61" s="183">
        <f t="shared" si="13"/>
        <v>45</v>
      </c>
      <c r="Q61" s="183">
        <f t="shared" si="13"/>
        <v>10335</v>
      </c>
      <c r="R61" s="183">
        <f t="shared" si="13"/>
        <v>15554</v>
      </c>
      <c r="S61" s="187">
        <f t="shared" si="8"/>
        <v>11307</v>
      </c>
      <c r="T61" s="174">
        <f t="shared" si="9"/>
        <v>429</v>
      </c>
      <c r="U61" s="175">
        <f t="shared" si="10"/>
        <v>11736</v>
      </c>
      <c r="V61" s="206"/>
    </row>
    <row r="62" spans="1:1024" ht="13.25" customHeight="1" x14ac:dyDescent="0.3">
      <c r="A62" s="202">
        <v>43930</v>
      </c>
      <c r="B62" s="173" t="s">
        <v>108</v>
      </c>
      <c r="C62" s="176"/>
      <c r="D62" s="177"/>
      <c r="E62" s="177"/>
      <c r="F62" s="177"/>
      <c r="G62" s="189"/>
      <c r="H62" s="183"/>
      <c r="I62" s="205">
        <v>785</v>
      </c>
      <c r="J62" s="196">
        <v>43</v>
      </c>
      <c r="K62" s="56">
        <f t="shared" si="7"/>
        <v>828</v>
      </c>
      <c r="L62" s="185"/>
      <c r="M62" s="197"/>
      <c r="N62" s="177"/>
      <c r="O62" s="177"/>
      <c r="P62" s="177"/>
      <c r="Q62" s="189"/>
      <c r="R62" s="183"/>
      <c r="S62" s="187">
        <f t="shared" si="8"/>
        <v>10570</v>
      </c>
      <c r="T62" s="174">
        <f t="shared" si="9"/>
        <v>404</v>
      </c>
      <c r="U62" s="175">
        <f t="shared" si="10"/>
        <v>10974</v>
      </c>
      <c r="V62" s="206"/>
    </row>
    <row r="63" spans="1:1024" ht="13.25" customHeight="1" x14ac:dyDescent="0.3">
      <c r="A63" s="202">
        <v>43929</v>
      </c>
      <c r="B63" s="173" t="s">
        <v>108</v>
      </c>
      <c r="C63" s="176"/>
      <c r="D63" s="177"/>
      <c r="E63" s="177"/>
      <c r="F63" s="177"/>
      <c r="G63" s="189"/>
      <c r="H63" s="183"/>
      <c r="I63" s="205">
        <v>894</v>
      </c>
      <c r="J63" s="196">
        <v>42</v>
      </c>
      <c r="K63" s="56">
        <f t="shared" si="7"/>
        <v>936</v>
      </c>
      <c r="L63" s="185"/>
      <c r="M63" s="197"/>
      <c r="N63" s="177"/>
      <c r="O63" s="177"/>
      <c r="P63" s="177"/>
      <c r="Q63" s="189"/>
      <c r="R63" s="183"/>
      <c r="S63" s="187">
        <f t="shared" si="8"/>
        <v>9785</v>
      </c>
      <c r="T63" s="174">
        <f t="shared" si="9"/>
        <v>361</v>
      </c>
      <c r="U63" s="175">
        <f t="shared" si="10"/>
        <v>10146</v>
      </c>
      <c r="V63" s="206"/>
    </row>
    <row r="64" spans="1:1024" ht="13.25" customHeight="1" x14ac:dyDescent="0.3">
      <c r="A64" s="202">
        <v>43928</v>
      </c>
      <c r="B64" s="173" t="s">
        <v>108</v>
      </c>
      <c r="C64" s="176"/>
      <c r="D64" s="177"/>
      <c r="E64" s="177"/>
      <c r="F64" s="177"/>
      <c r="G64" s="189"/>
      <c r="H64" s="183"/>
      <c r="I64" s="205">
        <v>809</v>
      </c>
      <c r="J64" s="196">
        <v>32</v>
      </c>
      <c r="K64" s="56">
        <f t="shared" si="7"/>
        <v>841</v>
      </c>
      <c r="L64" s="185"/>
      <c r="M64" s="197"/>
      <c r="N64" s="177"/>
      <c r="O64" s="177"/>
      <c r="P64" s="177"/>
      <c r="Q64" s="189"/>
      <c r="R64" s="183"/>
      <c r="S64" s="187">
        <f t="shared" si="8"/>
        <v>8891</v>
      </c>
      <c r="T64" s="174">
        <f t="shared" si="9"/>
        <v>319</v>
      </c>
      <c r="U64" s="175">
        <f t="shared" si="10"/>
        <v>9210</v>
      </c>
      <c r="V64" s="206"/>
    </row>
    <row r="65" spans="1:22" ht="13.25" customHeight="1" x14ac:dyDescent="0.3">
      <c r="A65" s="202">
        <v>43927</v>
      </c>
      <c r="B65" s="173" t="s">
        <v>108</v>
      </c>
      <c r="C65" s="176"/>
      <c r="D65" s="177"/>
      <c r="E65" s="177"/>
      <c r="F65" s="177"/>
      <c r="G65" s="189"/>
      <c r="H65" s="183"/>
      <c r="I65" s="205">
        <v>727</v>
      </c>
      <c r="J65" s="196">
        <v>20</v>
      </c>
      <c r="K65" s="56">
        <f t="shared" si="7"/>
        <v>747</v>
      </c>
      <c r="L65" s="185"/>
      <c r="M65" s="197"/>
      <c r="N65" s="177"/>
      <c r="O65" s="177"/>
      <c r="P65" s="177"/>
      <c r="Q65" s="189"/>
      <c r="R65" s="183"/>
      <c r="S65" s="187">
        <f t="shared" si="8"/>
        <v>8082</v>
      </c>
      <c r="T65" s="174">
        <f t="shared" si="9"/>
        <v>287</v>
      </c>
      <c r="U65" s="175">
        <f t="shared" si="10"/>
        <v>8369</v>
      </c>
      <c r="V65" s="206"/>
    </row>
    <row r="66" spans="1:22" ht="13.25" customHeight="1" x14ac:dyDescent="0.3">
      <c r="A66" s="202">
        <v>43926</v>
      </c>
      <c r="B66" s="173" t="s">
        <v>108</v>
      </c>
      <c r="C66" s="176"/>
      <c r="D66" s="177"/>
      <c r="E66" s="177"/>
      <c r="F66" s="177"/>
      <c r="G66" s="189"/>
      <c r="H66" s="183"/>
      <c r="I66" s="205">
        <v>742</v>
      </c>
      <c r="J66" s="196">
        <v>30</v>
      </c>
      <c r="K66" s="56">
        <f t="shared" si="7"/>
        <v>772</v>
      </c>
      <c r="L66" s="185"/>
      <c r="M66" s="197"/>
      <c r="N66" s="177"/>
      <c r="O66" s="177"/>
      <c r="P66" s="177"/>
      <c r="Q66" s="189"/>
      <c r="R66" s="183"/>
      <c r="S66" s="187">
        <f t="shared" si="8"/>
        <v>7355</v>
      </c>
      <c r="T66" s="174">
        <f t="shared" si="9"/>
        <v>267</v>
      </c>
      <c r="U66" s="175">
        <f t="shared" si="10"/>
        <v>7622</v>
      </c>
      <c r="V66" s="206"/>
    </row>
    <row r="67" spans="1:22" ht="13.25" customHeight="1" x14ac:dyDescent="0.3">
      <c r="A67" s="202">
        <v>43925</v>
      </c>
      <c r="B67" s="173" t="s">
        <v>108</v>
      </c>
      <c r="C67" s="176"/>
      <c r="D67" s="177"/>
      <c r="E67" s="177"/>
      <c r="F67" s="177"/>
      <c r="G67" s="189"/>
      <c r="H67" s="183"/>
      <c r="I67" s="205">
        <v>775</v>
      </c>
      <c r="J67" s="196">
        <v>31</v>
      </c>
      <c r="K67" s="56">
        <f t="shared" si="7"/>
        <v>806</v>
      </c>
      <c r="L67" s="185"/>
      <c r="M67" s="197"/>
      <c r="N67" s="177"/>
      <c r="O67" s="177"/>
      <c r="P67" s="177"/>
      <c r="Q67" s="189"/>
      <c r="R67" s="183"/>
      <c r="S67" s="187">
        <f t="shared" si="8"/>
        <v>6613</v>
      </c>
      <c r="T67" s="174">
        <f t="shared" si="9"/>
        <v>237</v>
      </c>
      <c r="U67" s="175">
        <f t="shared" si="10"/>
        <v>6850</v>
      </c>
      <c r="V67" s="206"/>
    </row>
    <row r="68" spans="1:22" ht="13.25" customHeight="1" x14ac:dyDescent="0.3">
      <c r="A68" s="202">
        <v>43924</v>
      </c>
      <c r="B68" s="173" t="s">
        <v>108</v>
      </c>
      <c r="C68" s="182">
        <v>120</v>
      </c>
      <c r="D68" s="183">
        <v>3110</v>
      </c>
      <c r="E68" s="183">
        <v>229</v>
      </c>
      <c r="F68" s="183">
        <v>16</v>
      </c>
      <c r="G68" s="183">
        <f>ONS_WeeklyRegistratedDeaths!BC33-ONS_WeeklyRegistratedDeaths!BJ33</f>
        <v>3475</v>
      </c>
      <c r="H68" s="183">
        <f>ONS_WeeklyOccurrenceDeaths!BC33-ONS_WeeklyOccurrenceDeaths!BJ33</f>
        <v>5126</v>
      </c>
      <c r="I68" s="205">
        <v>696</v>
      </c>
      <c r="J68" s="196">
        <v>29</v>
      </c>
      <c r="K68" s="56">
        <f t="shared" si="7"/>
        <v>725</v>
      </c>
      <c r="L68" s="185">
        <f>SUM(K68:K74)</f>
        <v>3984</v>
      </c>
      <c r="M68" s="186">
        <f t="shared" ref="M68:R68" si="14">M75+C68</f>
        <v>136</v>
      </c>
      <c r="N68" s="183">
        <f t="shared" si="14"/>
        <v>3716</v>
      </c>
      <c r="O68" s="183">
        <f t="shared" si="14"/>
        <v>253</v>
      </c>
      <c r="P68" s="183">
        <f t="shared" si="14"/>
        <v>17</v>
      </c>
      <c r="Q68" s="183">
        <f t="shared" si="14"/>
        <v>4122</v>
      </c>
      <c r="R68" s="183">
        <f t="shared" si="14"/>
        <v>7426</v>
      </c>
      <c r="S68" s="187">
        <f t="shared" si="8"/>
        <v>5838</v>
      </c>
      <c r="T68" s="174">
        <f t="shared" si="9"/>
        <v>206</v>
      </c>
      <c r="U68" s="175">
        <f t="shared" si="10"/>
        <v>6044</v>
      </c>
      <c r="V68" s="206"/>
    </row>
    <row r="69" spans="1:22" ht="13.25" customHeight="1" x14ac:dyDescent="0.3">
      <c r="A69" s="202">
        <v>43923</v>
      </c>
      <c r="B69" s="173" t="s">
        <v>108</v>
      </c>
      <c r="C69" s="176"/>
      <c r="D69" s="177"/>
      <c r="E69" s="177"/>
      <c r="F69" s="177"/>
      <c r="G69" s="189"/>
      <c r="H69" s="183"/>
      <c r="I69" s="205">
        <v>642</v>
      </c>
      <c r="J69" s="196">
        <v>28</v>
      </c>
      <c r="K69" s="56">
        <f t="shared" si="7"/>
        <v>670</v>
      </c>
      <c r="L69" s="185"/>
      <c r="M69" s="197"/>
      <c r="N69" s="177"/>
      <c r="O69" s="177"/>
      <c r="P69" s="177"/>
      <c r="Q69" s="189"/>
      <c r="R69" s="183"/>
      <c r="S69" s="187">
        <f t="shared" si="8"/>
        <v>5142</v>
      </c>
      <c r="T69" s="174">
        <f t="shared" si="9"/>
        <v>177</v>
      </c>
      <c r="U69" s="175">
        <f t="shared" si="10"/>
        <v>5319</v>
      </c>
      <c r="V69" s="206"/>
    </row>
    <row r="70" spans="1:22" ht="13.25" customHeight="1" x14ac:dyDescent="0.3">
      <c r="A70" s="202">
        <v>43922</v>
      </c>
      <c r="B70" s="173" t="s">
        <v>108</v>
      </c>
      <c r="C70" s="176"/>
      <c r="D70" s="177"/>
      <c r="E70" s="177"/>
      <c r="F70" s="177"/>
      <c r="G70" s="189"/>
      <c r="H70" s="183"/>
      <c r="I70" s="205">
        <v>641</v>
      </c>
      <c r="J70" s="196">
        <v>21</v>
      </c>
      <c r="K70" s="56">
        <f t="shared" si="7"/>
        <v>662</v>
      </c>
      <c r="L70" s="185"/>
      <c r="M70" s="197"/>
      <c r="N70" s="177"/>
      <c r="O70" s="177"/>
      <c r="P70" s="177"/>
      <c r="Q70" s="189"/>
      <c r="R70" s="183"/>
      <c r="S70" s="187">
        <f t="shared" si="8"/>
        <v>4500</v>
      </c>
      <c r="T70" s="174">
        <f t="shared" si="9"/>
        <v>149</v>
      </c>
      <c r="U70" s="175">
        <f t="shared" si="10"/>
        <v>4649</v>
      </c>
      <c r="V70" s="206"/>
    </row>
    <row r="71" spans="1:22" ht="13.25" customHeight="1" x14ac:dyDescent="0.3">
      <c r="A71" s="202">
        <v>43921</v>
      </c>
      <c r="B71" s="173" t="s">
        <v>108</v>
      </c>
      <c r="C71" s="176"/>
      <c r="D71" s="177"/>
      <c r="E71" s="177"/>
      <c r="F71" s="177"/>
      <c r="G71" s="189"/>
      <c r="H71" s="183"/>
      <c r="I71" s="205">
        <v>573</v>
      </c>
      <c r="J71" s="196">
        <v>15</v>
      </c>
      <c r="K71" s="56">
        <f t="shared" si="7"/>
        <v>588</v>
      </c>
      <c r="L71" s="185"/>
      <c r="M71" s="197"/>
      <c r="N71" s="177"/>
      <c r="O71" s="177"/>
      <c r="P71" s="177"/>
      <c r="Q71" s="189"/>
      <c r="R71" s="183"/>
      <c r="S71" s="187">
        <f t="shared" si="8"/>
        <v>3859</v>
      </c>
      <c r="T71" s="174">
        <f t="shared" si="9"/>
        <v>128</v>
      </c>
      <c r="U71" s="175">
        <f t="shared" si="10"/>
        <v>3987</v>
      </c>
      <c r="V71" s="206"/>
    </row>
    <row r="72" spans="1:22" ht="13.25" customHeight="1" x14ac:dyDescent="0.3">
      <c r="A72" s="202">
        <v>43920</v>
      </c>
      <c r="B72" s="173" t="s">
        <v>108</v>
      </c>
      <c r="C72" s="176"/>
      <c r="D72" s="177"/>
      <c r="E72" s="177"/>
      <c r="F72" s="177"/>
      <c r="G72" s="189"/>
      <c r="H72" s="183"/>
      <c r="I72" s="205">
        <v>495</v>
      </c>
      <c r="J72" s="196">
        <v>16</v>
      </c>
      <c r="K72" s="56">
        <f t="shared" si="7"/>
        <v>511</v>
      </c>
      <c r="L72" s="185"/>
      <c r="M72" s="197"/>
      <c r="N72" s="177"/>
      <c r="O72" s="177"/>
      <c r="P72" s="177"/>
      <c r="Q72" s="189"/>
      <c r="R72" s="183"/>
      <c r="S72" s="187">
        <f t="shared" si="8"/>
        <v>3286</v>
      </c>
      <c r="T72" s="174">
        <f t="shared" si="9"/>
        <v>113</v>
      </c>
      <c r="U72" s="175">
        <f t="shared" si="10"/>
        <v>3399</v>
      </c>
      <c r="V72" s="206"/>
    </row>
    <row r="73" spans="1:22" ht="13.25" customHeight="1" x14ac:dyDescent="0.3">
      <c r="A73" s="202">
        <v>43919</v>
      </c>
      <c r="B73" s="173" t="s">
        <v>108</v>
      </c>
      <c r="C73" s="176"/>
      <c r="D73" s="177"/>
      <c r="E73" s="177"/>
      <c r="F73" s="177"/>
      <c r="G73" s="189"/>
      <c r="H73" s="183"/>
      <c r="I73" s="205">
        <v>437</v>
      </c>
      <c r="J73" s="196">
        <v>18</v>
      </c>
      <c r="K73" s="56">
        <f t="shared" si="7"/>
        <v>455</v>
      </c>
      <c r="L73" s="185"/>
      <c r="M73" s="197"/>
      <c r="N73" s="177"/>
      <c r="O73" s="177"/>
      <c r="P73" s="177"/>
      <c r="Q73" s="189"/>
      <c r="R73" s="183"/>
      <c r="S73" s="187">
        <f t="shared" si="8"/>
        <v>2791</v>
      </c>
      <c r="T73" s="174">
        <f t="shared" si="9"/>
        <v>97</v>
      </c>
      <c r="U73" s="175">
        <f t="shared" si="10"/>
        <v>2888</v>
      </c>
      <c r="V73" s="206"/>
    </row>
    <row r="74" spans="1:22" ht="13.25" customHeight="1" x14ac:dyDescent="0.3">
      <c r="A74" s="202">
        <v>43918</v>
      </c>
      <c r="B74" s="173" t="s">
        <v>108</v>
      </c>
      <c r="C74" s="176"/>
      <c r="D74" s="177"/>
      <c r="E74" s="177"/>
      <c r="F74" s="177"/>
      <c r="G74" s="189"/>
      <c r="H74" s="183"/>
      <c r="I74" s="205">
        <v>358</v>
      </c>
      <c r="J74" s="196">
        <v>15</v>
      </c>
      <c r="K74" s="56">
        <f t="shared" ref="K74:K105" si="15">I74+J74</f>
        <v>373</v>
      </c>
      <c r="L74" s="185"/>
      <c r="M74" s="197"/>
      <c r="N74" s="177"/>
      <c r="O74" s="177"/>
      <c r="P74" s="177"/>
      <c r="Q74" s="189"/>
      <c r="R74" s="183"/>
      <c r="S74" s="187">
        <f t="shared" si="8"/>
        <v>2354</v>
      </c>
      <c r="T74" s="174">
        <f t="shared" si="9"/>
        <v>79</v>
      </c>
      <c r="U74" s="175">
        <f t="shared" si="10"/>
        <v>2433</v>
      </c>
      <c r="V74" s="206"/>
    </row>
    <row r="75" spans="1:22" ht="13.25" customHeight="1" x14ac:dyDescent="0.3">
      <c r="A75" s="202">
        <v>43917</v>
      </c>
      <c r="B75" s="173" t="s">
        <v>108</v>
      </c>
      <c r="C75" s="208">
        <v>15</v>
      </c>
      <c r="D75" s="184">
        <v>501</v>
      </c>
      <c r="E75" s="184">
        <v>22</v>
      </c>
      <c r="F75" s="184">
        <v>1</v>
      </c>
      <c r="G75" s="183">
        <f>ONS_WeeklyRegistratedDeaths!BJ33-ONS_WeeklyRegistratedDeaths!BQ33</f>
        <v>539</v>
      </c>
      <c r="H75" s="209">
        <f>ONS_WeeklyOccurrenceDeaths!BJ33-ONS_WeeklyOccurrenceDeaths!BQ33</f>
        <v>1854</v>
      </c>
      <c r="I75" s="205">
        <v>350</v>
      </c>
      <c r="J75" s="196">
        <v>10</v>
      </c>
      <c r="K75" s="56">
        <f t="shared" si="15"/>
        <v>360</v>
      </c>
      <c r="L75" s="185">
        <f>SUM(K75:K81)</f>
        <v>1610</v>
      </c>
      <c r="M75" s="203">
        <f t="shared" ref="M75:R75" si="16">M82+C75</f>
        <v>16</v>
      </c>
      <c r="N75" s="184">
        <f t="shared" si="16"/>
        <v>606</v>
      </c>
      <c r="O75" s="184">
        <f t="shared" si="16"/>
        <v>24</v>
      </c>
      <c r="P75" s="184">
        <f t="shared" si="16"/>
        <v>1</v>
      </c>
      <c r="Q75" s="184">
        <f t="shared" si="16"/>
        <v>647</v>
      </c>
      <c r="R75" s="184">
        <f t="shared" si="16"/>
        <v>2300</v>
      </c>
      <c r="S75" s="187">
        <f t="shared" ref="S75:S100" si="17">S76+I75</f>
        <v>1996</v>
      </c>
      <c r="T75" s="174">
        <f t="shared" ref="T75:T100" si="18">T76+J75</f>
        <v>64</v>
      </c>
      <c r="U75" s="175">
        <f t="shared" ref="U75:U100" si="19">U76+K75</f>
        <v>2060</v>
      </c>
      <c r="V75" s="206"/>
    </row>
    <row r="76" spans="1:22" ht="13.25" customHeight="1" x14ac:dyDescent="0.3">
      <c r="A76" s="202">
        <v>43916</v>
      </c>
      <c r="B76" s="173" t="s">
        <v>108</v>
      </c>
      <c r="C76" s="176"/>
      <c r="D76" s="177"/>
      <c r="E76" s="177"/>
      <c r="F76" s="177"/>
      <c r="G76" s="189"/>
      <c r="H76" s="183"/>
      <c r="I76" s="205">
        <v>325</v>
      </c>
      <c r="J76" s="196">
        <v>11</v>
      </c>
      <c r="K76" s="56">
        <f t="shared" si="15"/>
        <v>336</v>
      </c>
      <c r="L76" s="185"/>
      <c r="M76" s="197"/>
      <c r="N76" s="177"/>
      <c r="O76" s="177"/>
      <c r="P76" s="177"/>
      <c r="Q76" s="189"/>
      <c r="R76" s="183"/>
      <c r="S76" s="187">
        <f t="shared" si="17"/>
        <v>1646</v>
      </c>
      <c r="T76" s="174">
        <f t="shared" si="18"/>
        <v>54</v>
      </c>
      <c r="U76" s="175">
        <f t="shared" si="19"/>
        <v>1700</v>
      </c>
      <c r="V76" s="206"/>
    </row>
    <row r="77" spans="1:22" ht="13.25" customHeight="1" x14ac:dyDescent="0.3">
      <c r="A77" s="202">
        <v>43915</v>
      </c>
      <c r="B77" s="173" t="s">
        <v>108</v>
      </c>
      <c r="C77" s="176"/>
      <c r="D77" s="177"/>
      <c r="E77" s="177"/>
      <c r="F77" s="177"/>
      <c r="G77" s="189"/>
      <c r="H77" s="183"/>
      <c r="I77" s="205">
        <v>262</v>
      </c>
      <c r="J77" s="196">
        <v>10</v>
      </c>
      <c r="K77" s="56">
        <f t="shared" si="15"/>
        <v>272</v>
      </c>
      <c r="L77" s="185"/>
      <c r="M77" s="197"/>
      <c r="N77" s="177"/>
      <c r="O77" s="177"/>
      <c r="P77" s="177"/>
      <c r="Q77" s="189"/>
      <c r="R77" s="183"/>
      <c r="S77" s="187">
        <f t="shared" si="17"/>
        <v>1321</v>
      </c>
      <c r="T77" s="174">
        <f t="shared" si="18"/>
        <v>43</v>
      </c>
      <c r="U77" s="175">
        <f t="shared" si="19"/>
        <v>1364</v>
      </c>
      <c r="V77" s="206"/>
    </row>
    <row r="78" spans="1:22" ht="13.25" customHeight="1" x14ac:dyDescent="0.3">
      <c r="A78" s="202">
        <v>43914</v>
      </c>
      <c r="B78" s="173" t="s">
        <v>108</v>
      </c>
      <c r="C78" s="176"/>
      <c r="D78" s="177"/>
      <c r="E78" s="177"/>
      <c r="F78" s="177"/>
      <c r="G78" s="189"/>
      <c r="H78" s="183"/>
      <c r="I78" s="205">
        <v>203</v>
      </c>
      <c r="J78" s="196">
        <v>9</v>
      </c>
      <c r="K78" s="56">
        <f t="shared" si="15"/>
        <v>212</v>
      </c>
      <c r="L78" s="185"/>
      <c r="M78" s="197"/>
      <c r="N78" s="177"/>
      <c r="O78" s="177"/>
      <c r="P78" s="177"/>
      <c r="Q78" s="189"/>
      <c r="R78" s="183"/>
      <c r="S78" s="187">
        <f t="shared" si="17"/>
        <v>1059</v>
      </c>
      <c r="T78" s="174">
        <f t="shared" si="18"/>
        <v>33</v>
      </c>
      <c r="U78" s="175">
        <f t="shared" si="19"/>
        <v>1092</v>
      </c>
      <c r="V78" s="206"/>
    </row>
    <row r="79" spans="1:22" ht="13.25" customHeight="1" x14ac:dyDescent="0.3">
      <c r="A79" s="202">
        <v>43913</v>
      </c>
      <c r="B79" s="173" t="s">
        <v>108</v>
      </c>
      <c r="C79" s="176"/>
      <c r="D79" s="177"/>
      <c r="E79" s="177"/>
      <c r="F79" s="177"/>
      <c r="G79" s="189"/>
      <c r="H79" s="183"/>
      <c r="I79" s="205">
        <v>160</v>
      </c>
      <c r="J79" s="196">
        <v>4</v>
      </c>
      <c r="K79" s="56">
        <f t="shared" si="15"/>
        <v>164</v>
      </c>
      <c r="L79" s="185"/>
      <c r="M79" s="197"/>
      <c r="N79" s="177"/>
      <c r="O79" s="177"/>
      <c r="P79" s="177"/>
      <c r="Q79" s="189"/>
      <c r="R79" s="183"/>
      <c r="S79" s="187">
        <f t="shared" si="17"/>
        <v>856</v>
      </c>
      <c r="T79" s="174">
        <f t="shared" si="18"/>
        <v>24</v>
      </c>
      <c r="U79" s="175">
        <f t="shared" si="19"/>
        <v>880</v>
      </c>
      <c r="V79" s="206"/>
    </row>
    <row r="80" spans="1:22" ht="13.25" customHeight="1" x14ac:dyDescent="0.3">
      <c r="A80" s="202">
        <v>43912</v>
      </c>
      <c r="B80" s="173" t="s">
        <v>108</v>
      </c>
      <c r="C80" s="176"/>
      <c r="D80" s="177"/>
      <c r="E80" s="177"/>
      <c r="F80" s="177"/>
      <c r="G80" s="189"/>
      <c r="H80" s="189"/>
      <c r="I80" s="205">
        <v>150</v>
      </c>
      <c r="J80" s="196">
        <v>5</v>
      </c>
      <c r="K80" s="56">
        <f t="shared" si="15"/>
        <v>155</v>
      </c>
      <c r="L80" s="210"/>
      <c r="M80" s="197"/>
      <c r="N80" s="177"/>
      <c r="O80" s="177"/>
      <c r="P80" s="177"/>
      <c r="Q80" s="189"/>
      <c r="R80" s="189"/>
      <c r="S80" s="187">
        <f t="shared" si="17"/>
        <v>696</v>
      </c>
      <c r="T80" s="174">
        <f t="shared" si="18"/>
        <v>20</v>
      </c>
      <c r="U80" s="175">
        <f t="shared" si="19"/>
        <v>716</v>
      </c>
      <c r="V80" s="206"/>
    </row>
    <row r="81" spans="1:22" ht="13.25" customHeight="1" x14ac:dyDescent="0.3">
      <c r="A81" s="202">
        <v>43911</v>
      </c>
      <c r="B81" s="173" t="s">
        <v>108</v>
      </c>
      <c r="C81" s="176"/>
      <c r="D81" s="177"/>
      <c r="E81" s="177"/>
      <c r="F81" s="177"/>
      <c r="G81" s="189"/>
      <c r="H81" s="189"/>
      <c r="I81" s="205">
        <v>104</v>
      </c>
      <c r="J81" s="196">
        <v>7</v>
      </c>
      <c r="K81" s="56">
        <f t="shared" si="15"/>
        <v>111</v>
      </c>
      <c r="L81" s="210"/>
      <c r="M81" s="197"/>
      <c r="N81" s="177"/>
      <c r="O81" s="177"/>
      <c r="P81" s="177"/>
      <c r="Q81" s="189"/>
      <c r="R81" s="189"/>
      <c r="S81" s="187">
        <f t="shared" si="17"/>
        <v>546</v>
      </c>
      <c r="T81" s="174">
        <f t="shared" si="18"/>
        <v>15</v>
      </c>
      <c r="U81" s="175">
        <f t="shared" si="19"/>
        <v>561</v>
      </c>
      <c r="V81" s="206"/>
    </row>
    <row r="82" spans="1:22" ht="13.25" customHeight="1" x14ac:dyDescent="0.3">
      <c r="A82" s="202">
        <v>43910</v>
      </c>
      <c r="B82" s="173" t="s">
        <v>108</v>
      </c>
      <c r="C82" s="208">
        <v>1</v>
      </c>
      <c r="D82" s="184">
        <v>100</v>
      </c>
      <c r="E82" s="184">
        <v>2</v>
      </c>
      <c r="F82" s="184">
        <v>0</v>
      </c>
      <c r="G82" s="183">
        <f>ONS_WeeklyRegistratedDeaths!BQ33-ONS_WeeklyRegistratedDeaths!BX33</f>
        <v>103</v>
      </c>
      <c r="H82" s="183">
        <f>ONS_WeeklyOccurrenceDeaths!BQ33-ONS_WeeklyOccurrenceDeaths!BX33</f>
        <v>399</v>
      </c>
      <c r="I82" s="205">
        <v>106</v>
      </c>
      <c r="J82" s="196">
        <v>2</v>
      </c>
      <c r="K82" s="56">
        <f t="shared" si="15"/>
        <v>108</v>
      </c>
      <c r="L82" s="185">
        <f>SUM(K82:K88)</f>
        <v>387</v>
      </c>
      <c r="M82" s="203">
        <f t="shared" ref="M82:R82" si="20">M89+C82</f>
        <v>1</v>
      </c>
      <c r="N82" s="184">
        <f t="shared" si="20"/>
        <v>105</v>
      </c>
      <c r="O82" s="184">
        <f t="shared" si="20"/>
        <v>2</v>
      </c>
      <c r="P82" s="184">
        <f t="shared" si="20"/>
        <v>0</v>
      </c>
      <c r="Q82" s="184">
        <f t="shared" si="20"/>
        <v>108</v>
      </c>
      <c r="R82" s="184">
        <f t="shared" si="20"/>
        <v>446</v>
      </c>
      <c r="S82" s="187">
        <f t="shared" si="17"/>
        <v>442</v>
      </c>
      <c r="T82" s="174">
        <f t="shared" si="18"/>
        <v>8</v>
      </c>
      <c r="U82" s="175">
        <f t="shared" si="19"/>
        <v>450</v>
      </c>
      <c r="V82" s="206"/>
    </row>
    <row r="83" spans="1:22" ht="13.25" customHeight="1" x14ac:dyDescent="0.3">
      <c r="A83" s="202">
        <v>43909</v>
      </c>
      <c r="B83" s="173" t="s">
        <v>108</v>
      </c>
      <c r="C83" s="176"/>
      <c r="D83" s="177"/>
      <c r="E83" s="177"/>
      <c r="F83" s="177"/>
      <c r="G83" s="189"/>
      <c r="H83" s="189"/>
      <c r="I83" s="205">
        <v>63</v>
      </c>
      <c r="J83" s="196">
        <v>3</v>
      </c>
      <c r="K83" s="56">
        <f t="shared" si="15"/>
        <v>66</v>
      </c>
      <c r="L83" s="210"/>
      <c r="M83" s="197"/>
      <c r="N83" s="177"/>
      <c r="O83" s="177"/>
      <c r="P83" s="177"/>
      <c r="Q83" s="189"/>
      <c r="R83" s="189"/>
      <c r="S83" s="187">
        <f t="shared" si="17"/>
        <v>336</v>
      </c>
      <c r="T83" s="174">
        <f t="shared" si="18"/>
        <v>6</v>
      </c>
      <c r="U83" s="175">
        <f t="shared" si="19"/>
        <v>342</v>
      </c>
      <c r="V83" s="206"/>
    </row>
    <row r="84" spans="1:22" ht="13.25" customHeight="1" x14ac:dyDescent="0.3">
      <c r="A84" s="202">
        <v>43908</v>
      </c>
      <c r="B84" s="173" t="s">
        <v>108</v>
      </c>
      <c r="C84" s="176"/>
      <c r="D84" s="177"/>
      <c r="E84" s="177"/>
      <c r="F84" s="177"/>
      <c r="G84" s="189"/>
      <c r="H84" s="189"/>
      <c r="I84" s="205">
        <v>69</v>
      </c>
      <c r="J84" s="196">
        <v>0</v>
      </c>
      <c r="K84" s="56">
        <f t="shared" si="15"/>
        <v>69</v>
      </c>
      <c r="L84" s="210"/>
      <c r="M84" s="197"/>
      <c r="N84" s="177"/>
      <c r="O84" s="177"/>
      <c r="P84" s="177"/>
      <c r="Q84" s="189"/>
      <c r="R84" s="189"/>
      <c r="S84" s="187">
        <f t="shared" si="17"/>
        <v>273</v>
      </c>
      <c r="T84" s="174">
        <f t="shared" si="18"/>
        <v>3</v>
      </c>
      <c r="U84" s="175">
        <f t="shared" si="19"/>
        <v>276</v>
      </c>
      <c r="V84" s="206"/>
    </row>
    <row r="85" spans="1:22" ht="13.25" customHeight="1" x14ac:dyDescent="0.3">
      <c r="A85" s="202">
        <v>43907</v>
      </c>
      <c r="B85" s="173" t="s">
        <v>108</v>
      </c>
      <c r="C85" s="176"/>
      <c r="D85" s="177"/>
      <c r="E85" s="177"/>
      <c r="F85" s="177"/>
      <c r="G85" s="189"/>
      <c r="H85" s="189"/>
      <c r="I85" s="205">
        <v>48</v>
      </c>
      <c r="J85" s="196">
        <v>0</v>
      </c>
      <c r="K85" s="56">
        <f t="shared" si="15"/>
        <v>48</v>
      </c>
      <c r="L85" s="210"/>
      <c r="M85" s="197"/>
      <c r="N85" s="177"/>
      <c r="O85" s="177"/>
      <c r="P85" s="177"/>
      <c r="Q85" s="189"/>
      <c r="R85" s="189"/>
      <c r="S85" s="187">
        <f t="shared" si="17"/>
        <v>204</v>
      </c>
      <c r="T85" s="174">
        <f t="shared" si="18"/>
        <v>3</v>
      </c>
      <c r="U85" s="175">
        <f t="shared" si="19"/>
        <v>207</v>
      </c>
      <c r="V85" s="206"/>
    </row>
    <row r="86" spans="1:22" ht="13.25" customHeight="1" x14ac:dyDescent="0.3">
      <c r="A86" s="202">
        <v>43906</v>
      </c>
      <c r="B86" s="173" t="s">
        <v>108</v>
      </c>
      <c r="C86" s="176"/>
      <c r="D86" s="177"/>
      <c r="E86" s="177"/>
      <c r="F86" s="177"/>
      <c r="G86" s="189"/>
      <c r="H86" s="189"/>
      <c r="I86" s="205">
        <v>42</v>
      </c>
      <c r="J86" s="196">
        <v>3</v>
      </c>
      <c r="K86" s="56">
        <f t="shared" si="15"/>
        <v>45</v>
      </c>
      <c r="L86" s="210"/>
      <c r="M86" s="197"/>
      <c r="N86" s="177"/>
      <c r="O86" s="177"/>
      <c r="P86" s="177"/>
      <c r="Q86" s="189"/>
      <c r="R86" s="189"/>
      <c r="S86" s="187">
        <f t="shared" si="17"/>
        <v>156</v>
      </c>
      <c r="T86" s="174">
        <f t="shared" si="18"/>
        <v>3</v>
      </c>
      <c r="U86" s="175">
        <f t="shared" si="19"/>
        <v>159</v>
      </c>
      <c r="V86" s="206"/>
    </row>
    <row r="87" spans="1:22" ht="13.25" customHeight="1" x14ac:dyDescent="0.3">
      <c r="A87" s="202">
        <v>43905</v>
      </c>
      <c r="B87" s="173" t="s">
        <v>108</v>
      </c>
      <c r="C87" s="176"/>
      <c r="D87" s="177"/>
      <c r="E87" s="177"/>
      <c r="F87" s="177"/>
      <c r="G87" s="189"/>
      <c r="H87" s="189"/>
      <c r="I87" s="205">
        <v>28</v>
      </c>
      <c r="J87" s="196">
        <v>0</v>
      </c>
      <c r="K87" s="56">
        <f t="shared" si="15"/>
        <v>28</v>
      </c>
      <c r="L87" s="210"/>
      <c r="M87" s="197"/>
      <c r="N87" s="177"/>
      <c r="O87" s="177"/>
      <c r="P87" s="177"/>
      <c r="Q87" s="189"/>
      <c r="R87" s="189"/>
      <c r="S87" s="187">
        <f t="shared" si="17"/>
        <v>114</v>
      </c>
      <c r="T87" s="174">
        <f t="shared" si="18"/>
        <v>0</v>
      </c>
      <c r="U87" s="175">
        <f t="shared" si="19"/>
        <v>114</v>
      </c>
      <c r="V87" s="206"/>
    </row>
    <row r="88" spans="1:22" ht="13.25" customHeight="1" x14ac:dyDescent="0.3">
      <c r="A88" s="202">
        <v>43904</v>
      </c>
      <c r="B88" s="173" t="s">
        <v>108</v>
      </c>
      <c r="C88" s="176"/>
      <c r="D88" s="177"/>
      <c r="E88" s="177"/>
      <c r="F88" s="177"/>
      <c r="G88" s="189"/>
      <c r="H88" s="189"/>
      <c r="I88" s="205">
        <v>23</v>
      </c>
      <c r="J88" s="196"/>
      <c r="K88" s="56">
        <f t="shared" si="15"/>
        <v>23</v>
      </c>
      <c r="L88" s="210"/>
      <c r="M88" s="197"/>
      <c r="N88" s="177"/>
      <c r="O88" s="177"/>
      <c r="P88" s="177"/>
      <c r="Q88" s="189"/>
      <c r="R88" s="189"/>
      <c r="S88" s="187">
        <f t="shared" si="17"/>
        <v>86</v>
      </c>
      <c r="T88" s="174">
        <f t="shared" si="18"/>
        <v>0</v>
      </c>
      <c r="U88" s="175">
        <f t="shared" si="19"/>
        <v>86</v>
      </c>
      <c r="V88" s="206"/>
    </row>
    <row r="89" spans="1:22" ht="13.25" customHeight="1" x14ac:dyDescent="0.3">
      <c r="A89" s="202">
        <v>43903</v>
      </c>
      <c r="B89" s="173" t="s">
        <v>108</v>
      </c>
      <c r="C89" s="208">
        <v>0</v>
      </c>
      <c r="D89" s="184">
        <v>5</v>
      </c>
      <c r="E89" s="184">
        <v>0</v>
      </c>
      <c r="F89" s="184">
        <v>0</v>
      </c>
      <c r="G89" s="183">
        <f>ONS_WeeklyRegistratedDeaths!BX33-ONS_WeeklyRegistratedDeaths!CE33</f>
        <v>5</v>
      </c>
      <c r="H89" s="183">
        <f>ONS_WeeklyOccurrenceDeaths!BX33-ONS_WeeklyOccurrenceDeaths!CE33</f>
        <v>41</v>
      </c>
      <c r="I89" s="205">
        <v>20</v>
      </c>
      <c r="J89" s="211"/>
      <c r="K89" s="56">
        <f t="shared" si="15"/>
        <v>20</v>
      </c>
      <c r="L89" s="185">
        <f>SUM(K89:K95)</f>
        <v>56</v>
      </c>
      <c r="M89" s="203">
        <f t="shared" ref="M89:R89" si="21">M96+C89</f>
        <v>0</v>
      </c>
      <c r="N89" s="184">
        <f t="shared" si="21"/>
        <v>5</v>
      </c>
      <c r="O89" s="184">
        <f t="shared" si="21"/>
        <v>0</v>
      </c>
      <c r="P89" s="184">
        <f t="shared" si="21"/>
        <v>0</v>
      </c>
      <c r="Q89" s="184">
        <f t="shared" si="21"/>
        <v>5</v>
      </c>
      <c r="R89" s="184">
        <f t="shared" si="21"/>
        <v>47</v>
      </c>
      <c r="S89" s="187">
        <f t="shared" si="17"/>
        <v>63</v>
      </c>
      <c r="T89" s="174">
        <f t="shared" si="18"/>
        <v>0</v>
      </c>
      <c r="U89" s="175">
        <f t="shared" si="19"/>
        <v>63</v>
      </c>
      <c r="V89" s="206"/>
    </row>
    <row r="90" spans="1:22" ht="13.25" customHeight="1" x14ac:dyDescent="0.3">
      <c r="A90" s="202">
        <v>43902</v>
      </c>
      <c r="B90" s="173" t="s">
        <v>108</v>
      </c>
      <c r="C90" s="176"/>
      <c r="D90" s="177"/>
      <c r="E90" s="177"/>
      <c r="F90" s="177"/>
      <c r="G90" s="189"/>
      <c r="H90" s="189"/>
      <c r="I90" s="205">
        <v>14</v>
      </c>
      <c r="J90" s="211"/>
      <c r="K90" s="56">
        <f t="shared" si="15"/>
        <v>14</v>
      </c>
      <c r="L90" s="210"/>
      <c r="M90" s="197"/>
      <c r="N90" s="177"/>
      <c r="O90" s="177"/>
      <c r="P90" s="177"/>
      <c r="Q90" s="189"/>
      <c r="R90" s="189"/>
      <c r="S90" s="187">
        <f t="shared" si="17"/>
        <v>43</v>
      </c>
      <c r="T90" s="174">
        <f t="shared" si="18"/>
        <v>0</v>
      </c>
      <c r="U90" s="175">
        <f t="shared" si="19"/>
        <v>43</v>
      </c>
      <c r="V90" s="206"/>
    </row>
    <row r="91" spans="1:22" ht="13.25" customHeight="1" x14ac:dyDescent="0.3">
      <c r="A91" s="202">
        <v>43901</v>
      </c>
      <c r="B91" s="173" t="s">
        <v>108</v>
      </c>
      <c r="C91" s="176"/>
      <c r="D91" s="177"/>
      <c r="E91" s="177"/>
      <c r="F91" s="177"/>
      <c r="G91" s="189"/>
      <c r="H91" s="189"/>
      <c r="I91" s="205">
        <v>11</v>
      </c>
      <c r="J91" s="211"/>
      <c r="K91" s="56">
        <f t="shared" si="15"/>
        <v>11</v>
      </c>
      <c r="L91" s="210"/>
      <c r="M91" s="197"/>
      <c r="N91" s="177"/>
      <c r="O91" s="177"/>
      <c r="P91" s="177"/>
      <c r="Q91" s="189"/>
      <c r="R91" s="189"/>
      <c r="S91" s="187">
        <f t="shared" si="17"/>
        <v>29</v>
      </c>
      <c r="T91" s="174">
        <f t="shared" si="18"/>
        <v>0</v>
      </c>
      <c r="U91" s="175">
        <f t="shared" si="19"/>
        <v>29</v>
      </c>
      <c r="V91" s="206"/>
    </row>
    <row r="92" spans="1:22" ht="13.25" customHeight="1" x14ac:dyDescent="0.3">
      <c r="A92" s="202">
        <v>43900</v>
      </c>
      <c r="B92" s="173" t="s">
        <v>108</v>
      </c>
      <c r="C92" s="176"/>
      <c r="D92" s="177"/>
      <c r="E92" s="177"/>
      <c r="F92" s="177"/>
      <c r="G92" s="189"/>
      <c r="H92" s="189"/>
      <c r="I92" s="205">
        <v>1</v>
      </c>
      <c r="J92" s="211"/>
      <c r="K92" s="56">
        <f t="shared" si="15"/>
        <v>1</v>
      </c>
      <c r="L92" s="210"/>
      <c r="M92" s="197"/>
      <c r="N92" s="177"/>
      <c r="O92" s="177"/>
      <c r="P92" s="177"/>
      <c r="Q92" s="189"/>
      <c r="R92" s="189"/>
      <c r="S92" s="187">
        <f t="shared" si="17"/>
        <v>18</v>
      </c>
      <c r="T92" s="174">
        <f t="shared" si="18"/>
        <v>0</v>
      </c>
      <c r="U92" s="175">
        <f t="shared" si="19"/>
        <v>18</v>
      </c>
      <c r="V92" s="206"/>
    </row>
    <row r="93" spans="1:22" ht="13.25" customHeight="1" x14ac:dyDescent="0.3">
      <c r="A93" s="202">
        <v>43899</v>
      </c>
      <c r="B93" s="173" t="s">
        <v>108</v>
      </c>
      <c r="C93" s="176"/>
      <c r="D93" s="177"/>
      <c r="E93" s="177"/>
      <c r="F93" s="177"/>
      <c r="G93" s="189"/>
      <c r="H93" s="189"/>
      <c r="I93" s="205">
        <v>4</v>
      </c>
      <c r="J93" s="211"/>
      <c r="K93" s="56">
        <f t="shared" si="15"/>
        <v>4</v>
      </c>
      <c r="L93" s="210"/>
      <c r="M93" s="197"/>
      <c r="N93" s="177"/>
      <c r="O93" s="177"/>
      <c r="P93" s="177"/>
      <c r="Q93" s="189"/>
      <c r="R93" s="189"/>
      <c r="S93" s="187">
        <f t="shared" si="17"/>
        <v>17</v>
      </c>
      <c r="T93" s="174">
        <f t="shared" si="18"/>
        <v>0</v>
      </c>
      <c r="U93" s="175">
        <f t="shared" si="19"/>
        <v>17</v>
      </c>
      <c r="V93" s="206"/>
    </row>
    <row r="94" spans="1:22" ht="13.25" customHeight="1" x14ac:dyDescent="0.3">
      <c r="A94" s="202">
        <v>43898</v>
      </c>
      <c r="B94" s="173" t="s">
        <v>108</v>
      </c>
      <c r="C94" s="176"/>
      <c r="D94" s="177"/>
      <c r="E94" s="177"/>
      <c r="F94" s="177"/>
      <c r="G94" s="189"/>
      <c r="H94" s="189"/>
      <c r="I94" s="205">
        <v>5</v>
      </c>
      <c r="J94" s="211"/>
      <c r="K94" s="56">
        <f t="shared" si="15"/>
        <v>5</v>
      </c>
      <c r="L94" s="210"/>
      <c r="M94" s="197"/>
      <c r="N94" s="177"/>
      <c r="O94" s="177"/>
      <c r="P94" s="177"/>
      <c r="Q94" s="189"/>
      <c r="R94" s="189"/>
      <c r="S94" s="187">
        <f t="shared" si="17"/>
        <v>13</v>
      </c>
      <c r="T94" s="174">
        <f t="shared" si="18"/>
        <v>0</v>
      </c>
      <c r="U94" s="175">
        <f t="shared" si="19"/>
        <v>13</v>
      </c>
      <c r="V94" s="206"/>
    </row>
    <row r="95" spans="1:22" ht="13.25" customHeight="1" x14ac:dyDescent="0.3">
      <c r="A95" s="202">
        <v>43897</v>
      </c>
      <c r="B95" s="173" t="s">
        <v>108</v>
      </c>
      <c r="C95" s="176"/>
      <c r="D95" s="177"/>
      <c r="E95" s="177"/>
      <c r="F95" s="177"/>
      <c r="G95" s="189"/>
      <c r="H95" s="189"/>
      <c r="I95" s="205">
        <v>1</v>
      </c>
      <c r="J95" s="211"/>
      <c r="K95" s="56">
        <f t="shared" si="15"/>
        <v>1</v>
      </c>
      <c r="L95" s="210"/>
      <c r="M95" s="197"/>
      <c r="N95" s="177"/>
      <c r="O95" s="177"/>
      <c r="P95" s="177"/>
      <c r="Q95" s="189"/>
      <c r="R95" s="189"/>
      <c r="S95" s="187">
        <f t="shared" si="17"/>
        <v>8</v>
      </c>
      <c r="T95" s="174">
        <f t="shared" si="18"/>
        <v>0</v>
      </c>
      <c r="U95" s="175">
        <f t="shared" si="19"/>
        <v>8</v>
      </c>
      <c r="V95" s="206"/>
    </row>
    <row r="96" spans="1:22" ht="13.25" customHeight="1" x14ac:dyDescent="0.3">
      <c r="A96" s="202">
        <v>43896</v>
      </c>
      <c r="B96" s="173" t="s">
        <v>108</v>
      </c>
      <c r="C96" s="208">
        <v>0</v>
      </c>
      <c r="D96" s="184">
        <v>0</v>
      </c>
      <c r="E96" s="184">
        <v>0</v>
      </c>
      <c r="F96" s="184">
        <v>0</v>
      </c>
      <c r="G96" s="183">
        <f>ONS_WeeklyRegistratedDeaths!CE33</f>
        <v>0</v>
      </c>
      <c r="H96" s="183">
        <f>ONS_WeeklyOccurrenceDeaths!CE33</f>
        <v>6</v>
      </c>
      <c r="I96" s="205">
        <v>2</v>
      </c>
      <c r="J96" s="211"/>
      <c r="K96" s="56">
        <f t="shared" si="15"/>
        <v>2</v>
      </c>
      <c r="L96" s="185">
        <f>SUM(K96:K102)</f>
        <v>7</v>
      </c>
      <c r="M96" s="203">
        <f>C96</f>
        <v>0</v>
      </c>
      <c r="N96" s="184">
        <v>0</v>
      </c>
      <c r="O96" s="184">
        <f>E96</f>
        <v>0</v>
      </c>
      <c r="P96" s="184">
        <f>F96</f>
        <v>0</v>
      </c>
      <c r="Q96" s="209">
        <f>G96</f>
        <v>0</v>
      </c>
      <c r="R96" s="209">
        <f>H96</f>
        <v>6</v>
      </c>
      <c r="S96" s="187">
        <f t="shared" si="17"/>
        <v>7</v>
      </c>
      <c r="T96" s="174">
        <f t="shared" si="18"/>
        <v>0</v>
      </c>
      <c r="U96" s="175">
        <f t="shared" si="19"/>
        <v>7</v>
      </c>
      <c r="V96" s="206"/>
    </row>
    <row r="97" spans="1:1024" ht="13.25" customHeight="1" x14ac:dyDescent="0.3">
      <c r="A97" s="202">
        <v>43895</v>
      </c>
      <c r="B97" s="173" t="s">
        <v>108</v>
      </c>
      <c r="C97" s="176"/>
      <c r="D97" s="177"/>
      <c r="E97" s="177"/>
      <c r="F97" s="177"/>
      <c r="G97" s="189"/>
      <c r="H97" s="189"/>
      <c r="I97" s="205">
        <v>2</v>
      </c>
      <c r="J97" s="211"/>
      <c r="K97" s="56">
        <f t="shared" si="15"/>
        <v>2</v>
      </c>
      <c r="L97" s="210"/>
      <c r="M97" s="197"/>
      <c r="N97" s="177"/>
      <c r="O97" s="177"/>
      <c r="P97" s="177"/>
      <c r="Q97" s="189"/>
      <c r="R97" s="189"/>
      <c r="S97" s="187">
        <f t="shared" si="17"/>
        <v>5</v>
      </c>
      <c r="T97" s="174">
        <f t="shared" si="18"/>
        <v>0</v>
      </c>
      <c r="U97" s="175">
        <f t="shared" si="19"/>
        <v>5</v>
      </c>
      <c r="V97" s="206"/>
    </row>
    <row r="98" spans="1:1024" ht="13.25" customHeight="1" x14ac:dyDescent="0.3">
      <c r="A98" s="202">
        <v>43894</v>
      </c>
      <c r="B98" s="173" t="s">
        <v>108</v>
      </c>
      <c r="C98" s="176"/>
      <c r="D98" s="177"/>
      <c r="E98" s="177"/>
      <c r="F98" s="177"/>
      <c r="G98" s="189"/>
      <c r="H98" s="189"/>
      <c r="I98" s="205">
        <v>0</v>
      </c>
      <c r="J98" s="211"/>
      <c r="K98" s="56">
        <f t="shared" si="15"/>
        <v>0</v>
      </c>
      <c r="L98" s="210"/>
      <c r="M98" s="197"/>
      <c r="N98" s="177"/>
      <c r="O98" s="177"/>
      <c r="P98" s="177"/>
      <c r="Q98" s="189"/>
      <c r="R98" s="189"/>
      <c r="S98" s="187">
        <f t="shared" si="17"/>
        <v>3</v>
      </c>
      <c r="T98" s="174">
        <f t="shared" si="18"/>
        <v>0</v>
      </c>
      <c r="U98" s="175">
        <f t="shared" si="19"/>
        <v>3</v>
      </c>
      <c r="V98" s="206"/>
    </row>
    <row r="99" spans="1:1024" ht="13.25" customHeight="1" x14ac:dyDescent="0.3">
      <c r="A99" s="202">
        <v>43893</v>
      </c>
      <c r="B99" s="173" t="s">
        <v>108</v>
      </c>
      <c r="C99" s="176"/>
      <c r="D99" s="177"/>
      <c r="E99" s="177"/>
      <c r="F99" s="177"/>
      <c r="G99" s="189"/>
      <c r="H99" s="189"/>
      <c r="I99" s="205">
        <v>2</v>
      </c>
      <c r="J99" s="211"/>
      <c r="K99" s="56">
        <f t="shared" si="15"/>
        <v>2</v>
      </c>
      <c r="L99" s="210"/>
      <c r="M99" s="197"/>
      <c r="N99" s="177"/>
      <c r="O99" s="177"/>
      <c r="P99" s="177"/>
      <c r="Q99" s="189"/>
      <c r="R99" s="189"/>
      <c r="S99" s="187">
        <f t="shared" si="17"/>
        <v>3</v>
      </c>
      <c r="T99" s="174">
        <f t="shared" si="18"/>
        <v>0</v>
      </c>
      <c r="U99" s="175">
        <f t="shared" si="19"/>
        <v>3</v>
      </c>
      <c r="V99" s="206"/>
    </row>
    <row r="100" spans="1:1024" ht="13.25" customHeight="1" x14ac:dyDescent="0.3">
      <c r="A100" s="202">
        <v>43892</v>
      </c>
      <c r="B100" s="173" t="s">
        <v>108</v>
      </c>
      <c r="C100" s="176"/>
      <c r="D100" s="177"/>
      <c r="E100" s="177"/>
      <c r="F100" s="177"/>
      <c r="G100" s="189"/>
      <c r="H100" s="189"/>
      <c r="I100" s="205">
        <v>1</v>
      </c>
      <c r="J100" s="211"/>
      <c r="K100" s="56">
        <f t="shared" si="15"/>
        <v>1</v>
      </c>
      <c r="L100" s="210"/>
      <c r="M100" s="197"/>
      <c r="N100" s="177"/>
      <c r="O100" s="177"/>
      <c r="P100" s="177"/>
      <c r="Q100" s="189"/>
      <c r="R100" s="189"/>
      <c r="S100" s="187">
        <f t="shared" si="17"/>
        <v>1</v>
      </c>
      <c r="T100" s="174">
        <f t="shared" si="18"/>
        <v>0</v>
      </c>
      <c r="U100" s="175">
        <f t="shared" si="19"/>
        <v>1</v>
      </c>
      <c r="V100" s="206"/>
    </row>
    <row r="101" spans="1:1024" ht="13.25" customHeight="1" x14ac:dyDescent="0.3">
      <c r="A101" s="212">
        <v>43891</v>
      </c>
      <c r="B101" s="213" t="s">
        <v>108</v>
      </c>
      <c r="C101" s="214"/>
      <c r="D101" s="215"/>
      <c r="E101" s="215"/>
      <c r="F101" s="215"/>
      <c r="G101" s="216"/>
      <c r="H101" s="216"/>
      <c r="I101" s="217">
        <v>0</v>
      </c>
      <c r="J101" s="218"/>
      <c r="K101" s="219">
        <f t="shared" si="15"/>
        <v>0</v>
      </c>
      <c r="L101" s="220"/>
      <c r="M101" s="221"/>
      <c r="N101" s="215"/>
      <c r="O101" s="215"/>
      <c r="P101" s="215"/>
      <c r="Q101" s="216"/>
      <c r="R101" s="216"/>
      <c r="S101" s="222">
        <f>I101</f>
        <v>0</v>
      </c>
      <c r="T101" s="223">
        <f>J101</f>
        <v>0</v>
      </c>
      <c r="U101" s="224">
        <f>K101</f>
        <v>0</v>
      </c>
      <c r="V101" s="206"/>
    </row>
    <row r="102" spans="1:1024" x14ac:dyDescent="0.3">
      <c r="A102" s="225"/>
      <c r="B102" s="226"/>
      <c r="C102" s="226"/>
      <c r="D102" s="226"/>
      <c r="E102" s="226"/>
      <c r="F102" s="226"/>
      <c r="G102" s="227"/>
      <c r="H102" s="225"/>
      <c r="I102" s="225"/>
      <c r="J102" s="225"/>
      <c r="K102" s="225"/>
      <c r="L102" s="225"/>
      <c r="T102" s="206"/>
      <c r="U102" s="206"/>
      <c r="V102" s="206"/>
    </row>
    <row r="103" spans="1:1024" x14ac:dyDescent="0.3">
      <c r="A103" s="225"/>
      <c r="B103" s="226"/>
      <c r="C103" s="226"/>
      <c r="D103" s="226"/>
      <c r="E103" s="226"/>
      <c r="F103" s="226"/>
      <c r="G103" s="227"/>
      <c r="H103" s="225"/>
      <c r="I103" s="225"/>
      <c r="J103" s="225"/>
      <c r="K103" s="225"/>
      <c r="L103" s="225"/>
      <c r="T103" s="206"/>
      <c r="U103" s="206"/>
      <c r="V103" s="206"/>
    </row>
    <row r="104" spans="1:1024" x14ac:dyDescent="0.3">
      <c r="A104" s="228" t="s">
        <v>109</v>
      </c>
      <c r="B104" s="226"/>
      <c r="C104" s="226"/>
      <c r="D104" s="226"/>
      <c r="E104" s="226"/>
      <c r="F104" s="226"/>
      <c r="G104" s="227"/>
      <c r="H104" s="225"/>
      <c r="I104" s="225"/>
      <c r="J104" s="225"/>
      <c r="K104" s="225"/>
      <c r="L104" s="225"/>
      <c r="T104" s="206"/>
      <c r="U104" s="206"/>
      <c r="V104" s="206"/>
    </row>
    <row r="105" spans="1:1024" s="22" customFormat="1" x14ac:dyDescent="0.3">
      <c r="A105" s="22" t="s">
        <v>110</v>
      </c>
      <c r="C105" s="151"/>
      <c r="D105" s="151"/>
      <c r="E105" s="151"/>
      <c r="F105" s="151"/>
      <c r="G105" s="151"/>
      <c r="H105" s="151"/>
      <c r="I105" s="151"/>
      <c r="J105" s="151"/>
      <c r="K105" s="151"/>
      <c r="L105" s="151"/>
      <c r="T105" s="206"/>
      <c r="U105" s="206"/>
      <c r="V105" s="206"/>
      <c r="AAX105" s="20"/>
      <c r="AAY105" s="20"/>
      <c r="AAZ105" s="20"/>
      <c r="ABA105" s="20"/>
      <c r="ABB105" s="20"/>
      <c r="ABC105" s="20"/>
      <c r="ABD105" s="20"/>
      <c r="ABE105" s="20"/>
      <c r="ABF105" s="20"/>
      <c r="ABG105" s="20"/>
      <c r="ABH105" s="20"/>
      <c r="ABI105" s="20"/>
      <c r="ABJ105" s="20"/>
      <c r="ABK105" s="20"/>
      <c r="ABL105" s="20"/>
      <c r="ABM105" s="20"/>
      <c r="ABN105" s="20"/>
      <c r="ABO105" s="20"/>
      <c r="ABP105" s="20"/>
      <c r="ABQ105" s="20"/>
      <c r="ABR105" s="20"/>
      <c r="ABS105" s="20"/>
      <c r="ABT105" s="20"/>
      <c r="ABU105" s="20"/>
      <c r="ABV105" s="20"/>
      <c r="ABW105" s="20"/>
      <c r="ABX105" s="20"/>
      <c r="ABY105" s="20"/>
      <c r="ABZ105" s="20"/>
      <c r="ACA105" s="20"/>
      <c r="ACB105" s="20"/>
      <c r="ACC105" s="20"/>
      <c r="ACD105" s="20"/>
      <c r="ACE105" s="20"/>
      <c r="ACF105" s="20"/>
      <c r="ACG105" s="20"/>
      <c r="ACH105" s="20"/>
      <c r="ACI105" s="20"/>
      <c r="ACJ105" s="20"/>
      <c r="ACK105" s="20"/>
      <c r="ACL105" s="20"/>
      <c r="ACM105" s="20"/>
      <c r="ACN105" s="20"/>
      <c r="ACO105" s="20"/>
      <c r="ACP105" s="20"/>
      <c r="ACQ105" s="20"/>
      <c r="ACR105" s="20"/>
      <c r="ACS105" s="20"/>
      <c r="ACT105" s="20"/>
      <c r="ACU105" s="20"/>
      <c r="ACV105" s="20"/>
      <c r="ACW105" s="20"/>
      <c r="ACX105" s="20"/>
      <c r="ACY105" s="20"/>
      <c r="ACZ105" s="20"/>
      <c r="ADA105" s="20"/>
      <c r="ADB105" s="20"/>
      <c r="ADC105" s="20"/>
      <c r="ADD105" s="20"/>
      <c r="ADE105" s="20"/>
      <c r="ADF105" s="20"/>
      <c r="ADG105" s="20"/>
      <c r="ADH105" s="20"/>
      <c r="ADI105" s="20"/>
      <c r="ADJ105" s="20"/>
      <c r="ADK105" s="20"/>
      <c r="ADL105" s="20"/>
      <c r="ADM105" s="20"/>
      <c r="ADN105" s="20"/>
      <c r="ADO105" s="20"/>
      <c r="ADP105" s="20"/>
      <c r="ADQ105" s="20"/>
      <c r="ADR105" s="20"/>
      <c r="ADS105" s="20"/>
      <c r="ADT105" s="20"/>
      <c r="ADU105" s="20"/>
      <c r="ADV105" s="20"/>
      <c r="ADW105" s="20"/>
      <c r="ADX105" s="20"/>
      <c r="ADY105" s="20"/>
      <c r="ADZ105" s="20"/>
      <c r="AEA105" s="20"/>
      <c r="AEB105" s="20"/>
      <c r="AEC105" s="20"/>
      <c r="AED105" s="20"/>
      <c r="AEE105" s="20"/>
      <c r="AEF105" s="20"/>
      <c r="AEG105" s="20"/>
      <c r="AEH105" s="20"/>
      <c r="AEI105" s="20"/>
      <c r="AEJ105" s="20"/>
      <c r="AEK105" s="20"/>
      <c r="AEL105" s="20"/>
      <c r="AEM105" s="20"/>
      <c r="AEN105" s="20"/>
      <c r="AEO105" s="20"/>
      <c r="AEP105" s="20"/>
      <c r="AIK105"/>
      <c r="AIL105"/>
      <c r="AIM105"/>
      <c r="AIN105"/>
      <c r="AIO105"/>
      <c r="AIP105"/>
      <c r="AIQ105"/>
      <c r="AIR105"/>
      <c r="AIS105"/>
      <c r="AIT105"/>
      <c r="AIU105"/>
      <c r="AIV105"/>
      <c r="AIW105"/>
      <c r="AIX105"/>
      <c r="AIY105"/>
      <c r="AIZ105"/>
      <c r="AJA105"/>
      <c r="AJB105"/>
      <c r="AJC105"/>
      <c r="AJD105"/>
      <c r="AJE105"/>
      <c r="AJF105"/>
      <c r="AJG105"/>
      <c r="AJH105"/>
      <c r="AJI105"/>
      <c r="AJJ105"/>
      <c r="AJK105"/>
      <c r="AJL105"/>
      <c r="AJM105"/>
      <c r="AJN105"/>
      <c r="AJO105"/>
      <c r="AJP105"/>
      <c r="AJQ105"/>
      <c r="AJR105"/>
      <c r="AJS105"/>
      <c r="AJT105"/>
      <c r="AJU105"/>
      <c r="AJV105"/>
      <c r="AJW105"/>
      <c r="AJX105"/>
      <c r="AJY105"/>
      <c r="AJZ105"/>
      <c r="AKA105"/>
      <c r="AKB105"/>
      <c r="AKC105"/>
      <c r="AKD105"/>
      <c r="AKE105"/>
      <c r="AKF105"/>
      <c r="AKG105"/>
      <c r="AKH105"/>
      <c r="AKI105"/>
      <c r="AKJ105"/>
      <c r="AKK105"/>
      <c r="AKL105"/>
      <c r="AKM105"/>
      <c r="AKN105"/>
      <c r="AKO105"/>
      <c r="AKP105"/>
      <c r="AKQ105"/>
      <c r="AKR105"/>
      <c r="AKS105"/>
      <c r="AKT105"/>
      <c r="AKU105"/>
      <c r="AKV105"/>
      <c r="AKW105"/>
      <c r="AKX105"/>
      <c r="AKY105"/>
      <c r="AKZ105"/>
      <c r="ALA105"/>
      <c r="ALB105"/>
      <c r="ALC105"/>
      <c r="ALD105"/>
      <c r="ALE105"/>
      <c r="ALF105"/>
      <c r="ALG105"/>
      <c r="ALH105"/>
      <c r="ALI105"/>
      <c r="ALJ105"/>
      <c r="ALK105"/>
      <c r="ALL105"/>
      <c r="ALM105"/>
      <c r="ALN105"/>
      <c r="ALO105"/>
      <c r="ALP105"/>
      <c r="ALQ105"/>
      <c r="ALR105"/>
      <c r="ALS105"/>
      <c r="ALT105"/>
      <c r="ALU105"/>
      <c r="ALV105"/>
      <c r="ALW105"/>
      <c r="ALX105"/>
      <c r="ALY105"/>
      <c r="ALZ105"/>
      <c r="AMA105"/>
      <c r="AMB105"/>
      <c r="AMC105"/>
      <c r="AMD105"/>
      <c r="AME105"/>
      <c r="AMF105"/>
      <c r="AMG105"/>
      <c r="AMH105"/>
      <c r="AMI105"/>
      <c r="AMJ105"/>
    </row>
    <row r="106" spans="1:1024" s="22" customFormat="1" x14ac:dyDescent="0.3">
      <c r="A106" s="205" t="s">
        <v>65</v>
      </c>
      <c r="B106" s="22" t="s">
        <v>111</v>
      </c>
      <c r="T106" s="206"/>
      <c r="U106" s="206"/>
      <c r="V106" s="206"/>
      <c r="AAX106" s="20"/>
      <c r="AAY106" s="20"/>
      <c r="AAZ106" s="20"/>
      <c r="ABA106" s="20"/>
      <c r="ABB106" s="20"/>
      <c r="ABC106" s="20"/>
      <c r="ABD106" s="20"/>
      <c r="ABE106" s="20"/>
      <c r="ABF106" s="20"/>
      <c r="ABG106" s="20"/>
      <c r="ABH106" s="20"/>
      <c r="ABI106" s="20"/>
      <c r="ABJ106" s="20"/>
      <c r="ABK106" s="20"/>
      <c r="ABL106" s="20"/>
      <c r="ABM106" s="20"/>
      <c r="ABN106" s="20"/>
      <c r="ABO106" s="20"/>
      <c r="ABP106" s="20"/>
      <c r="ABQ106" s="20"/>
      <c r="ABR106" s="20"/>
      <c r="ABS106" s="20"/>
      <c r="ABT106" s="20"/>
      <c r="ABU106" s="20"/>
      <c r="ABV106" s="20"/>
      <c r="ABW106" s="20"/>
      <c r="ABX106" s="20"/>
      <c r="ABY106" s="20"/>
      <c r="ABZ106" s="20"/>
      <c r="ACA106" s="20"/>
      <c r="ACB106" s="20"/>
      <c r="ACC106" s="20"/>
      <c r="ACD106" s="20"/>
      <c r="ACE106" s="20"/>
      <c r="ACF106" s="20"/>
      <c r="ACG106" s="20"/>
      <c r="ACH106" s="20"/>
      <c r="ACI106" s="20"/>
      <c r="ACJ106" s="20"/>
      <c r="ACK106" s="20"/>
      <c r="ACL106" s="20"/>
      <c r="ACM106" s="20"/>
      <c r="ACN106" s="20"/>
      <c r="ACO106" s="20"/>
      <c r="ACP106" s="20"/>
      <c r="ACQ106" s="20"/>
      <c r="ACR106" s="20"/>
      <c r="ACS106" s="20"/>
      <c r="ACT106" s="20"/>
      <c r="ACU106" s="20"/>
      <c r="ACV106" s="20"/>
      <c r="ACW106" s="20"/>
      <c r="ACX106" s="20"/>
      <c r="ACY106" s="20"/>
      <c r="ACZ106" s="20"/>
      <c r="ADA106" s="20"/>
      <c r="ADB106" s="20"/>
      <c r="ADC106" s="20"/>
      <c r="ADD106" s="20"/>
      <c r="ADE106" s="20"/>
      <c r="ADF106" s="20"/>
      <c r="ADG106" s="20"/>
      <c r="ADH106" s="20"/>
      <c r="ADI106" s="20"/>
      <c r="ADJ106" s="20"/>
      <c r="ADK106" s="20"/>
      <c r="ADL106" s="20"/>
      <c r="ADM106" s="20"/>
      <c r="ADN106" s="20"/>
      <c r="ADO106" s="20"/>
      <c r="ADP106" s="20"/>
      <c r="ADQ106" s="20"/>
      <c r="ADR106" s="20"/>
      <c r="ADS106" s="20"/>
      <c r="ADT106" s="20"/>
      <c r="ADU106" s="20"/>
      <c r="ADV106" s="20"/>
      <c r="ADW106" s="20"/>
      <c r="ADX106" s="20"/>
      <c r="ADY106" s="20"/>
      <c r="ADZ106" s="20"/>
      <c r="AEA106" s="20"/>
      <c r="AEB106" s="20"/>
      <c r="AEC106" s="20"/>
      <c r="AED106" s="20"/>
      <c r="AEE106" s="20"/>
      <c r="AEF106" s="20"/>
      <c r="AEG106" s="20"/>
      <c r="AEH106" s="20"/>
      <c r="AEI106" s="20"/>
      <c r="AEJ106" s="20"/>
      <c r="AEK106" s="20"/>
      <c r="AEL106" s="20"/>
      <c r="AEM106" s="20"/>
      <c r="AEN106" s="20"/>
      <c r="AEO106" s="20"/>
      <c r="AEP106" s="20"/>
      <c r="AIK106"/>
      <c r="AIL106"/>
      <c r="AIM106"/>
      <c r="AIN106"/>
      <c r="AIO106"/>
      <c r="AIP106"/>
      <c r="AIQ106"/>
      <c r="AIR106"/>
      <c r="AIS106"/>
      <c r="AIT106"/>
      <c r="AIU106"/>
      <c r="AIV106"/>
      <c r="AIW106"/>
      <c r="AIX106"/>
      <c r="AIY106"/>
      <c r="AIZ106"/>
      <c r="AJA106"/>
      <c r="AJB106"/>
      <c r="AJC106"/>
      <c r="AJD106"/>
      <c r="AJE106"/>
      <c r="AJF106"/>
      <c r="AJG106"/>
      <c r="AJH106"/>
      <c r="AJI106"/>
      <c r="AJJ106"/>
      <c r="AJK106"/>
      <c r="AJL106"/>
      <c r="AJM106"/>
      <c r="AJN106"/>
      <c r="AJO106"/>
      <c r="AJP106"/>
      <c r="AJQ106"/>
      <c r="AJR106"/>
      <c r="AJS106"/>
      <c r="AJT106"/>
      <c r="AJU106"/>
      <c r="AJV106"/>
      <c r="AJW106"/>
      <c r="AJX106"/>
      <c r="AJY106"/>
      <c r="AJZ106"/>
      <c r="AKA106"/>
      <c r="AKB106"/>
      <c r="AKC106"/>
      <c r="AKD106"/>
      <c r="AKE106"/>
      <c r="AKF106"/>
      <c r="AKG106"/>
      <c r="AKH106"/>
      <c r="AKI106"/>
      <c r="AKJ106"/>
      <c r="AKK106"/>
      <c r="AKL106"/>
      <c r="AKM106"/>
      <c r="AKN106"/>
      <c r="AKO106"/>
      <c r="AKP106"/>
      <c r="AKQ106"/>
      <c r="AKR106"/>
      <c r="AKS106"/>
      <c r="AKT106"/>
      <c r="AKU106"/>
      <c r="AKV106"/>
      <c r="AKW106"/>
      <c r="AKX106"/>
      <c r="AKY106"/>
      <c r="AKZ106"/>
      <c r="ALA106"/>
      <c r="ALB106"/>
      <c r="ALC106"/>
      <c r="ALD106"/>
      <c r="ALE106"/>
      <c r="ALF106"/>
      <c r="ALG106"/>
      <c r="ALH106"/>
      <c r="ALI106"/>
      <c r="ALJ106"/>
      <c r="ALK106"/>
      <c r="ALL106"/>
      <c r="ALM106"/>
      <c r="ALN106"/>
      <c r="ALO106"/>
      <c r="ALP106"/>
      <c r="ALQ106"/>
      <c r="ALR106"/>
      <c r="ALS106"/>
      <c r="ALT106"/>
      <c r="ALU106"/>
      <c r="ALV106"/>
      <c r="ALW106"/>
      <c r="ALX106"/>
      <c r="ALY106"/>
      <c r="ALZ106"/>
      <c r="AMA106"/>
      <c r="AMB106"/>
      <c r="AMC106"/>
      <c r="AMD106"/>
      <c r="AME106"/>
      <c r="AMF106"/>
      <c r="AMG106"/>
      <c r="AMH106"/>
      <c r="AMI106"/>
      <c r="AMJ106"/>
    </row>
    <row r="107" spans="1:1024" s="22" customFormat="1" x14ac:dyDescent="0.3">
      <c r="A107" s="205" t="s">
        <v>64</v>
      </c>
      <c r="B107" s="229" t="s">
        <v>5</v>
      </c>
      <c r="T107" s="206"/>
      <c r="U107" s="206"/>
      <c r="V107" s="206"/>
      <c r="AAX107" s="20"/>
      <c r="AAY107" s="20"/>
      <c r="AAZ107" s="20"/>
      <c r="ABA107" s="20"/>
      <c r="ABB107" s="20"/>
      <c r="ABC107" s="20"/>
      <c r="ABD107" s="20"/>
      <c r="ABE107" s="20"/>
      <c r="ABF107" s="20"/>
      <c r="ABG107" s="20"/>
      <c r="ABH107" s="20"/>
      <c r="ABI107" s="20"/>
      <c r="ABJ107" s="20"/>
      <c r="ABK107" s="20"/>
      <c r="ABL107" s="20"/>
      <c r="ABM107" s="20"/>
      <c r="ABN107" s="20"/>
      <c r="ABO107" s="20"/>
      <c r="ABP107" s="20"/>
      <c r="ABQ107" s="20"/>
      <c r="ABR107" s="20"/>
      <c r="ABS107" s="20"/>
      <c r="ABT107" s="20"/>
      <c r="ABU107" s="20"/>
      <c r="ABV107" s="20"/>
      <c r="ABW107" s="20"/>
      <c r="ABX107" s="20"/>
      <c r="ABY107" s="20"/>
      <c r="ABZ107" s="20"/>
      <c r="ACA107" s="20"/>
      <c r="ACB107" s="20"/>
      <c r="ACC107" s="20"/>
      <c r="ACD107" s="20"/>
      <c r="ACE107" s="20"/>
      <c r="ACF107" s="20"/>
      <c r="ACG107" s="20"/>
      <c r="ACH107" s="20"/>
      <c r="ACI107" s="20"/>
      <c r="ACJ107" s="20"/>
      <c r="ACK107" s="20"/>
      <c r="ACL107" s="20"/>
      <c r="ACM107" s="20"/>
      <c r="ACN107" s="20"/>
      <c r="ACO107" s="20"/>
      <c r="ACP107" s="20"/>
      <c r="ACQ107" s="20"/>
      <c r="ACR107" s="20"/>
      <c r="ACS107" s="20"/>
      <c r="ACT107" s="20"/>
      <c r="ACU107" s="20"/>
      <c r="ACV107" s="20"/>
      <c r="ACW107" s="20"/>
      <c r="ACX107" s="20"/>
      <c r="ACY107" s="20"/>
      <c r="ACZ107" s="20"/>
      <c r="ADA107" s="20"/>
      <c r="ADB107" s="20"/>
      <c r="ADC107" s="20"/>
      <c r="ADD107" s="20"/>
      <c r="ADE107" s="20"/>
      <c r="ADF107" s="20"/>
      <c r="ADG107" s="20"/>
      <c r="ADH107" s="20"/>
      <c r="ADI107" s="20"/>
      <c r="ADJ107" s="20"/>
      <c r="ADK107" s="20"/>
      <c r="ADL107" s="20"/>
      <c r="ADM107" s="20"/>
      <c r="ADN107" s="20"/>
      <c r="ADO107" s="20"/>
      <c r="ADP107" s="20"/>
      <c r="ADQ107" s="20"/>
      <c r="ADR107" s="20"/>
      <c r="ADS107" s="20"/>
      <c r="ADT107" s="20"/>
      <c r="ADU107" s="20"/>
      <c r="ADV107" s="20"/>
      <c r="ADW107" s="20"/>
      <c r="ADX107" s="20"/>
      <c r="ADY107" s="20"/>
      <c r="ADZ107" s="20"/>
      <c r="AEA107" s="20"/>
      <c r="AEB107" s="20"/>
      <c r="AEC107" s="20"/>
      <c r="AED107" s="20"/>
      <c r="AEE107" s="20"/>
      <c r="AEF107" s="20"/>
      <c r="AEG107" s="20"/>
      <c r="AEH107" s="20"/>
      <c r="AEI107" s="20"/>
      <c r="AEJ107" s="20"/>
      <c r="AEK107" s="20"/>
      <c r="AEL107" s="20"/>
      <c r="AEM107" s="20"/>
      <c r="AEN107" s="20"/>
      <c r="AEO107" s="20"/>
      <c r="AEP107" s="20"/>
      <c r="AIK107"/>
      <c r="AIL107"/>
      <c r="AIM107"/>
      <c r="AIN107"/>
      <c r="AIO107"/>
      <c r="AIP107"/>
      <c r="AIQ107"/>
      <c r="AIR107"/>
      <c r="AIS107"/>
      <c r="AIT107"/>
      <c r="AIU107"/>
      <c r="AIV107"/>
      <c r="AIW107"/>
      <c r="AIX107"/>
      <c r="AIY107"/>
      <c r="AIZ107"/>
      <c r="AJA107"/>
      <c r="AJB107"/>
      <c r="AJC107"/>
      <c r="AJD107"/>
      <c r="AJE107"/>
      <c r="AJF107"/>
      <c r="AJG107"/>
      <c r="AJH107"/>
      <c r="AJI107"/>
      <c r="AJJ107"/>
      <c r="AJK107"/>
      <c r="AJL107"/>
      <c r="AJM107"/>
      <c r="AJN107"/>
      <c r="AJO107"/>
      <c r="AJP107"/>
      <c r="AJQ107"/>
      <c r="AJR107"/>
      <c r="AJS107"/>
      <c r="AJT107"/>
      <c r="AJU107"/>
      <c r="AJV107"/>
      <c r="AJW107"/>
      <c r="AJX107"/>
      <c r="AJY107"/>
      <c r="AJZ107"/>
      <c r="AKA107"/>
      <c r="AKB107"/>
      <c r="AKC107"/>
      <c r="AKD107"/>
      <c r="AKE107"/>
      <c r="AKF107"/>
      <c r="AKG107"/>
      <c r="AKH107"/>
      <c r="AKI107"/>
      <c r="AKJ107"/>
      <c r="AKK107"/>
      <c r="AKL107"/>
      <c r="AKM107"/>
      <c r="AKN107"/>
      <c r="AKO107"/>
      <c r="AKP107"/>
      <c r="AKQ107"/>
      <c r="AKR107"/>
      <c r="AKS107"/>
      <c r="AKT107"/>
      <c r="AKU107"/>
      <c r="AKV107"/>
      <c r="AKW107"/>
      <c r="AKX107"/>
      <c r="AKY107"/>
      <c r="AKZ107"/>
      <c r="ALA107"/>
      <c r="ALB107"/>
      <c r="ALC107"/>
      <c r="ALD107"/>
      <c r="ALE107"/>
      <c r="ALF107"/>
      <c r="ALG107"/>
      <c r="ALH107"/>
      <c r="ALI107"/>
      <c r="ALJ107"/>
      <c r="ALK107"/>
      <c r="ALL107"/>
      <c r="ALM107"/>
      <c r="ALN107"/>
      <c r="ALO107"/>
      <c r="ALP107"/>
      <c r="ALQ107"/>
      <c r="ALR107"/>
      <c r="ALS107"/>
      <c r="ALT107"/>
      <c r="ALU107"/>
      <c r="ALV107"/>
      <c r="ALW107"/>
      <c r="ALX107"/>
      <c r="ALY107"/>
      <c r="ALZ107"/>
      <c r="AMA107"/>
      <c r="AMB107"/>
      <c r="AMC107"/>
      <c r="AMD107"/>
      <c r="AME107"/>
      <c r="AMF107"/>
      <c r="AMG107"/>
      <c r="AMH107"/>
      <c r="AMI107"/>
      <c r="AMJ107"/>
    </row>
    <row r="108" spans="1:1024" s="22" customFormat="1" x14ac:dyDescent="0.3">
      <c r="A108" s="22" t="s">
        <v>112</v>
      </c>
      <c r="T108" s="206"/>
      <c r="U108" s="206"/>
      <c r="V108" s="206"/>
      <c r="AAX108" s="20"/>
      <c r="AAY108" s="20"/>
      <c r="AAZ108" s="20"/>
      <c r="ABA108" s="20"/>
      <c r="ABB108" s="20"/>
      <c r="ABC108" s="20"/>
      <c r="ABD108" s="20"/>
      <c r="ABE108" s="20"/>
      <c r="ABF108" s="20"/>
      <c r="ABG108" s="20"/>
      <c r="ABH108" s="20"/>
      <c r="ABI108" s="20"/>
      <c r="ABJ108" s="20"/>
      <c r="ABK108" s="20"/>
      <c r="ABL108" s="20"/>
      <c r="ABM108" s="20"/>
      <c r="ABN108" s="20"/>
      <c r="ABO108" s="20"/>
      <c r="ABP108" s="20"/>
      <c r="ABQ108" s="20"/>
      <c r="ABR108" s="20"/>
      <c r="ABS108" s="20"/>
      <c r="ABT108" s="20"/>
      <c r="ABU108" s="20"/>
      <c r="ABV108" s="20"/>
      <c r="ABW108" s="20"/>
      <c r="ABX108" s="20"/>
      <c r="ABY108" s="20"/>
      <c r="ABZ108" s="20"/>
      <c r="ACA108" s="20"/>
      <c r="ACB108" s="20"/>
      <c r="ACC108" s="20"/>
      <c r="ACD108" s="20"/>
      <c r="ACE108" s="20"/>
      <c r="ACF108" s="20"/>
      <c r="ACG108" s="20"/>
      <c r="ACH108" s="20"/>
      <c r="ACI108" s="20"/>
      <c r="ACJ108" s="20"/>
      <c r="ACK108" s="20"/>
      <c r="ACL108" s="20"/>
      <c r="ACM108" s="20"/>
      <c r="ACN108" s="20"/>
      <c r="ACO108" s="20"/>
      <c r="ACP108" s="20"/>
      <c r="ACQ108" s="20"/>
      <c r="ACR108" s="20"/>
      <c r="ACS108" s="20"/>
      <c r="ACT108" s="20"/>
      <c r="ACU108" s="20"/>
      <c r="ACV108" s="20"/>
      <c r="ACW108" s="20"/>
      <c r="ACX108" s="20"/>
      <c r="ACY108" s="20"/>
      <c r="ACZ108" s="20"/>
      <c r="ADA108" s="20"/>
      <c r="ADB108" s="20"/>
      <c r="ADC108" s="20"/>
      <c r="ADD108" s="20"/>
      <c r="ADE108" s="20"/>
      <c r="ADF108" s="20"/>
      <c r="ADG108" s="20"/>
      <c r="ADH108" s="20"/>
      <c r="ADI108" s="20"/>
      <c r="ADJ108" s="20"/>
      <c r="ADK108" s="20"/>
      <c r="ADL108" s="20"/>
      <c r="ADM108" s="20"/>
      <c r="ADN108" s="20"/>
      <c r="ADO108" s="20"/>
      <c r="ADP108" s="20"/>
      <c r="ADQ108" s="20"/>
      <c r="ADR108" s="20"/>
      <c r="ADS108" s="20"/>
      <c r="ADT108" s="20"/>
      <c r="ADU108" s="20"/>
      <c r="ADV108" s="20"/>
      <c r="ADW108" s="20"/>
      <c r="ADX108" s="20"/>
      <c r="ADY108" s="20"/>
      <c r="ADZ108" s="20"/>
      <c r="AEA108" s="20"/>
      <c r="AEB108" s="20"/>
      <c r="AEC108" s="20"/>
      <c r="AED108" s="20"/>
      <c r="AEE108" s="20"/>
      <c r="AEF108" s="20"/>
      <c r="AEG108" s="20"/>
      <c r="AEH108" s="20"/>
      <c r="AEI108" s="20"/>
      <c r="AEJ108" s="20"/>
      <c r="AEK108" s="20"/>
      <c r="AEL108" s="20"/>
      <c r="AEM108" s="20"/>
      <c r="AEN108" s="20"/>
      <c r="AEO108" s="20"/>
      <c r="AEP108" s="20"/>
      <c r="AIK108"/>
      <c r="AIL108"/>
      <c r="AIM108"/>
      <c r="AIN108"/>
      <c r="AIO108"/>
      <c r="AIP108"/>
      <c r="AIQ108"/>
      <c r="AIR108"/>
      <c r="AIS108"/>
      <c r="AIT108"/>
      <c r="AIU108"/>
      <c r="AIV108"/>
      <c r="AIW108"/>
      <c r="AIX108"/>
      <c r="AIY108"/>
      <c r="AIZ108"/>
      <c r="AJA108"/>
      <c r="AJB108"/>
      <c r="AJC108"/>
      <c r="AJD108"/>
      <c r="AJE108"/>
      <c r="AJF108"/>
      <c r="AJG108"/>
      <c r="AJH108"/>
      <c r="AJI108"/>
      <c r="AJJ108"/>
      <c r="AJK108"/>
      <c r="AJL108"/>
      <c r="AJM108"/>
      <c r="AJN108"/>
      <c r="AJO108"/>
      <c r="AJP108"/>
      <c r="AJQ108"/>
      <c r="AJR108"/>
      <c r="AJS108"/>
      <c r="AJT108"/>
      <c r="AJU108"/>
      <c r="AJV108"/>
      <c r="AJW108"/>
      <c r="AJX108"/>
      <c r="AJY108"/>
      <c r="AJZ108"/>
      <c r="AKA108"/>
      <c r="AKB108"/>
      <c r="AKC108"/>
      <c r="AKD108"/>
      <c r="AKE108"/>
      <c r="AKF108"/>
      <c r="AKG108"/>
      <c r="AKH108"/>
      <c r="AKI108"/>
      <c r="AKJ108"/>
      <c r="AKK108"/>
      <c r="AKL108"/>
      <c r="AKM108"/>
      <c r="AKN108"/>
      <c r="AKO108"/>
      <c r="AKP108"/>
      <c r="AKQ108"/>
      <c r="AKR108"/>
      <c r="AKS108"/>
      <c r="AKT108"/>
      <c r="AKU108"/>
      <c r="AKV108"/>
      <c r="AKW108"/>
      <c r="AKX108"/>
      <c r="AKY108"/>
      <c r="AKZ108"/>
      <c r="ALA108"/>
      <c r="ALB108"/>
      <c r="ALC108"/>
      <c r="ALD108"/>
      <c r="ALE108"/>
      <c r="ALF108"/>
      <c r="ALG108"/>
      <c r="ALH108"/>
      <c r="ALI108"/>
      <c r="ALJ108"/>
      <c r="ALK108"/>
      <c r="ALL108"/>
      <c r="ALM108"/>
      <c r="ALN108"/>
      <c r="ALO108"/>
      <c r="ALP108"/>
      <c r="ALQ108"/>
      <c r="ALR108"/>
      <c r="ALS108"/>
      <c r="ALT108"/>
      <c r="ALU108"/>
      <c r="ALV108"/>
      <c r="ALW108"/>
      <c r="ALX108"/>
      <c r="ALY108"/>
      <c r="ALZ108"/>
      <c r="AMA108"/>
      <c r="AMB108"/>
      <c r="AMC108"/>
      <c r="AMD108"/>
      <c r="AME108"/>
      <c r="AMF108"/>
      <c r="AMG108"/>
      <c r="AMH108"/>
      <c r="AMI108"/>
      <c r="AMJ108"/>
    </row>
    <row r="109" spans="1:1024" x14ac:dyDescent="0.3">
      <c r="A109" s="33" t="s">
        <v>113</v>
      </c>
      <c r="T109" s="206"/>
      <c r="U109" s="206"/>
      <c r="V109" s="206"/>
    </row>
    <row r="110" spans="1:1024" x14ac:dyDescent="0.3">
      <c r="A110" s="205" t="s">
        <v>65</v>
      </c>
      <c r="B110" s="230" t="s">
        <v>84</v>
      </c>
    </row>
    <row r="111" spans="1:1024" x14ac:dyDescent="0.3">
      <c r="A111" s="205" t="s">
        <v>64</v>
      </c>
      <c r="B111" s="231" t="s">
        <v>5</v>
      </c>
    </row>
    <row r="112" spans="1:1024" x14ac:dyDescent="0.3">
      <c r="A112" s="22" t="s">
        <v>114</v>
      </c>
    </row>
    <row r="113" spans="1:6" x14ac:dyDescent="0.3">
      <c r="A113" s="205" t="s">
        <v>65</v>
      </c>
      <c r="B113" s="22" t="s">
        <v>115</v>
      </c>
      <c r="F113" s="22" t="s">
        <v>116</v>
      </c>
    </row>
    <row r="114" spans="1:6" x14ac:dyDescent="0.3">
      <c r="A114" s="205" t="s">
        <v>64</v>
      </c>
      <c r="B114" s="231" t="s">
        <v>117</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07" r:id="rId1"/>
    <hyperlink ref="B111" r:id="rId2"/>
    <hyperlink ref="B114"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2828</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659</cp:revision>
  <dcterms:created xsi:type="dcterms:W3CDTF">2020-03-25T21:26:52Z</dcterms:created>
  <dcterms:modified xsi:type="dcterms:W3CDTF">2020-06-10T07:52:06Z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