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Allemagne\"/>
    </mc:Choice>
  </mc:AlternateContent>
  <bookViews>
    <workbookView xWindow="0" yWindow="0" windowWidth="19200" windowHeight="6470" tabRatio="372" activeTab="1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5" i="2"/>
  <c r="M17" i="2"/>
  <c r="M18" i="2"/>
  <c r="L15" i="2"/>
  <c r="L18" i="2"/>
  <c r="J15" i="2"/>
  <c r="J18" i="2"/>
  <c r="H15" i="2"/>
  <c r="H18" i="2"/>
  <c r="N9" i="2"/>
  <c r="N10" i="2"/>
  <c r="N11" i="2"/>
  <c r="N12" i="2"/>
  <c r="N13" i="2"/>
  <c r="N15" i="2"/>
  <c r="K9" i="2"/>
  <c r="K10" i="2"/>
  <c r="K11" i="2"/>
  <c r="K12" i="2"/>
  <c r="K13" i="2"/>
  <c r="K15" i="2"/>
  <c r="I9" i="2"/>
  <c r="I10" i="2"/>
  <c r="I11" i="2"/>
  <c r="I12" i="2"/>
  <c r="I13" i="2"/>
  <c r="I15" i="2"/>
  <c r="O15" i="2"/>
  <c r="P12" i="2"/>
  <c r="T9" i="2"/>
  <c r="T10" i="2"/>
  <c r="T11" i="2"/>
  <c r="T12" i="2"/>
  <c r="T13" i="2"/>
  <c r="T15" i="2"/>
  <c r="T17" i="2"/>
  <c r="T18" i="2"/>
  <c r="S15" i="2"/>
  <c r="S18" i="2"/>
  <c r="Q15" i="2"/>
  <c r="Q18" i="2"/>
  <c r="O18" i="2"/>
  <c r="U9" i="2"/>
  <c r="U10" i="2"/>
  <c r="U11" i="2"/>
  <c r="U12" i="2"/>
  <c r="U13" i="2"/>
  <c r="U15" i="2"/>
  <c r="R9" i="2"/>
  <c r="R10" i="2"/>
  <c r="R11" i="2"/>
  <c r="R12" i="2"/>
  <c r="R13" i="2"/>
  <c r="R15" i="2"/>
  <c r="P9" i="2"/>
  <c r="P10" i="2"/>
  <c r="P11" i="2"/>
  <c r="P13" i="2"/>
  <c r="P15" i="2"/>
  <c r="D9" i="2"/>
  <c r="B9" i="2"/>
  <c r="F57" i="2"/>
  <c r="F58" i="2"/>
  <c r="F59" i="2"/>
  <c r="F60" i="2"/>
  <c r="F61" i="2"/>
  <c r="F62" i="2"/>
  <c r="F63" i="2"/>
  <c r="F64" i="2"/>
  <c r="F65" i="2"/>
  <c r="F56" i="2"/>
  <c r="F67" i="2"/>
  <c r="F70" i="2"/>
  <c r="D67" i="2"/>
  <c r="D70" i="2"/>
  <c r="B67" i="2"/>
  <c r="B70" i="2"/>
  <c r="G56" i="2"/>
  <c r="G57" i="2"/>
  <c r="G58" i="2"/>
  <c r="G59" i="2"/>
  <c r="G60" i="2"/>
  <c r="G61" i="2"/>
  <c r="G62" i="2"/>
  <c r="G63" i="2"/>
  <c r="G64" i="2"/>
  <c r="G65" i="2"/>
  <c r="G67" i="2"/>
  <c r="E56" i="2"/>
  <c r="E57" i="2"/>
  <c r="E58" i="2"/>
  <c r="E59" i="2"/>
  <c r="E60" i="2"/>
  <c r="E61" i="2"/>
  <c r="E62" i="2"/>
  <c r="E63" i="2"/>
  <c r="E64" i="2"/>
  <c r="E65" i="2"/>
  <c r="E67" i="2"/>
  <c r="C56" i="2"/>
  <c r="C57" i="2"/>
  <c r="C58" i="2"/>
  <c r="C59" i="2"/>
  <c r="C60" i="2"/>
  <c r="C61" i="2"/>
  <c r="C62" i="2"/>
  <c r="C63" i="2"/>
  <c r="C64" i="2"/>
  <c r="C65" i="2"/>
  <c r="C67" i="2"/>
  <c r="F10" i="2"/>
  <c r="F11" i="2"/>
  <c r="F12" i="2"/>
  <c r="F13" i="2"/>
  <c r="F9" i="2"/>
  <c r="F15" i="2"/>
  <c r="G9" i="2"/>
  <c r="G10" i="2"/>
  <c r="G11" i="2"/>
  <c r="G12" i="2"/>
  <c r="G13" i="2"/>
  <c r="G15" i="2"/>
  <c r="F18" i="2"/>
  <c r="D15" i="2"/>
  <c r="D18" i="2"/>
  <c r="B15" i="2"/>
  <c r="B18" i="2"/>
  <c r="E9" i="2"/>
  <c r="E10" i="2"/>
  <c r="E11" i="2"/>
  <c r="E12" i="2"/>
  <c r="E13" i="2"/>
  <c r="E15" i="2"/>
  <c r="C9" i="2"/>
  <c r="C10" i="2"/>
  <c r="C11" i="2"/>
  <c r="C12" i="2"/>
  <c r="C13" i="2"/>
  <c r="C15" i="2"/>
  <c r="AA9" i="2"/>
  <c r="AA10" i="2"/>
  <c r="AA11" i="2"/>
  <c r="AA12" i="2"/>
  <c r="AA13" i="2"/>
  <c r="AA15" i="2"/>
  <c r="AA17" i="2"/>
  <c r="AA18" i="2"/>
  <c r="Z15" i="2"/>
  <c r="Z18" i="2"/>
  <c r="X15" i="2"/>
  <c r="X18" i="2"/>
  <c r="V15" i="2"/>
  <c r="V18" i="2"/>
  <c r="AB9" i="2"/>
  <c r="AB10" i="2"/>
  <c r="AB11" i="2"/>
  <c r="AB12" i="2"/>
  <c r="AB13" i="2"/>
  <c r="AB15" i="2"/>
  <c r="Y9" i="2"/>
  <c r="Y10" i="2"/>
  <c r="Y11" i="2"/>
  <c r="Y12" i="2"/>
  <c r="Y13" i="2"/>
  <c r="Y15" i="2"/>
  <c r="W9" i="2"/>
  <c r="W10" i="2"/>
  <c r="W11" i="2"/>
  <c r="W12" i="2"/>
  <c r="W13" i="2"/>
  <c r="W15" i="2"/>
  <c r="CI15" i="2"/>
  <c r="CJ11" i="2"/>
  <c r="BJ11" i="2"/>
  <c r="BJ9" i="2"/>
  <c r="BJ10" i="2"/>
  <c r="BJ12" i="2"/>
  <c r="BJ13" i="2"/>
  <c r="BJ15" i="2"/>
  <c r="BK11" i="2"/>
  <c r="AZ15" i="2"/>
  <c r="BA11" i="2"/>
  <c r="AX15" i="2"/>
  <c r="AY11" i="2"/>
  <c r="AV11" i="2"/>
  <c r="AV9" i="2"/>
  <c r="AV10" i="2"/>
  <c r="AV12" i="2"/>
  <c r="AV13" i="2"/>
  <c r="AV15" i="2"/>
  <c r="AW11" i="2"/>
  <c r="AS15" i="2"/>
  <c r="AT11" i="2"/>
  <c r="AO11" i="2"/>
  <c r="AO9" i="2"/>
  <c r="AO10" i="2"/>
  <c r="AO12" i="2"/>
  <c r="AO13" i="2"/>
  <c r="AO15" i="2"/>
  <c r="AP11" i="2"/>
  <c r="AQ15" i="2"/>
  <c r="AR11" i="2"/>
  <c r="AL15" i="2"/>
  <c r="AM11" i="2"/>
  <c r="AJ15" i="2"/>
  <c r="AK11" i="2"/>
  <c r="AH12" i="2"/>
  <c r="AH9" i="2"/>
  <c r="AH10" i="2"/>
  <c r="AH11" i="2"/>
  <c r="AH13" i="2"/>
  <c r="AH15" i="2"/>
  <c r="AI12" i="2"/>
  <c r="AE15" i="2"/>
  <c r="AF12" i="2"/>
  <c r="AC15" i="2"/>
  <c r="AD12" i="2"/>
  <c r="CJ12" i="2"/>
  <c r="CG15" i="2"/>
  <c r="CH12" i="2"/>
  <c r="H67" i="2"/>
  <c r="I61" i="2"/>
  <c r="AD10" i="2"/>
  <c r="AD13" i="2"/>
  <c r="AD9" i="2"/>
  <c r="AD11" i="2"/>
  <c r="AD15" i="2"/>
  <c r="AI11" i="2"/>
  <c r="AH17" i="2"/>
  <c r="AG15" i="2"/>
  <c r="AG18" i="2"/>
  <c r="AF13" i="2"/>
  <c r="AC18" i="2"/>
  <c r="M56" i="2"/>
  <c r="M57" i="2"/>
  <c r="M58" i="2"/>
  <c r="M59" i="2"/>
  <c r="M60" i="2"/>
  <c r="M61" i="2"/>
  <c r="M62" i="2"/>
  <c r="M63" i="2"/>
  <c r="M64" i="2"/>
  <c r="M65" i="2"/>
  <c r="M67" i="2"/>
  <c r="M69" i="2"/>
  <c r="L67" i="2"/>
  <c r="L70" i="2"/>
  <c r="J67" i="2"/>
  <c r="J70" i="2"/>
  <c r="I63" i="2"/>
  <c r="H70" i="2"/>
  <c r="K60" i="2"/>
  <c r="K61" i="2"/>
  <c r="I56" i="2"/>
  <c r="I57" i="2"/>
  <c r="I58" i="2"/>
  <c r="I62" i="2"/>
  <c r="I64" i="2"/>
  <c r="I65" i="2"/>
  <c r="AU15" i="2"/>
  <c r="AR10" i="2"/>
  <c r="AR12" i="2"/>
  <c r="AR13" i="2"/>
  <c r="AK12" i="2"/>
  <c r="CZ9" i="2"/>
  <c r="CZ10" i="2"/>
  <c r="CZ11" i="2"/>
  <c r="CZ12" i="2"/>
  <c r="CZ13" i="2"/>
  <c r="CZ17" i="2"/>
  <c r="CY15" i="2"/>
  <c r="CY18" i="2"/>
  <c r="CW15" i="2"/>
  <c r="CX11" i="2"/>
  <c r="CU15" i="2"/>
  <c r="CV13" i="2"/>
  <c r="CU18" i="2"/>
  <c r="CX10" i="2"/>
  <c r="CX12" i="2"/>
  <c r="CX13" i="2"/>
  <c r="CV9" i="2"/>
  <c r="CV10" i="2"/>
  <c r="CV11" i="2"/>
  <c r="CV12" i="2"/>
  <c r="CV15" i="2"/>
  <c r="CS9" i="2"/>
  <c r="CS10" i="2"/>
  <c r="CS11" i="2"/>
  <c r="CS12" i="2"/>
  <c r="CS13" i="2"/>
  <c r="CS17" i="2"/>
  <c r="CR15" i="2"/>
  <c r="CR18" i="2"/>
  <c r="CP15" i="2"/>
  <c r="CQ11" i="2"/>
  <c r="CN15" i="2"/>
  <c r="CO13" i="2"/>
  <c r="CN18" i="2"/>
  <c r="CQ10" i="2"/>
  <c r="CQ12" i="2"/>
  <c r="CQ13" i="2"/>
  <c r="CO9" i="2"/>
  <c r="CO10" i="2"/>
  <c r="CO11" i="2"/>
  <c r="CO12" i="2"/>
  <c r="CO15" i="2"/>
  <c r="CL9" i="2"/>
  <c r="CL10" i="2"/>
  <c r="CL11" i="2"/>
  <c r="CL12" i="2"/>
  <c r="CL13" i="2"/>
  <c r="CL17" i="2"/>
  <c r="CK15" i="2"/>
  <c r="CK18" i="2"/>
  <c r="CH13" i="2"/>
  <c r="CG18" i="2"/>
  <c r="CJ10" i="2"/>
  <c r="CJ13" i="2"/>
  <c r="CH9" i="2"/>
  <c r="CH10" i="2"/>
  <c r="CH11" i="2"/>
  <c r="CH15" i="2"/>
  <c r="CE9" i="2"/>
  <c r="CE10" i="2"/>
  <c r="CE11" i="2"/>
  <c r="CE12" i="2"/>
  <c r="CE13" i="2"/>
  <c r="CE17" i="2"/>
  <c r="CD15" i="2"/>
  <c r="CD18" i="2"/>
  <c r="CB15" i="2"/>
  <c r="CC11" i="2"/>
  <c r="BZ15" i="2"/>
  <c r="CA13" i="2"/>
  <c r="BZ18" i="2"/>
  <c r="CC10" i="2"/>
  <c r="CC12" i="2"/>
  <c r="CC13" i="2"/>
  <c r="CA9" i="2"/>
  <c r="CA10" i="2"/>
  <c r="CA11" i="2"/>
  <c r="CA12" i="2"/>
  <c r="CA15" i="2"/>
  <c r="BX9" i="2"/>
  <c r="BX10" i="2"/>
  <c r="BX11" i="2"/>
  <c r="BX12" i="2"/>
  <c r="BX13" i="2"/>
  <c r="BX17" i="2"/>
  <c r="BW15" i="2"/>
  <c r="BW18" i="2"/>
  <c r="BU15" i="2"/>
  <c r="BV11" i="2"/>
  <c r="BS15" i="2"/>
  <c r="BT13" i="2"/>
  <c r="BS18" i="2"/>
  <c r="BV10" i="2"/>
  <c r="BV12" i="2"/>
  <c r="BV13" i="2"/>
  <c r="BT9" i="2"/>
  <c r="BT10" i="2"/>
  <c r="BT11" i="2"/>
  <c r="BT12" i="2"/>
  <c r="BT15" i="2"/>
  <c r="BQ9" i="2"/>
  <c r="BQ10" i="2"/>
  <c r="BQ11" i="2"/>
  <c r="BQ12" i="2"/>
  <c r="BQ13" i="2"/>
  <c r="BQ17" i="2"/>
  <c r="BP15" i="2"/>
  <c r="BP18" i="2"/>
  <c r="BN15" i="2"/>
  <c r="BO11" i="2"/>
  <c r="BL15" i="2"/>
  <c r="BM13" i="2"/>
  <c r="BL18" i="2"/>
  <c r="BO10" i="2"/>
  <c r="BO12" i="2"/>
  <c r="BO13" i="2"/>
  <c r="BM9" i="2"/>
  <c r="BM10" i="2"/>
  <c r="BM11" i="2"/>
  <c r="BM12" i="2"/>
  <c r="BM15" i="2"/>
  <c r="BJ17" i="2"/>
  <c r="BI15" i="2"/>
  <c r="BI18" i="2"/>
  <c r="BG15" i="2"/>
  <c r="BH11" i="2"/>
  <c r="BE15" i="2"/>
  <c r="BF13" i="2"/>
  <c r="BE18" i="2"/>
  <c r="BH10" i="2"/>
  <c r="BH12" i="2"/>
  <c r="BH13" i="2"/>
  <c r="BF9" i="2"/>
  <c r="BF10" i="2"/>
  <c r="BF11" i="2"/>
  <c r="BF12" i="2"/>
  <c r="BF15" i="2"/>
  <c r="BC9" i="2"/>
  <c r="BC10" i="2"/>
  <c r="BC11" i="2"/>
  <c r="BC12" i="2"/>
  <c r="BC13" i="2"/>
  <c r="BC17" i="2"/>
  <c r="BB15" i="2"/>
  <c r="BB18" i="2"/>
  <c r="AY13" i="2"/>
  <c r="AX18" i="2"/>
  <c r="BA10" i="2"/>
  <c r="BA12" i="2"/>
  <c r="BA13" i="2"/>
  <c r="AY9" i="2"/>
  <c r="AY10" i="2"/>
  <c r="AY12" i="2"/>
  <c r="AW13" i="2"/>
  <c r="AT9" i="2"/>
  <c r="AT12" i="2"/>
  <c r="AV17" i="2"/>
  <c r="AU18" i="2"/>
  <c r="AQ18" i="2"/>
  <c r="AK9" i="2"/>
  <c r="AM9" i="2"/>
  <c r="AM10" i="2"/>
  <c r="AM12" i="2"/>
  <c r="AM13" i="2"/>
  <c r="AM15" i="2"/>
  <c r="AK10" i="2"/>
  <c r="AK13" i="2"/>
  <c r="AO17" i="2"/>
  <c r="AN15" i="2"/>
  <c r="AN18" i="2"/>
  <c r="AL18" i="2"/>
  <c r="AJ18" i="2"/>
  <c r="BX15" i="2"/>
  <c r="BY9" i="2"/>
  <c r="CE15" i="2"/>
  <c r="CF10" i="2"/>
  <c r="AP10" i="2"/>
  <c r="AP12" i="2"/>
  <c r="AO18" i="2"/>
  <c r="AP9" i="2"/>
  <c r="N65" i="2"/>
  <c r="AK15" i="2"/>
  <c r="N57" i="2"/>
  <c r="CS15" i="2"/>
  <c r="CT10" i="2"/>
  <c r="N61" i="2"/>
  <c r="AY15" i="2"/>
  <c r="N62" i="2"/>
  <c r="N56" i="2"/>
  <c r="N64" i="2"/>
  <c r="M70" i="2"/>
  <c r="N63" i="2"/>
  <c r="N60" i="2"/>
  <c r="AW9" i="2"/>
  <c r="AW10" i="2"/>
  <c r="AV18" i="2"/>
  <c r="AW12" i="2"/>
  <c r="AI9" i="2"/>
  <c r="AI10" i="2"/>
  <c r="AI13" i="2"/>
  <c r="AI15" i="2"/>
  <c r="AH18" i="2"/>
  <c r="N59" i="2"/>
  <c r="BQ15" i="2"/>
  <c r="BR10" i="2"/>
  <c r="CZ15" i="2"/>
  <c r="DA10" i="2"/>
  <c r="K65" i="2"/>
  <c r="K57" i="2"/>
  <c r="BA9" i="2"/>
  <c r="BA15" i="2"/>
  <c r="BH9" i="2"/>
  <c r="BH15" i="2"/>
  <c r="BO9" i="2"/>
  <c r="BO15" i="2"/>
  <c r="BV9" i="2"/>
  <c r="BV15" i="2"/>
  <c r="CC9" i="2"/>
  <c r="CC15" i="2"/>
  <c r="CJ9" i="2"/>
  <c r="CJ15" i="2"/>
  <c r="CQ9" i="2"/>
  <c r="CQ15" i="2"/>
  <c r="CX9" i="2"/>
  <c r="CX15" i="2"/>
  <c r="AP13" i="2"/>
  <c r="AR9" i="2"/>
  <c r="AR15" i="2"/>
  <c r="K64" i="2"/>
  <c r="K56" i="2"/>
  <c r="AF11" i="2"/>
  <c r="BK9" i="2"/>
  <c r="BY10" i="2"/>
  <c r="CL15" i="2"/>
  <c r="CM9" i="2"/>
  <c r="AZ18" i="2"/>
  <c r="BG18" i="2"/>
  <c r="BN18" i="2"/>
  <c r="BU18" i="2"/>
  <c r="CB18" i="2"/>
  <c r="CI18" i="2"/>
  <c r="CP18" i="2"/>
  <c r="CW18" i="2"/>
  <c r="I60" i="2"/>
  <c r="K63" i="2"/>
  <c r="N58" i="2"/>
  <c r="AF10" i="2"/>
  <c r="BC15" i="2"/>
  <c r="BD10" i="2"/>
  <c r="CT9" i="2"/>
  <c r="AT13" i="2"/>
  <c r="I59" i="2"/>
  <c r="I67" i="2"/>
  <c r="K62" i="2"/>
  <c r="AF9" i="2"/>
  <c r="AE18" i="2"/>
  <c r="AT10" i="2"/>
  <c r="AT15" i="2"/>
  <c r="AS18" i="2"/>
  <c r="K59" i="2"/>
  <c r="K58" i="2"/>
  <c r="CE18" i="2"/>
  <c r="CF12" i="2"/>
  <c r="CF13" i="2"/>
  <c r="CF11" i="2"/>
  <c r="BK10" i="2"/>
  <c r="CL18" i="2"/>
  <c r="CM12" i="2"/>
  <c r="CM13" i="2"/>
  <c r="CM11" i="2"/>
  <c r="BQ18" i="2"/>
  <c r="BR12" i="2"/>
  <c r="BR13" i="2"/>
  <c r="BR11" i="2"/>
  <c r="AP15" i="2"/>
  <c r="N67" i="2"/>
  <c r="DA11" i="2"/>
  <c r="CZ18" i="2"/>
  <c r="DA12" i="2"/>
  <c r="DA13" i="2"/>
  <c r="BJ18" i="2"/>
  <c r="BK12" i="2"/>
  <c r="BK13" i="2"/>
  <c r="BK15" i="2"/>
  <c r="DA9" i="2"/>
  <c r="BR9" i="2"/>
  <c r="BC18" i="2"/>
  <c r="BD11" i="2"/>
  <c r="BD12" i="2"/>
  <c r="BD13" i="2"/>
  <c r="BX18" i="2"/>
  <c r="BY12" i="2"/>
  <c r="BY13" i="2"/>
  <c r="BY11" i="2"/>
  <c r="BY15" i="2"/>
  <c r="CM10" i="2"/>
  <c r="CM15" i="2"/>
  <c r="K67" i="2"/>
  <c r="CS18" i="2"/>
  <c r="CT12" i="2"/>
  <c r="CT13" i="2"/>
  <c r="CT11" i="2"/>
  <c r="CT15" i="2"/>
  <c r="AF15" i="2"/>
  <c r="AW15" i="2"/>
  <c r="CF9" i="2"/>
  <c r="BD9" i="2"/>
  <c r="BD15" i="2"/>
  <c r="DA15" i="2"/>
  <c r="CF15" i="2"/>
  <c r="BR15" i="2"/>
</calcChain>
</file>

<file path=xl/sharedStrings.xml><?xml version="1.0" encoding="utf-8"?>
<sst xmlns="http://schemas.openxmlformats.org/spreadsheetml/2006/main" count="222" uniqueCount="81">
  <si>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</si>
  <si>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</si>
  <si>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</si>
  <si>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</si>
  <si>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</si>
  <si>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</si>
  <si>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</si>
  <si>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</si>
  <si>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</si>
  <si>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</si>
  <si>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</si>
  <si>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</si>
  <si>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</si>
  <si>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</si>
  <si>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</si>
  <si>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</si>
  <si>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</si>
  <si>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</si>
  <si>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</si>
  <si>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</si>
  <si>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</si>
  <si>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</si>
  <si>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</si>
  <si>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</si>
  <si>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</si>
  <si>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</si>
  <si>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</si>
  <si>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</si>
  <si>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</si>
  <si>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</si>
  <si>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</si>
  <si>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</si>
  <si>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</si>
  <si>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</si>
  <si>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</si>
  <si>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</si>
  <si>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</si>
  <si>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</si>
  <si>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</si>
  <si>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</si>
  <si>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</si>
  <si>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</si>
  <si>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</si>
  <si>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</si>
  <si>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</si>
  <si>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</si>
  <si>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</si>
  <si>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</si>
  <si>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</si>
  <si>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</si>
  <si>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</si>
  <si>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</si>
  <si>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</si>
  <si>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</si>
  <si>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</si>
  <si>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</si>
  <si>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</si>
  <si>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</si>
  <si>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</si>
  <si>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</si>
  <si>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</si>
  <si>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</si>
  <si>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</si>
  <si>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</si>
  <si>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</si>
  <si>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</si>
  <si>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</si>
  <si>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</si>
  <si>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</si>
  <si>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</si>
  <si>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</si>
  <si>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Day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</si>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</sst>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3" fontId="11" fillId="3" borderId="0" xfId="0" applyNumberFormat="1" applyFont="1" applyFill="1"/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3" fontId="10" fillId="4" borderId="0" xfId="0" applyNumberFormat="1" applyFont="1" applyFill="1" applyBorder="1" applyAlignment="1">
      <alignment horizontal="center"/>
    </xf>
  </cellXfs>
  <cellStyles count="111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A4" sqref="A4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K78"/>
  <sheetViews>
    <sheetView tabSelected="1" zoomScale="90" zoomScaleNormal="90" workbookViewId="0">
      <pane xSplit="1" ySplit="8" topLeftCell="B9" activePane="bottomRight" state="frozen"/>
      <selection pane="topRight" activeCell="B1" sqref="B1"/>
      <selection pane="bottomLeft" activeCell="A5" sqref="A5"/>
      <selection pane="bottomRight" activeCell="C4" sqref="C4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103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103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103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6" spans="1:1103" s="8" customFormat="1" x14ac:dyDescent="0.3">
      <c r="A6" s="11"/>
      <c r="B6" s="66"/>
      <c r="C6" s="67"/>
      <c r="D6" s="68"/>
      <c r="E6" s="68"/>
      <c r="F6" s="67"/>
      <c r="G6" s="69"/>
      <c r="H6" s="74"/>
      <c r="I6" s="75"/>
      <c r="J6" s="75"/>
      <c r="K6" s="76"/>
      <c r="L6" s="75"/>
      <c r="M6" s="75"/>
      <c r="N6" s="75"/>
      <c r="O6" s="74"/>
      <c r="P6" s="75"/>
      <c r="Q6" s="75"/>
      <c r="R6" s="76"/>
      <c r="S6" s="75"/>
      <c r="T6" s="75"/>
      <c r="U6" s="75"/>
      <c r="V6" s="74"/>
      <c r="W6" s="75"/>
      <c r="X6" s="75"/>
      <c r="Y6" s="76"/>
      <c r="Z6" s="75"/>
      <c r="AA6" s="75"/>
      <c r="AB6" s="75"/>
      <c r="AC6" s="75"/>
      <c r="AD6" s="75"/>
      <c r="AE6" s="75"/>
      <c r="AF6" s="76"/>
      <c r="AG6" s="75"/>
      <c r="AH6" s="75"/>
      <c r="AI6" s="75"/>
      <c r="AJ6" s="75"/>
      <c r="AK6" s="75"/>
      <c r="AL6" s="75"/>
      <c r="AM6" s="76"/>
      <c r="AN6" s="75"/>
      <c r="AO6" s="75"/>
      <c r="AP6" s="75"/>
      <c r="AQ6" s="75"/>
      <c r="AR6" s="75"/>
      <c r="AS6" s="75" t="s">
        <v>71</v>
      </c>
      <c r="AT6" s="76"/>
      <c r="AU6" s="75"/>
      <c r="AV6" s="75"/>
      <c r="AW6" s="75"/>
      <c r="AX6" s="75"/>
      <c r="AY6" s="75"/>
      <c r="AZ6" s="75"/>
      <c r="BA6" s="76"/>
      <c r="BB6" s="75"/>
      <c r="BC6" s="75"/>
      <c r="BD6" s="75"/>
      <c r="BE6" s="75"/>
      <c r="BF6" s="75"/>
      <c r="BG6" s="75"/>
      <c r="BH6" s="76"/>
      <c r="BI6" s="75"/>
      <c r="BJ6" s="75"/>
      <c r="BK6" s="75"/>
      <c r="BL6" s="75"/>
      <c r="BM6" s="75"/>
      <c r="BN6" s="75"/>
      <c r="BO6" s="76"/>
      <c r="BP6" s="75"/>
      <c r="BQ6" s="75"/>
      <c r="BR6" s="75"/>
      <c r="BS6" s="75"/>
      <c r="BT6" s="75"/>
      <c r="BU6" s="75"/>
      <c r="BV6" s="76"/>
      <c r="BW6" s="75"/>
      <c r="BX6" s="75"/>
      <c r="BY6" s="75"/>
      <c r="BZ6" s="75"/>
      <c r="CA6" s="75"/>
      <c r="CB6" s="75"/>
      <c r="CC6" s="76"/>
      <c r="CD6" s="75"/>
      <c r="CE6" s="75"/>
      <c r="CF6" s="75"/>
      <c r="CG6" s="75"/>
      <c r="CH6" s="75"/>
      <c r="CI6" s="75"/>
      <c r="CJ6" s="76"/>
      <c r="CK6" s="75"/>
      <c r="CL6" s="75"/>
      <c r="CM6" s="75"/>
      <c r="CN6" s="75"/>
      <c r="CO6" s="75"/>
      <c r="CP6" s="75"/>
      <c r="CQ6" s="76"/>
      <c r="CR6" s="75"/>
      <c r="CS6" s="75"/>
      <c r="CT6" s="75"/>
      <c r="CU6" s="75"/>
      <c r="CV6" s="75"/>
      <c r="CW6" s="75"/>
      <c r="CX6" s="76"/>
      <c r="CY6" s="75"/>
      <c r="CZ6" s="75"/>
      <c r="DA6" s="77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  <c r="AMC6" s="19"/>
      <c r="AMD6" s="19"/>
      <c r="AME6" s="19"/>
      <c r="AMF6" s="19"/>
      <c r="AMG6" s="19"/>
      <c r="AMH6" s="19"/>
      <c r="AMI6" s="19"/>
      <c r="AMJ6" s="19"/>
      <c r="AMK6" s="19"/>
      <c r="AML6" s="19"/>
      <c r="AMM6" s="19"/>
      <c r="AMN6" s="19"/>
      <c r="AMO6" s="19"/>
      <c r="AMP6" s="19"/>
      <c r="AMQ6" s="19"/>
      <c r="AMR6" s="19"/>
      <c r="AMS6" s="19"/>
      <c r="AMT6" s="19"/>
      <c r="AMU6" s="19"/>
      <c r="AMV6" s="19"/>
      <c r="AMW6" s="19"/>
      <c r="AMX6" s="19"/>
      <c r="AMY6" s="19"/>
      <c r="AMZ6" s="19"/>
      <c r="ANA6" s="19"/>
      <c r="ANB6" s="19"/>
      <c r="ANC6" s="19"/>
      <c r="AND6" s="19"/>
      <c r="ANE6" s="19"/>
      <c r="ANF6" s="19"/>
      <c r="ANG6" s="19"/>
      <c r="ANH6" s="19"/>
      <c r="ANI6" s="19"/>
      <c r="ANJ6" s="19"/>
      <c r="ANK6" s="19"/>
      <c r="ANL6" s="19"/>
      <c r="ANM6" s="19"/>
      <c r="ANN6" s="19"/>
      <c r="ANO6" s="19"/>
      <c r="ANP6" s="19"/>
      <c r="ANQ6" s="19"/>
      <c r="ANR6" s="19"/>
      <c r="ANS6" s="19"/>
      <c r="ANT6" s="19"/>
      <c r="ANU6" s="19"/>
      <c r="ANV6" s="19"/>
      <c r="ANW6" s="19"/>
      <c r="ANX6" s="19"/>
      <c r="ANY6" s="19"/>
      <c r="ANZ6" s="19"/>
      <c r="AOA6" s="19"/>
      <c r="AOB6" s="19"/>
      <c r="AOC6" s="19"/>
      <c r="AOD6" s="19"/>
      <c r="AOE6" s="19"/>
      <c r="AOF6" s="19"/>
      <c r="AOG6" s="19"/>
      <c r="AOH6" s="19"/>
      <c r="AOI6" s="19"/>
      <c r="AOJ6" s="19"/>
      <c r="AOK6" s="19"/>
      <c r="AOL6" s="19"/>
      <c r="AOM6" s="19"/>
      <c r="AON6" s="19"/>
      <c r="AOO6" s="19"/>
      <c r="AOP6" s="19"/>
      <c r="AOQ6" s="19"/>
      <c r="AOR6" s="19"/>
      <c r="AOS6" s="19"/>
      <c r="AOT6" s="19"/>
      <c r="AOU6" s="19"/>
      <c r="AOV6" s="19"/>
      <c r="AOW6" s="19"/>
      <c r="AOX6" s="19"/>
      <c r="AOY6" s="19"/>
      <c r="AOZ6" s="19"/>
      <c r="APA6" s="19"/>
      <c r="APB6" s="19"/>
      <c r="APC6" s="19"/>
      <c r="APD6" s="19"/>
      <c r="APE6" s="19"/>
      <c r="APF6" s="19"/>
      <c r="APG6" s="19"/>
      <c r="APH6" s="19"/>
      <c r="API6" s="19"/>
      <c r="APJ6" s="19"/>
      <c r="APK6" s="19"/>
    </row>
    <row r="7" spans="1:1103" s="8" customFormat="1" x14ac:dyDescent="0.3">
      <c r="A7" s="65"/>
      <c r="B7" s="70"/>
      <c r="C7" s="71"/>
      <c r="D7" s="72" t="s">
        <v>74</v>
      </c>
      <c r="E7" s="72"/>
      <c r="F7" s="71"/>
      <c r="G7" s="73"/>
      <c r="H7" s="61"/>
      <c r="I7" s="62"/>
      <c r="J7" s="62"/>
      <c r="K7" s="63">
        <v>43933</v>
      </c>
      <c r="L7" s="62"/>
      <c r="M7" s="62"/>
      <c r="N7" s="64"/>
      <c r="O7" s="61"/>
      <c r="P7" s="62"/>
      <c r="Q7" s="62"/>
      <c r="R7" s="63">
        <v>43932</v>
      </c>
      <c r="S7" s="62"/>
      <c r="T7" s="62"/>
      <c r="U7" s="64"/>
      <c r="V7" s="61"/>
      <c r="W7" s="62"/>
      <c r="X7" s="62"/>
      <c r="Y7" s="63">
        <v>43931</v>
      </c>
      <c r="Z7" s="62"/>
      <c r="AA7" s="62"/>
      <c r="AB7" s="64"/>
      <c r="AC7" s="61"/>
      <c r="AD7" s="62"/>
      <c r="AE7" s="62"/>
      <c r="AF7" s="63">
        <v>43930</v>
      </c>
      <c r="AG7" s="62"/>
      <c r="AH7" s="62"/>
      <c r="AI7" s="64"/>
      <c r="AJ7" s="61"/>
      <c r="AK7" s="62"/>
      <c r="AL7" s="62"/>
      <c r="AM7" s="63">
        <v>43929</v>
      </c>
      <c r="AN7" s="62"/>
      <c r="AO7" s="62"/>
      <c r="AP7" s="64"/>
      <c r="AQ7" s="61"/>
      <c r="AR7" s="62"/>
      <c r="AS7" s="62"/>
      <c r="AT7" s="63">
        <v>43928</v>
      </c>
      <c r="AU7" s="62"/>
      <c r="AV7" s="62"/>
      <c r="AW7" s="64"/>
      <c r="AX7" s="61"/>
      <c r="AY7" s="62"/>
      <c r="AZ7" s="62"/>
      <c r="BA7" s="63">
        <v>43927</v>
      </c>
      <c r="BB7" s="62"/>
      <c r="BC7" s="62"/>
      <c r="BD7" s="64"/>
      <c r="BE7" s="61"/>
      <c r="BF7" s="62"/>
      <c r="BG7" s="62"/>
      <c r="BH7" s="63">
        <v>43926</v>
      </c>
      <c r="BI7" s="62"/>
      <c r="BJ7" s="62"/>
      <c r="BK7" s="64"/>
      <c r="BL7" s="61"/>
      <c r="BM7" s="62"/>
      <c r="BN7" s="62"/>
      <c r="BO7" s="63">
        <v>43925</v>
      </c>
      <c r="BP7" s="62"/>
      <c r="BQ7" s="62"/>
      <c r="BR7" s="64"/>
      <c r="BS7" s="61"/>
      <c r="BT7" s="62"/>
      <c r="BU7" s="62"/>
      <c r="BV7" s="63">
        <v>43924</v>
      </c>
      <c r="BW7" s="62"/>
      <c r="BX7" s="62"/>
      <c r="BY7" s="64"/>
      <c r="BZ7" s="61"/>
      <c r="CA7" s="62"/>
      <c r="CB7" s="62"/>
      <c r="CC7" s="63">
        <v>43923</v>
      </c>
      <c r="CD7" s="62"/>
      <c r="CE7" s="62"/>
      <c r="CF7" s="64"/>
      <c r="CG7" s="61"/>
      <c r="CH7" s="62"/>
      <c r="CI7" s="62"/>
      <c r="CJ7" s="63">
        <v>43922</v>
      </c>
      <c r="CK7" s="62"/>
      <c r="CL7" s="62"/>
      <c r="CM7" s="64"/>
      <c r="CN7" s="61"/>
      <c r="CO7" s="62"/>
      <c r="CP7" s="62"/>
      <c r="CQ7" s="63">
        <v>43921</v>
      </c>
      <c r="CR7" s="62"/>
      <c r="CS7" s="62"/>
      <c r="CT7" s="64"/>
      <c r="CU7" s="61"/>
      <c r="CV7" s="62"/>
      <c r="CW7" s="62"/>
      <c r="CX7" s="63">
        <v>43921</v>
      </c>
      <c r="CY7" s="62"/>
      <c r="CZ7" s="62"/>
      <c r="DA7" s="64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  <c r="AOX7" s="19"/>
      <c r="AOY7" s="19"/>
      <c r="AOZ7" s="19"/>
      <c r="APA7" s="19"/>
      <c r="APB7" s="19"/>
      <c r="APC7" s="19"/>
      <c r="APD7" s="19"/>
      <c r="APE7" s="19"/>
      <c r="APF7" s="19"/>
      <c r="APG7" s="19"/>
      <c r="APH7" s="19"/>
      <c r="API7" s="19"/>
      <c r="APJ7" s="19"/>
      <c r="APK7" s="19"/>
    </row>
    <row r="8" spans="1:1103" x14ac:dyDescent="0.3">
      <c r="A8" s="12" t="s">
        <v>1</v>
      </c>
      <c r="B8" s="53" t="s">
        <v>14</v>
      </c>
      <c r="C8" s="37" t="s">
        <v>64</v>
      </c>
      <c r="D8" s="54" t="s">
        <v>15</v>
      </c>
      <c r="E8" s="37" t="s">
        <v>64</v>
      </c>
      <c r="F8" s="54" t="s">
        <v>63</v>
      </c>
      <c r="G8" s="44" t="s">
        <v>64</v>
      </c>
      <c r="H8" s="53" t="s">
        <v>14</v>
      </c>
      <c r="I8" s="37" t="s">
        <v>64</v>
      </c>
      <c r="J8" s="54" t="s">
        <v>15</v>
      </c>
      <c r="K8" s="37" t="s">
        <v>64</v>
      </c>
      <c r="L8" s="54" t="s">
        <v>16</v>
      </c>
      <c r="M8" s="54" t="s">
        <v>63</v>
      </c>
      <c r="N8" s="44" t="s">
        <v>64</v>
      </c>
      <c r="O8" s="53" t="s">
        <v>14</v>
      </c>
      <c r="P8" s="37" t="s">
        <v>64</v>
      </c>
      <c r="Q8" s="54" t="s">
        <v>15</v>
      </c>
      <c r="R8" s="37" t="s">
        <v>64</v>
      </c>
      <c r="S8" s="54" t="s">
        <v>16</v>
      </c>
      <c r="T8" s="54" t="s">
        <v>63</v>
      </c>
      <c r="U8" s="44" t="s">
        <v>64</v>
      </c>
      <c r="V8" s="53" t="s">
        <v>14</v>
      </c>
      <c r="W8" s="37" t="s">
        <v>64</v>
      </c>
      <c r="X8" s="54" t="s">
        <v>15</v>
      </c>
      <c r="Y8" s="37" t="s">
        <v>64</v>
      </c>
      <c r="Z8" s="54" t="s">
        <v>16</v>
      </c>
      <c r="AA8" s="54" t="s">
        <v>63</v>
      </c>
      <c r="AB8" s="44" t="s">
        <v>64</v>
      </c>
      <c r="AC8" s="53" t="s">
        <v>14</v>
      </c>
      <c r="AD8" s="37" t="s">
        <v>64</v>
      </c>
      <c r="AE8" s="54" t="s">
        <v>15</v>
      </c>
      <c r="AF8" s="37" t="s">
        <v>64</v>
      </c>
      <c r="AG8" s="54" t="s">
        <v>16</v>
      </c>
      <c r="AH8" s="54" t="s">
        <v>63</v>
      </c>
      <c r="AI8" s="44" t="s">
        <v>64</v>
      </c>
      <c r="AJ8" s="53" t="s">
        <v>14</v>
      </c>
      <c r="AK8" s="37" t="s">
        <v>64</v>
      </c>
      <c r="AL8" s="54" t="s">
        <v>15</v>
      </c>
      <c r="AM8" s="37" t="s">
        <v>64</v>
      </c>
      <c r="AN8" s="54" t="s">
        <v>16</v>
      </c>
      <c r="AO8" s="54" t="s">
        <v>63</v>
      </c>
      <c r="AP8" s="44" t="s">
        <v>64</v>
      </c>
      <c r="AQ8" s="53" t="s">
        <v>14</v>
      </c>
      <c r="AR8" s="37" t="s">
        <v>64</v>
      </c>
      <c r="AS8" s="54" t="s">
        <v>15</v>
      </c>
      <c r="AT8" s="37" t="s">
        <v>64</v>
      </c>
      <c r="AU8" s="54" t="s">
        <v>16</v>
      </c>
      <c r="AV8" s="54" t="s">
        <v>63</v>
      </c>
      <c r="AW8" s="44" t="s">
        <v>64</v>
      </c>
      <c r="AX8" s="53" t="s">
        <v>14</v>
      </c>
      <c r="AY8" s="37" t="s">
        <v>64</v>
      </c>
      <c r="AZ8" s="54" t="s">
        <v>15</v>
      </c>
      <c r="BA8" s="37" t="s">
        <v>64</v>
      </c>
      <c r="BB8" s="54" t="s">
        <v>16</v>
      </c>
      <c r="BC8" s="54" t="s">
        <v>63</v>
      </c>
      <c r="BD8" s="44" t="s">
        <v>64</v>
      </c>
      <c r="BE8" s="53" t="s">
        <v>14</v>
      </c>
      <c r="BF8" s="37" t="s">
        <v>64</v>
      </c>
      <c r="BG8" s="54" t="s">
        <v>15</v>
      </c>
      <c r="BH8" s="37" t="s">
        <v>64</v>
      </c>
      <c r="BI8" s="54" t="s">
        <v>16</v>
      </c>
      <c r="BJ8" s="54" t="s">
        <v>63</v>
      </c>
      <c r="BK8" s="44" t="s">
        <v>64</v>
      </c>
      <c r="BL8" s="53" t="s">
        <v>14</v>
      </c>
      <c r="BM8" s="37" t="s">
        <v>64</v>
      </c>
      <c r="BN8" s="54" t="s">
        <v>15</v>
      </c>
      <c r="BO8" s="37" t="s">
        <v>64</v>
      </c>
      <c r="BP8" s="54" t="s">
        <v>16</v>
      </c>
      <c r="BQ8" s="54" t="s">
        <v>63</v>
      </c>
      <c r="BR8" s="44" t="s">
        <v>64</v>
      </c>
      <c r="BS8" s="53" t="s">
        <v>14</v>
      </c>
      <c r="BT8" s="37" t="s">
        <v>64</v>
      </c>
      <c r="BU8" s="54" t="s">
        <v>15</v>
      </c>
      <c r="BV8" s="37" t="s">
        <v>64</v>
      </c>
      <c r="BW8" s="54" t="s">
        <v>16</v>
      </c>
      <c r="BX8" s="54" t="s">
        <v>63</v>
      </c>
      <c r="BY8" s="44" t="s">
        <v>64</v>
      </c>
      <c r="BZ8" s="53" t="s">
        <v>14</v>
      </c>
      <c r="CA8" s="37" t="s">
        <v>64</v>
      </c>
      <c r="CB8" s="54" t="s">
        <v>15</v>
      </c>
      <c r="CC8" s="37" t="s">
        <v>64</v>
      </c>
      <c r="CD8" s="54" t="s">
        <v>16</v>
      </c>
      <c r="CE8" s="54" t="s">
        <v>63</v>
      </c>
      <c r="CF8" s="44" t="s">
        <v>64</v>
      </c>
      <c r="CG8" s="53" t="s">
        <v>14</v>
      </c>
      <c r="CH8" s="37" t="s">
        <v>64</v>
      </c>
      <c r="CI8" s="54" t="s">
        <v>15</v>
      </c>
      <c r="CJ8" s="37" t="s">
        <v>64</v>
      </c>
      <c r="CK8" s="54" t="s">
        <v>16</v>
      </c>
      <c r="CL8" s="54" t="s">
        <v>63</v>
      </c>
      <c r="CM8" s="44" t="s">
        <v>64</v>
      </c>
      <c r="CN8" s="53" t="s">
        <v>14</v>
      </c>
      <c r="CO8" s="37" t="s">
        <v>64</v>
      </c>
      <c r="CP8" s="54" t="s">
        <v>15</v>
      </c>
      <c r="CQ8" s="37" t="s">
        <v>64</v>
      </c>
      <c r="CR8" s="54" t="s">
        <v>16</v>
      </c>
      <c r="CS8" s="54" t="s">
        <v>63</v>
      </c>
      <c r="CT8" s="44" t="s">
        <v>64</v>
      </c>
      <c r="CU8" s="53" t="s">
        <v>14</v>
      </c>
      <c r="CV8" s="37" t="s">
        <v>64</v>
      </c>
      <c r="CW8" s="54" t="s">
        <v>15</v>
      </c>
      <c r="CX8" s="37" t="s">
        <v>64</v>
      </c>
      <c r="CY8" s="54" t="s">
        <v>16</v>
      </c>
      <c r="CZ8" s="54" t="s">
        <v>63</v>
      </c>
      <c r="DA8" s="44" t="s">
        <v>64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</row>
    <row r="9" spans="1:1103" x14ac:dyDescent="0.3">
      <c r="A9" s="22" t="s">
        <v>22</v>
      </c>
      <c r="B9" s="55">
        <f>SUM(B56:B61)</f>
        <v>30450818</v>
      </c>
      <c r="C9" s="38">
        <f>B9/B$15*100</f>
        <v>74.33067513312217</v>
      </c>
      <c r="D9" s="55">
        <f>SUM(D56:D61)</f>
        <v>29190949</v>
      </c>
      <c r="E9" s="38">
        <f>D9/D$15*100</f>
        <v>69.415453846026168</v>
      </c>
      <c r="F9" s="55">
        <f>SUM(B9+D9)</f>
        <v>59641767</v>
      </c>
      <c r="G9" s="45">
        <f>F9/F$15*100</f>
        <v>71.840920727591097</v>
      </c>
      <c r="H9" s="15">
        <v>97</v>
      </c>
      <c r="I9" s="38">
        <f>H9/H$15*100</f>
        <v>6.0929648241206031</v>
      </c>
      <c r="J9" s="15">
        <v>31</v>
      </c>
      <c r="K9" s="38">
        <f>J9/J$15*100</f>
        <v>2.8810408921933086</v>
      </c>
      <c r="L9" s="15"/>
      <c r="M9" s="15">
        <f>SUM(H9+J9+L9)</f>
        <v>128</v>
      </c>
      <c r="N9" s="45">
        <f>M9/M$15*100</f>
        <v>4.7976011994003001</v>
      </c>
      <c r="O9" s="15">
        <v>93</v>
      </c>
      <c r="P9" s="38">
        <f>O9/O$15*100</f>
        <v>6.1103810775295662</v>
      </c>
      <c r="Q9" s="15">
        <v>31</v>
      </c>
      <c r="R9" s="38">
        <f>Q9/Q$15*100</f>
        <v>3.0451866404715129</v>
      </c>
      <c r="S9" s="15"/>
      <c r="T9" s="15">
        <f>SUM(O9+Q9+S9)</f>
        <v>124</v>
      </c>
      <c r="U9" s="45">
        <f>T9/T$15*100</f>
        <v>4.8818897637795278</v>
      </c>
      <c r="V9" s="15">
        <v>87</v>
      </c>
      <c r="W9" s="38">
        <f>V9/V$15*100</f>
        <v>6.1009817671809259</v>
      </c>
      <c r="X9" s="15">
        <v>29</v>
      </c>
      <c r="Y9" s="38">
        <f>X9/X$15*100</f>
        <v>3.0752916224814424</v>
      </c>
      <c r="Z9" s="15"/>
      <c r="AA9" s="15">
        <f>SUM(V9+X9+Z9)</f>
        <v>116</v>
      </c>
      <c r="AB9" s="45">
        <f>AA9/AA$15*100</f>
        <v>4.8965808357956941</v>
      </c>
      <c r="AC9" s="15">
        <v>76</v>
      </c>
      <c r="AD9" s="38">
        <f>AC9/AC$15*100</f>
        <v>5.9097978227060652</v>
      </c>
      <c r="AE9" s="15">
        <v>26</v>
      </c>
      <c r="AF9" s="38">
        <f>AE9/AE$15*100</f>
        <v>3.1823745410036719</v>
      </c>
      <c r="AG9" s="15"/>
      <c r="AH9" s="15">
        <f>SUM(AC9+AE9+AG9)</f>
        <v>102</v>
      </c>
      <c r="AI9" s="45">
        <f>AH9/AH$15*100</f>
        <v>4.8502139800285313</v>
      </c>
      <c r="AJ9" s="15">
        <v>67</v>
      </c>
      <c r="AK9" s="38">
        <f>AJ9/AJ$15*100</f>
        <v>5.8210251954821892</v>
      </c>
      <c r="AL9" s="15">
        <v>20</v>
      </c>
      <c r="AM9" s="38">
        <f>AL9/AL$15*100</f>
        <v>2.8328611898017</v>
      </c>
      <c r="AN9" s="15"/>
      <c r="AO9" s="15">
        <f>SUM(AJ9+AL9+AN9)</f>
        <v>87</v>
      </c>
      <c r="AP9" s="45">
        <f>AO9/AO$15*100</f>
        <v>4.6849757673667201</v>
      </c>
      <c r="AQ9" s="15">
        <v>60</v>
      </c>
      <c r="AR9" s="38">
        <f>AQ9/AQ$15*100</f>
        <v>5.928853754940711</v>
      </c>
      <c r="AS9" s="15">
        <v>14</v>
      </c>
      <c r="AT9" s="38">
        <f>AS9/AS$15*100</f>
        <v>2.3648648648648649</v>
      </c>
      <c r="AU9" s="15"/>
      <c r="AV9" s="26">
        <f>SUM(AQ9+AS9+AU9)</f>
        <v>74</v>
      </c>
      <c r="AW9" s="45">
        <f>AV9/AV$15*100</f>
        <v>4.6134663341645883</v>
      </c>
      <c r="AX9" s="15">
        <v>58</v>
      </c>
      <c r="AY9" s="38">
        <f>AX9/AX$15*100</f>
        <v>6.3526834611171967</v>
      </c>
      <c r="AZ9" s="15">
        <v>14</v>
      </c>
      <c r="BA9" s="38">
        <f>AZ9/AZ$15*100</f>
        <v>2.7027027027027026</v>
      </c>
      <c r="BB9" s="15"/>
      <c r="BC9" s="26">
        <f>SUM(AX9+AZ9+BB9)</f>
        <v>72</v>
      </c>
      <c r="BD9" s="45">
        <f>BC9/BC$15*100</f>
        <v>5.0314465408805038</v>
      </c>
      <c r="BE9" s="15">
        <v>53</v>
      </c>
      <c r="BF9" s="38">
        <f>BE9/BE$15*100</f>
        <v>6.2279670975323151</v>
      </c>
      <c r="BG9" s="15">
        <v>15</v>
      </c>
      <c r="BH9" s="38">
        <f>BG9/BG$15*100</f>
        <v>3.0737704918032787</v>
      </c>
      <c r="BI9" s="15"/>
      <c r="BJ9" s="26">
        <f>SUM(BE9+BG9+BI9)</f>
        <v>68</v>
      </c>
      <c r="BK9" s="45">
        <f>BJ9/BJ$15*100</f>
        <v>5.078416728902166</v>
      </c>
      <c r="BL9" s="15">
        <v>48</v>
      </c>
      <c r="BM9" s="38">
        <f>BL9/BL$15*100</f>
        <v>6.3745019920318722</v>
      </c>
      <c r="BN9" s="15">
        <v>9</v>
      </c>
      <c r="BO9" s="38">
        <f>BN9/BN$15*100</f>
        <v>2.2332506203473943</v>
      </c>
      <c r="BP9" s="15"/>
      <c r="BQ9" s="26">
        <f>SUM(BL9+BN9+BP9)</f>
        <v>57</v>
      </c>
      <c r="BR9" s="45">
        <f>BQ9/BQ$15*100</f>
        <v>4.9307958477508649</v>
      </c>
      <c r="BS9" s="15">
        <v>46</v>
      </c>
      <c r="BT9" s="38">
        <f>BS9/BS$15*100</f>
        <v>6.9591527987897122</v>
      </c>
      <c r="BU9" s="15">
        <v>9</v>
      </c>
      <c r="BV9" s="38">
        <f>BU9/BU$15*100</f>
        <v>2.5495750708215295</v>
      </c>
      <c r="BW9" s="15"/>
      <c r="BX9" s="26">
        <f>SUM(BS9+BU9+BW9)</f>
        <v>55</v>
      </c>
      <c r="BY9" s="45">
        <f>BX9/BX$15*100</f>
        <v>5.4240631163708084</v>
      </c>
      <c r="BZ9" s="15">
        <v>39</v>
      </c>
      <c r="CA9" s="38">
        <f>BZ9/BZ$15*100</f>
        <v>6.8783068783068781</v>
      </c>
      <c r="CB9" s="15">
        <v>9</v>
      </c>
      <c r="CC9" s="38">
        <f>CB9/CB$15*100</f>
        <v>2.9702970297029703</v>
      </c>
      <c r="CD9" s="15"/>
      <c r="CE9" s="26">
        <f>SUM(BZ9+CB9+CD9)</f>
        <v>48</v>
      </c>
      <c r="CF9" s="45">
        <f>CE9/CE$15*100</f>
        <v>5.5172413793103452</v>
      </c>
      <c r="CG9" s="15">
        <v>35</v>
      </c>
      <c r="CH9" s="38">
        <f>CG9/CG$15*100</f>
        <v>7.3068893528183718</v>
      </c>
      <c r="CI9" s="15">
        <v>7</v>
      </c>
      <c r="CJ9" s="38">
        <f>CI9/CI$15*100</f>
        <v>2.788844621513944</v>
      </c>
      <c r="CK9" s="15"/>
      <c r="CL9" s="26">
        <f>SUM(CG9+CI9+CK9)</f>
        <v>42</v>
      </c>
      <c r="CM9" s="45">
        <f>CL9/CL$15*100</f>
        <v>5.7534246575342465</v>
      </c>
      <c r="CN9" s="15">
        <v>26</v>
      </c>
      <c r="CO9" s="38">
        <f>CN9/CN$15*100</f>
        <v>6.7885117493472595</v>
      </c>
      <c r="CP9" s="15">
        <v>5</v>
      </c>
      <c r="CQ9" s="38">
        <f>CP9/CP$15*100</f>
        <v>2.5252525252525251</v>
      </c>
      <c r="CR9" s="15"/>
      <c r="CS9" s="26">
        <f>SUM(CN9+CP9+CR9)</f>
        <v>31</v>
      </c>
      <c r="CT9" s="45">
        <f>CS9/CS$15*100</f>
        <v>5.3356282271944924</v>
      </c>
      <c r="CU9" s="15">
        <v>22</v>
      </c>
      <c r="CV9" s="38">
        <f>CU9/CU$15*100</f>
        <v>7.2847682119205297</v>
      </c>
      <c r="CW9" s="15">
        <v>4</v>
      </c>
      <c r="CX9" s="38">
        <f>CW9/CW$15*100</f>
        <v>2.6490066225165565</v>
      </c>
      <c r="CY9" s="15"/>
      <c r="CZ9" s="26">
        <f>SUM(CU9+CW9+CY9)</f>
        <v>26</v>
      </c>
      <c r="DA9" s="45">
        <f>CZ9/CZ$15*100</f>
        <v>5.739514348785872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</row>
    <row r="10" spans="1:1103" x14ac:dyDescent="0.3">
      <c r="A10" s="23" t="s">
        <v>8</v>
      </c>
      <c r="B10" s="60">
        <v>4987359</v>
      </c>
      <c r="C10" s="38">
        <f>B10/B$15*100</f>
        <v>12.174180726483376</v>
      </c>
      <c r="D10" s="60">
        <v>5315052</v>
      </c>
      <c r="E10" s="38">
        <f t="shared" ref="E10:E11" si="0">D10/D$15*100</f>
        <v>12.639080243510723</v>
      </c>
      <c r="F10" s="55">
        <f t="shared" ref="F10:F13" si="1">SUM(B10+D10)</f>
        <v>10302411</v>
      </c>
      <c r="G10" s="45">
        <f t="shared" ref="G10:G11" si="2">F10/F$15*100</f>
        <v>12.409670758984429</v>
      </c>
      <c r="H10" s="15">
        <v>176</v>
      </c>
      <c r="I10" s="38">
        <f>H10/H$15*100</f>
        <v>11.055276381909549</v>
      </c>
      <c r="J10" s="15">
        <v>62</v>
      </c>
      <c r="K10" s="38">
        <f t="shared" ref="K10:K11" si="3">J10/J$15*100</f>
        <v>5.7620817843866172</v>
      </c>
      <c r="L10" s="15"/>
      <c r="M10" s="15">
        <f t="shared" ref="M10:M13" si="4">SUM(H10+J10+L10)</f>
        <v>238</v>
      </c>
      <c r="N10" s="45">
        <f t="shared" ref="N10:N11" si="5">M10/M$15*100</f>
        <v>8.9205397301349318</v>
      </c>
      <c r="O10" s="15">
        <v>166</v>
      </c>
      <c r="P10" s="38">
        <f>O10/O$15*100</f>
        <v>10.906701708278581</v>
      </c>
      <c r="Q10" s="15">
        <v>61</v>
      </c>
      <c r="R10" s="38">
        <f t="shared" ref="R10:R11" si="6">Q10/Q$15*100</f>
        <v>5.9921414538310414</v>
      </c>
      <c r="S10" s="15"/>
      <c r="T10" s="15">
        <f t="shared" ref="T10:T13" si="7">SUM(O10+Q10+S10)</f>
        <v>227</v>
      </c>
      <c r="U10" s="45">
        <f t="shared" ref="U10:U11" si="8">T10/T$15*100</f>
        <v>8.9370078740157481</v>
      </c>
      <c r="V10" s="15">
        <v>153</v>
      </c>
      <c r="W10" s="38">
        <f>V10/V$15*100</f>
        <v>10.729312762973352</v>
      </c>
      <c r="X10" s="15">
        <v>57</v>
      </c>
      <c r="Y10" s="38">
        <f t="shared" ref="Y10:Y11" si="9">X10/X$15*100</f>
        <v>6.0445387062566276</v>
      </c>
      <c r="Z10" s="15"/>
      <c r="AA10" s="15">
        <f t="shared" ref="AA10:AA13" si="10">SUM(V10+X10+Z10)</f>
        <v>210</v>
      </c>
      <c r="AB10" s="45">
        <f t="shared" ref="AB10:AB11" si="11">AA10/AA$15*100</f>
        <v>8.8644997889404813</v>
      </c>
      <c r="AC10" s="15">
        <v>133</v>
      </c>
      <c r="AD10" s="38">
        <f>AC10/AC$15*100</f>
        <v>10.342146189735614</v>
      </c>
      <c r="AE10" s="15">
        <v>52</v>
      </c>
      <c r="AF10" s="38">
        <f t="shared" ref="AF10" si="12">AE10/AE$15*100</f>
        <v>6.3647490820073438</v>
      </c>
      <c r="AG10" s="15"/>
      <c r="AH10" s="15">
        <f t="shared" ref="AH10:AH13" si="13">SUM(AC10+AE10+AG10)</f>
        <v>185</v>
      </c>
      <c r="AI10" s="45">
        <f t="shared" ref="AI10:AI13" si="14">AH10/AH$15*100</f>
        <v>8.7969567284831207</v>
      </c>
      <c r="AJ10" s="15">
        <v>117</v>
      </c>
      <c r="AK10" s="38">
        <f t="shared" ref="AK10:AM13" si="15">AJ10/AJ$15*100</f>
        <v>10.165073848827106</v>
      </c>
      <c r="AL10" s="15">
        <v>49</v>
      </c>
      <c r="AM10" s="38">
        <f t="shared" si="15"/>
        <v>6.9405099150141645</v>
      </c>
      <c r="AN10" s="15"/>
      <c r="AO10" s="15">
        <f t="shared" ref="AO10:AO13" si="16">SUM(AJ10+AL10+AN10)</f>
        <v>166</v>
      </c>
      <c r="AP10" s="45">
        <f t="shared" ref="AP10" si="17">AO10/AO$15*100</f>
        <v>8.9391491653204085</v>
      </c>
      <c r="AQ10" s="15">
        <v>101</v>
      </c>
      <c r="AR10" s="38">
        <f t="shared" ref="AR10" si="18">AQ10/AQ$15*100</f>
        <v>9.9802371541501991</v>
      </c>
      <c r="AS10" s="15">
        <v>36</v>
      </c>
      <c r="AT10" s="38">
        <f t="shared" ref="AT10" si="19">AS10/AS$15*100</f>
        <v>6.0810810810810816</v>
      </c>
      <c r="AU10" s="15"/>
      <c r="AV10" s="15">
        <f t="shared" ref="AV10:AV13" si="20">SUM(AQ10+AS10+AU10)</f>
        <v>137</v>
      </c>
      <c r="AW10" s="45">
        <f t="shared" ref="AW10:AW13" si="21">AV10/AV$15*100</f>
        <v>8.5411471321695753</v>
      </c>
      <c r="AX10" s="15">
        <v>89</v>
      </c>
      <c r="AY10" s="38">
        <f t="shared" ref="AY10:AY13" si="22">AX10/AX$15*100</f>
        <v>9.7480832420591454</v>
      </c>
      <c r="AZ10" s="15">
        <v>35</v>
      </c>
      <c r="BA10" s="38">
        <f t="shared" ref="BA10:BA13" si="23">AZ10/AZ$15*100</f>
        <v>6.756756756756757</v>
      </c>
      <c r="BB10" s="15"/>
      <c r="BC10" s="15">
        <f t="shared" ref="BC10:BC13" si="24">SUM(AX10+AZ10+BB10)</f>
        <v>124</v>
      </c>
      <c r="BD10" s="45">
        <f t="shared" ref="BD10:BD13" si="25">BC10/BC$15*100</f>
        <v>8.6652690426275321</v>
      </c>
      <c r="BE10" s="15">
        <v>82</v>
      </c>
      <c r="BF10" s="38">
        <f t="shared" ref="BF10:BF13" si="26">BE10/BE$15*100</f>
        <v>9.6357226792009403</v>
      </c>
      <c r="BG10" s="15">
        <v>33</v>
      </c>
      <c r="BH10" s="38">
        <f t="shared" ref="BH10:BH13" si="27">BG10/BG$15*100</f>
        <v>6.7622950819672134</v>
      </c>
      <c r="BI10" s="15"/>
      <c r="BJ10" s="15">
        <f t="shared" ref="BJ10:BJ13" si="28">SUM(BE10+BG10+BI10)</f>
        <v>115</v>
      </c>
      <c r="BK10" s="45">
        <f t="shared" ref="BK10:BK13" si="29">BJ10/BJ$15*100</f>
        <v>8.5884988797610156</v>
      </c>
      <c r="BL10" s="15">
        <v>73</v>
      </c>
      <c r="BM10" s="38">
        <f t="shared" ref="BM10:BM13" si="30">BL10/BL$15*100</f>
        <v>9.6945551128818064</v>
      </c>
      <c r="BN10" s="15">
        <v>28</v>
      </c>
      <c r="BO10" s="38">
        <f t="shared" ref="BO10:BO13" si="31">BN10/BN$15*100</f>
        <v>6.9478908188585615</v>
      </c>
      <c r="BP10" s="15"/>
      <c r="BQ10" s="15">
        <f t="shared" ref="BQ10:BQ13" si="32">SUM(BL10+BN10+BP10)</f>
        <v>101</v>
      </c>
      <c r="BR10" s="45">
        <f t="shared" ref="BR10:BR13" si="33">BQ10/BQ$15*100</f>
        <v>8.7370242214532876</v>
      </c>
      <c r="BS10" s="15">
        <v>64</v>
      </c>
      <c r="BT10" s="38">
        <f t="shared" ref="BT10:BT13" si="34">BS10/BS$15*100</f>
        <v>9.6822995461422092</v>
      </c>
      <c r="BU10" s="15">
        <v>25</v>
      </c>
      <c r="BV10" s="38">
        <f t="shared" ref="BV10:BV13" si="35">BU10/BU$15*100</f>
        <v>7.0821529745042495</v>
      </c>
      <c r="BW10" s="15"/>
      <c r="BX10" s="15">
        <f t="shared" ref="BX10:BX13" si="36">SUM(BS10+BU10+BW10)</f>
        <v>89</v>
      </c>
      <c r="BY10" s="45">
        <f t="shared" ref="BY10:BY13" si="37">BX10/BX$15*100</f>
        <v>8.777120315581854</v>
      </c>
      <c r="BZ10" s="15">
        <v>53</v>
      </c>
      <c r="CA10" s="38">
        <f t="shared" ref="CA10:CA13" si="38">BZ10/BZ$15*100</f>
        <v>9.3474426807760143</v>
      </c>
      <c r="CB10" s="15">
        <v>19</v>
      </c>
      <c r="CC10" s="38">
        <f t="shared" ref="CC10:CC13" si="39">CB10/CB$15*100</f>
        <v>6.2706270627062706</v>
      </c>
      <c r="CD10" s="15"/>
      <c r="CE10" s="15">
        <f t="shared" ref="CE10:CE13" si="40">SUM(BZ10+CB10+CD10)</f>
        <v>72</v>
      </c>
      <c r="CF10" s="45">
        <f t="shared" ref="CF10:CF13" si="41">CE10/CE$15*100</f>
        <v>8.2758620689655178</v>
      </c>
      <c r="CG10" s="15">
        <v>42</v>
      </c>
      <c r="CH10" s="38">
        <f t="shared" ref="CH10:CH13" si="42">CG10/CG$15*100</f>
        <v>8.7682672233820469</v>
      </c>
      <c r="CI10" s="15">
        <v>16</v>
      </c>
      <c r="CJ10" s="38">
        <f t="shared" ref="CJ10:CJ13" si="43">CI10/CI$15*100</f>
        <v>6.3745019920318722</v>
      </c>
      <c r="CK10" s="15"/>
      <c r="CL10" s="15">
        <f t="shared" ref="CL10:CL13" si="44">SUM(CG10+CI10+CK10)</f>
        <v>58</v>
      </c>
      <c r="CM10" s="45">
        <f t="shared" ref="CM10:CM13" si="45">CL10/CL$15*100</f>
        <v>7.9452054794520555</v>
      </c>
      <c r="CN10" s="15">
        <v>32</v>
      </c>
      <c r="CO10" s="38">
        <f t="shared" ref="CO10:CO13" si="46">CN10/CN$15*100</f>
        <v>8.3550913838120113</v>
      </c>
      <c r="CP10" s="15">
        <v>12</v>
      </c>
      <c r="CQ10" s="38">
        <f t="shared" ref="CQ10:CQ13" si="47">CP10/CP$15*100</f>
        <v>6.0606060606060606</v>
      </c>
      <c r="CR10" s="15"/>
      <c r="CS10" s="15">
        <f t="shared" ref="CS10:CS13" si="48">SUM(CN10+CP10+CR10)</f>
        <v>44</v>
      </c>
      <c r="CT10" s="45">
        <f t="shared" ref="CT10:CT13" si="49">CS10/CS$15*100</f>
        <v>7.5731497418244409</v>
      </c>
      <c r="CU10" s="15">
        <v>22</v>
      </c>
      <c r="CV10" s="38">
        <f t="shared" ref="CV10:CV13" si="50">CU10/CU$15*100</f>
        <v>7.2847682119205297</v>
      </c>
      <c r="CW10" s="15">
        <v>9</v>
      </c>
      <c r="CX10" s="38">
        <f t="shared" ref="CX10:CX13" si="51">CW10/CW$15*100</f>
        <v>5.9602649006622519</v>
      </c>
      <c r="CY10" s="15"/>
      <c r="CZ10" s="15">
        <f t="shared" ref="CZ10:CZ13" si="52">SUM(CU10+CW10+CY10)</f>
        <v>31</v>
      </c>
      <c r="DA10" s="45">
        <f t="shared" ref="DA10:DA13" si="53">CZ10/CZ$15*100</f>
        <v>6.8432671081677707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</row>
    <row r="11" spans="1:1103" x14ac:dyDescent="0.3">
      <c r="A11" s="23" t="s">
        <v>9</v>
      </c>
      <c r="B11" s="60">
        <v>3503497</v>
      </c>
      <c r="C11" s="38">
        <f t="shared" ref="C11" si="54">B11/B$15*100</f>
        <v>8.5520624548367845</v>
      </c>
      <c r="D11" s="60">
        <v>4182432</v>
      </c>
      <c r="E11" s="38">
        <f t="shared" si="0"/>
        <v>9.9457340513370394</v>
      </c>
      <c r="F11" s="55">
        <f t="shared" si="1"/>
        <v>7685929</v>
      </c>
      <c r="G11" s="45">
        <f t="shared" si="2"/>
        <v>9.2580123591390819</v>
      </c>
      <c r="H11" s="15">
        <v>445</v>
      </c>
      <c r="I11" s="38">
        <f t="shared" ref="I11" si="55">H11/H$15*100</f>
        <v>27.952261306532662</v>
      </c>
      <c r="J11" s="15">
        <v>196</v>
      </c>
      <c r="K11" s="38">
        <f t="shared" si="3"/>
        <v>18.21561338289963</v>
      </c>
      <c r="L11" s="15"/>
      <c r="M11" s="15">
        <f t="shared" si="4"/>
        <v>641</v>
      </c>
      <c r="N11" s="45">
        <f t="shared" si="5"/>
        <v>24.025487256371814</v>
      </c>
      <c r="O11" s="15">
        <v>426</v>
      </c>
      <c r="P11" s="38">
        <f t="shared" ref="P11" si="56">O11/O$15*100</f>
        <v>27.989487516425754</v>
      </c>
      <c r="Q11" s="15">
        <v>188</v>
      </c>
      <c r="R11" s="38">
        <f t="shared" si="6"/>
        <v>18.467583497053045</v>
      </c>
      <c r="S11" s="15"/>
      <c r="T11" s="15">
        <f t="shared" si="7"/>
        <v>614</v>
      </c>
      <c r="U11" s="45">
        <f t="shared" si="8"/>
        <v>24.173228346456693</v>
      </c>
      <c r="V11" s="15">
        <v>398</v>
      </c>
      <c r="W11" s="38">
        <f t="shared" ref="W11" si="57">V11/V$15*100</f>
        <v>27.910238429172512</v>
      </c>
      <c r="X11" s="15">
        <v>169</v>
      </c>
      <c r="Y11" s="38">
        <f t="shared" si="9"/>
        <v>17.921527041357372</v>
      </c>
      <c r="Z11" s="15"/>
      <c r="AA11" s="15">
        <f t="shared" si="10"/>
        <v>567</v>
      </c>
      <c r="AB11" s="45">
        <f t="shared" si="11"/>
        <v>23.9341494301393</v>
      </c>
      <c r="AC11" s="15">
        <v>362</v>
      </c>
      <c r="AD11" s="38">
        <f t="shared" ref="AD11" si="58">AC11/AC$15*100</f>
        <v>28.149300155520997</v>
      </c>
      <c r="AE11" s="15">
        <v>146</v>
      </c>
      <c r="AF11" s="38">
        <f t="shared" ref="AF11" si="59">AE11/AE$15*100</f>
        <v>17.870257037943695</v>
      </c>
      <c r="AG11" s="15"/>
      <c r="AH11" s="15">
        <f t="shared" si="13"/>
        <v>508</v>
      </c>
      <c r="AI11" s="45">
        <f t="shared" si="14"/>
        <v>24.155967665240134</v>
      </c>
      <c r="AJ11" s="15">
        <v>325</v>
      </c>
      <c r="AK11" s="38">
        <f>AJ11/AJ$15*100</f>
        <v>28.236316246741964</v>
      </c>
      <c r="AL11" s="15">
        <v>129</v>
      </c>
      <c r="AM11" s="38">
        <f>AL11/AL$15*100</f>
        <v>18.271954674220964</v>
      </c>
      <c r="AN11" s="15"/>
      <c r="AO11" s="15">
        <f t="shared" si="16"/>
        <v>454</v>
      </c>
      <c r="AP11" s="45">
        <f>AO11/AO$15*100</f>
        <v>24.448034464189554</v>
      </c>
      <c r="AQ11" s="15">
        <v>290</v>
      </c>
      <c r="AR11" s="38">
        <f>AQ11/AQ$15*100</f>
        <v>28.656126482213441</v>
      </c>
      <c r="AS11" s="15">
        <v>105</v>
      </c>
      <c r="AT11" s="38">
        <f>AS11/AS$15*100</f>
        <v>17.736486486486484</v>
      </c>
      <c r="AU11" s="15"/>
      <c r="AV11" s="15">
        <f t="shared" si="20"/>
        <v>395</v>
      </c>
      <c r="AW11" s="45">
        <f>AV11/AV$15*100</f>
        <v>24.625935162094763</v>
      </c>
      <c r="AX11" s="15">
        <v>257</v>
      </c>
      <c r="AY11" s="38">
        <f>AX11/AX$15*100</f>
        <v>28.148959474260675</v>
      </c>
      <c r="AZ11" s="15">
        <v>87</v>
      </c>
      <c r="BA11" s="38">
        <f>AZ11/AZ$15*100</f>
        <v>16.795366795366796</v>
      </c>
      <c r="BB11" s="15"/>
      <c r="BC11" s="15">
        <f t="shared" si="24"/>
        <v>344</v>
      </c>
      <c r="BD11" s="45">
        <f t="shared" si="25"/>
        <v>24.039133473095735</v>
      </c>
      <c r="BE11" s="15">
        <v>242</v>
      </c>
      <c r="BF11" s="38">
        <f t="shared" si="26"/>
        <v>28.437132784958873</v>
      </c>
      <c r="BG11" s="15">
        <v>85</v>
      </c>
      <c r="BH11" s="38">
        <f t="shared" si="27"/>
        <v>17.418032786885245</v>
      </c>
      <c r="BI11" s="15"/>
      <c r="BJ11" s="15">
        <f t="shared" si="28"/>
        <v>327</v>
      </c>
      <c r="BK11" s="45">
        <f>BJ11/BJ$15*100</f>
        <v>24.421209858103062</v>
      </c>
      <c r="BL11" s="15">
        <v>211</v>
      </c>
      <c r="BM11" s="38">
        <f t="shared" si="30"/>
        <v>28.021248339973436</v>
      </c>
      <c r="BN11" s="15">
        <v>71</v>
      </c>
      <c r="BO11" s="38">
        <f t="shared" si="31"/>
        <v>17.617866004962778</v>
      </c>
      <c r="BP11" s="15"/>
      <c r="BQ11" s="15">
        <f t="shared" si="32"/>
        <v>282</v>
      </c>
      <c r="BR11" s="45">
        <f t="shared" si="33"/>
        <v>24.394463667820069</v>
      </c>
      <c r="BS11" s="15">
        <v>180</v>
      </c>
      <c r="BT11" s="38">
        <f t="shared" si="34"/>
        <v>27.231467473524962</v>
      </c>
      <c r="BU11" s="15">
        <v>60</v>
      </c>
      <c r="BV11" s="38">
        <f t="shared" si="35"/>
        <v>16.997167138810198</v>
      </c>
      <c r="BW11" s="15"/>
      <c r="BX11" s="15">
        <f t="shared" si="36"/>
        <v>240</v>
      </c>
      <c r="BY11" s="45">
        <f t="shared" si="37"/>
        <v>23.668639053254438</v>
      </c>
      <c r="BZ11" s="15">
        <v>153</v>
      </c>
      <c r="CA11" s="38">
        <f t="shared" si="38"/>
        <v>26.984126984126984</v>
      </c>
      <c r="CB11" s="15">
        <v>47</v>
      </c>
      <c r="CC11" s="38">
        <f t="shared" si="39"/>
        <v>15.511551155115511</v>
      </c>
      <c r="CD11" s="15"/>
      <c r="CE11" s="15">
        <f t="shared" si="40"/>
        <v>200</v>
      </c>
      <c r="CF11" s="45">
        <f t="shared" si="41"/>
        <v>22.988505747126435</v>
      </c>
      <c r="CG11" s="15">
        <v>129</v>
      </c>
      <c r="CH11" s="38">
        <f t="shared" si="42"/>
        <v>26.931106471816285</v>
      </c>
      <c r="CI11" s="15">
        <v>42</v>
      </c>
      <c r="CJ11" s="38">
        <f>CI11/CI$15*100</f>
        <v>16.733067729083665</v>
      </c>
      <c r="CK11" s="15"/>
      <c r="CL11" s="15">
        <f t="shared" si="44"/>
        <v>171</v>
      </c>
      <c r="CM11" s="45">
        <f t="shared" si="45"/>
        <v>23.424657534246577</v>
      </c>
      <c r="CN11" s="15">
        <v>102</v>
      </c>
      <c r="CO11" s="38">
        <f t="shared" si="46"/>
        <v>26.631853785900784</v>
      </c>
      <c r="CP11" s="15">
        <v>28</v>
      </c>
      <c r="CQ11" s="38">
        <f t="shared" si="47"/>
        <v>14.14141414141414</v>
      </c>
      <c r="CR11" s="15"/>
      <c r="CS11" s="15">
        <f t="shared" si="48"/>
        <v>130</v>
      </c>
      <c r="CT11" s="45">
        <f t="shared" si="49"/>
        <v>22.375215146299485</v>
      </c>
      <c r="CU11" s="15">
        <v>79</v>
      </c>
      <c r="CV11" s="38">
        <f t="shared" si="50"/>
        <v>26.158940397350992</v>
      </c>
      <c r="CW11" s="15">
        <v>21</v>
      </c>
      <c r="CX11" s="38">
        <f t="shared" si="51"/>
        <v>13.90728476821192</v>
      </c>
      <c r="CY11" s="15"/>
      <c r="CZ11" s="15">
        <f t="shared" si="52"/>
        <v>100</v>
      </c>
      <c r="DA11" s="45">
        <f t="shared" si="53"/>
        <v>22.075055187637968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</row>
    <row r="12" spans="1:1103" x14ac:dyDescent="0.3">
      <c r="A12" s="23" t="s">
        <v>10</v>
      </c>
      <c r="B12" s="60">
        <v>1817424</v>
      </c>
      <c r="C12" s="38">
        <f>B12/B$15*100</f>
        <v>4.4363456155148091</v>
      </c>
      <c r="D12" s="60">
        <v>2776739</v>
      </c>
      <c r="E12" s="38">
        <f>D12/D$15*100</f>
        <v>6.603026091990392</v>
      </c>
      <c r="F12" s="55">
        <f t="shared" si="1"/>
        <v>4594163</v>
      </c>
      <c r="G12" s="45">
        <f>F12/F$15*100</f>
        <v>5.5338551571188708</v>
      </c>
      <c r="H12" s="15">
        <v>689</v>
      </c>
      <c r="I12" s="38">
        <f>H12/H$15*100</f>
        <v>43.278894472361806</v>
      </c>
      <c r="J12" s="15">
        <v>530</v>
      </c>
      <c r="K12" s="38">
        <f>J12/J$15*100</f>
        <v>49.256505576208177</v>
      </c>
      <c r="L12" s="15"/>
      <c r="M12" s="15">
        <f t="shared" si="4"/>
        <v>1219</v>
      </c>
      <c r="N12" s="45">
        <f>M12/M$15*100</f>
        <v>45.689655172413794</v>
      </c>
      <c r="O12" s="15">
        <v>658</v>
      </c>
      <c r="P12" s="38">
        <f>O12/O$15*100</f>
        <v>43.232588699080161</v>
      </c>
      <c r="Q12" s="15">
        <v>499</v>
      </c>
      <c r="R12" s="38">
        <f>Q12/Q$15*100</f>
        <v>49.017681728880156</v>
      </c>
      <c r="S12" s="15"/>
      <c r="T12" s="15">
        <f t="shared" si="7"/>
        <v>1157</v>
      </c>
      <c r="U12" s="45">
        <f>T12/T$15*100</f>
        <v>45.551181102362207</v>
      </c>
      <c r="V12" s="15">
        <v>622</v>
      </c>
      <c r="W12" s="38">
        <f>V12/V$15*100</f>
        <v>43.618513323983173</v>
      </c>
      <c r="X12" s="15">
        <v>460</v>
      </c>
      <c r="Y12" s="38">
        <f>X12/X$15*100</f>
        <v>48.780487804878049</v>
      </c>
      <c r="Z12" s="15"/>
      <c r="AA12" s="15">
        <f t="shared" si="10"/>
        <v>1082</v>
      </c>
      <c r="AB12" s="45">
        <f>AA12/AA$15*100</f>
        <v>45.673279864921909</v>
      </c>
      <c r="AC12" s="15">
        <v>567</v>
      </c>
      <c r="AD12" s="38">
        <f>AC12/AC$15*100</f>
        <v>44.090202177293932</v>
      </c>
      <c r="AE12" s="15">
        <v>401</v>
      </c>
      <c r="AF12" s="38">
        <f>AE12/AE$15*100</f>
        <v>49.08200734394125</v>
      </c>
      <c r="AG12" s="15"/>
      <c r="AH12" s="15">
        <f t="shared" si="13"/>
        <v>968</v>
      </c>
      <c r="AI12" s="45">
        <f>AH12/AH$15*100</f>
        <v>46.029481692819779</v>
      </c>
      <c r="AJ12" s="15">
        <v>514</v>
      </c>
      <c r="AK12" s="38">
        <f t="shared" si="15"/>
        <v>44.656820156385749</v>
      </c>
      <c r="AL12" s="15">
        <v>348</v>
      </c>
      <c r="AM12" s="38">
        <f t="shared" si="15"/>
        <v>49.29178470254957</v>
      </c>
      <c r="AN12" s="15"/>
      <c r="AO12" s="15">
        <f t="shared" si="16"/>
        <v>862</v>
      </c>
      <c r="AP12" s="45">
        <f t="shared" ref="AP12" si="60">AO12/AO$15*100</f>
        <v>46.418955304254169</v>
      </c>
      <c r="AQ12" s="15">
        <v>459</v>
      </c>
      <c r="AR12" s="38">
        <f t="shared" ref="AR12" si="61">AQ12/AQ$15*100</f>
        <v>45.355731225296445</v>
      </c>
      <c r="AS12" s="15">
        <v>304</v>
      </c>
      <c r="AT12" s="38">
        <f t="shared" ref="AT12" si="62">AS12/AS$15*100</f>
        <v>51.351351351351347</v>
      </c>
      <c r="AU12" s="15"/>
      <c r="AV12" s="15">
        <f t="shared" si="20"/>
        <v>763</v>
      </c>
      <c r="AW12" s="45">
        <f t="shared" si="21"/>
        <v>47.568578553615957</v>
      </c>
      <c r="AX12" s="15">
        <v>420</v>
      </c>
      <c r="AY12" s="38">
        <f t="shared" si="22"/>
        <v>46.002190580503836</v>
      </c>
      <c r="AZ12" s="15">
        <v>275</v>
      </c>
      <c r="BA12" s="38">
        <f t="shared" si="23"/>
        <v>53.088803088803097</v>
      </c>
      <c r="BB12" s="15"/>
      <c r="BC12" s="15">
        <f t="shared" si="24"/>
        <v>695</v>
      </c>
      <c r="BD12" s="45">
        <f t="shared" si="25"/>
        <v>48.567435359888186</v>
      </c>
      <c r="BE12" s="15">
        <v>394</v>
      </c>
      <c r="BF12" s="38">
        <f t="shared" si="26"/>
        <v>46.298472385428909</v>
      </c>
      <c r="BG12" s="15">
        <v>256</v>
      </c>
      <c r="BH12" s="38">
        <f t="shared" si="27"/>
        <v>52.459016393442624</v>
      </c>
      <c r="BI12" s="15"/>
      <c r="BJ12" s="15">
        <f t="shared" si="28"/>
        <v>650</v>
      </c>
      <c r="BK12" s="45">
        <f t="shared" si="29"/>
        <v>48.543689320388353</v>
      </c>
      <c r="BL12" s="15">
        <v>349</v>
      </c>
      <c r="BM12" s="38">
        <f t="shared" si="30"/>
        <v>46.347941567065071</v>
      </c>
      <c r="BN12" s="15">
        <v>223</v>
      </c>
      <c r="BO12" s="38">
        <f t="shared" si="31"/>
        <v>55.334987593052112</v>
      </c>
      <c r="BP12" s="15"/>
      <c r="BQ12" s="15">
        <f t="shared" si="32"/>
        <v>572</v>
      </c>
      <c r="BR12" s="45">
        <f t="shared" si="33"/>
        <v>49.480968858131483</v>
      </c>
      <c r="BS12" s="15">
        <v>310</v>
      </c>
      <c r="BT12" s="38">
        <f t="shared" si="34"/>
        <v>46.89863842662632</v>
      </c>
      <c r="BU12" s="15">
        <v>201</v>
      </c>
      <c r="BV12" s="38">
        <f t="shared" si="35"/>
        <v>56.940509915014161</v>
      </c>
      <c r="BW12" s="15"/>
      <c r="BX12" s="15">
        <f t="shared" si="36"/>
        <v>511</v>
      </c>
      <c r="BY12" s="45">
        <f t="shared" si="37"/>
        <v>50.394477317554241</v>
      </c>
      <c r="BZ12" s="15">
        <v>270</v>
      </c>
      <c r="CA12" s="38">
        <f t="shared" si="38"/>
        <v>47.619047619047613</v>
      </c>
      <c r="CB12" s="15">
        <v>177</v>
      </c>
      <c r="CC12" s="38">
        <f t="shared" si="39"/>
        <v>58.415841584158414</v>
      </c>
      <c r="CD12" s="15"/>
      <c r="CE12" s="15">
        <f t="shared" si="40"/>
        <v>447</v>
      </c>
      <c r="CF12" s="45">
        <f t="shared" si="41"/>
        <v>51.379310344827587</v>
      </c>
      <c r="CG12" s="15">
        <v>225</v>
      </c>
      <c r="CH12" s="38">
        <f>CG12/CG$15*100</f>
        <v>46.972860125260965</v>
      </c>
      <c r="CI12" s="15">
        <v>144</v>
      </c>
      <c r="CJ12" s="38">
        <f>CI12/CI$15*100</f>
        <v>57.370517928286858</v>
      </c>
      <c r="CK12" s="15"/>
      <c r="CL12" s="15">
        <f t="shared" si="44"/>
        <v>369</v>
      </c>
      <c r="CM12" s="45">
        <f t="shared" si="45"/>
        <v>50.547945205479451</v>
      </c>
      <c r="CN12" s="15">
        <v>185</v>
      </c>
      <c r="CO12" s="38">
        <f t="shared" si="46"/>
        <v>48.302872062663191</v>
      </c>
      <c r="CP12" s="15">
        <v>120</v>
      </c>
      <c r="CQ12" s="38">
        <f t="shared" si="47"/>
        <v>60.606060606060609</v>
      </c>
      <c r="CR12" s="15"/>
      <c r="CS12" s="15">
        <f t="shared" si="48"/>
        <v>305</v>
      </c>
      <c r="CT12" s="45">
        <f t="shared" si="49"/>
        <v>52.49569707401033</v>
      </c>
      <c r="CU12" s="15">
        <v>150</v>
      </c>
      <c r="CV12" s="38">
        <f t="shared" si="50"/>
        <v>49.668874172185426</v>
      </c>
      <c r="CW12" s="15">
        <v>92</v>
      </c>
      <c r="CX12" s="38">
        <f t="shared" si="51"/>
        <v>60.927152317880797</v>
      </c>
      <c r="CY12" s="15"/>
      <c r="CZ12" s="15">
        <f t="shared" si="52"/>
        <v>242</v>
      </c>
      <c r="DA12" s="45">
        <f t="shared" si="53"/>
        <v>53.421633554083883</v>
      </c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</row>
    <row r="13" spans="1:1103" x14ac:dyDescent="0.3">
      <c r="A13" s="23" t="s">
        <v>11</v>
      </c>
      <c r="B13" s="60">
        <v>207593</v>
      </c>
      <c r="C13" s="38">
        <f>B13/B$15*100</f>
        <v>0.50673607004285515</v>
      </c>
      <c r="D13" s="60">
        <v>587350</v>
      </c>
      <c r="E13" s="38">
        <f t="shared" ref="E13" si="63">D13/D$15*100</f>
        <v>1.3967057671356786</v>
      </c>
      <c r="F13" s="55">
        <f t="shared" si="1"/>
        <v>794943</v>
      </c>
      <c r="G13" s="45">
        <f t="shared" ref="G13" si="64">F13/F$15*100</f>
        <v>0.95754099716652341</v>
      </c>
      <c r="H13" s="15">
        <v>185</v>
      </c>
      <c r="I13" s="38">
        <f>H13/H$15*100</f>
        <v>11.620603015075377</v>
      </c>
      <c r="J13" s="15">
        <v>257</v>
      </c>
      <c r="K13" s="38">
        <f t="shared" ref="K13" si="65">J13/J$15*100</f>
        <v>23.884758364312265</v>
      </c>
      <c r="L13" s="15"/>
      <c r="M13" s="15">
        <f t="shared" si="4"/>
        <v>442</v>
      </c>
      <c r="N13" s="45">
        <f t="shared" ref="N13" si="66">M13/M$15*100</f>
        <v>16.566716641679161</v>
      </c>
      <c r="O13" s="15">
        <v>179</v>
      </c>
      <c r="P13" s="38">
        <f>O13/O$15*100</f>
        <v>11.760840998685939</v>
      </c>
      <c r="Q13" s="15">
        <v>239</v>
      </c>
      <c r="R13" s="38">
        <f t="shared" ref="R13" si="67">Q13/Q$15*100</f>
        <v>23.477406679764243</v>
      </c>
      <c r="S13" s="15"/>
      <c r="T13" s="15">
        <f t="shared" si="7"/>
        <v>418</v>
      </c>
      <c r="U13" s="45">
        <f t="shared" ref="U13" si="68">T13/T$15*100</f>
        <v>16.456692913385826</v>
      </c>
      <c r="V13" s="15">
        <v>166</v>
      </c>
      <c r="W13" s="38">
        <f>V13/V$15*100</f>
        <v>11.640953716690042</v>
      </c>
      <c r="X13" s="15">
        <v>228</v>
      </c>
      <c r="Y13" s="38">
        <f t="shared" ref="Y13" si="69">X13/X$15*100</f>
        <v>24.17815482502651</v>
      </c>
      <c r="Z13" s="15"/>
      <c r="AA13" s="15">
        <f t="shared" si="10"/>
        <v>394</v>
      </c>
      <c r="AB13" s="45">
        <f t="shared" ref="AB13" si="70">AA13/AA$15*100</f>
        <v>16.631490080202617</v>
      </c>
      <c r="AC13" s="15">
        <v>148</v>
      </c>
      <c r="AD13" s="38">
        <f>AC13/AC$15*100</f>
        <v>11.508553654743391</v>
      </c>
      <c r="AE13" s="15">
        <v>192</v>
      </c>
      <c r="AF13" s="38">
        <f t="shared" ref="AF13" si="71">AE13/AE$15*100</f>
        <v>23.500611995104041</v>
      </c>
      <c r="AG13" s="15"/>
      <c r="AH13" s="15">
        <f t="shared" si="13"/>
        <v>340</v>
      </c>
      <c r="AI13" s="45">
        <f t="shared" si="14"/>
        <v>16.167379933428435</v>
      </c>
      <c r="AJ13" s="15">
        <v>128</v>
      </c>
      <c r="AK13" s="38">
        <f t="shared" si="15"/>
        <v>11.120764552562989</v>
      </c>
      <c r="AL13" s="15">
        <v>160</v>
      </c>
      <c r="AM13" s="38">
        <f t="shared" si="15"/>
        <v>22.6628895184136</v>
      </c>
      <c r="AN13" s="15"/>
      <c r="AO13" s="15">
        <f t="shared" si="16"/>
        <v>288</v>
      </c>
      <c r="AP13" s="45">
        <f t="shared" ref="AP13" si="72">AO13/AO$15*100</f>
        <v>15.508885298869144</v>
      </c>
      <c r="AQ13" s="15">
        <v>102</v>
      </c>
      <c r="AR13" s="38">
        <f t="shared" ref="AR13" si="73">AQ13/AQ$15*100</f>
        <v>10.079051383399209</v>
      </c>
      <c r="AS13" s="15">
        <v>133</v>
      </c>
      <c r="AT13" s="38">
        <f t="shared" ref="AT13" si="74">AS13/AS$15*100</f>
        <v>22.466216216216218</v>
      </c>
      <c r="AU13" s="15"/>
      <c r="AV13" s="15">
        <f t="shared" si="20"/>
        <v>235</v>
      </c>
      <c r="AW13" s="45">
        <f t="shared" si="21"/>
        <v>14.650872817955113</v>
      </c>
      <c r="AX13" s="15">
        <v>89</v>
      </c>
      <c r="AY13" s="38">
        <f t="shared" si="22"/>
        <v>9.7480832420591454</v>
      </c>
      <c r="AZ13" s="15">
        <v>107</v>
      </c>
      <c r="BA13" s="38">
        <f t="shared" si="23"/>
        <v>20.656370656370658</v>
      </c>
      <c r="BB13" s="15"/>
      <c r="BC13" s="15">
        <f t="shared" si="24"/>
        <v>196</v>
      </c>
      <c r="BD13" s="45">
        <f t="shared" si="25"/>
        <v>13.696715583508038</v>
      </c>
      <c r="BE13" s="15">
        <v>80</v>
      </c>
      <c r="BF13" s="38">
        <f t="shared" si="26"/>
        <v>9.4007050528789655</v>
      </c>
      <c r="BG13" s="15">
        <v>99</v>
      </c>
      <c r="BH13" s="38">
        <f t="shared" si="27"/>
        <v>20.28688524590164</v>
      </c>
      <c r="BI13" s="15"/>
      <c r="BJ13" s="15">
        <f t="shared" si="28"/>
        <v>179</v>
      </c>
      <c r="BK13" s="45">
        <f t="shared" si="29"/>
        <v>13.368185212845408</v>
      </c>
      <c r="BL13" s="15">
        <v>72</v>
      </c>
      <c r="BM13" s="38">
        <f t="shared" si="30"/>
        <v>9.5617529880478092</v>
      </c>
      <c r="BN13" s="15">
        <v>72</v>
      </c>
      <c r="BO13" s="38">
        <f t="shared" si="31"/>
        <v>17.866004962779154</v>
      </c>
      <c r="BP13" s="15"/>
      <c r="BQ13" s="15">
        <f t="shared" si="32"/>
        <v>144</v>
      </c>
      <c r="BR13" s="45">
        <f t="shared" si="33"/>
        <v>12.45674740484429</v>
      </c>
      <c r="BS13" s="15">
        <v>61</v>
      </c>
      <c r="BT13" s="38">
        <f t="shared" si="34"/>
        <v>9.2284417549167923</v>
      </c>
      <c r="BU13" s="15">
        <v>58</v>
      </c>
      <c r="BV13" s="38">
        <f t="shared" si="35"/>
        <v>16.430594900849862</v>
      </c>
      <c r="BW13" s="15"/>
      <c r="BX13" s="15">
        <f t="shared" si="36"/>
        <v>119</v>
      </c>
      <c r="BY13" s="45">
        <f t="shared" si="37"/>
        <v>11.735700197238659</v>
      </c>
      <c r="BZ13" s="15">
        <v>52</v>
      </c>
      <c r="CA13" s="38">
        <f t="shared" si="38"/>
        <v>9.171075837742503</v>
      </c>
      <c r="CB13" s="15">
        <v>51</v>
      </c>
      <c r="CC13" s="38">
        <f t="shared" si="39"/>
        <v>16.831683168316832</v>
      </c>
      <c r="CD13" s="15"/>
      <c r="CE13" s="15">
        <f t="shared" si="40"/>
        <v>103</v>
      </c>
      <c r="CF13" s="45">
        <f t="shared" si="41"/>
        <v>11.839080459770116</v>
      </c>
      <c r="CG13" s="15">
        <v>48</v>
      </c>
      <c r="CH13" s="38">
        <f t="shared" si="42"/>
        <v>10.020876826722338</v>
      </c>
      <c r="CI13" s="15">
        <v>42</v>
      </c>
      <c r="CJ13" s="38">
        <f t="shared" si="43"/>
        <v>16.733067729083665</v>
      </c>
      <c r="CK13" s="15"/>
      <c r="CL13" s="15">
        <f t="shared" si="44"/>
        <v>90</v>
      </c>
      <c r="CM13" s="45">
        <f t="shared" si="45"/>
        <v>12.328767123287671</v>
      </c>
      <c r="CN13" s="15">
        <v>38</v>
      </c>
      <c r="CO13" s="38">
        <f t="shared" si="46"/>
        <v>9.9216710182767613</v>
      </c>
      <c r="CP13" s="15">
        <v>33</v>
      </c>
      <c r="CQ13" s="38">
        <f t="shared" si="47"/>
        <v>16.666666666666664</v>
      </c>
      <c r="CR13" s="15"/>
      <c r="CS13" s="15">
        <f t="shared" si="48"/>
        <v>71</v>
      </c>
      <c r="CT13" s="45">
        <f t="shared" si="49"/>
        <v>12.220309810671257</v>
      </c>
      <c r="CU13" s="15">
        <v>29</v>
      </c>
      <c r="CV13" s="38">
        <f t="shared" si="50"/>
        <v>9.6026490066225172</v>
      </c>
      <c r="CW13" s="15">
        <v>25</v>
      </c>
      <c r="CX13" s="38">
        <f t="shared" si="51"/>
        <v>16.556291390728479</v>
      </c>
      <c r="CY13" s="15"/>
      <c r="CZ13" s="15">
        <f t="shared" si="52"/>
        <v>54</v>
      </c>
      <c r="DA13" s="45">
        <f t="shared" si="53"/>
        <v>11.920529801324504</v>
      </c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</row>
    <row r="14" spans="1:1103" x14ac:dyDescent="0.3">
      <c r="A14" s="23"/>
      <c r="B14" s="15"/>
      <c r="C14" s="39"/>
      <c r="D14" s="15"/>
      <c r="E14" s="39"/>
      <c r="F14" s="15"/>
      <c r="G14" s="46"/>
      <c r="H14" s="15"/>
      <c r="I14" s="39"/>
      <c r="J14" s="15"/>
      <c r="K14" s="39"/>
      <c r="L14" s="15"/>
      <c r="M14" s="15"/>
      <c r="N14" s="46"/>
      <c r="O14" s="15"/>
      <c r="P14" s="39"/>
      <c r="Q14" s="15"/>
      <c r="R14" s="39"/>
      <c r="S14" s="15"/>
      <c r="T14" s="15"/>
      <c r="U14" s="46"/>
      <c r="V14" s="15"/>
      <c r="W14" s="39"/>
      <c r="X14" s="15"/>
      <c r="Y14" s="39"/>
      <c r="Z14" s="15"/>
      <c r="AA14" s="15"/>
      <c r="AB14" s="46"/>
      <c r="AC14" s="15"/>
      <c r="AD14" s="39"/>
      <c r="AE14" s="15"/>
      <c r="AF14" s="39"/>
      <c r="AG14" s="15"/>
      <c r="AH14" s="15"/>
      <c r="AI14" s="46"/>
      <c r="AJ14" s="15"/>
      <c r="AK14" s="39"/>
      <c r="AL14" s="15"/>
      <c r="AM14" s="39"/>
      <c r="AN14" s="15"/>
      <c r="AO14" s="15"/>
      <c r="AP14" s="46"/>
      <c r="AQ14" s="15"/>
      <c r="AR14" s="39"/>
      <c r="AS14" s="15"/>
      <c r="AT14" s="39"/>
      <c r="AU14" s="15"/>
      <c r="AV14" s="15"/>
      <c r="AW14" s="46"/>
      <c r="AX14" s="15"/>
      <c r="AY14" s="39"/>
      <c r="AZ14" s="15"/>
      <c r="BA14" s="39"/>
      <c r="BB14" s="15"/>
      <c r="BC14" s="15"/>
      <c r="BD14" s="46"/>
      <c r="BE14" s="15"/>
      <c r="BF14" s="39"/>
      <c r="BG14" s="15"/>
      <c r="BH14" s="39"/>
      <c r="BI14" s="15"/>
      <c r="BJ14" s="15"/>
      <c r="BK14" s="46"/>
      <c r="BL14" s="15"/>
      <c r="BM14" s="39"/>
      <c r="BN14" s="15"/>
      <c r="BO14" s="39"/>
      <c r="BP14" s="15"/>
      <c r="BQ14" s="15"/>
      <c r="BR14" s="46"/>
      <c r="BS14" s="15"/>
      <c r="BT14" s="39"/>
      <c r="BU14" s="15"/>
      <c r="BV14" s="39"/>
      <c r="BW14" s="15"/>
      <c r="BX14" s="15"/>
      <c r="BY14" s="46"/>
      <c r="BZ14" s="15"/>
      <c r="CA14" s="39"/>
      <c r="CB14" s="15"/>
      <c r="CC14" s="39"/>
      <c r="CD14" s="15"/>
      <c r="CE14" s="15"/>
      <c r="CF14" s="46"/>
      <c r="CG14" s="15"/>
      <c r="CH14" s="39"/>
      <c r="CI14" s="15"/>
      <c r="CJ14" s="39"/>
      <c r="CK14" s="15"/>
      <c r="CL14" s="15"/>
      <c r="CM14" s="46"/>
      <c r="CN14" s="15"/>
      <c r="CO14" s="39"/>
      <c r="CP14" s="15"/>
      <c r="CQ14" s="39"/>
      <c r="CR14" s="15"/>
      <c r="CS14" s="15"/>
      <c r="CT14" s="46"/>
      <c r="CU14" s="15"/>
      <c r="CV14" s="39"/>
      <c r="CW14" s="15"/>
      <c r="CX14" s="39"/>
      <c r="CY14" s="15"/>
      <c r="CZ14" s="15"/>
      <c r="DA14" s="46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</row>
    <row r="15" spans="1:1103" s="42" customFormat="1" x14ac:dyDescent="0.3">
      <c r="A15" s="24" t="s">
        <v>62</v>
      </c>
      <c r="B15" s="56">
        <f>SUM(B9:B13)</f>
        <v>40966691</v>
      </c>
      <c r="C15" s="52">
        <f>SUM(C9:C13)</f>
        <v>100</v>
      </c>
      <c r="D15" s="56">
        <f t="shared" ref="D15:G15" si="75">SUM(D9:D13)</f>
        <v>42052522</v>
      </c>
      <c r="E15" s="40">
        <f t="shared" si="75"/>
        <v>100</v>
      </c>
      <c r="F15" s="56">
        <f t="shared" si="75"/>
        <v>83019213</v>
      </c>
      <c r="G15" s="47">
        <f t="shared" si="75"/>
        <v>100</v>
      </c>
      <c r="H15" s="25">
        <f>SUM(H9:H13)</f>
        <v>1592</v>
      </c>
      <c r="I15" s="52">
        <f>SUM(I9:I13)</f>
        <v>100</v>
      </c>
      <c r="J15" s="25">
        <f t="shared" ref="J15:N15" si="76">SUM(J9:J13)</f>
        <v>1076</v>
      </c>
      <c r="K15" s="40">
        <f t="shared" si="76"/>
        <v>100</v>
      </c>
      <c r="L15" s="25">
        <f t="shared" si="76"/>
        <v>0</v>
      </c>
      <c r="M15" s="25">
        <f t="shared" si="76"/>
        <v>2668</v>
      </c>
      <c r="N15" s="47">
        <f t="shared" si="76"/>
        <v>100</v>
      </c>
      <c r="O15" s="25">
        <f>SUM(O9:O13)</f>
        <v>1522</v>
      </c>
      <c r="P15" s="52">
        <f>SUM(P9:P13)</f>
        <v>99.999999999999986</v>
      </c>
      <c r="Q15" s="25">
        <f t="shared" ref="Q15:U15" si="77">SUM(Q9:Q13)</f>
        <v>1018</v>
      </c>
      <c r="R15" s="40">
        <f t="shared" si="77"/>
        <v>100</v>
      </c>
      <c r="S15" s="25">
        <f t="shared" si="77"/>
        <v>0</v>
      </c>
      <c r="T15" s="25">
        <f t="shared" si="77"/>
        <v>2540</v>
      </c>
      <c r="U15" s="47">
        <f t="shared" si="77"/>
        <v>100</v>
      </c>
      <c r="V15" s="25">
        <f>SUM(V9:V13)</f>
        <v>1426</v>
      </c>
      <c r="W15" s="52">
        <f>SUM(W9:W13)</f>
        <v>100</v>
      </c>
      <c r="X15" s="25">
        <f t="shared" ref="X15:AB15" si="78">SUM(X9:X13)</f>
        <v>943</v>
      </c>
      <c r="Y15" s="40">
        <f t="shared" si="78"/>
        <v>100</v>
      </c>
      <c r="Z15" s="25">
        <f t="shared" si="78"/>
        <v>0</v>
      </c>
      <c r="AA15" s="25">
        <f t="shared" si="78"/>
        <v>2369</v>
      </c>
      <c r="AB15" s="47">
        <f t="shared" si="78"/>
        <v>100</v>
      </c>
      <c r="AC15" s="25">
        <f>SUM(AC9:AC13)</f>
        <v>1286</v>
      </c>
      <c r="AD15" s="52">
        <f>SUM(AD9:AD13)</f>
        <v>100</v>
      </c>
      <c r="AE15" s="25">
        <f t="shared" ref="AE15:AI15" si="79">SUM(AE9:AE13)</f>
        <v>817</v>
      </c>
      <c r="AF15" s="40">
        <f t="shared" si="79"/>
        <v>100</v>
      </c>
      <c r="AG15" s="25">
        <f t="shared" si="79"/>
        <v>0</v>
      </c>
      <c r="AH15" s="25">
        <f t="shared" si="79"/>
        <v>2103</v>
      </c>
      <c r="AI15" s="47">
        <f t="shared" si="79"/>
        <v>100</v>
      </c>
      <c r="AJ15" s="25">
        <f>SUM(AJ9:AJ13)</f>
        <v>1151</v>
      </c>
      <c r="AK15" s="40">
        <f t="shared" ref="AK15:AO15" si="80">SUM(AK9:AK13)</f>
        <v>100</v>
      </c>
      <c r="AL15" s="25">
        <f t="shared" si="80"/>
        <v>706</v>
      </c>
      <c r="AM15" s="40">
        <f t="shared" ref="AM15" si="81">SUM(AM9:AM13)</f>
        <v>100</v>
      </c>
      <c r="AN15" s="25">
        <f t="shared" si="80"/>
        <v>0</v>
      </c>
      <c r="AO15" s="25">
        <f t="shared" si="80"/>
        <v>1857</v>
      </c>
      <c r="AP15" s="47">
        <f t="shared" ref="AP15" si="82">SUM(AP9:AP13)</f>
        <v>100</v>
      </c>
      <c r="AQ15" s="25">
        <f>SUM(AQ9:AQ13)</f>
        <v>1012</v>
      </c>
      <c r="AR15" s="40">
        <f t="shared" ref="AR15:AW15" si="83">SUM(AR9:AR13)</f>
        <v>100</v>
      </c>
      <c r="AS15" s="25">
        <f t="shared" si="83"/>
        <v>592</v>
      </c>
      <c r="AT15" s="40">
        <f t="shared" si="83"/>
        <v>100</v>
      </c>
      <c r="AU15" s="25">
        <f t="shared" si="83"/>
        <v>0</v>
      </c>
      <c r="AV15" s="25">
        <f t="shared" si="83"/>
        <v>1604</v>
      </c>
      <c r="AW15" s="47">
        <f t="shared" si="83"/>
        <v>100</v>
      </c>
      <c r="AX15" s="25">
        <f>SUM(AX9:AX13)</f>
        <v>913</v>
      </c>
      <c r="AY15" s="40">
        <f t="shared" ref="AY15:BD15" si="84">SUM(AY9:AY13)</f>
        <v>100</v>
      </c>
      <c r="AZ15" s="25">
        <f t="shared" si="84"/>
        <v>518</v>
      </c>
      <c r="BA15" s="40">
        <f t="shared" si="84"/>
        <v>100</v>
      </c>
      <c r="BB15" s="25">
        <f t="shared" si="84"/>
        <v>0</v>
      </c>
      <c r="BC15" s="25">
        <f t="shared" si="84"/>
        <v>1431</v>
      </c>
      <c r="BD15" s="47">
        <f t="shared" si="84"/>
        <v>99.999999999999986</v>
      </c>
      <c r="BE15" s="25">
        <f>SUM(BE9:BE13)</f>
        <v>851</v>
      </c>
      <c r="BF15" s="40">
        <f t="shared" ref="BF15:BK15" si="85">SUM(BF9:BF13)</f>
        <v>100</v>
      </c>
      <c r="BG15" s="25">
        <f t="shared" si="85"/>
        <v>488</v>
      </c>
      <c r="BH15" s="40">
        <f t="shared" si="85"/>
        <v>100.00000000000001</v>
      </c>
      <c r="BI15" s="25">
        <f t="shared" si="85"/>
        <v>0</v>
      </c>
      <c r="BJ15" s="25">
        <f t="shared" si="85"/>
        <v>1339</v>
      </c>
      <c r="BK15" s="47">
        <f t="shared" si="85"/>
        <v>100</v>
      </c>
      <c r="BL15" s="25">
        <f>SUM(BL9:BL13)</f>
        <v>753</v>
      </c>
      <c r="BM15" s="40">
        <f t="shared" ref="BM15:BR15" si="86">SUM(BM9:BM13)</f>
        <v>100</v>
      </c>
      <c r="BN15" s="25">
        <f t="shared" si="86"/>
        <v>403</v>
      </c>
      <c r="BO15" s="40">
        <f t="shared" si="86"/>
        <v>100</v>
      </c>
      <c r="BP15" s="25">
        <f t="shared" si="86"/>
        <v>0</v>
      </c>
      <c r="BQ15" s="25">
        <f t="shared" si="86"/>
        <v>1156</v>
      </c>
      <c r="BR15" s="47">
        <f t="shared" si="86"/>
        <v>100</v>
      </c>
      <c r="BS15" s="25">
        <f>SUM(BS9:BS13)</f>
        <v>661</v>
      </c>
      <c r="BT15" s="40">
        <f t="shared" ref="BT15:BY15" si="87">SUM(BT9:BT13)</f>
        <v>99.999999999999986</v>
      </c>
      <c r="BU15" s="25">
        <f t="shared" si="87"/>
        <v>353</v>
      </c>
      <c r="BV15" s="40">
        <f t="shared" si="87"/>
        <v>100</v>
      </c>
      <c r="BW15" s="25">
        <f t="shared" si="87"/>
        <v>0</v>
      </c>
      <c r="BX15" s="25">
        <f t="shared" si="87"/>
        <v>1014</v>
      </c>
      <c r="BY15" s="47">
        <f t="shared" si="87"/>
        <v>100</v>
      </c>
      <c r="BZ15" s="25">
        <f>SUM(BZ9:BZ13)</f>
        <v>567</v>
      </c>
      <c r="CA15" s="40">
        <f t="shared" ref="CA15:CF15" si="88">SUM(CA9:CA13)</f>
        <v>100</v>
      </c>
      <c r="CB15" s="25">
        <f t="shared" si="88"/>
        <v>303</v>
      </c>
      <c r="CC15" s="40">
        <f t="shared" si="88"/>
        <v>100</v>
      </c>
      <c r="CD15" s="25">
        <f t="shared" si="88"/>
        <v>0</v>
      </c>
      <c r="CE15" s="25">
        <f t="shared" si="88"/>
        <v>870</v>
      </c>
      <c r="CF15" s="47">
        <f t="shared" si="88"/>
        <v>100</v>
      </c>
      <c r="CG15" s="25">
        <f>SUM(CG9:CG13)</f>
        <v>479</v>
      </c>
      <c r="CH15" s="40">
        <f t="shared" ref="CH15:CM15" si="89">SUM(CH9:CH13)</f>
        <v>100.00000000000001</v>
      </c>
      <c r="CI15" s="25">
        <f t="shared" si="89"/>
        <v>251</v>
      </c>
      <c r="CJ15" s="40">
        <f t="shared" si="89"/>
        <v>100</v>
      </c>
      <c r="CK15" s="25">
        <f t="shared" si="89"/>
        <v>0</v>
      </c>
      <c r="CL15" s="25">
        <f t="shared" si="89"/>
        <v>730</v>
      </c>
      <c r="CM15" s="47">
        <f t="shared" si="89"/>
        <v>100.00000000000001</v>
      </c>
      <c r="CN15" s="25">
        <f>SUM(CN9:CN13)</f>
        <v>383</v>
      </c>
      <c r="CO15" s="40">
        <f t="shared" ref="CO15:CT15" si="90">SUM(CO9:CO13)</f>
        <v>100</v>
      </c>
      <c r="CP15" s="25">
        <f t="shared" si="90"/>
        <v>198</v>
      </c>
      <c r="CQ15" s="40">
        <f t="shared" si="90"/>
        <v>100</v>
      </c>
      <c r="CR15" s="25">
        <f t="shared" si="90"/>
        <v>0</v>
      </c>
      <c r="CS15" s="25">
        <f t="shared" si="90"/>
        <v>581</v>
      </c>
      <c r="CT15" s="47">
        <f t="shared" si="90"/>
        <v>100</v>
      </c>
      <c r="CU15" s="25">
        <f>SUM(CU9:CU13)</f>
        <v>302</v>
      </c>
      <c r="CV15" s="40">
        <f t="shared" ref="CV15:DA15" si="91">SUM(CV9:CV13)</f>
        <v>99.999999999999986</v>
      </c>
      <c r="CW15" s="25">
        <f t="shared" si="91"/>
        <v>151</v>
      </c>
      <c r="CX15" s="40">
        <f t="shared" si="91"/>
        <v>100</v>
      </c>
      <c r="CY15" s="25">
        <f t="shared" si="91"/>
        <v>0</v>
      </c>
      <c r="CZ15" s="25">
        <f t="shared" si="91"/>
        <v>453</v>
      </c>
      <c r="DA15" s="47">
        <f t="shared" si="91"/>
        <v>100</v>
      </c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  <c r="APE15" s="41"/>
      <c r="APF15" s="41"/>
      <c r="APG15" s="41"/>
      <c r="APH15" s="41"/>
      <c r="API15" s="41"/>
      <c r="APJ15" s="41"/>
      <c r="APK15" s="41"/>
    </row>
    <row r="16" spans="1:1103" x14ac:dyDescent="0.3">
      <c r="A16" s="23"/>
      <c r="B16" s="15"/>
      <c r="C16" s="15"/>
      <c r="D16" s="15"/>
      <c r="E16" s="15"/>
      <c r="F16" s="15"/>
      <c r="G16" s="16"/>
      <c r="H16" s="15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  <c r="T16" s="15"/>
      <c r="U16" s="16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6"/>
      <c r="AJ16" s="15"/>
      <c r="AK16" s="15"/>
      <c r="AL16" s="15"/>
      <c r="AM16" s="15"/>
      <c r="AN16" s="15"/>
      <c r="AO16" s="15"/>
      <c r="AP16" s="16"/>
      <c r="AQ16" s="15"/>
      <c r="AR16" s="15"/>
      <c r="AS16" s="15"/>
      <c r="AT16" s="15"/>
      <c r="AU16" s="15"/>
      <c r="AV16" s="15"/>
      <c r="AW16" s="16"/>
      <c r="AX16" s="15"/>
      <c r="AY16" s="15"/>
      <c r="AZ16" s="15"/>
      <c r="BA16" s="15"/>
      <c r="BB16" s="15"/>
      <c r="BC16" s="15"/>
      <c r="BD16" s="16"/>
      <c r="BE16" s="15"/>
      <c r="BF16" s="15"/>
      <c r="BG16" s="15"/>
      <c r="BH16" s="15"/>
      <c r="BI16" s="15"/>
      <c r="BJ16" s="15"/>
      <c r="BK16" s="16"/>
      <c r="BL16" s="15"/>
      <c r="BM16" s="15"/>
      <c r="BN16" s="15"/>
      <c r="BO16" s="15"/>
      <c r="BP16" s="15"/>
      <c r="BQ16" s="15"/>
      <c r="BR16" s="16"/>
      <c r="BS16" s="15"/>
      <c r="BT16" s="15"/>
      <c r="BU16" s="15"/>
      <c r="BV16" s="15"/>
      <c r="BW16" s="15"/>
      <c r="BX16" s="15"/>
      <c r="BY16" s="16"/>
      <c r="BZ16" s="15"/>
      <c r="CA16" s="15"/>
      <c r="CB16" s="15"/>
      <c r="CC16" s="15"/>
      <c r="CD16" s="15"/>
      <c r="CE16" s="15"/>
      <c r="CF16" s="16"/>
      <c r="CG16" s="15"/>
      <c r="CH16" s="15"/>
      <c r="CI16" s="15"/>
      <c r="CJ16" s="15"/>
      <c r="CK16" s="15"/>
      <c r="CL16" s="15"/>
      <c r="CM16" s="16"/>
      <c r="CN16" s="15"/>
      <c r="CO16" s="15"/>
      <c r="CP16" s="15"/>
      <c r="CQ16" s="15"/>
      <c r="CR16" s="15"/>
      <c r="CS16" s="15"/>
      <c r="CT16" s="16"/>
      <c r="CU16" s="15"/>
      <c r="CV16" s="15"/>
      <c r="CW16" s="15"/>
      <c r="CX16" s="15"/>
      <c r="CY16" s="15"/>
      <c r="CZ16" s="15"/>
      <c r="DA16" s="16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</row>
    <row r="17" spans="1:1103" x14ac:dyDescent="0.3">
      <c r="A17" s="23" t="s">
        <v>16</v>
      </c>
      <c r="B17" s="15"/>
      <c r="C17" s="15"/>
      <c r="D17" s="15"/>
      <c r="E17" s="15"/>
      <c r="F17" s="15"/>
      <c r="G17" s="16"/>
      <c r="H17" s="15">
        <v>0</v>
      </c>
      <c r="I17" s="15"/>
      <c r="J17" s="15">
        <v>0</v>
      </c>
      <c r="K17" s="15"/>
      <c r="L17" s="29">
        <v>5</v>
      </c>
      <c r="M17" s="15">
        <f>SUM(H17:L17)</f>
        <v>5</v>
      </c>
      <c r="N17" s="16"/>
      <c r="O17" s="15">
        <v>0</v>
      </c>
      <c r="P17" s="15"/>
      <c r="Q17" s="15">
        <v>1</v>
      </c>
      <c r="R17" s="15"/>
      <c r="S17" s="29">
        <v>3</v>
      </c>
      <c r="T17" s="15">
        <f>SUM(O17:S17)</f>
        <v>4</v>
      </c>
      <c r="U17" s="16"/>
      <c r="V17" s="15">
        <v>0</v>
      </c>
      <c r="W17" s="15"/>
      <c r="X17" s="15">
        <v>1</v>
      </c>
      <c r="Y17" s="15"/>
      <c r="Z17" s="29">
        <v>3</v>
      </c>
      <c r="AA17" s="15">
        <f>SUM(V17:Z17)</f>
        <v>4</v>
      </c>
      <c r="AB17" s="16"/>
      <c r="AC17" s="15">
        <v>0</v>
      </c>
      <c r="AD17" s="15"/>
      <c r="AE17" s="15">
        <v>0</v>
      </c>
      <c r="AF17" s="15"/>
      <c r="AG17" s="29">
        <v>4</v>
      </c>
      <c r="AH17" s="15">
        <f>SUM(AC17:AG17)</f>
        <v>4</v>
      </c>
      <c r="AI17" s="16"/>
      <c r="AJ17" s="15">
        <v>0</v>
      </c>
      <c r="AK17" s="15"/>
      <c r="AL17" s="15">
        <v>0</v>
      </c>
      <c r="AM17" s="15"/>
      <c r="AN17" s="29">
        <v>4</v>
      </c>
      <c r="AO17" s="15">
        <f>SUM(AJ17:AN17)</f>
        <v>4</v>
      </c>
      <c r="AP17" s="16"/>
      <c r="AQ17" s="15">
        <v>0</v>
      </c>
      <c r="AR17" s="15"/>
      <c r="AS17" s="15">
        <v>0</v>
      </c>
      <c r="AT17" s="15"/>
      <c r="AU17" s="29">
        <v>3</v>
      </c>
      <c r="AV17" s="15">
        <f>SUM(AQ17:AU17)</f>
        <v>3</v>
      </c>
      <c r="AW17" s="16"/>
      <c r="AX17" s="15">
        <v>0</v>
      </c>
      <c r="AY17" s="15"/>
      <c r="AZ17" s="15">
        <v>0</v>
      </c>
      <c r="BA17" s="15"/>
      <c r="BB17" s="29">
        <v>3</v>
      </c>
      <c r="BC17" s="15">
        <f>SUM(AX17:BB17)</f>
        <v>3</v>
      </c>
      <c r="BD17" s="16"/>
      <c r="BE17" s="15">
        <v>0</v>
      </c>
      <c r="BF17" s="15"/>
      <c r="BG17" s="15">
        <v>0</v>
      </c>
      <c r="BH17" s="15"/>
      <c r="BI17" s="29">
        <v>3</v>
      </c>
      <c r="BJ17" s="15">
        <f>SUM(BE17:BI17)</f>
        <v>3</v>
      </c>
      <c r="BK17" s="16"/>
      <c r="BL17" s="15">
        <v>0</v>
      </c>
      <c r="BM17" s="15"/>
      <c r="BN17" s="15">
        <v>0</v>
      </c>
      <c r="BO17" s="15"/>
      <c r="BP17" s="18">
        <v>2</v>
      </c>
      <c r="BQ17" s="15">
        <f>SUM(BL17:BP17)</f>
        <v>2</v>
      </c>
      <c r="BR17" s="16"/>
      <c r="BS17" s="15">
        <v>0</v>
      </c>
      <c r="BT17" s="15"/>
      <c r="BU17" s="15">
        <v>1</v>
      </c>
      <c r="BV17" s="15"/>
      <c r="BW17" s="18">
        <v>2</v>
      </c>
      <c r="BX17" s="15">
        <f>SUM(BS17:BW17)</f>
        <v>3</v>
      </c>
      <c r="BY17" s="16"/>
      <c r="BZ17" s="15">
        <v>0</v>
      </c>
      <c r="CA17" s="15"/>
      <c r="CB17" s="15">
        <v>1</v>
      </c>
      <c r="CC17" s="15"/>
      <c r="CD17" s="18">
        <v>1</v>
      </c>
      <c r="CE17" s="15">
        <f>SUM(BZ17:CD17)</f>
        <v>2</v>
      </c>
      <c r="CF17" s="16"/>
      <c r="CG17" s="15">
        <v>0</v>
      </c>
      <c r="CH17" s="15"/>
      <c r="CI17" s="15">
        <v>1</v>
      </c>
      <c r="CJ17" s="15"/>
      <c r="CK17" s="18">
        <v>1</v>
      </c>
      <c r="CL17" s="15">
        <f>SUM(CG17:CK17)</f>
        <v>2</v>
      </c>
      <c r="CM17" s="16"/>
      <c r="CN17" s="15">
        <v>1</v>
      </c>
      <c r="CO17" s="15"/>
      <c r="CP17" s="15">
        <v>0</v>
      </c>
      <c r="CQ17" s="15"/>
      <c r="CR17" s="18">
        <v>1</v>
      </c>
      <c r="CS17" s="15">
        <f>SUM(CN17:CR17)</f>
        <v>2</v>
      </c>
      <c r="CT17" s="16"/>
      <c r="CU17" s="15">
        <v>1</v>
      </c>
      <c r="CV17" s="15"/>
      <c r="CW17" s="15">
        <v>0</v>
      </c>
      <c r="CX17" s="15"/>
      <c r="CY17" s="18">
        <v>1</v>
      </c>
      <c r="CZ17" s="15">
        <f>SUM(CU17:CY17)</f>
        <v>2</v>
      </c>
      <c r="DA17" s="16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</row>
    <row r="18" spans="1:1103" s="8" customFormat="1" x14ac:dyDescent="0.3">
      <c r="A18" s="32" t="s">
        <v>12</v>
      </c>
      <c r="B18" s="57">
        <f>B15+B17</f>
        <v>40966691</v>
      </c>
      <c r="C18" s="34"/>
      <c r="D18" s="58">
        <f>D15+D17</f>
        <v>42052522</v>
      </c>
      <c r="E18" s="34"/>
      <c r="F18" s="58">
        <f>F15+F17</f>
        <v>83019213</v>
      </c>
      <c r="G18" s="35"/>
      <c r="H18" s="33">
        <f>H15+H17</f>
        <v>1592</v>
      </c>
      <c r="I18" s="34"/>
      <c r="J18" s="34">
        <f>J15+J17</f>
        <v>1076</v>
      </c>
      <c r="K18" s="34"/>
      <c r="L18" s="34">
        <f>L15+L17</f>
        <v>5</v>
      </c>
      <c r="M18" s="34">
        <f>M15+M17</f>
        <v>2673</v>
      </c>
      <c r="N18" s="35"/>
      <c r="O18" s="33">
        <f>O15+O17</f>
        <v>1522</v>
      </c>
      <c r="P18" s="34"/>
      <c r="Q18" s="34">
        <f>Q15+Q17</f>
        <v>1019</v>
      </c>
      <c r="R18" s="34"/>
      <c r="S18" s="34">
        <f>S15+S17</f>
        <v>3</v>
      </c>
      <c r="T18" s="34">
        <f>T15+T17</f>
        <v>2544</v>
      </c>
      <c r="U18" s="35"/>
      <c r="V18" s="33">
        <f>V15+V17</f>
        <v>1426</v>
      </c>
      <c r="W18" s="34"/>
      <c r="X18" s="34">
        <f>X15+X17</f>
        <v>944</v>
      </c>
      <c r="Y18" s="34"/>
      <c r="Z18" s="34">
        <f>Z15+Z17</f>
        <v>3</v>
      </c>
      <c r="AA18" s="34">
        <f>AA15+AA17</f>
        <v>2373</v>
      </c>
      <c r="AB18" s="35"/>
      <c r="AC18" s="33">
        <f>AC15+AC17</f>
        <v>1286</v>
      </c>
      <c r="AD18" s="34"/>
      <c r="AE18" s="34">
        <f>AE15+AE17</f>
        <v>817</v>
      </c>
      <c r="AF18" s="34"/>
      <c r="AG18" s="34">
        <f>AG15+AG17</f>
        <v>4</v>
      </c>
      <c r="AH18" s="34">
        <f>AH15+AH17</f>
        <v>2107</v>
      </c>
      <c r="AI18" s="35"/>
      <c r="AJ18" s="33">
        <f>AJ15+AJ17</f>
        <v>1151</v>
      </c>
      <c r="AK18" s="34"/>
      <c r="AL18" s="34">
        <f>AL15+AL17</f>
        <v>706</v>
      </c>
      <c r="AM18" s="34"/>
      <c r="AN18" s="34">
        <f>AN15+AN17</f>
        <v>4</v>
      </c>
      <c r="AO18" s="34">
        <f>AO15+AO17</f>
        <v>1861</v>
      </c>
      <c r="AP18" s="35"/>
      <c r="AQ18" s="33">
        <f>AQ15+AQ17</f>
        <v>1012</v>
      </c>
      <c r="AR18" s="34"/>
      <c r="AS18" s="34">
        <f>AS15+AS17</f>
        <v>592</v>
      </c>
      <c r="AT18" s="34"/>
      <c r="AU18" s="34">
        <f>AU15+AU17</f>
        <v>3</v>
      </c>
      <c r="AV18" s="34">
        <f>AV15+AV17</f>
        <v>1607</v>
      </c>
      <c r="AW18" s="35"/>
      <c r="AX18" s="33">
        <f>AX15+AX17</f>
        <v>913</v>
      </c>
      <c r="AY18" s="34"/>
      <c r="AZ18" s="34">
        <f>AZ15+AZ17</f>
        <v>518</v>
      </c>
      <c r="BA18" s="34"/>
      <c r="BB18" s="34">
        <f>BB15+BB17</f>
        <v>3</v>
      </c>
      <c r="BC18" s="34">
        <f>BC15+BC17</f>
        <v>1434</v>
      </c>
      <c r="BD18" s="35"/>
      <c r="BE18" s="33">
        <f>BE15+BE17</f>
        <v>851</v>
      </c>
      <c r="BF18" s="34"/>
      <c r="BG18" s="34">
        <f>BG15+BG17</f>
        <v>488</v>
      </c>
      <c r="BH18" s="34"/>
      <c r="BI18" s="34">
        <f>BI15+BI17</f>
        <v>3</v>
      </c>
      <c r="BJ18" s="34">
        <f>BJ15+BJ17</f>
        <v>1342</v>
      </c>
      <c r="BK18" s="35"/>
      <c r="BL18" s="33">
        <f>BL15+BL17</f>
        <v>753</v>
      </c>
      <c r="BM18" s="34"/>
      <c r="BN18" s="34">
        <f>BN15+BN17</f>
        <v>403</v>
      </c>
      <c r="BO18" s="34"/>
      <c r="BP18" s="34">
        <f>BP15+BP17</f>
        <v>2</v>
      </c>
      <c r="BQ18" s="34">
        <f>BQ15+BQ17</f>
        <v>1158</v>
      </c>
      <c r="BR18" s="35"/>
      <c r="BS18" s="33">
        <f>BS15+BS17</f>
        <v>661</v>
      </c>
      <c r="BT18" s="34"/>
      <c r="BU18" s="34">
        <f>BU15+BU17</f>
        <v>354</v>
      </c>
      <c r="BV18" s="34"/>
      <c r="BW18" s="34">
        <f>BW15+BW17</f>
        <v>2</v>
      </c>
      <c r="BX18" s="34">
        <f>BX15+BX17</f>
        <v>1017</v>
      </c>
      <c r="BY18" s="35"/>
      <c r="BZ18" s="33">
        <f>BZ15+BZ17</f>
        <v>567</v>
      </c>
      <c r="CA18" s="34"/>
      <c r="CB18" s="34">
        <f>CB15+CB17</f>
        <v>304</v>
      </c>
      <c r="CC18" s="34"/>
      <c r="CD18" s="34">
        <f>CD15+CD17</f>
        <v>1</v>
      </c>
      <c r="CE18" s="34">
        <f>CE15+CE17</f>
        <v>872</v>
      </c>
      <c r="CF18" s="35"/>
      <c r="CG18" s="33">
        <f>CG15+CG17</f>
        <v>479</v>
      </c>
      <c r="CH18" s="34"/>
      <c r="CI18" s="34">
        <f>CI15+CI17</f>
        <v>252</v>
      </c>
      <c r="CJ18" s="34"/>
      <c r="CK18" s="34">
        <f>CK15+CK17</f>
        <v>1</v>
      </c>
      <c r="CL18" s="34">
        <f>CL15+CL17</f>
        <v>732</v>
      </c>
      <c r="CM18" s="35"/>
      <c r="CN18" s="33">
        <f>CN15+CN17</f>
        <v>384</v>
      </c>
      <c r="CO18" s="34"/>
      <c r="CP18" s="34">
        <f>CP15+CP17</f>
        <v>198</v>
      </c>
      <c r="CQ18" s="34"/>
      <c r="CR18" s="34">
        <f>CR15+CR17</f>
        <v>1</v>
      </c>
      <c r="CS18" s="34">
        <f>CS15+CS17</f>
        <v>583</v>
      </c>
      <c r="CT18" s="35"/>
      <c r="CU18" s="33">
        <f>CU15+CU17</f>
        <v>303</v>
      </c>
      <c r="CV18" s="34"/>
      <c r="CW18" s="34">
        <f>CW15+CW17</f>
        <v>151</v>
      </c>
      <c r="CX18" s="34"/>
      <c r="CY18" s="34">
        <f>CY15+CY17</f>
        <v>1</v>
      </c>
      <c r="CZ18" s="34">
        <f>CZ15+CZ17</f>
        <v>455</v>
      </c>
      <c r="DA18" s="35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  <c r="APE18" s="19"/>
      <c r="APF18" s="19"/>
      <c r="APG18" s="19"/>
      <c r="APH18" s="19"/>
      <c r="API18" s="19"/>
      <c r="APJ18" s="19"/>
      <c r="APK18" s="19"/>
    </row>
    <row r="19" spans="1:1103" s="8" customForma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</row>
    <row r="21" spans="1:1103" x14ac:dyDescent="0.3">
      <c r="A21" s="19" t="s">
        <v>13</v>
      </c>
      <c r="B21" s="10"/>
    </row>
    <row r="22" spans="1:1103" x14ac:dyDescent="0.3">
      <c r="A22" s="78" t="s">
        <v>72</v>
      </c>
      <c r="B22" s="79" t="s">
        <v>73</v>
      </c>
      <c r="L22" s="21"/>
    </row>
    <row r="23" spans="1:1103" x14ac:dyDescent="0.3">
      <c r="A23" s="9" t="s">
        <v>23</v>
      </c>
      <c r="H23" s="10"/>
    </row>
    <row r="24" spans="1:1103" x14ac:dyDescent="0.3">
      <c r="A24" s="20" t="s">
        <v>78</v>
      </c>
      <c r="B24" s="9" t="s">
        <v>34</v>
      </c>
      <c r="C24" s="9" t="s">
        <v>79</v>
      </c>
    </row>
    <row r="25" spans="1:1103" x14ac:dyDescent="0.3">
      <c r="A25" s="20"/>
      <c r="C25" s="9" t="s">
        <v>80</v>
      </c>
    </row>
    <row r="26" spans="1:1103" x14ac:dyDescent="0.3">
      <c r="A26" s="20" t="s">
        <v>75</v>
      </c>
      <c r="B26" s="9" t="s">
        <v>34</v>
      </c>
      <c r="C26" s="9" t="s">
        <v>76</v>
      </c>
    </row>
    <row r="27" spans="1:1103" x14ac:dyDescent="0.3">
      <c r="A27" s="20"/>
      <c r="C27" s="9" t="s">
        <v>77</v>
      </c>
    </row>
    <row r="28" spans="1:1103" x14ac:dyDescent="0.3">
      <c r="A28" s="20" t="s">
        <v>68</v>
      </c>
      <c r="B28" s="9" t="s">
        <v>34</v>
      </c>
      <c r="C28" s="9" t="s">
        <v>69</v>
      </c>
    </row>
    <row r="29" spans="1:1103" x14ac:dyDescent="0.3">
      <c r="A29" s="13"/>
      <c r="C29" s="9" t="s">
        <v>70</v>
      </c>
    </row>
    <row r="30" spans="1:1103" x14ac:dyDescent="0.3">
      <c r="A30" s="20" t="s">
        <v>65</v>
      </c>
      <c r="B30" s="9" t="s">
        <v>34</v>
      </c>
      <c r="C30" s="9" t="s">
        <v>66</v>
      </c>
    </row>
    <row r="31" spans="1:1103" x14ac:dyDescent="0.3">
      <c r="A31" s="13"/>
      <c r="C31" s="9" t="s">
        <v>67</v>
      </c>
    </row>
    <row r="32" spans="1:1103" x14ac:dyDescent="0.3">
      <c r="A32" s="20" t="s">
        <v>58</v>
      </c>
      <c r="B32" s="9" t="s">
        <v>34</v>
      </c>
      <c r="C32" s="9" t="s">
        <v>59</v>
      </c>
    </row>
    <row r="33" spans="1:3" x14ac:dyDescent="0.3">
      <c r="A33" s="13"/>
      <c r="C33" s="9" t="s">
        <v>60</v>
      </c>
    </row>
    <row r="34" spans="1:3" x14ac:dyDescent="0.3">
      <c r="A34" s="20" t="s">
        <v>56</v>
      </c>
      <c r="B34" s="9" t="s">
        <v>34</v>
      </c>
      <c r="C34" s="9" t="s">
        <v>55</v>
      </c>
    </row>
    <row r="35" spans="1:3" x14ac:dyDescent="0.3">
      <c r="A35" s="13"/>
      <c r="C35" s="9" t="s">
        <v>57</v>
      </c>
    </row>
    <row r="36" spans="1:3" x14ac:dyDescent="0.3">
      <c r="A36" s="20" t="s">
        <v>54</v>
      </c>
      <c r="B36" s="9" t="s">
        <v>34</v>
      </c>
      <c r="C36" s="9" t="s">
        <v>52</v>
      </c>
    </row>
    <row r="37" spans="1:3" x14ac:dyDescent="0.3">
      <c r="A37" s="13"/>
      <c r="C37" s="9" t="s">
        <v>53</v>
      </c>
    </row>
    <row r="38" spans="1:3" x14ac:dyDescent="0.3">
      <c r="A38" s="20" t="s">
        <v>49</v>
      </c>
      <c r="B38" s="9" t="s">
        <v>34</v>
      </c>
      <c r="C38" s="9" t="s">
        <v>50</v>
      </c>
    </row>
    <row r="39" spans="1:3" x14ac:dyDescent="0.3">
      <c r="A39" s="13"/>
      <c r="C39" s="9" t="s">
        <v>51</v>
      </c>
    </row>
    <row r="40" spans="1:3" x14ac:dyDescent="0.3">
      <c r="A40" s="20" t="s">
        <v>46</v>
      </c>
      <c r="B40" s="9" t="s">
        <v>34</v>
      </c>
      <c r="C40" s="9" t="s">
        <v>47</v>
      </c>
    </row>
    <row r="41" spans="1:3" x14ac:dyDescent="0.3">
      <c r="A41" s="13"/>
      <c r="C41" s="9" t="s">
        <v>48</v>
      </c>
    </row>
    <row r="42" spans="1:3" x14ac:dyDescent="0.3">
      <c r="A42" s="20" t="s">
        <v>45</v>
      </c>
      <c r="B42" s="9" t="s">
        <v>34</v>
      </c>
      <c r="C42" s="9" t="s">
        <v>43</v>
      </c>
    </row>
    <row r="43" spans="1:3" x14ac:dyDescent="0.3">
      <c r="A43" s="13"/>
      <c r="C43" s="9" t="s">
        <v>44</v>
      </c>
    </row>
    <row r="44" spans="1:3" x14ac:dyDescent="0.3">
      <c r="A44" s="13" t="s">
        <v>40</v>
      </c>
      <c r="B44" s="9" t="s">
        <v>34</v>
      </c>
      <c r="C44" s="9" t="s">
        <v>41</v>
      </c>
    </row>
    <row r="45" spans="1:3" x14ac:dyDescent="0.3">
      <c r="A45" s="13"/>
      <c r="C45" s="9" t="s">
        <v>42</v>
      </c>
    </row>
    <row r="46" spans="1:3" x14ac:dyDescent="0.3">
      <c r="A46" s="13" t="s">
        <v>39</v>
      </c>
      <c r="B46" s="9" t="s">
        <v>34</v>
      </c>
      <c r="C46" s="9" t="s">
        <v>38</v>
      </c>
    </row>
    <row r="47" spans="1:3" x14ac:dyDescent="0.3">
      <c r="A47" s="13"/>
      <c r="C47" s="9" t="s">
        <v>37</v>
      </c>
    </row>
    <row r="48" spans="1:3" x14ac:dyDescent="0.3">
      <c r="A48" s="13" t="s">
        <v>36</v>
      </c>
      <c r="B48" s="9" t="s">
        <v>34</v>
      </c>
      <c r="C48" s="9" t="s">
        <v>26</v>
      </c>
    </row>
    <row r="49" spans="1:1014" x14ac:dyDescent="0.3">
      <c r="C49" s="9" t="s">
        <v>27</v>
      </c>
    </row>
    <row r="50" spans="1:1014" x14ac:dyDescent="0.3">
      <c r="A50" s="13" t="s">
        <v>35</v>
      </c>
      <c r="B50" s="9" t="s">
        <v>34</v>
      </c>
      <c r="C50" s="9" t="s">
        <v>24</v>
      </c>
      <c r="F50" s="10"/>
    </row>
    <row r="51" spans="1:1014" x14ac:dyDescent="0.3">
      <c r="A51" s="13"/>
      <c r="C51" s="9" t="s">
        <v>25</v>
      </c>
      <c r="F51" s="10"/>
    </row>
    <row r="52" spans="1:1014" x14ac:dyDescent="0.3">
      <c r="B52" s="9" t="s">
        <v>19</v>
      </c>
      <c r="C52" s="21" t="s">
        <v>17</v>
      </c>
    </row>
    <row r="54" spans="1:1014" s="8" customFormat="1" x14ac:dyDescent="0.3">
      <c r="A54" s="11"/>
      <c r="B54" s="74"/>
      <c r="C54" s="75"/>
      <c r="D54" s="63" t="s">
        <v>74</v>
      </c>
      <c r="E54" s="76"/>
      <c r="F54" s="75"/>
      <c r="G54" s="77"/>
      <c r="H54" s="74"/>
      <c r="I54" s="75"/>
      <c r="J54" s="75"/>
      <c r="K54" s="76">
        <v>43919</v>
      </c>
      <c r="L54" s="75"/>
      <c r="M54" s="75"/>
      <c r="N54" s="77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  <c r="IB54" s="19"/>
      <c r="IC54" s="19"/>
      <c r="ID54" s="19"/>
      <c r="IE54" s="19"/>
      <c r="IF54" s="19"/>
      <c r="IG54" s="19"/>
      <c r="IH54" s="19"/>
      <c r="II54" s="19"/>
      <c r="IJ54" s="19"/>
      <c r="IK54" s="19"/>
      <c r="IL54" s="19"/>
      <c r="IM54" s="19"/>
      <c r="IN54" s="19"/>
      <c r="IO54" s="19"/>
      <c r="IP54" s="19"/>
      <c r="IQ54" s="19"/>
      <c r="IR54" s="19"/>
      <c r="IS54" s="19"/>
      <c r="IT54" s="19"/>
      <c r="IU54" s="19"/>
      <c r="IV54" s="19"/>
      <c r="IW54" s="19"/>
      <c r="IX54" s="19"/>
      <c r="IY54" s="19"/>
      <c r="IZ54" s="19"/>
      <c r="JA54" s="19"/>
      <c r="JB54" s="19"/>
      <c r="JC54" s="19"/>
      <c r="JD54" s="19"/>
      <c r="JE54" s="19"/>
      <c r="JF54" s="19"/>
      <c r="JG54" s="19"/>
      <c r="JH54" s="19"/>
      <c r="JI54" s="19"/>
      <c r="JJ54" s="19"/>
      <c r="JK54" s="19"/>
      <c r="JL54" s="19"/>
      <c r="JM54" s="19"/>
      <c r="JN54" s="19"/>
      <c r="JO54" s="19"/>
      <c r="JP54" s="19"/>
      <c r="JQ54" s="19"/>
      <c r="JR54" s="19"/>
      <c r="JS54" s="19"/>
      <c r="JT54" s="19"/>
      <c r="JU54" s="19"/>
      <c r="JV54" s="19"/>
      <c r="JW54" s="19"/>
      <c r="JX54" s="19"/>
      <c r="JY54" s="19"/>
      <c r="JZ54" s="19"/>
      <c r="KA54" s="19"/>
      <c r="KB54" s="19"/>
      <c r="KC54" s="19"/>
      <c r="KD54" s="19"/>
      <c r="KE54" s="19"/>
      <c r="KF54" s="19"/>
      <c r="KG54" s="19"/>
      <c r="KH54" s="19"/>
      <c r="KI54" s="19"/>
      <c r="KJ54" s="19"/>
      <c r="KK54" s="19"/>
      <c r="KL54" s="19"/>
      <c r="KM54" s="19"/>
      <c r="KN54" s="19"/>
      <c r="KO54" s="19"/>
      <c r="KP54" s="19"/>
      <c r="KQ54" s="19"/>
      <c r="KR54" s="19"/>
      <c r="KS54" s="19"/>
      <c r="KT54" s="19"/>
      <c r="KU54" s="19"/>
      <c r="KV54" s="19"/>
      <c r="KW54" s="19"/>
      <c r="KX54" s="19"/>
      <c r="KY54" s="19"/>
      <c r="KZ54" s="19"/>
      <c r="LA54" s="19"/>
      <c r="LB54" s="19"/>
      <c r="LC54" s="19"/>
      <c r="LD54" s="19"/>
      <c r="LE54" s="19"/>
      <c r="LF54" s="19"/>
      <c r="LG54" s="19"/>
      <c r="LH54" s="19"/>
      <c r="LI54" s="19"/>
      <c r="LJ54" s="19"/>
      <c r="LK54" s="19"/>
      <c r="LL54" s="19"/>
      <c r="LM54" s="19"/>
      <c r="LN54" s="19"/>
      <c r="LO54" s="19"/>
      <c r="LP54" s="19"/>
      <c r="LQ54" s="19"/>
      <c r="LR54" s="19"/>
      <c r="LS54" s="19"/>
      <c r="LT54" s="19"/>
      <c r="LU54" s="19"/>
      <c r="LV54" s="19"/>
      <c r="LW54" s="19"/>
      <c r="LX54" s="19"/>
      <c r="LY54" s="19"/>
      <c r="LZ54" s="19"/>
      <c r="MA54" s="19"/>
      <c r="MB54" s="19"/>
      <c r="MC54" s="19"/>
      <c r="MD54" s="19"/>
      <c r="ME54" s="19"/>
      <c r="MF54" s="19"/>
      <c r="MG54" s="19"/>
      <c r="MH54" s="19"/>
      <c r="MI54" s="19"/>
      <c r="MJ54" s="19"/>
      <c r="MK54" s="19"/>
      <c r="ML54" s="19"/>
      <c r="MM54" s="19"/>
      <c r="MN54" s="19"/>
      <c r="MO54" s="19"/>
      <c r="MP54" s="19"/>
      <c r="MQ54" s="19"/>
      <c r="MR54" s="19"/>
      <c r="MS54" s="19"/>
      <c r="MT54" s="19"/>
      <c r="MU54" s="19"/>
      <c r="MV54" s="19"/>
      <c r="MW54" s="19"/>
      <c r="MX54" s="19"/>
      <c r="MY54" s="19"/>
      <c r="MZ54" s="19"/>
      <c r="NA54" s="19"/>
      <c r="NB54" s="19"/>
      <c r="NC54" s="19"/>
      <c r="ND54" s="19"/>
      <c r="NE54" s="19"/>
      <c r="NF54" s="19"/>
      <c r="NG54" s="19"/>
      <c r="NH54" s="19"/>
      <c r="NI54" s="19"/>
      <c r="NJ54" s="19"/>
      <c r="NK54" s="19"/>
      <c r="NL54" s="19"/>
      <c r="NM54" s="19"/>
      <c r="NN54" s="19"/>
      <c r="NO54" s="19"/>
      <c r="NP54" s="19"/>
      <c r="NQ54" s="19"/>
      <c r="NR54" s="19"/>
      <c r="NS54" s="19"/>
      <c r="NT54" s="19"/>
      <c r="NU54" s="19"/>
      <c r="NV54" s="19"/>
      <c r="NW54" s="19"/>
      <c r="NX54" s="19"/>
      <c r="NY54" s="19"/>
      <c r="NZ54" s="19"/>
      <c r="OA54" s="19"/>
      <c r="OB54" s="19"/>
      <c r="OC54" s="19"/>
      <c r="OD54" s="19"/>
      <c r="OE54" s="19"/>
      <c r="OF54" s="19"/>
      <c r="OG54" s="19"/>
      <c r="OH54" s="19"/>
      <c r="OI54" s="19"/>
      <c r="OJ54" s="19"/>
      <c r="OK54" s="19"/>
      <c r="OL54" s="19"/>
      <c r="OM54" s="19"/>
      <c r="ON54" s="19"/>
      <c r="OO54" s="19"/>
      <c r="OP54" s="19"/>
      <c r="OQ54" s="19"/>
      <c r="OR54" s="19"/>
      <c r="OS54" s="19"/>
      <c r="OT54" s="19"/>
      <c r="OU54" s="19"/>
      <c r="OV54" s="19"/>
      <c r="OW54" s="19"/>
      <c r="OX54" s="19"/>
      <c r="OY54" s="19"/>
      <c r="OZ54" s="19"/>
      <c r="PA54" s="19"/>
      <c r="PB54" s="19"/>
      <c r="PC54" s="19"/>
      <c r="PD54" s="19"/>
      <c r="PE54" s="19"/>
      <c r="PF54" s="19"/>
      <c r="PG54" s="19"/>
      <c r="PH54" s="19"/>
      <c r="PI54" s="19"/>
      <c r="PJ54" s="19"/>
      <c r="PK54" s="19"/>
      <c r="PL54" s="19"/>
      <c r="PM54" s="19"/>
      <c r="PN54" s="19"/>
      <c r="PO54" s="19"/>
      <c r="PP54" s="19"/>
      <c r="PQ54" s="19"/>
      <c r="PR54" s="19"/>
      <c r="PS54" s="19"/>
      <c r="PT54" s="19"/>
      <c r="PU54" s="19"/>
      <c r="PV54" s="19"/>
      <c r="PW54" s="19"/>
      <c r="PX54" s="19"/>
      <c r="PY54" s="19"/>
      <c r="PZ54" s="19"/>
      <c r="QA54" s="19"/>
      <c r="QB54" s="19"/>
      <c r="QC54" s="19"/>
      <c r="QD54" s="19"/>
      <c r="QE54" s="19"/>
      <c r="QF54" s="19"/>
      <c r="QG54" s="19"/>
      <c r="QH54" s="19"/>
      <c r="QI54" s="19"/>
      <c r="QJ54" s="19"/>
      <c r="QK54" s="19"/>
      <c r="QL54" s="19"/>
      <c r="QM54" s="19"/>
      <c r="QN54" s="19"/>
      <c r="QO54" s="19"/>
      <c r="QP54" s="19"/>
      <c r="QQ54" s="19"/>
      <c r="QR54" s="19"/>
      <c r="QS54" s="19"/>
      <c r="QT54" s="19"/>
      <c r="QU54" s="19"/>
      <c r="QV54" s="19"/>
      <c r="QW54" s="19"/>
      <c r="QX54" s="19"/>
      <c r="QY54" s="19"/>
      <c r="QZ54" s="19"/>
      <c r="RA54" s="19"/>
      <c r="RB54" s="19"/>
      <c r="RC54" s="19"/>
      <c r="RD54" s="19"/>
      <c r="RE54" s="19"/>
      <c r="RF54" s="19"/>
      <c r="RG54" s="19"/>
      <c r="RH54" s="19"/>
      <c r="RI54" s="19"/>
      <c r="RJ54" s="19"/>
      <c r="RK54" s="19"/>
      <c r="RL54" s="19"/>
      <c r="RM54" s="19"/>
      <c r="RN54" s="19"/>
      <c r="RO54" s="19"/>
      <c r="RP54" s="19"/>
      <c r="RQ54" s="19"/>
      <c r="RR54" s="19"/>
      <c r="RS54" s="19"/>
      <c r="RT54" s="19"/>
      <c r="RU54" s="19"/>
      <c r="RV54" s="19"/>
      <c r="RW54" s="19"/>
      <c r="RX54" s="19"/>
      <c r="RY54" s="19"/>
      <c r="RZ54" s="19"/>
      <c r="SA54" s="19"/>
      <c r="SB54" s="19"/>
      <c r="SC54" s="19"/>
      <c r="SD54" s="19"/>
      <c r="SE54" s="19"/>
      <c r="SF54" s="19"/>
      <c r="SG54" s="19"/>
      <c r="SH54" s="19"/>
      <c r="SI54" s="19"/>
      <c r="SJ54" s="19"/>
      <c r="SK54" s="19"/>
      <c r="SL54" s="19"/>
      <c r="SM54" s="19"/>
      <c r="SN54" s="19"/>
      <c r="SO54" s="19"/>
      <c r="SP54" s="19"/>
      <c r="SQ54" s="19"/>
      <c r="SR54" s="19"/>
      <c r="SS54" s="19"/>
      <c r="ST54" s="19"/>
      <c r="SU54" s="19"/>
      <c r="SV54" s="19"/>
      <c r="SW54" s="19"/>
      <c r="SX54" s="19"/>
      <c r="SY54" s="19"/>
      <c r="SZ54" s="19"/>
      <c r="TA54" s="19"/>
      <c r="TB54" s="19"/>
      <c r="TC54" s="19"/>
      <c r="TD54" s="19"/>
      <c r="TE54" s="19"/>
      <c r="TF54" s="19"/>
      <c r="TG54" s="19"/>
      <c r="TH54" s="19"/>
      <c r="TI54" s="19"/>
      <c r="TJ54" s="19"/>
      <c r="TK54" s="19"/>
      <c r="TL54" s="19"/>
      <c r="TM54" s="19"/>
      <c r="TN54" s="19"/>
      <c r="TO54" s="19"/>
      <c r="TP54" s="19"/>
      <c r="TQ54" s="19"/>
      <c r="TR54" s="19"/>
      <c r="TS54" s="19"/>
      <c r="TT54" s="19"/>
      <c r="TU54" s="19"/>
      <c r="TV54" s="19"/>
      <c r="TW54" s="19"/>
      <c r="TX54" s="19"/>
      <c r="TY54" s="19"/>
      <c r="TZ54" s="19"/>
      <c r="UA54" s="19"/>
      <c r="UB54" s="19"/>
      <c r="UC54" s="19"/>
      <c r="UD54" s="19"/>
      <c r="UE54" s="19"/>
      <c r="UF54" s="19"/>
      <c r="UG54" s="19"/>
      <c r="UH54" s="19"/>
      <c r="UI54" s="19"/>
      <c r="UJ54" s="19"/>
      <c r="UK54" s="19"/>
      <c r="UL54" s="19"/>
      <c r="UM54" s="19"/>
      <c r="UN54" s="19"/>
      <c r="UO54" s="19"/>
      <c r="UP54" s="19"/>
      <c r="UQ54" s="19"/>
      <c r="UR54" s="19"/>
      <c r="US54" s="19"/>
      <c r="UT54" s="19"/>
      <c r="UU54" s="19"/>
      <c r="UV54" s="19"/>
      <c r="UW54" s="19"/>
      <c r="UX54" s="19"/>
      <c r="UY54" s="19"/>
      <c r="UZ54" s="19"/>
      <c r="VA54" s="19"/>
      <c r="VB54" s="19"/>
      <c r="VC54" s="19"/>
      <c r="VD54" s="19"/>
      <c r="VE54" s="19"/>
      <c r="VF54" s="19"/>
      <c r="VG54" s="19"/>
      <c r="VH54" s="19"/>
      <c r="VI54" s="19"/>
      <c r="VJ54" s="19"/>
      <c r="VK54" s="19"/>
      <c r="VL54" s="19"/>
      <c r="VM54" s="19"/>
      <c r="VN54" s="19"/>
      <c r="VO54" s="19"/>
      <c r="VP54" s="19"/>
      <c r="VQ54" s="19"/>
      <c r="VR54" s="19"/>
      <c r="VS54" s="19"/>
      <c r="VT54" s="19"/>
      <c r="VU54" s="19"/>
      <c r="VV54" s="19"/>
      <c r="VW54" s="19"/>
      <c r="VX54" s="19"/>
      <c r="VY54" s="19"/>
      <c r="VZ54" s="19"/>
      <c r="WA54" s="19"/>
      <c r="WB54" s="19"/>
      <c r="WC54" s="19"/>
      <c r="WD54" s="19"/>
      <c r="WE54" s="19"/>
      <c r="WF54" s="19"/>
      <c r="WG54" s="19"/>
      <c r="WH54" s="19"/>
      <c r="WI54" s="19"/>
      <c r="WJ54" s="19"/>
      <c r="WK54" s="19"/>
      <c r="WL54" s="19"/>
      <c r="WM54" s="19"/>
      <c r="WN54" s="19"/>
      <c r="WO54" s="19"/>
      <c r="WP54" s="19"/>
      <c r="WQ54" s="19"/>
      <c r="WR54" s="19"/>
      <c r="WS54" s="19"/>
      <c r="WT54" s="19"/>
      <c r="WU54" s="19"/>
      <c r="WV54" s="19"/>
      <c r="WW54" s="19"/>
      <c r="WX54" s="19"/>
      <c r="WY54" s="19"/>
      <c r="WZ54" s="19"/>
      <c r="XA54" s="19"/>
      <c r="XB54" s="19"/>
      <c r="XC54" s="19"/>
      <c r="XD54" s="19"/>
      <c r="XE54" s="19"/>
      <c r="XF54" s="19"/>
      <c r="XG54" s="19"/>
      <c r="XH54" s="19"/>
      <c r="XI54" s="19"/>
      <c r="XJ54" s="19"/>
      <c r="XK54" s="19"/>
      <c r="XL54" s="19"/>
      <c r="XM54" s="19"/>
      <c r="XN54" s="19"/>
      <c r="XO54" s="19"/>
      <c r="XP54" s="19"/>
      <c r="XQ54" s="19"/>
      <c r="XR54" s="19"/>
      <c r="XS54" s="19"/>
      <c r="XT54" s="19"/>
      <c r="XU54" s="19"/>
      <c r="XV54" s="19"/>
      <c r="XW54" s="19"/>
      <c r="XX54" s="19"/>
      <c r="XY54" s="19"/>
      <c r="XZ54" s="19"/>
      <c r="YA54" s="19"/>
      <c r="YB54" s="19"/>
      <c r="YC54" s="19"/>
      <c r="YD54" s="19"/>
      <c r="YE54" s="19"/>
      <c r="YF54" s="19"/>
      <c r="YG54" s="19"/>
      <c r="YH54" s="19"/>
      <c r="YI54" s="19"/>
      <c r="YJ54" s="19"/>
      <c r="YK54" s="19"/>
      <c r="YL54" s="19"/>
      <c r="YM54" s="19"/>
      <c r="YN54" s="19"/>
      <c r="YO54" s="19"/>
      <c r="YP54" s="19"/>
      <c r="YQ54" s="19"/>
      <c r="YR54" s="19"/>
      <c r="YS54" s="19"/>
      <c r="YT54" s="19"/>
      <c r="YU54" s="19"/>
      <c r="YV54" s="19"/>
      <c r="YW54" s="19"/>
      <c r="YX54" s="19"/>
      <c r="YY54" s="19"/>
      <c r="YZ54" s="19"/>
      <c r="ZA54" s="19"/>
      <c r="ZB54" s="19"/>
      <c r="ZC54" s="19"/>
      <c r="ZD54" s="19"/>
      <c r="ZE54" s="19"/>
      <c r="ZF54" s="19"/>
      <c r="ZG54" s="19"/>
      <c r="ZH54" s="19"/>
      <c r="ZI54" s="19"/>
      <c r="ZJ54" s="19"/>
      <c r="ZK54" s="19"/>
      <c r="ZL54" s="19"/>
      <c r="ZM54" s="19"/>
      <c r="ZN54" s="19"/>
      <c r="ZO54" s="19"/>
      <c r="ZP54" s="19"/>
      <c r="ZQ54" s="19"/>
      <c r="ZR54" s="19"/>
      <c r="ZS54" s="19"/>
      <c r="ZT54" s="19"/>
      <c r="ZU54" s="19"/>
      <c r="ZV54" s="19"/>
      <c r="ZW54" s="19"/>
      <c r="ZX54" s="19"/>
      <c r="ZY54" s="19"/>
      <c r="ZZ54" s="19"/>
      <c r="AAA54" s="19"/>
      <c r="AAB54" s="19"/>
      <c r="AAC54" s="19"/>
      <c r="AAD54" s="19"/>
      <c r="AAE54" s="19"/>
      <c r="AAF54" s="19"/>
      <c r="AAG54" s="19"/>
      <c r="AAH54" s="19"/>
      <c r="AAI54" s="19"/>
      <c r="AAJ54" s="19"/>
      <c r="AAK54" s="19"/>
      <c r="AAL54" s="19"/>
      <c r="AAM54" s="19"/>
      <c r="AAN54" s="19"/>
      <c r="AAO54" s="19"/>
      <c r="AAP54" s="19"/>
      <c r="AAQ54" s="19"/>
      <c r="AAR54" s="19"/>
      <c r="AAS54" s="19"/>
      <c r="AAT54" s="19"/>
      <c r="AAU54" s="19"/>
      <c r="AAV54" s="19"/>
      <c r="AAW54" s="19"/>
      <c r="AAX54" s="19"/>
      <c r="AAY54" s="19"/>
      <c r="AAZ54" s="19"/>
      <c r="ABA54" s="19"/>
      <c r="ABB54" s="19"/>
      <c r="ABC54" s="19"/>
      <c r="ABD54" s="19"/>
      <c r="ABE54" s="19"/>
      <c r="ABF54" s="19"/>
      <c r="ABG54" s="19"/>
      <c r="ABH54" s="19"/>
      <c r="ABI54" s="19"/>
      <c r="ABJ54" s="19"/>
      <c r="ABK54" s="19"/>
      <c r="ABL54" s="19"/>
      <c r="ABM54" s="19"/>
      <c r="ABN54" s="19"/>
      <c r="ABO54" s="19"/>
      <c r="ABP54" s="19"/>
      <c r="ABQ54" s="19"/>
      <c r="ABR54" s="19"/>
      <c r="ABS54" s="19"/>
      <c r="ABT54" s="19"/>
      <c r="ABU54" s="19"/>
      <c r="ABV54" s="19"/>
      <c r="ABW54" s="19"/>
      <c r="ABX54" s="19"/>
      <c r="ABY54" s="19"/>
      <c r="ABZ54" s="19"/>
      <c r="ACA54" s="19"/>
      <c r="ACB54" s="19"/>
      <c r="ACC54" s="19"/>
      <c r="ACD54" s="19"/>
      <c r="ACE54" s="19"/>
      <c r="ACF54" s="19"/>
      <c r="ACG54" s="19"/>
      <c r="ACH54" s="19"/>
      <c r="ACI54" s="19"/>
      <c r="ACJ54" s="19"/>
      <c r="ACK54" s="19"/>
      <c r="ACL54" s="19"/>
      <c r="ACM54" s="19"/>
      <c r="ACN54" s="19"/>
      <c r="ACO54" s="19"/>
      <c r="ACP54" s="19"/>
      <c r="ACQ54" s="19"/>
      <c r="ACR54" s="19"/>
      <c r="ACS54" s="19"/>
      <c r="ACT54" s="19"/>
      <c r="ACU54" s="19"/>
      <c r="ACV54" s="19"/>
      <c r="ACW54" s="19"/>
      <c r="ACX54" s="19"/>
      <c r="ACY54" s="19"/>
      <c r="ACZ54" s="19"/>
      <c r="ADA54" s="19"/>
      <c r="ADB54" s="19"/>
      <c r="ADC54" s="19"/>
      <c r="ADD54" s="19"/>
      <c r="ADE54" s="19"/>
      <c r="ADF54" s="19"/>
      <c r="ADG54" s="19"/>
      <c r="ADH54" s="19"/>
      <c r="ADI54" s="19"/>
      <c r="ADJ54" s="19"/>
      <c r="ADK54" s="19"/>
      <c r="ADL54" s="19"/>
      <c r="ADM54" s="19"/>
      <c r="ADN54" s="19"/>
      <c r="ADO54" s="19"/>
      <c r="ADP54" s="19"/>
      <c r="ADQ54" s="19"/>
      <c r="ADR54" s="19"/>
      <c r="ADS54" s="19"/>
      <c r="ADT54" s="19"/>
      <c r="ADU54" s="19"/>
      <c r="ADV54" s="19"/>
      <c r="ADW54" s="19"/>
      <c r="ADX54" s="19"/>
      <c r="ADY54" s="19"/>
      <c r="ADZ54" s="19"/>
      <c r="AEA54" s="19"/>
      <c r="AEB54" s="19"/>
      <c r="AEC54" s="19"/>
      <c r="AED54" s="19"/>
      <c r="AEE54" s="19"/>
      <c r="AEF54" s="19"/>
      <c r="AEG54" s="19"/>
      <c r="AEH54" s="19"/>
      <c r="AEI54" s="19"/>
      <c r="AEJ54" s="19"/>
      <c r="AEK54" s="19"/>
      <c r="AEL54" s="19"/>
      <c r="AEM54" s="19"/>
      <c r="AEN54" s="19"/>
      <c r="AEO54" s="19"/>
      <c r="AEP54" s="19"/>
      <c r="AEQ54" s="19"/>
      <c r="AER54" s="19"/>
      <c r="AES54" s="19"/>
      <c r="AET54" s="19"/>
      <c r="AEU54" s="19"/>
      <c r="AEV54" s="19"/>
      <c r="AEW54" s="19"/>
      <c r="AEX54" s="19"/>
      <c r="AEY54" s="19"/>
      <c r="AEZ54" s="19"/>
      <c r="AFA54" s="19"/>
      <c r="AFB54" s="19"/>
      <c r="AFC54" s="19"/>
      <c r="AFD54" s="19"/>
      <c r="AFE54" s="19"/>
      <c r="AFF54" s="19"/>
      <c r="AFG54" s="19"/>
      <c r="AFH54" s="19"/>
      <c r="AFI54" s="19"/>
      <c r="AFJ54" s="19"/>
      <c r="AFK54" s="19"/>
      <c r="AFL54" s="19"/>
      <c r="AFM54" s="19"/>
      <c r="AFN54" s="19"/>
      <c r="AFO54" s="19"/>
      <c r="AFP54" s="19"/>
      <c r="AFQ54" s="19"/>
      <c r="AFR54" s="19"/>
      <c r="AFS54" s="19"/>
      <c r="AFT54" s="19"/>
      <c r="AFU54" s="19"/>
      <c r="AFV54" s="19"/>
      <c r="AFW54" s="19"/>
      <c r="AFX54" s="19"/>
      <c r="AFY54" s="19"/>
      <c r="AFZ54" s="19"/>
      <c r="AGA54" s="19"/>
      <c r="AGB54" s="19"/>
      <c r="AGC54" s="19"/>
      <c r="AGD54" s="19"/>
      <c r="AGE54" s="19"/>
      <c r="AGF54" s="19"/>
      <c r="AGG54" s="19"/>
      <c r="AGH54" s="19"/>
      <c r="AGI54" s="19"/>
      <c r="AGJ54" s="19"/>
      <c r="AGK54" s="19"/>
      <c r="AGL54" s="19"/>
      <c r="AGM54" s="19"/>
      <c r="AGN54" s="19"/>
      <c r="AGO54" s="19"/>
      <c r="AGP54" s="19"/>
      <c r="AGQ54" s="19"/>
      <c r="AGR54" s="19"/>
      <c r="AGS54" s="19"/>
      <c r="AGT54" s="19"/>
      <c r="AGU54" s="19"/>
      <c r="AGV54" s="19"/>
      <c r="AGW54" s="19"/>
      <c r="AGX54" s="19"/>
      <c r="AGY54" s="19"/>
      <c r="AGZ54" s="19"/>
      <c r="AHA54" s="19"/>
      <c r="AHB54" s="19"/>
      <c r="AHC54" s="19"/>
      <c r="AHD54" s="19"/>
      <c r="AHE54" s="19"/>
      <c r="AHF54" s="19"/>
      <c r="AHG54" s="19"/>
      <c r="AHH54" s="19"/>
      <c r="AHI54" s="19"/>
      <c r="AHJ54" s="19"/>
      <c r="AHK54" s="19"/>
      <c r="AHL54" s="19"/>
      <c r="AHM54" s="19"/>
      <c r="AHN54" s="19"/>
      <c r="AHO54" s="19"/>
      <c r="AHP54" s="19"/>
      <c r="AHQ54" s="19"/>
      <c r="AHR54" s="19"/>
      <c r="AHS54" s="19"/>
      <c r="AHT54" s="19"/>
      <c r="AHU54" s="19"/>
      <c r="AHV54" s="19"/>
      <c r="AHW54" s="19"/>
      <c r="AHX54" s="19"/>
      <c r="AHY54" s="19"/>
      <c r="AHZ54" s="19"/>
      <c r="AIA54" s="19"/>
      <c r="AIB54" s="19"/>
      <c r="AIC54" s="19"/>
      <c r="AID54" s="19"/>
      <c r="AIE54" s="19"/>
      <c r="AIF54" s="19"/>
      <c r="AIG54" s="19"/>
      <c r="AIH54" s="19"/>
      <c r="AII54" s="19"/>
      <c r="AIJ54" s="19"/>
      <c r="AIK54" s="19"/>
      <c r="AIL54" s="19"/>
      <c r="AIM54" s="19"/>
      <c r="AIN54" s="19"/>
      <c r="AIO54" s="19"/>
      <c r="AIP54" s="19"/>
      <c r="AIQ54" s="19"/>
      <c r="AIR54" s="19"/>
      <c r="AIS54" s="19"/>
      <c r="AIT54" s="19"/>
      <c r="AIU54" s="19"/>
      <c r="AIV54" s="19"/>
      <c r="AIW54" s="19"/>
      <c r="AIX54" s="19"/>
      <c r="AIY54" s="19"/>
      <c r="AIZ54" s="19"/>
      <c r="AJA54" s="19"/>
      <c r="AJB54" s="19"/>
      <c r="AJC54" s="19"/>
      <c r="AJD54" s="19"/>
      <c r="AJE54" s="19"/>
      <c r="AJF54" s="19"/>
      <c r="AJG54" s="19"/>
      <c r="AJH54" s="19"/>
      <c r="AJI54" s="19"/>
      <c r="AJJ54" s="19"/>
      <c r="AJK54" s="19"/>
      <c r="AJL54" s="19"/>
      <c r="AJM54" s="19"/>
      <c r="AJN54" s="19"/>
      <c r="AJO54" s="19"/>
      <c r="AJP54" s="19"/>
      <c r="AJQ54" s="19"/>
      <c r="AJR54" s="19"/>
      <c r="AJS54" s="19"/>
      <c r="AJT54" s="19"/>
      <c r="AJU54" s="19"/>
      <c r="AJV54" s="19"/>
      <c r="AJW54" s="19"/>
      <c r="AJX54" s="19"/>
      <c r="AJY54" s="19"/>
      <c r="AJZ54" s="19"/>
      <c r="AKA54" s="19"/>
      <c r="AKB54" s="19"/>
      <c r="AKC54" s="19"/>
      <c r="AKD54" s="19"/>
      <c r="AKE54" s="19"/>
      <c r="AKF54" s="19"/>
      <c r="AKG54" s="19"/>
      <c r="AKH54" s="19"/>
      <c r="AKI54" s="19"/>
      <c r="AKJ54" s="19"/>
      <c r="AKK54" s="19"/>
      <c r="AKL54" s="19"/>
      <c r="AKM54" s="19"/>
      <c r="AKN54" s="19"/>
      <c r="AKO54" s="19"/>
      <c r="AKP54" s="19"/>
      <c r="AKQ54" s="19"/>
      <c r="AKR54" s="19"/>
      <c r="AKS54" s="19"/>
      <c r="AKT54" s="19"/>
      <c r="AKU54" s="19"/>
      <c r="AKV54" s="19"/>
      <c r="AKW54" s="19"/>
      <c r="AKX54" s="19"/>
      <c r="AKY54" s="19"/>
      <c r="AKZ54" s="19"/>
      <c r="ALA54" s="19"/>
      <c r="ALB54" s="19"/>
      <c r="ALC54" s="19"/>
      <c r="ALD54" s="19"/>
      <c r="ALE54" s="19"/>
      <c r="ALF54" s="19"/>
      <c r="ALG54" s="19"/>
      <c r="ALH54" s="19"/>
      <c r="ALI54" s="19"/>
      <c r="ALJ54" s="19"/>
      <c r="ALK54" s="19"/>
      <c r="ALL54" s="19"/>
      <c r="ALM54" s="19"/>
      <c r="ALN54" s="19"/>
      <c r="ALO54" s="19"/>
      <c r="ALP54" s="19"/>
      <c r="ALQ54" s="19"/>
      <c r="ALR54" s="19"/>
      <c r="ALS54" s="19"/>
      <c r="ALT54" s="19"/>
      <c r="ALU54" s="19"/>
      <c r="ALV54" s="19"/>
      <c r="ALW54" s="19"/>
      <c r="ALX54" s="19"/>
      <c r="ALY54" s="19"/>
      <c r="ALZ54" s="19"/>
    </row>
    <row r="55" spans="1:1014" x14ac:dyDescent="0.3">
      <c r="A55" s="12" t="s">
        <v>1</v>
      </c>
      <c r="B55" s="31" t="s">
        <v>14</v>
      </c>
      <c r="C55" s="37" t="s">
        <v>64</v>
      </c>
      <c r="D55" s="27" t="s">
        <v>15</v>
      </c>
      <c r="E55" s="37" t="s">
        <v>64</v>
      </c>
      <c r="F55" s="27" t="s">
        <v>63</v>
      </c>
      <c r="G55" s="44" t="s">
        <v>64</v>
      </c>
      <c r="H55" s="31" t="s">
        <v>14</v>
      </c>
      <c r="I55" s="37" t="s">
        <v>64</v>
      </c>
      <c r="J55" s="27" t="s">
        <v>15</v>
      </c>
      <c r="K55" s="37" t="s">
        <v>64</v>
      </c>
      <c r="L55" s="27" t="s">
        <v>16</v>
      </c>
      <c r="M55" s="27" t="s">
        <v>63</v>
      </c>
      <c r="N55" s="44" t="s">
        <v>64</v>
      </c>
      <c r="ALU55" s="9"/>
      <c r="ALV55" s="9"/>
      <c r="ALW55" s="9"/>
      <c r="ALX55" s="9"/>
      <c r="ALY55" s="9"/>
      <c r="ALZ55" s="9"/>
    </row>
    <row r="56" spans="1:1014" x14ac:dyDescent="0.3">
      <c r="A56" s="17" t="s">
        <v>2</v>
      </c>
      <c r="B56" s="60">
        <v>3896272</v>
      </c>
      <c r="C56" s="38">
        <f t="shared" ref="C56:C65" si="92">B56/B$67*100</f>
        <v>9.5108291758297003</v>
      </c>
      <c r="D56" s="60">
        <v>3692363</v>
      </c>
      <c r="E56" s="38">
        <f t="shared" ref="E56:E65" si="93">D56/D$67*100</f>
        <v>8.7803604264210353</v>
      </c>
      <c r="F56" s="55">
        <f t="shared" ref="F56:F65" si="94">SUM(B56+D56)</f>
        <v>7588635</v>
      </c>
      <c r="G56" s="45">
        <f t="shared" ref="G56:G65" si="95">F56/F$67*100</f>
        <v>9.1408178008143732</v>
      </c>
      <c r="H56" s="14"/>
      <c r="I56" s="38">
        <f t="shared" ref="I56:I65" si="96">H56/H$67*100</f>
        <v>0</v>
      </c>
      <c r="J56" s="15"/>
      <c r="K56" s="38">
        <f t="shared" ref="K56:K65" si="97">J56/J$67*100</f>
        <v>0</v>
      </c>
      <c r="L56" s="15"/>
      <c r="M56" s="15">
        <f t="shared" ref="M56:M65" si="98">SUM(H56+J56+L56)</f>
        <v>0</v>
      </c>
      <c r="N56" s="45">
        <f t="shared" ref="N56:N65" si="99">M56/M$67*100</f>
        <v>0</v>
      </c>
      <c r="ALU56" s="9"/>
      <c r="ALV56" s="9"/>
      <c r="ALW56" s="9"/>
      <c r="ALX56" s="9"/>
      <c r="ALY56" s="9"/>
      <c r="ALZ56" s="9"/>
    </row>
    <row r="57" spans="1:1014" x14ac:dyDescent="0.3">
      <c r="A57" s="17" t="s">
        <v>3</v>
      </c>
      <c r="B57" s="60">
        <v>3987129</v>
      </c>
      <c r="C57" s="38">
        <f t="shared" si="92"/>
        <v>9.7326117942989345</v>
      </c>
      <c r="D57" s="60">
        <v>3718528</v>
      </c>
      <c r="E57" s="38">
        <f t="shared" si="93"/>
        <v>8.8425802381127099</v>
      </c>
      <c r="F57" s="55">
        <f t="shared" si="94"/>
        <v>7705657</v>
      </c>
      <c r="G57" s="45">
        <f t="shared" si="95"/>
        <v>9.2817755330925618</v>
      </c>
      <c r="H57" s="14"/>
      <c r="I57" s="38">
        <f t="shared" si="96"/>
        <v>0</v>
      </c>
      <c r="J57" s="15"/>
      <c r="K57" s="38">
        <f t="shared" si="97"/>
        <v>0</v>
      </c>
      <c r="L57" s="15"/>
      <c r="M57" s="15">
        <f t="shared" si="98"/>
        <v>0</v>
      </c>
      <c r="N57" s="45">
        <f t="shared" si="99"/>
        <v>0</v>
      </c>
      <c r="ALU57" s="9"/>
      <c r="ALV57" s="9"/>
      <c r="ALW57" s="9"/>
      <c r="ALX57" s="9"/>
      <c r="ALY57" s="9"/>
      <c r="ALZ57" s="9"/>
    </row>
    <row r="58" spans="1:1014" x14ac:dyDescent="0.3">
      <c r="A58" s="17" t="s">
        <v>4</v>
      </c>
      <c r="B58" s="60">
        <v>5110948</v>
      </c>
      <c r="C58" s="38">
        <f t="shared" si="92"/>
        <v>12.475862402457645</v>
      </c>
      <c r="D58" s="60">
        <v>4689659</v>
      </c>
      <c r="E58" s="38">
        <f t="shared" si="93"/>
        <v>11.151909034135931</v>
      </c>
      <c r="F58" s="55">
        <f t="shared" si="94"/>
        <v>9800607</v>
      </c>
      <c r="G58" s="45">
        <f t="shared" si="95"/>
        <v>11.805227544134873</v>
      </c>
      <c r="H58" s="14"/>
      <c r="I58" s="38">
        <f t="shared" si="96"/>
        <v>0</v>
      </c>
      <c r="J58" s="15">
        <v>1</v>
      </c>
      <c r="K58" s="38">
        <f t="shared" si="97"/>
        <v>0.75757575757575757</v>
      </c>
      <c r="L58" s="15"/>
      <c r="M58" s="15">
        <f t="shared" si="98"/>
        <v>1</v>
      </c>
      <c r="N58" s="45">
        <f t="shared" si="99"/>
        <v>0.25773195876288657</v>
      </c>
      <c r="ALU58" s="9"/>
      <c r="ALV58" s="9"/>
      <c r="ALW58" s="9"/>
      <c r="ALX58" s="9"/>
      <c r="ALY58" s="9"/>
      <c r="ALZ58" s="9"/>
    </row>
    <row r="59" spans="1:1014" x14ac:dyDescent="0.3">
      <c r="A59" s="17" t="s">
        <v>5</v>
      </c>
      <c r="B59" s="60">
        <v>5437398</v>
      </c>
      <c r="C59" s="38">
        <f t="shared" si="92"/>
        <v>13.272729300982597</v>
      </c>
      <c r="D59" s="60">
        <v>5209047</v>
      </c>
      <c r="E59" s="38">
        <f t="shared" si="93"/>
        <v>12.387002615443611</v>
      </c>
      <c r="F59" s="55">
        <f t="shared" si="94"/>
        <v>10646445</v>
      </c>
      <c r="G59" s="45">
        <f t="shared" si="95"/>
        <v>12.824073627390325</v>
      </c>
      <c r="H59" s="14"/>
      <c r="I59" s="38">
        <f t="shared" si="96"/>
        <v>0</v>
      </c>
      <c r="J59" s="15"/>
      <c r="K59" s="38">
        <f t="shared" si="97"/>
        <v>0</v>
      </c>
      <c r="L59" s="15"/>
      <c r="M59" s="15">
        <f t="shared" si="98"/>
        <v>0</v>
      </c>
      <c r="N59" s="45">
        <f t="shared" si="99"/>
        <v>0</v>
      </c>
      <c r="ALU59" s="9"/>
      <c r="ALV59" s="9"/>
      <c r="ALW59" s="9"/>
      <c r="ALX59" s="9"/>
      <c r="ALY59" s="9"/>
      <c r="ALZ59" s="9"/>
    </row>
    <row r="60" spans="1:1014" x14ac:dyDescent="0.3">
      <c r="A60" s="17" t="s">
        <v>6</v>
      </c>
      <c r="B60" s="60">
        <v>5251175</v>
      </c>
      <c r="C60" s="38">
        <f t="shared" si="92"/>
        <v>12.818157561224558</v>
      </c>
      <c r="D60" s="60">
        <v>5175082</v>
      </c>
      <c r="E60" s="38">
        <f t="shared" si="93"/>
        <v>12.306234570188204</v>
      </c>
      <c r="F60" s="55">
        <f t="shared" si="94"/>
        <v>10426257</v>
      </c>
      <c r="G60" s="45">
        <f t="shared" si="95"/>
        <v>12.558848275278159</v>
      </c>
      <c r="H60" s="14">
        <v>4</v>
      </c>
      <c r="I60" s="38">
        <f t="shared" si="96"/>
        <v>1.5686274509803921</v>
      </c>
      <c r="J60" s="15">
        <v>1</v>
      </c>
      <c r="K60" s="38">
        <f t="shared" si="97"/>
        <v>0.75757575757575757</v>
      </c>
      <c r="L60" s="15"/>
      <c r="M60" s="15">
        <f t="shared" si="98"/>
        <v>5</v>
      </c>
      <c r="N60" s="45">
        <f t="shared" si="99"/>
        <v>1.2886597938144329</v>
      </c>
      <c r="ALU60" s="9"/>
      <c r="ALV60" s="9"/>
      <c r="ALW60" s="9"/>
      <c r="ALX60" s="9"/>
      <c r="ALY60" s="9"/>
      <c r="ALZ60" s="9"/>
    </row>
    <row r="61" spans="1:1014" x14ac:dyDescent="0.3">
      <c r="A61" s="17" t="s">
        <v>7</v>
      </c>
      <c r="B61" s="60">
        <v>6767896</v>
      </c>
      <c r="C61" s="38">
        <f t="shared" si="92"/>
        <v>16.520484898328743</v>
      </c>
      <c r="D61" s="60">
        <v>6706270</v>
      </c>
      <c r="E61" s="38">
        <f t="shared" si="93"/>
        <v>15.947366961724674</v>
      </c>
      <c r="F61" s="55">
        <f t="shared" si="94"/>
        <v>13474166</v>
      </c>
      <c r="G61" s="45">
        <f t="shared" si="95"/>
        <v>16.230177946880804</v>
      </c>
      <c r="H61" s="14">
        <v>12</v>
      </c>
      <c r="I61" s="38">
        <f t="shared" si="96"/>
        <v>4.7058823529411766</v>
      </c>
      <c r="J61" s="15">
        <v>3</v>
      </c>
      <c r="K61" s="38">
        <f t="shared" si="97"/>
        <v>2.2727272727272729</v>
      </c>
      <c r="L61" s="15"/>
      <c r="M61" s="15">
        <f t="shared" si="98"/>
        <v>15</v>
      </c>
      <c r="N61" s="45">
        <f t="shared" si="99"/>
        <v>3.865979381443299</v>
      </c>
      <c r="ALU61" s="9"/>
      <c r="ALV61" s="9"/>
      <c r="ALW61" s="9"/>
      <c r="ALX61" s="9"/>
      <c r="ALY61" s="9"/>
      <c r="ALZ61" s="9"/>
    </row>
    <row r="62" spans="1:1014" x14ac:dyDescent="0.3">
      <c r="A62" s="17" t="s">
        <v>8</v>
      </c>
      <c r="B62" s="60">
        <v>4987359</v>
      </c>
      <c r="C62" s="38">
        <f t="shared" si="92"/>
        <v>12.174180726483376</v>
      </c>
      <c r="D62" s="60">
        <v>5315052</v>
      </c>
      <c r="E62" s="38">
        <f t="shared" si="93"/>
        <v>12.639080243510723</v>
      </c>
      <c r="F62" s="55">
        <f t="shared" si="94"/>
        <v>10302411</v>
      </c>
      <c r="G62" s="45">
        <f t="shared" si="95"/>
        <v>12.409670758984429</v>
      </c>
      <c r="H62" s="14">
        <v>20</v>
      </c>
      <c r="I62" s="38">
        <f t="shared" si="96"/>
        <v>7.8431372549019605</v>
      </c>
      <c r="J62" s="15">
        <v>6</v>
      </c>
      <c r="K62" s="38">
        <f t="shared" si="97"/>
        <v>4.5454545454545459</v>
      </c>
      <c r="L62" s="25"/>
      <c r="M62" s="15">
        <f t="shared" si="98"/>
        <v>26</v>
      </c>
      <c r="N62" s="45">
        <f t="shared" si="99"/>
        <v>6.7010309278350517</v>
      </c>
      <c r="ALU62" s="9"/>
      <c r="ALV62" s="9"/>
      <c r="ALW62" s="9"/>
      <c r="ALX62" s="9"/>
      <c r="ALY62" s="9"/>
      <c r="ALZ62" s="9"/>
    </row>
    <row r="63" spans="1:1014" x14ac:dyDescent="0.3">
      <c r="A63" s="17" t="s">
        <v>9</v>
      </c>
      <c r="B63" s="60">
        <v>3503497</v>
      </c>
      <c r="C63" s="38">
        <f t="shared" si="92"/>
        <v>8.5520624548367845</v>
      </c>
      <c r="D63" s="60">
        <v>4182432</v>
      </c>
      <c r="E63" s="38">
        <f t="shared" si="93"/>
        <v>9.9457340513370394</v>
      </c>
      <c r="F63" s="55">
        <f t="shared" si="94"/>
        <v>7685929</v>
      </c>
      <c r="G63" s="45">
        <f t="shared" si="95"/>
        <v>9.2580123591390819</v>
      </c>
      <c r="H63" s="14">
        <v>69</v>
      </c>
      <c r="I63" s="38">
        <f t="shared" si="96"/>
        <v>27.058823529411764</v>
      </c>
      <c r="J63" s="15">
        <v>20</v>
      </c>
      <c r="K63" s="38">
        <f t="shared" si="97"/>
        <v>15.151515151515152</v>
      </c>
      <c r="L63" s="15"/>
      <c r="M63" s="15">
        <f t="shared" si="98"/>
        <v>89</v>
      </c>
      <c r="N63" s="45">
        <f t="shared" si="99"/>
        <v>22.938144329896907</v>
      </c>
      <c r="ALU63" s="9"/>
      <c r="ALV63" s="9"/>
      <c r="ALW63" s="9"/>
      <c r="ALX63" s="9"/>
      <c r="ALY63" s="9"/>
      <c r="ALZ63" s="9"/>
    </row>
    <row r="64" spans="1:1014" x14ac:dyDescent="0.3">
      <c r="A64" s="17" t="s">
        <v>10</v>
      </c>
      <c r="B64" s="60">
        <v>1817424</v>
      </c>
      <c r="C64" s="38">
        <f t="shared" si="92"/>
        <v>4.4363456155148091</v>
      </c>
      <c r="D64" s="60">
        <v>2776739</v>
      </c>
      <c r="E64" s="38">
        <f t="shared" si="93"/>
        <v>6.603026091990392</v>
      </c>
      <c r="F64" s="55">
        <f t="shared" si="94"/>
        <v>4594163</v>
      </c>
      <c r="G64" s="45">
        <f t="shared" si="95"/>
        <v>5.5338551571188708</v>
      </c>
      <c r="H64" s="14">
        <v>126</v>
      </c>
      <c r="I64" s="38">
        <f t="shared" si="96"/>
        <v>49.411764705882355</v>
      </c>
      <c r="J64" s="15">
        <v>81</v>
      </c>
      <c r="K64" s="38">
        <f t="shared" si="97"/>
        <v>61.363636363636367</v>
      </c>
      <c r="L64" s="29">
        <v>1</v>
      </c>
      <c r="M64" s="15">
        <f t="shared" si="98"/>
        <v>208</v>
      </c>
      <c r="N64" s="45">
        <f t="shared" si="99"/>
        <v>53.608247422680414</v>
      </c>
      <c r="ALU64" s="9"/>
      <c r="ALV64" s="9"/>
      <c r="ALW64" s="9"/>
      <c r="ALX64" s="9"/>
      <c r="ALY64" s="9"/>
      <c r="ALZ64" s="9"/>
    </row>
    <row r="65" spans="1:1014" x14ac:dyDescent="0.3">
      <c r="A65" s="17" t="s">
        <v>11</v>
      </c>
      <c r="B65" s="60">
        <v>207593</v>
      </c>
      <c r="C65" s="38">
        <f t="shared" si="92"/>
        <v>0.50673607004285515</v>
      </c>
      <c r="D65" s="60">
        <v>587350</v>
      </c>
      <c r="E65" s="38">
        <f t="shared" si="93"/>
        <v>1.3967057671356786</v>
      </c>
      <c r="F65" s="55">
        <f t="shared" si="94"/>
        <v>794943</v>
      </c>
      <c r="G65" s="45">
        <f t="shared" si="95"/>
        <v>0.95754099716652341</v>
      </c>
      <c r="H65" s="14">
        <v>24</v>
      </c>
      <c r="I65" s="38">
        <f t="shared" si="96"/>
        <v>9.4117647058823533</v>
      </c>
      <c r="J65" s="15">
        <v>20</v>
      </c>
      <c r="K65" s="38">
        <f t="shared" si="97"/>
        <v>15.151515151515152</v>
      </c>
      <c r="L65" s="43"/>
      <c r="M65" s="15">
        <f t="shared" si="98"/>
        <v>44</v>
      </c>
      <c r="N65" s="45">
        <f t="shared" si="99"/>
        <v>11.340206185567011</v>
      </c>
      <c r="ALU65" s="9"/>
      <c r="ALV65" s="9"/>
      <c r="ALW65" s="9"/>
      <c r="ALX65" s="9"/>
      <c r="ALY65" s="9"/>
      <c r="ALZ65" s="9"/>
    </row>
    <row r="66" spans="1:1014" x14ac:dyDescent="0.3">
      <c r="A66" s="17"/>
      <c r="B66" s="43"/>
      <c r="C66" s="43"/>
      <c r="D66" s="43"/>
      <c r="E66" s="43"/>
      <c r="F66" s="43"/>
      <c r="G66" s="48"/>
      <c r="H66" s="43"/>
      <c r="I66" s="43"/>
      <c r="J66" s="43"/>
      <c r="K66" s="43"/>
      <c r="L66" s="43"/>
      <c r="M66" s="43"/>
      <c r="N66" s="48"/>
      <c r="ALU66" s="9"/>
      <c r="ALV66" s="9"/>
      <c r="ALW66" s="9"/>
      <c r="ALX66" s="9"/>
      <c r="ALY66" s="9"/>
      <c r="ALZ66" s="9"/>
    </row>
    <row r="67" spans="1:1014" x14ac:dyDescent="0.3">
      <c r="A67" s="49" t="s">
        <v>62</v>
      </c>
      <c r="B67" s="59">
        <f t="shared" ref="B67:G67" si="100">SUM(B56:B65)</f>
        <v>40966691</v>
      </c>
      <c r="C67" s="40">
        <f t="shared" si="100"/>
        <v>100</v>
      </c>
      <c r="D67" s="56">
        <f t="shared" si="100"/>
        <v>42052522</v>
      </c>
      <c r="E67" s="40">
        <f t="shared" si="100"/>
        <v>100</v>
      </c>
      <c r="F67" s="56">
        <f t="shared" si="100"/>
        <v>83019213</v>
      </c>
      <c r="G67" s="47">
        <f t="shared" si="100"/>
        <v>100</v>
      </c>
      <c r="H67" s="51">
        <f t="shared" ref="H67:N67" si="101">SUM(H56:H65)</f>
        <v>255</v>
      </c>
      <c r="I67" s="40">
        <f t="shared" si="101"/>
        <v>100</v>
      </c>
      <c r="J67" s="25">
        <f t="shared" si="101"/>
        <v>132</v>
      </c>
      <c r="K67" s="40">
        <f t="shared" si="101"/>
        <v>100</v>
      </c>
      <c r="L67" s="25">
        <f t="shared" si="101"/>
        <v>1</v>
      </c>
      <c r="M67" s="25">
        <f t="shared" si="101"/>
        <v>388</v>
      </c>
      <c r="N67" s="47">
        <f t="shared" si="101"/>
        <v>100</v>
      </c>
      <c r="ALU67" s="9"/>
      <c r="ALV67" s="9"/>
      <c r="ALW67" s="9"/>
      <c r="ALX67" s="9"/>
      <c r="ALY67" s="9"/>
      <c r="ALZ67" s="9"/>
    </row>
    <row r="68" spans="1:1014" x14ac:dyDescent="0.3">
      <c r="A68" s="50"/>
      <c r="B68" s="14"/>
      <c r="C68" s="28"/>
      <c r="D68" s="28"/>
      <c r="E68" s="28"/>
      <c r="F68" s="28"/>
      <c r="G68" s="30"/>
      <c r="H68" s="14"/>
      <c r="I68" s="28"/>
      <c r="J68" s="28"/>
      <c r="K68" s="28"/>
      <c r="L68" s="28"/>
      <c r="M68" s="28"/>
      <c r="N68" s="30"/>
      <c r="ALU68" s="9"/>
      <c r="ALV68" s="9"/>
      <c r="ALW68" s="9"/>
      <c r="ALX68" s="9"/>
      <c r="ALY68" s="9"/>
      <c r="ALZ68" s="9"/>
    </row>
    <row r="69" spans="1:1014" x14ac:dyDescent="0.3">
      <c r="A69" s="17" t="s">
        <v>16</v>
      </c>
      <c r="B69" s="15"/>
      <c r="C69" s="28"/>
      <c r="D69" s="28"/>
      <c r="E69" s="28"/>
      <c r="F69" s="15"/>
      <c r="G69" s="30"/>
      <c r="H69" s="15">
        <v>1</v>
      </c>
      <c r="I69" s="28"/>
      <c r="J69" s="28"/>
      <c r="K69" s="28"/>
      <c r="L69" s="28"/>
      <c r="M69" s="15">
        <f>SUM(H69+J69+L69)</f>
        <v>1</v>
      </c>
      <c r="N69" s="30"/>
      <c r="ALU69" s="9"/>
      <c r="ALV69" s="9"/>
      <c r="ALW69" s="9"/>
      <c r="ALX69" s="9"/>
      <c r="ALY69" s="9"/>
      <c r="ALZ69" s="9"/>
    </row>
    <row r="70" spans="1:1014" x14ac:dyDescent="0.3">
      <c r="A70" s="36" t="s">
        <v>12</v>
      </c>
      <c r="B70" s="57">
        <f>B67+B69</f>
        <v>40966691</v>
      </c>
      <c r="C70" s="34"/>
      <c r="D70" s="58">
        <f>D67+D69</f>
        <v>42052522</v>
      </c>
      <c r="E70" s="34"/>
      <c r="F70" s="58">
        <f>F67+F69</f>
        <v>83019213</v>
      </c>
      <c r="G70" s="35"/>
      <c r="H70" s="33">
        <f>H67+H69</f>
        <v>256</v>
      </c>
      <c r="I70" s="34"/>
      <c r="J70" s="34">
        <f>J67+J69</f>
        <v>132</v>
      </c>
      <c r="K70" s="34"/>
      <c r="L70" s="34">
        <f>L67+L69</f>
        <v>1</v>
      </c>
      <c r="M70" s="34">
        <f>M67+M69</f>
        <v>389</v>
      </c>
      <c r="N70" s="35"/>
      <c r="ALU70" s="9"/>
      <c r="ALV70" s="9"/>
      <c r="ALW70" s="9"/>
      <c r="ALX70" s="9"/>
      <c r="ALY70" s="9"/>
      <c r="ALZ70" s="9"/>
    </row>
    <row r="71" spans="1:1014" x14ac:dyDescent="0.3">
      <c r="A71" s="43"/>
      <c r="B71" s="80"/>
      <c r="C71" s="43"/>
      <c r="D71" s="80"/>
      <c r="E71" s="43"/>
      <c r="F71" s="80"/>
      <c r="G71" s="43"/>
      <c r="H71" s="43"/>
      <c r="I71" s="43"/>
      <c r="J71" s="43"/>
      <c r="K71" s="43"/>
      <c r="L71" s="43"/>
      <c r="M71" s="43"/>
      <c r="N71" s="43"/>
      <c r="ALU71" s="9"/>
      <c r="ALV71" s="9"/>
      <c r="ALW71" s="9"/>
      <c r="ALX71" s="9"/>
      <c r="ALY71" s="9"/>
      <c r="ALZ71" s="9"/>
    </row>
    <row r="72" spans="1:1014" x14ac:dyDescent="0.3">
      <c r="A72" s="43"/>
      <c r="B72" s="80"/>
      <c r="C72" s="43"/>
      <c r="D72" s="80"/>
      <c r="E72" s="43"/>
      <c r="F72" s="80"/>
      <c r="G72" s="43"/>
      <c r="H72" s="43"/>
      <c r="I72" s="43"/>
      <c r="J72" s="80"/>
      <c r="K72" s="43"/>
      <c r="L72" s="43"/>
      <c r="M72" s="43"/>
      <c r="N72" s="43"/>
      <c r="ALU72" s="9"/>
      <c r="ALV72" s="9"/>
      <c r="ALW72" s="9"/>
      <c r="ALX72" s="9"/>
      <c r="ALY72" s="9"/>
      <c r="ALZ72" s="9"/>
    </row>
    <row r="73" spans="1:1014" x14ac:dyDescent="0.3">
      <c r="A73" s="19" t="s">
        <v>13</v>
      </c>
      <c r="B73" s="10"/>
    </row>
    <row r="74" spans="1:1014" x14ac:dyDescent="0.3">
      <c r="A74" s="78" t="s">
        <v>72</v>
      </c>
      <c r="B74" s="79" t="s">
        <v>73</v>
      </c>
      <c r="L74" s="21"/>
    </row>
    <row r="75" spans="1:1014" x14ac:dyDescent="0.3">
      <c r="A75" s="78"/>
      <c r="B75" s="9" t="s">
        <v>23</v>
      </c>
      <c r="L75" s="21"/>
    </row>
    <row r="76" spans="1:1014" x14ac:dyDescent="0.3">
      <c r="A76" s="9" t="s">
        <v>18</v>
      </c>
      <c r="B76" s="9" t="s">
        <v>21</v>
      </c>
    </row>
    <row r="77" spans="1:1014" x14ac:dyDescent="0.3">
      <c r="B77" s="9" t="s">
        <v>20</v>
      </c>
    </row>
    <row r="78" spans="1:1014" x14ac:dyDescent="0.3">
      <c r="A78" s="9" t="s">
        <v>19</v>
      </c>
      <c r="B78" s="21" t="s">
        <v>17</v>
      </c>
    </row>
  </sheetData>
  <hyperlinks>
    <hyperlink ref="B78" r:id="rId1"/>
    <hyperlink ref="C52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2020-04-12T19:01:39Z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