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V15" i="2"/>
  <c r="W12" i="2"/>
  <c r="AA9" i="2"/>
  <c r="AA10" i="2"/>
  <c r="AA11" i="2"/>
  <c r="AA12" i="2"/>
  <c r="AA13" i="2"/>
  <c r="AA15" i="2"/>
  <c r="AA17" i="2"/>
  <c r="AA18" i="2"/>
  <c r="Z15" i="2"/>
  <c r="Z18" i="2"/>
  <c r="X15" i="2"/>
  <c r="X18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3" i="2"/>
  <c r="W15" i="2"/>
  <c r="D9" i="2"/>
  <c r="B9" i="2"/>
  <c r="F59" i="2"/>
  <c r="F60" i="2"/>
  <c r="F61" i="2"/>
  <c r="F62" i="2"/>
  <c r="F63" i="2"/>
  <c r="F64" i="2"/>
  <c r="F65" i="2"/>
  <c r="F66" i="2"/>
  <c r="F67" i="2"/>
  <c r="F58" i="2"/>
  <c r="F69" i="2"/>
  <c r="F72" i="2"/>
  <c r="D69" i="2"/>
  <c r="D72" i="2"/>
  <c r="B69" i="2"/>
  <c r="B72" i="2"/>
  <c r="G56" i="2"/>
  <c r="G57" i="2"/>
  <c r="G58" i="2"/>
  <c r="G59" i="2"/>
  <c r="G60" i="2"/>
  <c r="G61" i="2"/>
  <c r="G62" i="2"/>
  <c r="G63" i="2"/>
  <c r="G64" i="2"/>
  <c r="G65" i="2"/>
  <c r="G67" i="2"/>
  <c r="E58" i="2"/>
  <c r="E59" i="2"/>
  <c r="E60" i="2"/>
  <c r="E61" i="2"/>
  <c r="E62" i="2"/>
  <c r="E63" i="2"/>
  <c r="E64" i="2"/>
  <c r="E65" i="2"/>
  <c r="E66" i="2"/>
  <c r="E67" i="2"/>
  <c r="E69" i="2"/>
  <c r="C58" i="2"/>
  <c r="C59" i="2"/>
  <c r="C60" i="2"/>
  <c r="C61" i="2"/>
  <c r="C62" i="2"/>
  <c r="C63" i="2"/>
  <c r="C64" i="2"/>
  <c r="C65" i="2"/>
  <c r="C66" i="2"/>
  <c r="C67" i="2"/>
  <c r="C69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AH9" i="2"/>
  <c r="AH10" i="2"/>
  <c r="AH11" i="2"/>
  <c r="AH12" i="2"/>
  <c r="AH13" i="2"/>
  <c r="AH15" i="2"/>
  <c r="AH17" i="2"/>
  <c r="AH18" i="2"/>
  <c r="AG15" i="2"/>
  <c r="AG18" i="2"/>
  <c r="AE15" i="2"/>
  <c r="AE18" i="2"/>
  <c r="AC15" i="2"/>
  <c r="AC18" i="2"/>
  <c r="AI9" i="2"/>
  <c r="AI10" i="2"/>
  <c r="AI11" i="2"/>
  <c r="AI12" i="2"/>
  <c r="AI13" i="2"/>
  <c r="AI15" i="2"/>
  <c r="AF9" i="2"/>
  <c r="AF10" i="2"/>
  <c r="AF11" i="2"/>
  <c r="AF12" i="2"/>
  <c r="AF13" i="2"/>
  <c r="AF15" i="2"/>
  <c r="AD9" i="2"/>
  <c r="AD10" i="2"/>
  <c r="AD11" i="2"/>
  <c r="AD12" i="2"/>
  <c r="AD13" i="2"/>
  <c r="AD15" i="2"/>
  <c r="CP15" i="2"/>
  <c r="CQ11" i="2"/>
  <c r="BQ11" i="2"/>
  <c r="BQ9" i="2"/>
  <c r="BQ10" i="2"/>
  <c r="BQ12" i="2"/>
  <c r="BQ13" i="2"/>
  <c r="BQ15" i="2"/>
  <c r="BR11" i="2"/>
  <c r="BG15" i="2"/>
  <c r="BH11" i="2"/>
  <c r="BE15" i="2"/>
  <c r="BF11" i="2"/>
  <c r="BC11" i="2"/>
  <c r="BC9" i="2"/>
  <c r="BC10" i="2"/>
  <c r="BC12" i="2"/>
  <c r="BC13" i="2"/>
  <c r="BC15" i="2"/>
  <c r="BD11" i="2"/>
  <c r="AZ15" i="2"/>
  <c r="BA11" i="2"/>
  <c r="AV11" i="2"/>
  <c r="AV9" i="2"/>
  <c r="AV10" i="2"/>
  <c r="AV12" i="2"/>
  <c r="AV13" i="2"/>
  <c r="AV15" i="2"/>
  <c r="AW11" i="2"/>
  <c r="AX15" i="2"/>
  <c r="AY11" i="2"/>
  <c r="AS15" i="2"/>
  <c r="AT11" i="2"/>
  <c r="AQ15" i="2"/>
  <c r="AR11" i="2"/>
  <c r="AO12" i="2"/>
  <c r="AO9" i="2"/>
  <c r="AO10" i="2"/>
  <c r="AO11" i="2"/>
  <c r="AO13" i="2"/>
  <c r="AO15" i="2"/>
  <c r="AP12" i="2"/>
  <c r="AL15" i="2"/>
  <c r="AM12" i="2"/>
  <c r="AJ15" i="2"/>
  <c r="AK12" i="2"/>
  <c r="CQ12" i="2"/>
  <c r="CN15" i="2"/>
  <c r="CO12" i="2"/>
  <c r="H67" i="2"/>
  <c r="I61" i="2"/>
  <c r="AK10" i="2"/>
  <c r="AK13" i="2"/>
  <c r="AK9" i="2"/>
  <c r="AK11" i="2"/>
  <c r="AK15" i="2"/>
  <c r="AP11" i="2"/>
  <c r="AO17" i="2"/>
  <c r="AN15" i="2"/>
  <c r="AN18" i="2"/>
  <c r="AM13" i="2"/>
  <c r="AJ18" i="2"/>
  <c r="M56" i="2"/>
  <c r="M57" i="2"/>
  <c r="M58" i="2"/>
  <c r="M59" i="2"/>
  <c r="M60" i="2"/>
  <c r="M61" i="2"/>
  <c r="M62" i="2"/>
  <c r="M63" i="2"/>
  <c r="M64" i="2"/>
  <c r="M65" i="2"/>
  <c r="M67" i="2"/>
  <c r="M69" i="2"/>
  <c r="L67" i="2"/>
  <c r="L70" i="2"/>
  <c r="J67" i="2"/>
  <c r="J70" i="2"/>
  <c r="I63" i="2"/>
  <c r="H70" i="2"/>
  <c r="K60" i="2"/>
  <c r="K61" i="2"/>
  <c r="I56" i="2"/>
  <c r="I57" i="2"/>
  <c r="I58" i="2"/>
  <c r="I62" i="2"/>
  <c r="I64" i="2"/>
  <c r="I65" i="2"/>
  <c r="BB15" i="2"/>
  <c r="AY10" i="2"/>
  <c r="AY12" i="2"/>
  <c r="AY13" i="2"/>
  <c r="AR12" i="2"/>
  <c r="DG9" i="2"/>
  <c r="DG10" i="2"/>
  <c r="DG11" i="2"/>
  <c r="DG12" i="2"/>
  <c r="DG13" i="2"/>
  <c r="DG17" i="2"/>
  <c r="DF15" i="2"/>
  <c r="DF18" i="2"/>
  <c r="DD15" i="2"/>
  <c r="DE11" i="2"/>
  <c r="DB15" i="2"/>
  <c r="DC13" i="2"/>
  <c r="DB18" i="2"/>
  <c r="DE10" i="2"/>
  <c r="DE12" i="2"/>
  <c r="DE13" i="2"/>
  <c r="DC9" i="2"/>
  <c r="DC10" i="2"/>
  <c r="DC11" i="2"/>
  <c r="DC12" i="2"/>
  <c r="DC15" i="2"/>
  <c r="CZ9" i="2"/>
  <c r="CZ10" i="2"/>
  <c r="CZ11" i="2"/>
  <c r="CZ12" i="2"/>
  <c r="CZ13" i="2"/>
  <c r="CZ17" i="2"/>
  <c r="CY15" i="2"/>
  <c r="CY18" i="2"/>
  <c r="CW15" i="2"/>
  <c r="CX11" i="2"/>
  <c r="CU15" i="2"/>
  <c r="CV13" i="2"/>
  <c r="CU18" i="2"/>
  <c r="CX10" i="2"/>
  <c r="CX12" i="2"/>
  <c r="CX13" i="2"/>
  <c r="CV9" i="2"/>
  <c r="CV10" i="2"/>
  <c r="CV11" i="2"/>
  <c r="CV12" i="2"/>
  <c r="CV15" i="2"/>
  <c r="CS9" i="2"/>
  <c r="CS10" i="2"/>
  <c r="CS11" i="2"/>
  <c r="CS12" i="2"/>
  <c r="CS13" i="2"/>
  <c r="CS17" i="2"/>
  <c r="CR15" i="2"/>
  <c r="CR18" i="2"/>
  <c r="CO13" i="2"/>
  <c r="CN18" i="2"/>
  <c r="CQ10" i="2"/>
  <c r="CQ13" i="2"/>
  <c r="CO9" i="2"/>
  <c r="CO10" i="2"/>
  <c r="CO11" i="2"/>
  <c r="CO15" i="2"/>
  <c r="CL9" i="2"/>
  <c r="CL10" i="2"/>
  <c r="CL11" i="2"/>
  <c r="CL12" i="2"/>
  <c r="CL13" i="2"/>
  <c r="CL17" i="2"/>
  <c r="CK15" i="2"/>
  <c r="CK18" i="2"/>
  <c r="CI15" i="2"/>
  <c r="CJ11" i="2"/>
  <c r="CG15" i="2"/>
  <c r="CH13" i="2"/>
  <c r="CG18" i="2"/>
  <c r="CJ10" i="2"/>
  <c r="CJ12" i="2"/>
  <c r="CJ13" i="2"/>
  <c r="CH9" i="2"/>
  <c r="CH10" i="2"/>
  <c r="CH11" i="2"/>
  <c r="CH12" i="2"/>
  <c r="CH15" i="2"/>
  <c r="CE9" i="2"/>
  <c r="CE10" i="2"/>
  <c r="CE11" i="2"/>
  <c r="CE12" i="2"/>
  <c r="CE13" i="2"/>
  <c r="CE17" i="2"/>
  <c r="CD15" i="2"/>
  <c r="CD18" i="2"/>
  <c r="CB15" i="2"/>
  <c r="CC11" i="2"/>
  <c r="BZ15" i="2"/>
  <c r="CA13" i="2"/>
  <c r="BZ18" i="2"/>
  <c r="CC10" i="2"/>
  <c r="CC12" i="2"/>
  <c r="CC13" i="2"/>
  <c r="CA9" i="2"/>
  <c r="CA10" i="2"/>
  <c r="CA11" i="2"/>
  <c r="CA12" i="2"/>
  <c r="CA15" i="2"/>
  <c r="BX9" i="2"/>
  <c r="BX10" i="2"/>
  <c r="BX11" i="2"/>
  <c r="BX12" i="2"/>
  <c r="BX13" i="2"/>
  <c r="BX17" i="2"/>
  <c r="BW15" i="2"/>
  <c r="BW18" i="2"/>
  <c r="BU15" i="2"/>
  <c r="BV11" i="2"/>
  <c r="BS15" i="2"/>
  <c r="BT13" i="2"/>
  <c r="BS18" i="2"/>
  <c r="BV10" i="2"/>
  <c r="BV12" i="2"/>
  <c r="BV13" i="2"/>
  <c r="BT9" i="2"/>
  <c r="BT10" i="2"/>
  <c r="BT11" i="2"/>
  <c r="BT12" i="2"/>
  <c r="BT15" i="2"/>
  <c r="BQ17" i="2"/>
  <c r="BP15" i="2"/>
  <c r="BP18" i="2"/>
  <c r="BN15" i="2"/>
  <c r="BO11" i="2"/>
  <c r="BL15" i="2"/>
  <c r="BM13" i="2"/>
  <c r="BL18" i="2"/>
  <c r="BO10" i="2"/>
  <c r="BO12" i="2"/>
  <c r="BO13" i="2"/>
  <c r="BM9" i="2"/>
  <c r="BM10" i="2"/>
  <c r="BM11" i="2"/>
  <c r="BM12" i="2"/>
  <c r="BM15" i="2"/>
  <c r="BJ9" i="2"/>
  <c r="BJ10" i="2"/>
  <c r="BJ11" i="2"/>
  <c r="BJ12" i="2"/>
  <c r="BJ13" i="2"/>
  <c r="BJ17" i="2"/>
  <c r="BI15" i="2"/>
  <c r="BI18" i="2"/>
  <c r="BF13" i="2"/>
  <c r="BE18" i="2"/>
  <c r="BH10" i="2"/>
  <c r="BH12" i="2"/>
  <c r="BH13" i="2"/>
  <c r="BF9" i="2"/>
  <c r="BF10" i="2"/>
  <c r="BF12" i="2"/>
  <c r="BD13" i="2"/>
  <c r="BA9" i="2"/>
  <c r="BA12" i="2"/>
  <c r="BC17" i="2"/>
  <c r="BB18" i="2"/>
  <c r="AX18" i="2"/>
  <c r="AR9" i="2"/>
  <c r="AT9" i="2"/>
  <c r="AT10" i="2"/>
  <c r="AT12" i="2"/>
  <c r="AT13" i="2"/>
  <c r="AT15" i="2"/>
  <c r="AR10" i="2"/>
  <c r="AR13" i="2"/>
  <c r="AV17" i="2"/>
  <c r="AU15" i="2"/>
  <c r="AU18" i="2"/>
  <c r="AS18" i="2"/>
  <c r="AQ18" i="2"/>
  <c r="CE15" i="2"/>
  <c r="CF9" i="2"/>
  <c r="CL15" i="2"/>
  <c r="CM10" i="2"/>
  <c r="AW10" i="2"/>
  <c r="AW12" i="2"/>
  <c r="AV18" i="2"/>
  <c r="AW9" i="2"/>
  <c r="N65" i="2"/>
  <c r="AR15" i="2"/>
  <c r="N57" i="2"/>
  <c r="CZ15" i="2"/>
  <c r="DA10" i="2"/>
  <c r="N61" i="2"/>
  <c r="BF15" i="2"/>
  <c r="N62" i="2"/>
  <c r="N56" i="2"/>
  <c r="N64" i="2"/>
  <c r="M70" i="2"/>
  <c r="N63" i="2"/>
  <c r="N60" i="2"/>
  <c r="BD9" i="2"/>
  <c r="BD10" i="2"/>
  <c r="BC18" i="2"/>
  <c r="BD12" i="2"/>
  <c r="AP9" i="2"/>
  <c r="AP10" i="2"/>
  <c r="AP13" i="2"/>
  <c r="AP15" i="2"/>
  <c r="AO18" i="2"/>
  <c r="N59" i="2"/>
  <c r="BX15" i="2"/>
  <c r="BY10" i="2"/>
  <c r="DG15" i="2"/>
  <c r="DH10" i="2"/>
  <c r="K65" i="2"/>
  <c r="K57" i="2"/>
  <c r="BH9" i="2"/>
  <c r="BH15" i="2"/>
  <c r="BO9" i="2"/>
  <c r="BO15" i="2"/>
  <c r="BV9" i="2"/>
  <c r="BV15" i="2"/>
  <c r="CC9" i="2"/>
  <c r="CC15" i="2"/>
  <c r="CJ9" i="2"/>
  <c r="CJ15" i="2"/>
  <c r="CQ9" i="2"/>
  <c r="CQ15" i="2"/>
  <c r="CX9" i="2"/>
  <c r="CX15" i="2"/>
  <c r="DE9" i="2"/>
  <c r="DE15" i="2"/>
  <c r="AW13" i="2"/>
  <c r="AY9" i="2"/>
  <c r="AY15" i="2"/>
  <c r="K64" i="2"/>
  <c r="K56" i="2"/>
  <c r="AM11" i="2"/>
  <c r="BR9" i="2"/>
  <c r="CF10" i="2"/>
  <c r="CS15" i="2"/>
  <c r="CT9" i="2"/>
  <c r="BG18" i="2"/>
  <c r="BN18" i="2"/>
  <c r="BU18" i="2"/>
  <c r="CB18" i="2"/>
  <c r="CI18" i="2"/>
  <c r="CP18" i="2"/>
  <c r="CW18" i="2"/>
  <c r="DD18" i="2"/>
  <c r="I60" i="2"/>
  <c r="K63" i="2"/>
  <c r="N58" i="2"/>
  <c r="AM10" i="2"/>
  <c r="BJ15" i="2"/>
  <c r="BK10" i="2"/>
  <c r="DA9" i="2"/>
  <c r="BA13" i="2"/>
  <c r="I59" i="2"/>
  <c r="I67" i="2"/>
  <c r="K62" i="2"/>
  <c r="AM9" i="2"/>
  <c r="AL18" i="2"/>
  <c r="BA10" i="2"/>
  <c r="BA15" i="2"/>
  <c r="AZ18" i="2"/>
  <c r="K59" i="2"/>
  <c r="K58" i="2"/>
  <c r="CL18" i="2"/>
  <c r="CM12" i="2"/>
  <c r="CM13" i="2"/>
  <c r="CM11" i="2"/>
  <c r="BR10" i="2"/>
  <c r="CS18" i="2"/>
  <c r="CT12" i="2"/>
  <c r="CT13" i="2"/>
  <c r="CT11" i="2"/>
  <c r="BX18" i="2"/>
  <c r="BY12" i="2"/>
  <c r="BY13" i="2"/>
  <c r="BY11" i="2"/>
  <c r="AW15" i="2"/>
  <c r="N67" i="2"/>
  <c r="DH11" i="2"/>
  <c r="DG18" i="2"/>
  <c r="DH12" i="2"/>
  <c r="DH13" i="2"/>
  <c r="BQ18" i="2"/>
  <c r="BR12" i="2"/>
  <c r="BR13" i="2"/>
  <c r="BR15" i="2"/>
  <c r="DH9" i="2"/>
  <c r="BY9" i="2"/>
  <c r="BJ18" i="2"/>
  <c r="BK11" i="2"/>
  <c r="BK12" i="2"/>
  <c r="BK13" i="2"/>
  <c r="CE18" i="2"/>
  <c r="CF12" i="2"/>
  <c r="CF13" i="2"/>
  <c r="CF11" i="2"/>
  <c r="CF15" i="2"/>
  <c r="CT10" i="2"/>
  <c r="CT15" i="2"/>
  <c r="K67" i="2"/>
  <c r="CZ18" i="2"/>
  <c r="DA12" i="2"/>
  <c r="DA13" i="2"/>
  <c r="DA11" i="2"/>
  <c r="DA15" i="2"/>
  <c r="AM15" i="2"/>
  <c r="BD15" i="2"/>
  <c r="CM9" i="2"/>
  <c r="BK9" i="2"/>
  <c r="BK15" i="2"/>
  <c r="DH15" i="2"/>
  <c r="CM15" i="2"/>
  <c r="BY15" i="2"/>
</calcChain>
</file>

<file path=xl/sharedStrings.xml><?xml version="1.0" encoding="utf-8"?>
<sst xmlns="http://schemas.openxmlformats.org/spreadsheetml/2006/main" count="233" uniqueCount="84">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</sst>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1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14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R80"/>
  <sheetViews>
    <sheetView tabSelected="1" zoomScale="90" zoomScaleNormal="90" zoomScalePageLayoutView="90" workbookViewId="0">
      <pane xSplit="1" ySplit="8" topLeftCell="H9" activePane="bottomRight" state="frozen"/>
      <selection pane="topRight" activeCell="B1" sqref="B1"/>
      <selection pane="bottomLeft" activeCell="A5" sqref="A5"/>
      <selection pane="bottomRight" activeCell="M19" sqref="M19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10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10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10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10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4"/>
      <c r="AD6" s="75"/>
      <c r="AE6" s="75"/>
      <c r="AF6" s="76"/>
      <c r="AG6" s="75"/>
      <c r="AH6" s="75"/>
      <c r="AI6" s="75"/>
      <c r="AJ6" s="75"/>
      <c r="AK6" s="75"/>
      <c r="AL6" s="75"/>
      <c r="AM6" s="76"/>
      <c r="AN6" s="75"/>
      <c r="AO6" s="75"/>
      <c r="AP6" s="75"/>
      <c r="AQ6" s="75"/>
      <c r="AR6" s="75"/>
      <c r="AS6" s="75"/>
      <c r="AT6" s="76"/>
      <c r="AU6" s="75"/>
      <c r="AV6" s="75"/>
      <c r="AW6" s="75"/>
      <c r="AX6" s="75"/>
      <c r="AY6" s="75"/>
      <c r="AZ6" s="75" t="s">
        <v>71</v>
      </c>
      <c r="BA6" s="76"/>
      <c r="BB6" s="75"/>
      <c r="BC6" s="75"/>
      <c r="BD6" s="75"/>
      <c r="BE6" s="75"/>
      <c r="BF6" s="75"/>
      <c r="BG6" s="75"/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5"/>
      <c r="DB6" s="75"/>
      <c r="DC6" s="75"/>
      <c r="DD6" s="75"/>
      <c r="DE6" s="76"/>
      <c r="DF6" s="75"/>
      <c r="DG6" s="75"/>
      <c r="DH6" s="77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  <c r="APL6" s="19"/>
      <c r="APM6" s="19"/>
      <c r="APN6" s="19"/>
      <c r="APO6" s="19"/>
      <c r="APP6" s="19"/>
      <c r="APQ6" s="19"/>
      <c r="APR6" s="19"/>
    </row>
    <row r="7" spans="1:1110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43934</v>
      </c>
      <c r="L7" s="62"/>
      <c r="M7" s="62"/>
      <c r="N7" s="64"/>
      <c r="O7" s="61"/>
      <c r="P7" s="62"/>
      <c r="Q7" s="62"/>
      <c r="R7" s="63">
        <v>43933</v>
      </c>
      <c r="S7" s="62"/>
      <c r="T7" s="62"/>
      <c r="U7" s="64"/>
      <c r="V7" s="61"/>
      <c r="W7" s="62"/>
      <c r="X7" s="62"/>
      <c r="Y7" s="63">
        <v>43932</v>
      </c>
      <c r="Z7" s="62"/>
      <c r="AA7" s="62"/>
      <c r="AB7" s="64"/>
      <c r="AC7" s="61"/>
      <c r="AD7" s="62"/>
      <c r="AE7" s="62"/>
      <c r="AF7" s="63">
        <v>43931</v>
      </c>
      <c r="AG7" s="62"/>
      <c r="AH7" s="62"/>
      <c r="AI7" s="64"/>
      <c r="AJ7" s="61"/>
      <c r="AK7" s="62"/>
      <c r="AL7" s="62"/>
      <c r="AM7" s="63">
        <v>43930</v>
      </c>
      <c r="AN7" s="62"/>
      <c r="AO7" s="62"/>
      <c r="AP7" s="64"/>
      <c r="AQ7" s="61"/>
      <c r="AR7" s="62"/>
      <c r="AS7" s="62"/>
      <c r="AT7" s="63">
        <v>43929</v>
      </c>
      <c r="AU7" s="62"/>
      <c r="AV7" s="62"/>
      <c r="AW7" s="64"/>
      <c r="AX7" s="61"/>
      <c r="AY7" s="62"/>
      <c r="AZ7" s="62"/>
      <c r="BA7" s="63">
        <v>43928</v>
      </c>
      <c r="BB7" s="62"/>
      <c r="BC7" s="62"/>
      <c r="BD7" s="64"/>
      <c r="BE7" s="61"/>
      <c r="BF7" s="62"/>
      <c r="BG7" s="62"/>
      <c r="BH7" s="63">
        <v>43927</v>
      </c>
      <c r="BI7" s="62"/>
      <c r="BJ7" s="62"/>
      <c r="BK7" s="64"/>
      <c r="BL7" s="61"/>
      <c r="BM7" s="62"/>
      <c r="BN7" s="62"/>
      <c r="BO7" s="63">
        <v>43926</v>
      </c>
      <c r="BP7" s="62"/>
      <c r="BQ7" s="62"/>
      <c r="BR7" s="64"/>
      <c r="BS7" s="61"/>
      <c r="BT7" s="62"/>
      <c r="BU7" s="62"/>
      <c r="BV7" s="63">
        <v>43925</v>
      </c>
      <c r="BW7" s="62"/>
      <c r="BX7" s="62"/>
      <c r="BY7" s="64"/>
      <c r="BZ7" s="61"/>
      <c r="CA7" s="62"/>
      <c r="CB7" s="62"/>
      <c r="CC7" s="63">
        <v>43924</v>
      </c>
      <c r="CD7" s="62"/>
      <c r="CE7" s="62"/>
      <c r="CF7" s="64"/>
      <c r="CG7" s="61"/>
      <c r="CH7" s="62"/>
      <c r="CI7" s="62"/>
      <c r="CJ7" s="63">
        <v>43923</v>
      </c>
      <c r="CK7" s="62"/>
      <c r="CL7" s="62"/>
      <c r="CM7" s="64"/>
      <c r="CN7" s="61"/>
      <c r="CO7" s="62"/>
      <c r="CP7" s="62"/>
      <c r="CQ7" s="63">
        <v>43922</v>
      </c>
      <c r="CR7" s="62"/>
      <c r="CS7" s="62"/>
      <c r="CT7" s="64"/>
      <c r="CU7" s="61"/>
      <c r="CV7" s="62"/>
      <c r="CW7" s="62"/>
      <c r="CX7" s="63">
        <v>43921</v>
      </c>
      <c r="CY7" s="62"/>
      <c r="CZ7" s="62"/>
      <c r="DA7" s="64"/>
      <c r="DB7" s="61"/>
      <c r="DC7" s="62"/>
      <c r="DD7" s="62"/>
      <c r="DE7" s="63">
        <v>43921</v>
      </c>
      <c r="DF7" s="62"/>
      <c r="DG7" s="62"/>
      <c r="DH7" s="64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</row>
    <row r="8" spans="1:1110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DB8" s="53" t="s">
        <v>14</v>
      </c>
      <c r="DC8" s="37" t="s">
        <v>64</v>
      </c>
      <c r="DD8" s="54" t="s">
        <v>15</v>
      </c>
      <c r="DE8" s="37" t="s">
        <v>64</v>
      </c>
      <c r="DF8" s="54" t="s">
        <v>16</v>
      </c>
      <c r="DG8" s="54" t="s">
        <v>63</v>
      </c>
      <c r="DH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</row>
    <row r="9" spans="1:1110" x14ac:dyDescent="0.3">
      <c r="A9" s="22" t="s">
        <v>22</v>
      </c>
      <c r="B9" s="55">
        <f>SUM(B58:B63)</f>
        <v>30450818</v>
      </c>
      <c r="C9" s="38">
        <f>B9/B$15*100</f>
        <v>74.33067513312217</v>
      </c>
      <c r="D9" s="55">
        <f>SUM(D58:D63)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101</v>
      </c>
      <c r="I9" s="38">
        <f>H9/H$15*100</f>
        <v>6.09167671893848</v>
      </c>
      <c r="J9" s="15">
        <v>33</v>
      </c>
      <c r="K9" s="38">
        <f>J9/J$15*100</f>
        <v>2.9074889867841409</v>
      </c>
      <c r="L9" s="15"/>
      <c r="M9" s="15">
        <f>SUM(H9+J9+L9)</f>
        <v>134</v>
      </c>
      <c r="N9" s="45">
        <f>M9/M$15*100</f>
        <v>4.797708557107053</v>
      </c>
      <c r="O9" s="15">
        <v>97</v>
      </c>
      <c r="P9" s="38">
        <f>O9/O$15*100</f>
        <v>6.0929648241206031</v>
      </c>
      <c r="Q9" s="15">
        <v>31</v>
      </c>
      <c r="R9" s="38">
        <f>Q9/Q$15*100</f>
        <v>2.8810408921933086</v>
      </c>
      <c r="S9" s="15"/>
      <c r="T9" s="15">
        <f>SUM(O9+Q9+S9)</f>
        <v>128</v>
      </c>
      <c r="U9" s="45">
        <f>T9/T$15*100</f>
        <v>4.7976011994003001</v>
      </c>
      <c r="V9" s="15">
        <v>93</v>
      </c>
      <c r="W9" s="38">
        <f>V9/V$15*100</f>
        <v>6.1103810775295662</v>
      </c>
      <c r="X9" s="15">
        <v>31</v>
      </c>
      <c r="Y9" s="38">
        <f>X9/X$15*100</f>
        <v>3.0451866404715129</v>
      </c>
      <c r="Z9" s="15"/>
      <c r="AA9" s="15">
        <f>SUM(V9+X9+Z9)</f>
        <v>124</v>
      </c>
      <c r="AB9" s="45">
        <f>AA9/AA$15*100</f>
        <v>4.8818897637795278</v>
      </c>
      <c r="AC9" s="15">
        <v>87</v>
      </c>
      <c r="AD9" s="38">
        <f>AC9/AC$15*100</f>
        <v>6.1009817671809259</v>
      </c>
      <c r="AE9" s="15">
        <v>29</v>
      </c>
      <c r="AF9" s="38">
        <f>AE9/AE$15*100</f>
        <v>3.0752916224814424</v>
      </c>
      <c r="AG9" s="15"/>
      <c r="AH9" s="15">
        <f>SUM(AC9+AE9+AG9)</f>
        <v>116</v>
      </c>
      <c r="AI9" s="45">
        <f>AH9/AH$15*100</f>
        <v>4.8965808357956941</v>
      </c>
      <c r="AJ9" s="15">
        <v>76</v>
      </c>
      <c r="AK9" s="38">
        <f>AJ9/AJ$15*100</f>
        <v>5.9097978227060652</v>
      </c>
      <c r="AL9" s="15">
        <v>26</v>
      </c>
      <c r="AM9" s="38">
        <f>AL9/AL$15*100</f>
        <v>3.1823745410036719</v>
      </c>
      <c r="AN9" s="15"/>
      <c r="AO9" s="15">
        <f>SUM(AJ9+AL9+AN9)</f>
        <v>102</v>
      </c>
      <c r="AP9" s="45">
        <f>AO9/AO$15*100</f>
        <v>4.8502139800285313</v>
      </c>
      <c r="AQ9" s="15">
        <v>67</v>
      </c>
      <c r="AR9" s="38">
        <f>AQ9/AQ$15*100</f>
        <v>5.8210251954821892</v>
      </c>
      <c r="AS9" s="15">
        <v>20</v>
      </c>
      <c r="AT9" s="38">
        <f>AS9/AS$15*100</f>
        <v>2.8328611898017</v>
      </c>
      <c r="AU9" s="15"/>
      <c r="AV9" s="15">
        <f>SUM(AQ9+AS9+AU9)</f>
        <v>87</v>
      </c>
      <c r="AW9" s="45">
        <f>AV9/AV$15*100</f>
        <v>4.6849757673667201</v>
      </c>
      <c r="AX9" s="15">
        <v>60</v>
      </c>
      <c r="AY9" s="38">
        <f>AX9/AX$15*100</f>
        <v>5.928853754940711</v>
      </c>
      <c r="AZ9" s="15">
        <v>14</v>
      </c>
      <c r="BA9" s="38">
        <f>AZ9/AZ$15*100</f>
        <v>2.3648648648648649</v>
      </c>
      <c r="BB9" s="15"/>
      <c r="BC9" s="26">
        <f>SUM(AX9+AZ9+BB9)</f>
        <v>74</v>
      </c>
      <c r="BD9" s="45">
        <f>BC9/BC$15*100</f>
        <v>4.6134663341645883</v>
      </c>
      <c r="BE9" s="15">
        <v>58</v>
      </c>
      <c r="BF9" s="38">
        <f>BE9/BE$15*100</f>
        <v>6.3526834611171967</v>
      </c>
      <c r="BG9" s="15">
        <v>14</v>
      </c>
      <c r="BH9" s="38">
        <f>BG9/BG$15*100</f>
        <v>2.7027027027027026</v>
      </c>
      <c r="BI9" s="15"/>
      <c r="BJ9" s="26">
        <f>SUM(BE9+BG9+BI9)</f>
        <v>72</v>
      </c>
      <c r="BK9" s="45">
        <f>BJ9/BJ$15*100</f>
        <v>5.0314465408805038</v>
      </c>
      <c r="BL9" s="15">
        <v>53</v>
      </c>
      <c r="BM9" s="38">
        <f>BL9/BL$15*100</f>
        <v>6.2279670975323151</v>
      </c>
      <c r="BN9" s="15">
        <v>15</v>
      </c>
      <c r="BO9" s="38">
        <f>BN9/BN$15*100</f>
        <v>3.0737704918032787</v>
      </c>
      <c r="BP9" s="15"/>
      <c r="BQ9" s="26">
        <f>SUM(BL9+BN9+BP9)</f>
        <v>68</v>
      </c>
      <c r="BR9" s="45">
        <f>BQ9/BQ$15*100</f>
        <v>5.078416728902166</v>
      </c>
      <c r="BS9" s="15">
        <v>48</v>
      </c>
      <c r="BT9" s="38">
        <f>BS9/BS$15*100</f>
        <v>6.3745019920318722</v>
      </c>
      <c r="BU9" s="15">
        <v>9</v>
      </c>
      <c r="BV9" s="38">
        <f>BU9/BU$15*100</f>
        <v>2.2332506203473943</v>
      </c>
      <c r="BW9" s="15"/>
      <c r="BX9" s="26">
        <f>SUM(BS9+BU9+BW9)</f>
        <v>57</v>
      </c>
      <c r="BY9" s="45">
        <f>BX9/BX$15*100</f>
        <v>4.9307958477508649</v>
      </c>
      <c r="BZ9" s="15">
        <v>46</v>
      </c>
      <c r="CA9" s="38">
        <f>BZ9/BZ$15*100</f>
        <v>6.9591527987897122</v>
      </c>
      <c r="CB9" s="15">
        <v>9</v>
      </c>
      <c r="CC9" s="38">
        <f>CB9/CB$15*100</f>
        <v>2.5495750708215295</v>
      </c>
      <c r="CD9" s="15"/>
      <c r="CE9" s="26">
        <f>SUM(BZ9+CB9+CD9)</f>
        <v>55</v>
      </c>
      <c r="CF9" s="45">
        <f>CE9/CE$15*100</f>
        <v>5.4240631163708084</v>
      </c>
      <c r="CG9" s="15">
        <v>39</v>
      </c>
      <c r="CH9" s="38">
        <f>CG9/CG$15*100</f>
        <v>6.8783068783068781</v>
      </c>
      <c r="CI9" s="15">
        <v>9</v>
      </c>
      <c r="CJ9" s="38">
        <f>CI9/CI$15*100</f>
        <v>2.9702970297029703</v>
      </c>
      <c r="CK9" s="15"/>
      <c r="CL9" s="26">
        <f>SUM(CG9+CI9+CK9)</f>
        <v>48</v>
      </c>
      <c r="CM9" s="45">
        <f>CL9/CL$15*100</f>
        <v>5.5172413793103452</v>
      </c>
      <c r="CN9" s="15">
        <v>35</v>
      </c>
      <c r="CO9" s="38">
        <f>CN9/CN$15*100</f>
        <v>7.3068893528183718</v>
      </c>
      <c r="CP9" s="15">
        <v>7</v>
      </c>
      <c r="CQ9" s="38">
        <f>CP9/CP$15*100</f>
        <v>2.788844621513944</v>
      </c>
      <c r="CR9" s="15"/>
      <c r="CS9" s="26">
        <f>SUM(CN9+CP9+CR9)</f>
        <v>42</v>
      </c>
      <c r="CT9" s="45">
        <f>CS9/CS$15*100</f>
        <v>5.7534246575342465</v>
      </c>
      <c r="CU9" s="15">
        <v>26</v>
      </c>
      <c r="CV9" s="38">
        <f>CU9/CU$15*100</f>
        <v>6.7885117493472595</v>
      </c>
      <c r="CW9" s="15">
        <v>5</v>
      </c>
      <c r="CX9" s="38">
        <f>CW9/CW$15*100</f>
        <v>2.5252525252525251</v>
      </c>
      <c r="CY9" s="15"/>
      <c r="CZ9" s="26">
        <f>SUM(CU9+CW9+CY9)</f>
        <v>31</v>
      </c>
      <c r="DA9" s="45">
        <f>CZ9/CZ$15*100</f>
        <v>5.3356282271944924</v>
      </c>
      <c r="DB9" s="15">
        <v>22</v>
      </c>
      <c r="DC9" s="38">
        <f>DB9/DB$15*100</f>
        <v>7.2847682119205297</v>
      </c>
      <c r="DD9" s="15">
        <v>4</v>
      </c>
      <c r="DE9" s="38">
        <f>DD9/DD$15*100</f>
        <v>2.6490066225165565</v>
      </c>
      <c r="DF9" s="15"/>
      <c r="DG9" s="26">
        <f>SUM(DB9+DD9+DF9)</f>
        <v>26</v>
      </c>
      <c r="DH9" s="45">
        <f>DG9/DG$15*100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</row>
    <row r="10" spans="1:1110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181</v>
      </c>
      <c r="I10" s="38">
        <f>H10/H$15*100</f>
        <v>10.9167671893848</v>
      </c>
      <c r="J10" s="15">
        <v>65</v>
      </c>
      <c r="K10" s="38">
        <f t="shared" ref="K10:K11" si="3">J10/J$15*100</f>
        <v>5.7268722466960353</v>
      </c>
      <c r="L10" s="15"/>
      <c r="M10" s="15">
        <f t="shared" ref="M10:M13" si="4">SUM(H10+J10+L10)</f>
        <v>246</v>
      </c>
      <c r="N10" s="45">
        <f t="shared" ref="N10:N11" si="5">M10/M$15*100</f>
        <v>8.8077336197636953</v>
      </c>
      <c r="O10" s="15">
        <v>176</v>
      </c>
      <c r="P10" s="38">
        <f>O10/O$15*100</f>
        <v>11.055276381909549</v>
      </c>
      <c r="Q10" s="15">
        <v>62</v>
      </c>
      <c r="R10" s="38">
        <f t="shared" ref="R10:R11" si="6">Q10/Q$15*100</f>
        <v>5.7620817843866172</v>
      </c>
      <c r="S10" s="15"/>
      <c r="T10" s="15">
        <f t="shared" ref="T10:T13" si="7">SUM(O10+Q10+S10)</f>
        <v>238</v>
      </c>
      <c r="U10" s="45">
        <f t="shared" ref="U10:U11" si="8">T10/T$15*100</f>
        <v>8.9205397301349318</v>
      </c>
      <c r="V10" s="15">
        <v>166</v>
      </c>
      <c r="W10" s="38">
        <f>V10/V$15*100</f>
        <v>10.906701708278581</v>
      </c>
      <c r="X10" s="15">
        <v>61</v>
      </c>
      <c r="Y10" s="38">
        <f t="shared" ref="Y10:Y11" si="9">X10/X$15*100</f>
        <v>5.9921414538310414</v>
      </c>
      <c r="Z10" s="15"/>
      <c r="AA10" s="15">
        <f t="shared" ref="AA10:AA13" si="10">SUM(V10+X10+Z10)</f>
        <v>227</v>
      </c>
      <c r="AB10" s="45">
        <f t="shared" ref="AB10:AB11" si="11">AA10/AA$15*100</f>
        <v>8.9370078740157481</v>
      </c>
      <c r="AC10" s="15">
        <v>153</v>
      </c>
      <c r="AD10" s="38">
        <f>AC10/AC$15*100</f>
        <v>10.729312762973352</v>
      </c>
      <c r="AE10" s="15">
        <v>57</v>
      </c>
      <c r="AF10" s="38">
        <f t="shared" ref="AF10:AF11" si="12">AE10/AE$15*100</f>
        <v>6.0445387062566276</v>
      </c>
      <c r="AG10" s="15"/>
      <c r="AH10" s="15">
        <f t="shared" ref="AH10:AH13" si="13">SUM(AC10+AE10+AG10)</f>
        <v>210</v>
      </c>
      <c r="AI10" s="45">
        <f t="shared" ref="AI10:AI11" si="14">AH10/AH$15*100</f>
        <v>8.8644997889404813</v>
      </c>
      <c r="AJ10" s="15">
        <v>133</v>
      </c>
      <c r="AK10" s="38">
        <f>AJ10/AJ$15*100</f>
        <v>10.342146189735614</v>
      </c>
      <c r="AL10" s="15">
        <v>52</v>
      </c>
      <c r="AM10" s="38">
        <f t="shared" ref="AM10" si="15">AL10/AL$15*100</f>
        <v>6.3647490820073438</v>
      </c>
      <c r="AN10" s="15"/>
      <c r="AO10" s="15">
        <f t="shared" ref="AO10:AO13" si="16">SUM(AJ10+AL10+AN10)</f>
        <v>185</v>
      </c>
      <c r="AP10" s="45">
        <f t="shared" ref="AP10:AP13" si="17">AO10/AO$15*100</f>
        <v>8.7969567284831207</v>
      </c>
      <c r="AQ10" s="15">
        <v>117</v>
      </c>
      <c r="AR10" s="38">
        <f t="shared" ref="AR10:AT13" si="18">AQ10/AQ$15*100</f>
        <v>10.165073848827106</v>
      </c>
      <c r="AS10" s="15">
        <v>49</v>
      </c>
      <c r="AT10" s="38">
        <f t="shared" si="18"/>
        <v>6.9405099150141645</v>
      </c>
      <c r="AU10" s="15"/>
      <c r="AV10" s="15">
        <f t="shared" ref="AV10:AV13" si="19">SUM(AQ10+AS10+AU10)</f>
        <v>166</v>
      </c>
      <c r="AW10" s="45">
        <f t="shared" ref="AW10" si="20">AV10/AV$15*100</f>
        <v>8.9391491653204085</v>
      </c>
      <c r="AX10" s="15">
        <v>101</v>
      </c>
      <c r="AY10" s="38">
        <f t="shared" ref="AY10" si="21">AX10/AX$15*100</f>
        <v>9.9802371541501991</v>
      </c>
      <c r="AZ10" s="15">
        <v>36</v>
      </c>
      <c r="BA10" s="38">
        <f t="shared" ref="BA10" si="22">AZ10/AZ$15*100</f>
        <v>6.0810810810810816</v>
      </c>
      <c r="BB10" s="15"/>
      <c r="BC10" s="15">
        <f t="shared" ref="BC10:BC13" si="23">SUM(AX10+AZ10+BB10)</f>
        <v>137</v>
      </c>
      <c r="BD10" s="45">
        <f t="shared" ref="BD10:BD13" si="24">BC10/BC$15*100</f>
        <v>8.5411471321695753</v>
      </c>
      <c r="BE10" s="15">
        <v>89</v>
      </c>
      <c r="BF10" s="38">
        <f t="shared" ref="BF10:BF13" si="25">BE10/BE$15*100</f>
        <v>9.7480832420591454</v>
      </c>
      <c r="BG10" s="15">
        <v>35</v>
      </c>
      <c r="BH10" s="38">
        <f t="shared" ref="BH10:BH13" si="26">BG10/BG$15*100</f>
        <v>6.756756756756757</v>
      </c>
      <c r="BI10" s="15"/>
      <c r="BJ10" s="15">
        <f t="shared" ref="BJ10:BJ13" si="27">SUM(BE10+BG10+BI10)</f>
        <v>124</v>
      </c>
      <c r="BK10" s="45">
        <f t="shared" ref="BK10:BK13" si="28">BJ10/BJ$15*100</f>
        <v>8.6652690426275321</v>
      </c>
      <c r="BL10" s="15">
        <v>82</v>
      </c>
      <c r="BM10" s="38">
        <f t="shared" ref="BM10:BM13" si="29">BL10/BL$15*100</f>
        <v>9.6357226792009403</v>
      </c>
      <c r="BN10" s="15">
        <v>33</v>
      </c>
      <c r="BO10" s="38">
        <f t="shared" ref="BO10:BO13" si="30">BN10/BN$15*100</f>
        <v>6.7622950819672134</v>
      </c>
      <c r="BP10" s="15"/>
      <c r="BQ10" s="15">
        <f t="shared" ref="BQ10:BQ13" si="31">SUM(BL10+BN10+BP10)</f>
        <v>115</v>
      </c>
      <c r="BR10" s="45">
        <f t="shared" ref="BR10:BR13" si="32">BQ10/BQ$15*100</f>
        <v>8.5884988797610156</v>
      </c>
      <c r="BS10" s="15">
        <v>73</v>
      </c>
      <c r="BT10" s="38">
        <f t="shared" ref="BT10:BT13" si="33">BS10/BS$15*100</f>
        <v>9.6945551128818064</v>
      </c>
      <c r="BU10" s="15">
        <v>28</v>
      </c>
      <c r="BV10" s="38">
        <f t="shared" ref="BV10:BV13" si="34">BU10/BU$15*100</f>
        <v>6.9478908188585615</v>
      </c>
      <c r="BW10" s="15"/>
      <c r="BX10" s="15">
        <f t="shared" ref="BX10:BX13" si="35">SUM(BS10+BU10+BW10)</f>
        <v>101</v>
      </c>
      <c r="BY10" s="45">
        <f t="shared" ref="BY10:BY13" si="36">BX10/BX$15*100</f>
        <v>8.7370242214532876</v>
      </c>
      <c r="BZ10" s="15">
        <v>64</v>
      </c>
      <c r="CA10" s="38">
        <f t="shared" ref="CA10:CA13" si="37">BZ10/BZ$15*100</f>
        <v>9.6822995461422092</v>
      </c>
      <c r="CB10" s="15">
        <v>25</v>
      </c>
      <c r="CC10" s="38">
        <f t="shared" ref="CC10:CC13" si="38">CB10/CB$15*100</f>
        <v>7.0821529745042495</v>
      </c>
      <c r="CD10" s="15"/>
      <c r="CE10" s="15">
        <f t="shared" ref="CE10:CE13" si="39">SUM(BZ10+CB10+CD10)</f>
        <v>89</v>
      </c>
      <c r="CF10" s="45">
        <f t="shared" ref="CF10:CF13" si="40">CE10/CE$15*100</f>
        <v>8.777120315581854</v>
      </c>
      <c r="CG10" s="15">
        <v>53</v>
      </c>
      <c r="CH10" s="38">
        <f t="shared" ref="CH10:CH13" si="41">CG10/CG$15*100</f>
        <v>9.3474426807760143</v>
      </c>
      <c r="CI10" s="15">
        <v>19</v>
      </c>
      <c r="CJ10" s="38">
        <f t="shared" ref="CJ10:CJ13" si="42">CI10/CI$15*100</f>
        <v>6.2706270627062706</v>
      </c>
      <c r="CK10" s="15"/>
      <c r="CL10" s="15">
        <f t="shared" ref="CL10:CL13" si="43">SUM(CG10+CI10+CK10)</f>
        <v>72</v>
      </c>
      <c r="CM10" s="45">
        <f t="shared" ref="CM10:CM13" si="44">CL10/CL$15*100</f>
        <v>8.2758620689655178</v>
      </c>
      <c r="CN10" s="15">
        <v>42</v>
      </c>
      <c r="CO10" s="38">
        <f t="shared" ref="CO10:CO13" si="45">CN10/CN$15*100</f>
        <v>8.7682672233820469</v>
      </c>
      <c r="CP10" s="15">
        <v>16</v>
      </c>
      <c r="CQ10" s="38">
        <f t="shared" ref="CQ10:CQ13" si="46">CP10/CP$15*100</f>
        <v>6.3745019920318722</v>
      </c>
      <c r="CR10" s="15"/>
      <c r="CS10" s="15">
        <f t="shared" ref="CS10:CS13" si="47">SUM(CN10+CP10+CR10)</f>
        <v>58</v>
      </c>
      <c r="CT10" s="45">
        <f t="shared" ref="CT10:CT13" si="48">CS10/CS$15*100</f>
        <v>7.9452054794520555</v>
      </c>
      <c r="CU10" s="15">
        <v>32</v>
      </c>
      <c r="CV10" s="38">
        <f t="shared" ref="CV10:CV13" si="49">CU10/CU$15*100</f>
        <v>8.3550913838120113</v>
      </c>
      <c r="CW10" s="15">
        <v>12</v>
      </c>
      <c r="CX10" s="38">
        <f t="shared" ref="CX10:CX13" si="50">CW10/CW$15*100</f>
        <v>6.0606060606060606</v>
      </c>
      <c r="CY10" s="15"/>
      <c r="CZ10" s="15">
        <f t="shared" ref="CZ10:CZ13" si="51">SUM(CU10+CW10+CY10)</f>
        <v>44</v>
      </c>
      <c r="DA10" s="45">
        <f t="shared" ref="DA10:DA13" si="52">CZ10/CZ$15*100</f>
        <v>7.5731497418244409</v>
      </c>
      <c r="DB10" s="15">
        <v>22</v>
      </c>
      <c r="DC10" s="38">
        <f t="shared" ref="DC10:DC13" si="53">DB10/DB$15*100</f>
        <v>7.2847682119205297</v>
      </c>
      <c r="DD10" s="15">
        <v>9</v>
      </c>
      <c r="DE10" s="38">
        <f t="shared" ref="DE10:DE13" si="54">DD10/DD$15*100</f>
        <v>5.9602649006622519</v>
      </c>
      <c r="DF10" s="15"/>
      <c r="DG10" s="15">
        <f t="shared" ref="DG10:DG13" si="55">SUM(DB10+DD10+DF10)</f>
        <v>31</v>
      </c>
      <c r="DH10" s="45">
        <f t="shared" ref="DH10:DH13" si="56">DG10/DG$15*100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</row>
    <row r="11" spans="1:1110" x14ac:dyDescent="0.3">
      <c r="A11" s="23" t="s">
        <v>9</v>
      </c>
      <c r="B11" s="60">
        <v>3503497</v>
      </c>
      <c r="C11" s="38">
        <f t="shared" ref="C11" si="57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462</v>
      </c>
      <c r="I11" s="38">
        <f t="shared" ref="I11" si="58">H11/H$15*100</f>
        <v>27.864897466827504</v>
      </c>
      <c r="J11" s="15">
        <v>214</v>
      </c>
      <c r="K11" s="38">
        <f t="shared" si="3"/>
        <v>18.854625550660792</v>
      </c>
      <c r="L11" s="15"/>
      <c r="M11" s="15">
        <f t="shared" si="4"/>
        <v>676</v>
      </c>
      <c r="N11" s="45">
        <f t="shared" si="5"/>
        <v>24.203365556749016</v>
      </c>
      <c r="O11" s="15">
        <v>445</v>
      </c>
      <c r="P11" s="38">
        <f t="shared" ref="P11" si="59">O11/O$15*100</f>
        <v>27.952261306532662</v>
      </c>
      <c r="Q11" s="15">
        <v>196</v>
      </c>
      <c r="R11" s="38">
        <f t="shared" si="6"/>
        <v>18.21561338289963</v>
      </c>
      <c r="S11" s="15"/>
      <c r="T11" s="15">
        <f t="shared" si="7"/>
        <v>641</v>
      </c>
      <c r="U11" s="45">
        <f t="shared" si="8"/>
        <v>24.025487256371814</v>
      </c>
      <c r="V11" s="15">
        <v>426</v>
      </c>
      <c r="W11" s="38">
        <f t="shared" ref="W11" si="60">V11/V$15*100</f>
        <v>27.989487516425754</v>
      </c>
      <c r="X11" s="15">
        <v>188</v>
      </c>
      <c r="Y11" s="38">
        <f t="shared" si="9"/>
        <v>18.467583497053045</v>
      </c>
      <c r="Z11" s="15"/>
      <c r="AA11" s="15">
        <f t="shared" si="10"/>
        <v>614</v>
      </c>
      <c r="AB11" s="45">
        <f t="shared" si="11"/>
        <v>24.173228346456693</v>
      </c>
      <c r="AC11" s="15">
        <v>398</v>
      </c>
      <c r="AD11" s="38">
        <f t="shared" ref="AD11" si="61">AC11/AC$15*100</f>
        <v>27.910238429172512</v>
      </c>
      <c r="AE11" s="15">
        <v>169</v>
      </c>
      <c r="AF11" s="38">
        <f t="shared" si="12"/>
        <v>17.921527041357372</v>
      </c>
      <c r="AG11" s="15"/>
      <c r="AH11" s="15">
        <f t="shared" si="13"/>
        <v>567</v>
      </c>
      <c r="AI11" s="45">
        <f t="shared" si="14"/>
        <v>23.9341494301393</v>
      </c>
      <c r="AJ11" s="15">
        <v>362</v>
      </c>
      <c r="AK11" s="38">
        <f t="shared" ref="AK11" si="62">AJ11/AJ$15*100</f>
        <v>28.149300155520997</v>
      </c>
      <c r="AL11" s="15">
        <v>146</v>
      </c>
      <c r="AM11" s="38">
        <f t="shared" ref="AM11" si="63">AL11/AL$15*100</f>
        <v>17.870257037943695</v>
      </c>
      <c r="AN11" s="15"/>
      <c r="AO11" s="15">
        <f t="shared" si="16"/>
        <v>508</v>
      </c>
      <c r="AP11" s="45">
        <f t="shared" si="17"/>
        <v>24.155967665240134</v>
      </c>
      <c r="AQ11" s="15">
        <v>325</v>
      </c>
      <c r="AR11" s="38">
        <f>AQ11/AQ$15*100</f>
        <v>28.236316246741964</v>
      </c>
      <c r="AS11" s="15">
        <v>129</v>
      </c>
      <c r="AT11" s="38">
        <f>AS11/AS$15*100</f>
        <v>18.271954674220964</v>
      </c>
      <c r="AU11" s="15"/>
      <c r="AV11" s="15">
        <f t="shared" si="19"/>
        <v>454</v>
      </c>
      <c r="AW11" s="45">
        <f>AV11/AV$15*100</f>
        <v>24.448034464189554</v>
      </c>
      <c r="AX11" s="15">
        <v>290</v>
      </c>
      <c r="AY11" s="38">
        <f>AX11/AX$15*100</f>
        <v>28.656126482213441</v>
      </c>
      <c r="AZ11" s="15">
        <v>105</v>
      </c>
      <c r="BA11" s="38">
        <f>AZ11/AZ$15*100</f>
        <v>17.736486486486484</v>
      </c>
      <c r="BB11" s="15"/>
      <c r="BC11" s="15">
        <f t="shared" si="23"/>
        <v>395</v>
      </c>
      <c r="BD11" s="45">
        <f>BC11/BC$15*100</f>
        <v>24.625935162094763</v>
      </c>
      <c r="BE11" s="15">
        <v>257</v>
      </c>
      <c r="BF11" s="38">
        <f>BE11/BE$15*100</f>
        <v>28.148959474260675</v>
      </c>
      <c r="BG11" s="15">
        <v>87</v>
      </c>
      <c r="BH11" s="38">
        <f>BG11/BG$15*100</f>
        <v>16.795366795366796</v>
      </c>
      <c r="BI11" s="15"/>
      <c r="BJ11" s="15">
        <f t="shared" si="27"/>
        <v>344</v>
      </c>
      <c r="BK11" s="45">
        <f t="shared" si="28"/>
        <v>24.039133473095735</v>
      </c>
      <c r="BL11" s="15">
        <v>242</v>
      </c>
      <c r="BM11" s="38">
        <f t="shared" si="29"/>
        <v>28.437132784958873</v>
      </c>
      <c r="BN11" s="15">
        <v>85</v>
      </c>
      <c r="BO11" s="38">
        <f t="shared" si="30"/>
        <v>17.418032786885245</v>
      </c>
      <c r="BP11" s="15"/>
      <c r="BQ11" s="15">
        <f t="shared" si="31"/>
        <v>327</v>
      </c>
      <c r="BR11" s="45">
        <f>BQ11/BQ$15*100</f>
        <v>24.421209858103062</v>
      </c>
      <c r="BS11" s="15">
        <v>211</v>
      </c>
      <c r="BT11" s="38">
        <f t="shared" si="33"/>
        <v>28.021248339973436</v>
      </c>
      <c r="BU11" s="15">
        <v>71</v>
      </c>
      <c r="BV11" s="38">
        <f t="shared" si="34"/>
        <v>17.617866004962778</v>
      </c>
      <c r="BW11" s="15"/>
      <c r="BX11" s="15">
        <f t="shared" si="35"/>
        <v>282</v>
      </c>
      <c r="BY11" s="45">
        <f t="shared" si="36"/>
        <v>24.394463667820069</v>
      </c>
      <c r="BZ11" s="15">
        <v>180</v>
      </c>
      <c r="CA11" s="38">
        <f t="shared" si="37"/>
        <v>27.231467473524962</v>
      </c>
      <c r="CB11" s="15">
        <v>60</v>
      </c>
      <c r="CC11" s="38">
        <f t="shared" si="38"/>
        <v>16.997167138810198</v>
      </c>
      <c r="CD11" s="15"/>
      <c r="CE11" s="15">
        <f t="shared" si="39"/>
        <v>240</v>
      </c>
      <c r="CF11" s="45">
        <f t="shared" si="40"/>
        <v>23.668639053254438</v>
      </c>
      <c r="CG11" s="15">
        <v>153</v>
      </c>
      <c r="CH11" s="38">
        <f t="shared" si="41"/>
        <v>26.984126984126984</v>
      </c>
      <c r="CI11" s="15">
        <v>47</v>
      </c>
      <c r="CJ11" s="38">
        <f t="shared" si="42"/>
        <v>15.511551155115511</v>
      </c>
      <c r="CK11" s="15"/>
      <c r="CL11" s="15">
        <f t="shared" si="43"/>
        <v>200</v>
      </c>
      <c r="CM11" s="45">
        <f t="shared" si="44"/>
        <v>22.988505747126435</v>
      </c>
      <c r="CN11" s="15">
        <v>129</v>
      </c>
      <c r="CO11" s="38">
        <f t="shared" si="45"/>
        <v>26.931106471816285</v>
      </c>
      <c r="CP11" s="15">
        <v>42</v>
      </c>
      <c r="CQ11" s="38">
        <f>CP11/CP$15*100</f>
        <v>16.733067729083665</v>
      </c>
      <c r="CR11" s="15"/>
      <c r="CS11" s="15">
        <f t="shared" si="47"/>
        <v>171</v>
      </c>
      <c r="CT11" s="45">
        <f t="shared" si="48"/>
        <v>23.424657534246577</v>
      </c>
      <c r="CU11" s="15">
        <v>102</v>
      </c>
      <c r="CV11" s="38">
        <f t="shared" si="49"/>
        <v>26.631853785900784</v>
      </c>
      <c r="CW11" s="15">
        <v>28</v>
      </c>
      <c r="CX11" s="38">
        <f t="shared" si="50"/>
        <v>14.14141414141414</v>
      </c>
      <c r="CY11" s="15"/>
      <c r="CZ11" s="15">
        <f t="shared" si="51"/>
        <v>130</v>
      </c>
      <c r="DA11" s="45">
        <f t="shared" si="52"/>
        <v>22.375215146299485</v>
      </c>
      <c r="DB11" s="15">
        <v>79</v>
      </c>
      <c r="DC11" s="38">
        <f t="shared" si="53"/>
        <v>26.158940397350992</v>
      </c>
      <c r="DD11" s="15">
        <v>21</v>
      </c>
      <c r="DE11" s="38">
        <f t="shared" si="54"/>
        <v>13.90728476821192</v>
      </c>
      <c r="DF11" s="15"/>
      <c r="DG11" s="15">
        <f t="shared" si="55"/>
        <v>100</v>
      </c>
      <c r="DH11" s="45">
        <f t="shared" si="56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</row>
    <row r="12" spans="1:1110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725</v>
      </c>
      <c r="I12" s="38">
        <f>H12/H$15*100</f>
        <v>43.727382388419784</v>
      </c>
      <c r="J12" s="15">
        <v>554</v>
      </c>
      <c r="K12" s="38">
        <f>J12/J$15*100</f>
        <v>48.810572687224671</v>
      </c>
      <c r="L12" s="15"/>
      <c r="M12" s="15">
        <f t="shared" si="4"/>
        <v>1279</v>
      </c>
      <c r="N12" s="45">
        <f>M12/M$15*100</f>
        <v>45.79305406373075</v>
      </c>
      <c r="O12" s="15">
        <v>689</v>
      </c>
      <c r="P12" s="38">
        <f>O12/O$15*100</f>
        <v>43.278894472361806</v>
      </c>
      <c r="Q12" s="15">
        <v>530</v>
      </c>
      <c r="R12" s="38">
        <f>Q12/Q$15*100</f>
        <v>49.256505576208177</v>
      </c>
      <c r="S12" s="15"/>
      <c r="T12" s="15">
        <f t="shared" si="7"/>
        <v>1219</v>
      </c>
      <c r="U12" s="45">
        <f>T12/T$15*100</f>
        <v>45.689655172413794</v>
      </c>
      <c r="V12" s="15">
        <v>658</v>
      </c>
      <c r="W12" s="38">
        <f>V12/V$15*100</f>
        <v>43.232588699080161</v>
      </c>
      <c r="X12" s="15">
        <v>499</v>
      </c>
      <c r="Y12" s="38">
        <f>X12/X$15*100</f>
        <v>49.017681728880156</v>
      </c>
      <c r="Z12" s="15"/>
      <c r="AA12" s="15">
        <f t="shared" si="10"/>
        <v>1157</v>
      </c>
      <c r="AB12" s="45">
        <f>AA12/AA$15*100</f>
        <v>45.551181102362207</v>
      </c>
      <c r="AC12" s="15">
        <v>622</v>
      </c>
      <c r="AD12" s="38">
        <f>AC12/AC$15*100</f>
        <v>43.618513323983173</v>
      </c>
      <c r="AE12" s="15">
        <v>460</v>
      </c>
      <c r="AF12" s="38">
        <f>AE12/AE$15*100</f>
        <v>48.780487804878049</v>
      </c>
      <c r="AG12" s="15"/>
      <c r="AH12" s="15">
        <f t="shared" si="13"/>
        <v>1082</v>
      </c>
      <c r="AI12" s="45">
        <f>AH12/AH$15*100</f>
        <v>45.673279864921909</v>
      </c>
      <c r="AJ12" s="15">
        <v>567</v>
      </c>
      <c r="AK12" s="38">
        <f>AJ12/AJ$15*100</f>
        <v>44.090202177293932</v>
      </c>
      <c r="AL12" s="15">
        <v>401</v>
      </c>
      <c r="AM12" s="38">
        <f>AL12/AL$15*100</f>
        <v>49.08200734394125</v>
      </c>
      <c r="AN12" s="15"/>
      <c r="AO12" s="15">
        <f t="shared" si="16"/>
        <v>968</v>
      </c>
      <c r="AP12" s="45">
        <f>AO12/AO$15*100</f>
        <v>46.029481692819779</v>
      </c>
      <c r="AQ12" s="15">
        <v>514</v>
      </c>
      <c r="AR12" s="38">
        <f t="shared" si="18"/>
        <v>44.656820156385749</v>
      </c>
      <c r="AS12" s="15">
        <v>348</v>
      </c>
      <c r="AT12" s="38">
        <f t="shared" si="18"/>
        <v>49.29178470254957</v>
      </c>
      <c r="AU12" s="15"/>
      <c r="AV12" s="15">
        <f t="shared" si="19"/>
        <v>862</v>
      </c>
      <c r="AW12" s="45">
        <f t="shared" ref="AW12" si="64">AV12/AV$15*100</f>
        <v>46.418955304254169</v>
      </c>
      <c r="AX12" s="15">
        <v>459</v>
      </c>
      <c r="AY12" s="38">
        <f t="shared" ref="AY12" si="65">AX12/AX$15*100</f>
        <v>45.355731225296445</v>
      </c>
      <c r="AZ12" s="15">
        <v>304</v>
      </c>
      <c r="BA12" s="38">
        <f t="shared" ref="BA12" si="66">AZ12/AZ$15*100</f>
        <v>51.351351351351347</v>
      </c>
      <c r="BB12" s="15"/>
      <c r="BC12" s="15">
        <f t="shared" si="23"/>
        <v>763</v>
      </c>
      <c r="BD12" s="45">
        <f t="shared" si="24"/>
        <v>47.568578553615957</v>
      </c>
      <c r="BE12" s="15">
        <v>420</v>
      </c>
      <c r="BF12" s="38">
        <f t="shared" si="25"/>
        <v>46.002190580503836</v>
      </c>
      <c r="BG12" s="15">
        <v>275</v>
      </c>
      <c r="BH12" s="38">
        <f t="shared" si="26"/>
        <v>53.088803088803097</v>
      </c>
      <c r="BI12" s="15"/>
      <c r="BJ12" s="15">
        <f t="shared" si="27"/>
        <v>695</v>
      </c>
      <c r="BK12" s="45">
        <f t="shared" si="28"/>
        <v>48.567435359888186</v>
      </c>
      <c r="BL12" s="15">
        <v>394</v>
      </c>
      <c r="BM12" s="38">
        <f t="shared" si="29"/>
        <v>46.298472385428909</v>
      </c>
      <c r="BN12" s="15">
        <v>256</v>
      </c>
      <c r="BO12" s="38">
        <f t="shared" si="30"/>
        <v>52.459016393442624</v>
      </c>
      <c r="BP12" s="15"/>
      <c r="BQ12" s="15">
        <f t="shared" si="31"/>
        <v>650</v>
      </c>
      <c r="BR12" s="45">
        <f t="shared" si="32"/>
        <v>48.543689320388353</v>
      </c>
      <c r="BS12" s="15">
        <v>349</v>
      </c>
      <c r="BT12" s="38">
        <f t="shared" si="33"/>
        <v>46.347941567065071</v>
      </c>
      <c r="BU12" s="15">
        <v>223</v>
      </c>
      <c r="BV12" s="38">
        <f t="shared" si="34"/>
        <v>55.334987593052112</v>
      </c>
      <c r="BW12" s="15"/>
      <c r="BX12" s="15">
        <f t="shared" si="35"/>
        <v>572</v>
      </c>
      <c r="BY12" s="45">
        <f t="shared" si="36"/>
        <v>49.480968858131483</v>
      </c>
      <c r="BZ12" s="15">
        <v>310</v>
      </c>
      <c r="CA12" s="38">
        <f t="shared" si="37"/>
        <v>46.89863842662632</v>
      </c>
      <c r="CB12" s="15">
        <v>201</v>
      </c>
      <c r="CC12" s="38">
        <f t="shared" si="38"/>
        <v>56.940509915014161</v>
      </c>
      <c r="CD12" s="15"/>
      <c r="CE12" s="15">
        <f t="shared" si="39"/>
        <v>511</v>
      </c>
      <c r="CF12" s="45">
        <f t="shared" si="40"/>
        <v>50.394477317554241</v>
      </c>
      <c r="CG12" s="15">
        <v>270</v>
      </c>
      <c r="CH12" s="38">
        <f t="shared" si="41"/>
        <v>47.619047619047613</v>
      </c>
      <c r="CI12" s="15">
        <v>177</v>
      </c>
      <c r="CJ12" s="38">
        <f t="shared" si="42"/>
        <v>58.415841584158414</v>
      </c>
      <c r="CK12" s="15"/>
      <c r="CL12" s="15">
        <f t="shared" si="43"/>
        <v>447</v>
      </c>
      <c r="CM12" s="45">
        <f t="shared" si="44"/>
        <v>51.379310344827587</v>
      </c>
      <c r="CN12" s="15">
        <v>225</v>
      </c>
      <c r="CO12" s="38">
        <f>CN12/CN$15*100</f>
        <v>46.972860125260965</v>
      </c>
      <c r="CP12" s="15">
        <v>144</v>
      </c>
      <c r="CQ12" s="38">
        <f>CP12/CP$15*100</f>
        <v>57.370517928286858</v>
      </c>
      <c r="CR12" s="15"/>
      <c r="CS12" s="15">
        <f t="shared" si="47"/>
        <v>369</v>
      </c>
      <c r="CT12" s="45">
        <f t="shared" si="48"/>
        <v>50.547945205479451</v>
      </c>
      <c r="CU12" s="15">
        <v>185</v>
      </c>
      <c r="CV12" s="38">
        <f t="shared" si="49"/>
        <v>48.302872062663191</v>
      </c>
      <c r="CW12" s="15">
        <v>120</v>
      </c>
      <c r="CX12" s="38">
        <f t="shared" si="50"/>
        <v>60.606060606060609</v>
      </c>
      <c r="CY12" s="15"/>
      <c r="CZ12" s="15">
        <f t="shared" si="51"/>
        <v>305</v>
      </c>
      <c r="DA12" s="45">
        <f t="shared" si="52"/>
        <v>52.49569707401033</v>
      </c>
      <c r="DB12" s="15">
        <v>150</v>
      </c>
      <c r="DC12" s="38">
        <f t="shared" si="53"/>
        <v>49.668874172185426</v>
      </c>
      <c r="DD12" s="15">
        <v>92</v>
      </c>
      <c r="DE12" s="38">
        <f t="shared" si="54"/>
        <v>60.927152317880797</v>
      </c>
      <c r="DF12" s="15"/>
      <c r="DG12" s="15">
        <f t="shared" si="55"/>
        <v>242</v>
      </c>
      <c r="DH12" s="45">
        <f t="shared" si="56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</row>
    <row r="13" spans="1:1110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67">D13/D$15*100</f>
        <v>1.3967057671356786</v>
      </c>
      <c r="F13" s="55">
        <f t="shared" si="1"/>
        <v>794943</v>
      </c>
      <c r="G13" s="45">
        <f t="shared" ref="G13" si="68">F13/F$15*100</f>
        <v>0.95754099716652341</v>
      </c>
      <c r="H13" s="15">
        <v>189</v>
      </c>
      <c r="I13" s="38">
        <f>H13/H$15*100</f>
        <v>11.399276236429433</v>
      </c>
      <c r="J13" s="15">
        <v>269</v>
      </c>
      <c r="K13" s="38">
        <f t="shared" ref="K13" si="69">J13/J$15*100</f>
        <v>23.700440528634363</v>
      </c>
      <c r="L13" s="15"/>
      <c r="M13" s="15">
        <f t="shared" si="4"/>
        <v>458</v>
      </c>
      <c r="N13" s="45">
        <f t="shared" ref="N13" si="70">M13/M$15*100</f>
        <v>16.398138202649481</v>
      </c>
      <c r="O13" s="15">
        <v>185</v>
      </c>
      <c r="P13" s="38">
        <f>O13/O$15*100</f>
        <v>11.620603015075377</v>
      </c>
      <c r="Q13" s="15">
        <v>257</v>
      </c>
      <c r="R13" s="38">
        <f t="shared" ref="R13" si="71">Q13/Q$15*100</f>
        <v>23.884758364312265</v>
      </c>
      <c r="S13" s="15"/>
      <c r="T13" s="15">
        <f t="shared" si="7"/>
        <v>442</v>
      </c>
      <c r="U13" s="45">
        <f t="shared" ref="U13" si="72">T13/T$15*100</f>
        <v>16.566716641679161</v>
      </c>
      <c r="V13" s="15">
        <v>179</v>
      </c>
      <c r="W13" s="38">
        <f>V13/V$15*100</f>
        <v>11.760840998685939</v>
      </c>
      <c r="X13" s="15">
        <v>239</v>
      </c>
      <c r="Y13" s="38">
        <f t="shared" ref="Y13" si="73">X13/X$15*100</f>
        <v>23.477406679764243</v>
      </c>
      <c r="Z13" s="15"/>
      <c r="AA13" s="15">
        <f t="shared" si="10"/>
        <v>418</v>
      </c>
      <c r="AB13" s="45">
        <f t="shared" ref="AB13" si="74">AA13/AA$15*100</f>
        <v>16.456692913385826</v>
      </c>
      <c r="AC13" s="15">
        <v>166</v>
      </c>
      <c r="AD13" s="38">
        <f>AC13/AC$15*100</f>
        <v>11.640953716690042</v>
      </c>
      <c r="AE13" s="15">
        <v>228</v>
      </c>
      <c r="AF13" s="38">
        <f t="shared" ref="AF13" si="75">AE13/AE$15*100</f>
        <v>24.17815482502651</v>
      </c>
      <c r="AG13" s="15"/>
      <c r="AH13" s="15">
        <f t="shared" si="13"/>
        <v>394</v>
      </c>
      <c r="AI13" s="45">
        <f t="shared" ref="AI13" si="76">AH13/AH$15*100</f>
        <v>16.631490080202617</v>
      </c>
      <c r="AJ13" s="15">
        <v>148</v>
      </c>
      <c r="AK13" s="38">
        <f>AJ13/AJ$15*100</f>
        <v>11.508553654743391</v>
      </c>
      <c r="AL13" s="15">
        <v>192</v>
      </c>
      <c r="AM13" s="38">
        <f t="shared" ref="AM13" si="77">AL13/AL$15*100</f>
        <v>23.500611995104041</v>
      </c>
      <c r="AN13" s="15"/>
      <c r="AO13" s="15">
        <f t="shared" si="16"/>
        <v>340</v>
      </c>
      <c r="AP13" s="45">
        <f t="shared" si="17"/>
        <v>16.167379933428435</v>
      </c>
      <c r="AQ13" s="15">
        <v>128</v>
      </c>
      <c r="AR13" s="38">
        <f t="shared" si="18"/>
        <v>11.120764552562989</v>
      </c>
      <c r="AS13" s="15">
        <v>160</v>
      </c>
      <c r="AT13" s="38">
        <f t="shared" si="18"/>
        <v>22.6628895184136</v>
      </c>
      <c r="AU13" s="15"/>
      <c r="AV13" s="15">
        <f t="shared" si="19"/>
        <v>288</v>
      </c>
      <c r="AW13" s="45">
        <f t="shared" ref="AW13" si="78">AV13/AV$15*100</f>
        <v>15.508885298869144</v>
      </c>
      <c r="AX13" s="15">
        <v>102</v>
      </c>
      <c r="AY13" s="38">
        <f t="shared" ref="AY13" si="79">AX13/AX$15*100</f>
        <v>10.079051383399209</v>
      </c>
      <c r="AZ13" s="15">
        <v>133</v>
      </c>
      <c r="BA13" s="38">
        <f t="shared" ref="BA13" si="80">AZ13/AZ$15*100</f>
        <v>22.466216216216218</v>
      </c>
      <c r="BB13" s="15"/>
      <c r="BC13" s="15">
        <f t="shared" si="23"/>
        <v>235</v>
      </c>
      <c r="BD13" s="45">
        <f t="shared" si="24"/>
        <v>14.650872817955113</v>
      </c>
      <c r="BE13" s="15">
        <v>89</v>
      </c>
      <c r="BF13" s="38">
        <f t="shared" si="25"/>
        <v>9.7480832420591454</v>
      </c>
      <c r="BG13" s="15">
        <v>107</v>
      </c>
      <c r="BH13" s="38">
        <f t="shared" si="26"/>
        <v>20.656370656370658</v>
      </c>
      <c r="BI13" s="15"/>
      <c r="BJ13" s="15">
        <f t="shared" si="27"/>
        <v>196</v>
      </c>
      <c r="BK13" s="45">
        <f t="shared" si="28"/>
        <v>13.696715583508038</v>
      </c>
      <c r="BL13" s="15">
        <v>80</v>
      </c>
      <c r="BM13" s="38">
        <f t="shared" si="29"/>
        <v>9.4007050528789655</v>
      </c>
      <c r="BN13" s="15">
        <v>99</v>
      </c>
      <c r="BO13" s="38">
        <f t="shared" si="30"/>
        <v>20.28688524590164</v>
      </c>
      <c r="BP13" s="15"/>
      <c r="BQ13" s="15">
        <f t="shared" si="31"/>
        <v>179</v>
      </c>
      <c r="BR13" s="45">
        <f t="shared" si="32"/>
        <v>13.368185212845408</v>
      </c>
      <c r="BS13" s="15">
        <v>72</v>
      </c>
      <c r="BT13" s="38">
        <f t="shared" si="33"/>
        <v>9.5617529880478092</v>
      </c>
      <c r="BU13" s="15">
        <v>72</v>
      </c>
      <c r="BV13" s="38">
        <f t="shared" si="34"/>
        <v>17.866004962779154</v>
      </c>
      <c r="BW13" s="15"/>
      <c r="BX13" s="15">
        <f t="shared" si="35"/>
        <v>144</v>
      </c>
      <c r="BY13" s="45">
        <f t="shared" si="36"/>
        <v>12.45674740484429</v>
      </c>
      <c r="BZ13" s="15">
        <v>61</v>
      </c>
      <c r="CA13" s="38">
        <f t="shared" si="37"/>
        <v>9.2284417549167923</v>
      </c>
      <c r="CB13" s="15">
        <v>58</v>
      </c>
      <c r="CC13" s="38">
        <f t="shared" si="38"/>
        <v>16.430594900849862</v>
      </c>
      <c r="CD13" s="15"/>
      <c r="CE13" s="15">
        <f t="shared" si="39"/>
        <v>119</v>
      </c>
      <c r="CF13" s="45">
        <f t="shared" si="40"/>
        <v>11.735700197238659</v>
      </c>
      <c r="CG13" s="15">
        <v>52</v>
      </c>
      <c r="CH13" s="38">
        <f t="shared" si="41"/>
        <v>9.171075837742503</v>
      </c>
      <c r="CI13" s="15">
        <v>51</v>
      </c>
      <c r="CJ13" s="38">
        <f t="shared" si="42"/>
        <v>16.831683168316832</v>
      </c>
      <c r="CK13" s="15"/>
      <c r="CL13" s="15">
        <f t="shared" si="43"/>
        <v>103</v>
      </c>
      <c r="CM13" s="45">
        <f t="shared" si="44"/>
        <v>11.839080459770116</v>
      </c>
      <c r="CN13" s="15">
        <v>48</v>
      </c>
      <c r="CO13" s="38">
        <f t="shared" si="45"/>
        <v>10.020876826722338</v>
      </c>
      <c r="CP13" s="15">
        <v>42</v>
      </c>
      <c r="CQ13" s="38">
        <f t="shared" si="46"/>
        <v>16.733067729083665</v>
      </c>
      <c r="CR13" s="15"/>
      <c r="CS13" s="15">
        <f t="shared" si="47"/>
        <v>90</v>
      </c>
      <c r="CT13" s="45">
        <f t="shared" si="48"/>
        <v>12.328767123287671</v>
      </c>
      <c r="CU13" s="15">
        <v>38</v>
      </c>
      <c r="CV13" s="38">
        <f t="shared" si="49"/>
        <v>9.9216710182767613</v>
      </c>
      <c r="CW13" s="15">
        <v>33</v>
      </c>
      <c r="CX13" s="38">
        <f t="shared" si="50"/>
        <v>16.666666666666664</v>
      </c>
      <c r="CY13" s="15"/>
      <c r="CZ13" s="15">
        <f t="shared" si="51"/>
        <v>71</v>
      </c>
      <c r="DA13" s="45">
        <f t="shared" si="52"/>
        <v>12.220309810671257</v>
      </c>
      <c r="DB13" s="15">
        <v>29</v>
      </c>
      <c r="DC13" s="38">
        <f t="shared" si="53"/>
        <v>9.6026490066225172</v>
      </c>
      <c r="DD13" s="15">
        <v>25</v>
      </c>
      <c r="DE13" s="38">
        <f t="shared" si="54"/>
        <v>16.556291390728479</v>
      </c>
      <c r="DF13" s="15"/>
      <c r="DG13" s="15">
        <f t="shared" si="55"/>
        <v>54</v>
      </c>
      <c r="DH13" s="45">
        <f t="shared" si="56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</row>
    <row r="14" spans="1:1110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DB14" s="15"/>
      <c r="DC14" s="39"/>
      <c r="DD14" s="15"/>
      <c r="DE14" s="39"/>
      <c r="DF14" s="15"/>
      <c r="DG14" s="15"/>
      <c r="DH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</row>
    <row r="15" spans="1:1110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81">SUM(D9:D13)</f>
        <v>42052522</v>
      </c>
      <c r="E15" s="40">
        <f t="shared" si="81"/>
        <v>100</v>
      </c>
      <c r="F15" s="56">
        <f t="shared" si="81"/>
        <v>83019213</v>
      </c>
      <c r="G15" s="47">
        <f t="shared" si="81"/>
        <v>100</v>
      </c>
      <c r="H15" s="25">
        <f>SUM(H9:H13)</f>
        <v>1658</v>
      </c>
      <c r="I15" s="52">
        <f>SUM(I9:I13)</f>
        <v>100</v>
      </c>
      <c r="J15" s="25">
        <f t="shared" ref="J15:N15" si="82">SUM(J9:J13)</f>
        <v>1135</v>
      </c>
      <c r="K15" s="40">
        <f t="shared" si="82"/>
        <v>100</v>
      </c>
      <c r="L15" s="25">
        <f t="shared" si="82"/>
        <v>0</v>
      </c>
      <c r="M15" s="25">
        <f t="shared" si="82"/>
        <v>2793</v>
      </c>
      <c r="N15" s="47">
        <f t="shared" si="82"/>
        <v>100</v>
      </c>
      <c r="O15" s="25">
        <f>SUM(O9:O13)</f>
        <v>1592</v>
      </c>
      <c r="P15" s="52">
        <f>SUM(P9:P13)</f>
        <v>100</v>
      </c>
      <c r="Q15" s="25">
        <f t="shared" ref="Q15:U15" si="83">SUM(Q9:Q13)</f>
        <v>1076</v>
      </c>
      <c r="R15" s="40">
        <f t="shared" si="83"/>
        <v>100</v>
      </c>
      <c r="S15" s="25">
        <f t="shared" si="83"/>
        <v>0</v>
      </c>
      <c r="T15" s="25">
        <f t="shared" si="83"/>
        <v>2668</v>
      </c>
      <c r="U15" s="47">
        <f t="shared" si="83"/>
        <v>100</v>
      </c>
      <c r="V15" s="25">
        <f>SUM(V9:V13)</f>
        <v>1522</v>
      </c>
      <c r="W15" s="52">
        <f>SUM(W9:W13)</f>
        <v>99.999999999999986</v>
      </c>
      <c r="X15" s="25">
        <f t="shared" ref="X15:AB15" si="84">SUM(X9:X13)</f>
        <v>1018</v>
      </c>
      <c r="Y15" s="40">
        <f t="shared" si="84"/>
        <v>100</v>
      </c>
      <c r="Z15" s="25">
        <f t="shared" si="84"/>
        <v>0</v>
      </c>
      <c r="AA15" s="25">
        <f t="shared" si="84"/>
        <v>2540</v>
      </c>
      <c r="AB15" s="47">
        <f t="shared" si="84"/>
        <v>100</v>
      </c>
      <c r="AC15" s="25">
        <f>SUM(AC9:AC13)</f>
        <v>1426</v>
      </c>
      <c r="AD15" s="52">
        <f>SUM(AD9:AD13)</f>
        <v>100</v>
      </c>
      <c r="AE15" s="25">
        <f t="shared" ref="AE15:AI15" si="85">SUM(AE9:AE13)</f>
        <v>943</v>
      </c>
      <c r="AF15" s="40">
        <f t="shared" si="85"/>
        <v>100</v>
      </c>
      <c r="AG15" s="25">
        <f t="shared" si="85"/>
        <v>0</v>
      </c>
      <c r="AH15" s="25">
        <f t="shared" si="85"/>
        <v>2369</v>
      </c>
      <c r="AI15" s="47">
        <f t="shared" si="85"/>
        <v>100</v>
      </c>
      <c r="AJ15" s="25">
        <f>SUM(AJ9:AJ13)</f>
        <v>1286</v>
      </c>
      <c r="AK15" s="52">
        <f>SUM(AK9:AK13)</f>
        <v>100</v>
      </c>
      <c r="AL15" s="25">
        <f t="shared" ref="AL15:AP15" si="86">SUM(AL9:AL13)</f>
        <v>817</v>
      </c>
      <c r="AM15" s="40">
        <f t="shared" si="86"/>
        <v>100</v>
      </c>
      <c r="AN15" s="25">
        <f t="shared" si="86"/>
        <v>0</v>
      </c>
      <c r="AO15" s="25">
        <f t="shared" si="86"/>
        <v>2103</v>
      </c>
      <c r="AP15" s="47">
        <f t="shared" si="86"/>
        <v>100</v>
      </c>
      <c r="AQ15" s="25">
        <f>SUM(AQ9:AQ13)</f>
        <v>1151</v>
      </c>
      <c r="AR15" s="40">
        <f t="shared" ref="AR15:AV15" si="87">SUM(AR9:AR13)</f>
        <v>100</v>
      </c>
      <c r="AS15" s="25">
        <f t="shared" si="87"/>
        <v>706</v>
      </c>
      <c r="AT15" s="40">
        <f t="shared" ref="AT15" si="88">SUM(AT9:AT13)</f>
        <v>100</v>
      </c>
      <c r="AU15" s="25">
        <f t="shared" si="87"/>
        <v>0</v>
      </c>
      <c r="AV15" s="25">
        <f t="shared" si="87"/>
        <v>1857</v>
      </c>
      <c r="AW15" s="47">
        <f t="shared" ref="AW15" si="89">SUM(AW9:AW13)</f>
        <v>100</v>
      </c>
      <c r="AX15" s="25">
        <f>SUM(AX9:AX13)</f>
        <v>1012</v>
      </c>
      <c r="AY15" s="40">
        <f t="shared" ref="AY15:BD15" si="90">SUM(AY9:AY13)</f>
        <v>100</v>
      </c>
      <c r="AZ15" s="25">
        <f t="shared" si="90"/>
        <v>592</v>
      </c>
      <c r="BA15" s="40">
        <f t="shared" si="90"/>
        <v>100</v>
      </c>
      <c r="BB15" s="25">
        <f t="shared" si="90"/>
        <v>0</v>
      </c>
      <c r="BC15" s="25">
        <f t="shared" si="90"/>
        <v>1604</v>
      </c>
      <c r="BD15" s="47">
        <f t="shared" si="90"/>
        <v>100</v>
      </c>
      <c r="BE15" s="25">
        <f>SUM(BE9:BE13)</f>
        <v>913</v>
      </c>
      <c r="BF15" s="40">
        <f t="shared" ref="BF15:BK15" si="91">SUM(BF9:BF13)</f>
        <v>100</v>
      </c>
      <c r="BG15" s="25">
        <f t="shared" si="91"/>
        <v>518</v>
      </c>
      <c r="BH15" s="40">
        <f t="shared" si="91"/>
        <v>100</v>
      </c>
      <c r="BI15" s="25">
        <f t="shared" si="91"/>
        <v>0</v>
      </c>
      <c r="BJ15" s="25">
        <f t="shared" si="91"/>
        <v>1431</v>
      </c>
      <c r="BK15" s="47">
        <f t="shared" si="91"/>
        <v>99.999999999999986</v>
      </c>
      <c r="BL15" s="25">
        <f>SUM(BL9:BL13)</f>
        <v>851</v>
      </c>
      <c r="BM15" s="40">
        <f t="shared" ref="BM15:BR15" si="92">SUM(BM9:BM13)</f>
        <v>100</v>
      </c>
      <c r="BN15" s="25">
        <f t="shared" si="92"/>
        <v>488</v>
      </c>
      <c r="BO15" s="40">
        <f t="shared" si="92"/>
        <v>100.00000000000001</v>
      </c>
      <c r="BP15" s="25">
        <f t="shared" si="92"/>
        <v>0</v>
      </c>
      <c r="BQ15" s="25">
        <f t="shared" si="92"/>
        <v>1339</v>
      </c>
      <c r="BR15" s="47">
        <f t="shared" si="92"/>
        <v>100</v>
      </c>
      <c r="BS15" s="25">
        <f>SUM(BS9:BS13)</f>
        <v>753</v>
      </c>
      <c r="BT15" s="40">
        <f t="shared" ref="BT15:BY15" si="93">SUM(BT9:BT13)</f>
        <v>100</v>
      </c>
      <c r="BU15" s="25">
        <f t="shared" si="93"/>
        <v>403</v>
      </c>
      <c r="BV15" s="40">
        <f t="shared" si="93"/>
        <v>100</v>
      </c>
      <c r="BW15" s="25">
        <f t="shared" si="93"/>
        <v>0</v>
      </c>
      <c r="BX15" s="25">
        <f t="shared" si="93"/>
        <v>1156</v>
      </c>
      <c r="BY15" s="47">
        <f t="shared" si="93"/>
        <v>100</v>
      </c>
      <c r="BZ15" s="25">
        <f>SUM(BZ9:BZ13)</f>
        <v>661</v>
      </c>
      <c r="CA15" s="40">
        <f t="shared" ref="CA15:CF15" si="94">SUM(CA9:CA13)</f>
        <v>99.999999999999986</v>
      </c>
      <c r="CB15" s="25">
        <f t="shared" si="94"/>
        <v>353</v>
      </c>
      <c r="CC15" s="40">
        <f t="shared" si="94"/>
        <v>100</v>
      </c>
      <c r="CD15" s="25">
        <f t="shared" si="94"/>
        <v>0</v>
      </c>
      <c r="CE15" s="25">
        <f t="shared" si="94"/>
        <v>1014</v>
      </c>
      <c r="CF15" s="47">
        <f t="shared" si="94"/>
        <v>100</v>
      </c>
      <c r="CG15" s="25">
        <f>SUM(CG9:CG13)</f>
        <v>567</v>
      </c>
      <c r="CH15" s="40">
        <f t="shared" ref="CH15:CM15" si="95">SUM(CH9:CH13)</f>
        <v>100</v>
      </c>
      <c r="CI15" s="25">
        <f t="shared" si="95"/>
        <v>303</v>
      </c>
      <c r="CJ15" s="40">
        <f t="shared" si="95"/>
        <v>100</v>
      </c>
      <c r="CK15" s="25">
        <f t="shared" si="95"/>
        <v>0</v>
      </c>
      <c r="CL15" s="25">
        <f t="shared" si="95"/>
        <v>870</v>
      </c>
      <c r="CM15" s="47">
        <f t="shared" si="95"/>
        <v>100</v>
      </c>
      <c r="CN15" s="25">
        <f>SUM(CN9:CN13)</f>
        <v>479</v>
      </c>
      <c r="CO15" s="40">
        <f t="shared" ref="CO15:CT15" si="96">SUM(CO9:CO13)</f>
        <v>100.00000000000001</v>
      </c>
      <c r="CP15" s="25">
        <f t="shared" si="96"/>
        <v>251</v>
      </c>
      <c r="CQ15" s="40">
        <f t="shared" si="96"/>
        <v>100</v>
      </c>
      <c r="CR15" s="25">
        <f t="shared" si="96"/>
        <v>0</v>
      </c>
      <c r="CS15" s="25">
        <f t="shared" si="96"/>
        <v>730</v>
      </c>
      <c r="CT15" s="47">
        <f t="shared" si="96"/>
        <v>100.00000000000001</v>
      </c>
      <c r="CU15" s="25">
        <f>SUM(CU9:CU13)</f>
        <v>383</v>
      </c>
      <c r="CV15" s="40">
        <f t="shared" ref="CV15:DA15" si="97">SUM(CV9:CV13)</f>
        <v>100</v>
      </c>
      <c r="CW15" s="25">
        <f t="shared" si="97"/>
        <v>198</v>
      </c>
      <c r="CX15" s="40">
        <f t="shared" si="97"/>
        <v>100</v>
      </c>
      <c r="CY15" s="25">
        <f t="shared" si="97"/>
        <v>0</v>
      </c>
      <c r="CZ15" s="25">
        <f t="shared" si="97"/>
        <v>581</v>
      </c>
      <c r="DA15" s="47">
        <f t="shared" si="97"/>
        <v>100</v>
      </c>
      <c r="DB15" s="25">
        <f>SUM(DB9:DB13)</f>
        <v>302</v>
      </c>
      <c r="DC15" s="40">
        <f t="shared" ref="DC15:DH15" si="98">SUM(DC9:DC13)</f>
        <v>99.999999999999986</v>
      </c>
      <c r="DD15" s="25">
        <f t="shared" si="98"/>
        <v>151</v>
      </c>
      <c r="DE15" s="40">
        <f t="shared" si="98"/>
        <v>100</v>
      </c>
      <c r="DF15" s="25">
        <f t="shared" si="98"/>
        <v>0</v>
      </c>
      <c r="DG15" s="25">
        <f t="shared" si="98"/>
        <v>453</v>
      </c>
      <c r="DH15" s="47">
        <f t="shared" si="98"/>
        <v>100</v>
      </c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</row>
    <row r="16" spans="1:1110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DB16" s="15"/>
      <c r="DC16" s="15"/>
      <c r="DD16" s="15"/>
      <c r="DE16" s="15"/>
      <c r="DF16" s="15"/>
      <c r="DG16" s="15"/>
      <c r="DH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</row>
    <row r="17" spans="1:1110" x14ac:dyDescent="0.3">
      <c r="A17" s="23" t="s">
        <v>16</v>
      </c>
      <c r="B17" s="15"/>
      <c r="C17" s="15"/>
      <c r="D17" s="15"/>
      <c r="E17" s="15"/>
      <c r="F17" s="15"/>
      <c r="G17" s="16"/>
      <c r="H17" s="15">
        <v>1</v>
      </c>
      <c r="I17" s="15"/>
      <c r="J17" s="15">
        <v>0</v>
      </c>
      <c r="K17" s="15"/>
      <c r="L17" s="29">
        <v>5</v>
      </c>
      <c r="M17" s="15">
        <f>SUM(H17:L17)</f>
        <v>6</v>
      </c>
      <c r="N17" s="16"/>
      <c r="O17" s="15">
        <v>0</v>
      </c>
      <c r="P17" s="15"/>
      <c r="Q17" s="15">
        <v>0</v>
      </c>
      <c r="R17" s="15"/>
      <c r="S17" s="29">
        <v>5</v>
      </c>
      <c r="T17" s="15">
        <f>SUM(O17:S17)</f>
        <v>5</v>
      </c>
      <c r="U17" s="16"/>
      <c r="V17" s="15">
        <v>0</v>
      </c>
      <c r="W17" s="15"/>
      <c r="X17" s="15">
        <v>1</v>
      </c>
      <c r="Y17" s="15"/>
      <c r="Z17" s="29">
        <v>3</v>
      </c>
      <c r="AA17" s="15">
        <f>SUM(V17:Z17)</f>
        <v>4</v>
      </c>
      <c r="AB17" s="16"/>
      <c r="AC17" s="15">
        <v>0</v>
      </c>
      <c r="AD17" s="15"/>
      <c r="AE17" s="15">
        <v>1</v>
      </c>
      <c r="AF17" s="15"/>
      <c r="AG17" s="29">
        <v>3</v>
      </c>
      <c r="AH17" s="15">
        <f>SUM(AC17:AG17)</f>
        <v>4</v>
      </c>
      <c r="AI17" s="16"/>
      <c r="AJ17" s="15">
        <v>0</v>
      </c>
      <c r="AK17" s="15"/>
      <c r="AL17" s="15">
        <v>0</v>
      </c>
      <c r="AM17" s="15"/>
      <c r="AN17" s="29">
        <v>4</v>
      </c>
      <c r="AO17" s="15">
        <f>SUM(AJ17:AN17)</f>
        <v>4</v>
      </c>
      <c r="AP17" s="16"/>
      <c r="AQ17" s="15">
        <v>0</v>
      </c>
      <c r="AR17" s="15"/>
      <c r="AS17" s="15">
        <v>0</v>
      </c>
      <c r="AT17" s="15"/>
      <c r="AU17" s="29">
        <v>4</v>
      </c>
      <c r="AV17" s="15">
        <f>SUM(AQ17:AU17)</f>
        <v>4</v>
      </c>
      <c r="AW17" s="16"/>
      <c r="AX17" s="15">
        <v>0</v>
      </c>
      <c r="AY17" s="15"/>
      <c r="AZ17" s="15">
        <v>0</v>
      </c>
      <c r="BA17" s="15"/>
      <c r="BB17" s="29">
        <v>3</v>
      </c>
      <c r="BC17" s="15">
        <f>SUM(AX17:BB17)</f>
        <v>3</v>
      </c>
      <c r="BD17" s="16"/>
      <c r="BE17" s="15">
        <v>0</v>
      </c>
      <c r="BF17" s="15"/>
      <c r="BG17" s="15">
        <v>0</v>
      </c>
      <c r="BH17" s="15"/>
      <c r="BI17" s="29">
        <v>3</v>
      </c>
      <c r="BJ17" s="15">
        <f>SUM(BE17:BI17)</f>
        <v>3</v>
      </c>
      <c r="BK17" s="16"/>
      <c r="BL17" s="15">
        <v>0</v>
      </c>
      <c r="BM17" s="15"/>
      <c r="BN17" s="15">
        <v>0</v>
      </c>
      <c r="BO17" s="15"/>
      <c r="BP17" s="29">
        <v>3</v>
      </c>
      <c r="BQ17" s="15">
        <f>SUM(BL17:BP17)</f>
        <v>3</v>
      </c>
      <c r="BR17" s="16"/>
      <c r="BS17" s="15">
        <v>0</v>
      </c>
      <c r="BT17" s="15"/>
      <c r="BU17" s="15">
        <v>0</v>
      </c>
      <c r="BV17" s="15"/>
      <c r="BW17" s="18">
        <v>2</v>
      </c>
      <c r="BX17" s="15">
        <f>SUM(BS17:BW17)</f>
        <v>2</v>
      </c>
      <c r="BY17" s="16"/>
      <c r="BZ17" s="15">
        <v>0</v>
      </c>
      <c r="CA17" s="15"/>
      <c r="CB17" s="15">
        <v>1</v>
      </c>
      <c r="CC17" s="15"/>
      <c r="CD17" s="18">
        <v>2</v>
      </c>
      <c r="CE17" s="15">
        <f>SUM(BZ17:CD17)</f>
        <v>3</v>
      </c>
      <c r="CF17" s="16"/>
      <c r="CG17" s="15">
        <v>0</v>
      </c>
      <c r="CH17" s="15"/>
      <c r="CI17" s="15">
        <v>1</v>
      </c>
      <c r="CJ17" s="15"/>
      <c r="CK17" s="18">
        <v>1</v>
      </c>
      <c r="CL17" s="15">
        <f>SUM(CG17:CK17)</f>
        <v>2</v>
      </c>
      <c r="CM17" s="16"/>
      <c r="CN17" s="15">
        <v>0</v>
      </c>
      <c r="CO17" s="15"/>
      <c r="CP17" s="15">
        <v>1</v>
      </c>
      <c r="CQ17" s="15"/>
      <c r="CR17" s="18">
        <v>1</v>
      </c>
      <c r="CS17" s="15">
        <f>SUM(CN17:CR17)</f>
        <v>2</v>
      </c>
      <c r="CT17" s="16"/>
      <c r="CU17" s="15">
        <v>1</v>
      </c>
      <c r="CV17" s="15"/>
      <c r="CW17" s="15">
        <v>0</v>
      </c>
      <c r="CX17" s="15"/>
      <c r="CY17" s="18">
        <v>1</v>
      </c>
      <c r="CZ17" s="15">
        <f>SUM(CU17:CY17)</f>
        <v>2</v>
      </c>
      <c r="DA17" s="16"/>
      <c r="DB17" s="15">
        <v>1</v>
      </c>
      <c r="DC17" s="15"/>
      <c r="DD17" s="15">
        <v>0</v>
      </c>
      <c r="DE17" s="15"/>
      <c r="DF17" s="18">
        <v>1</v>
      </c>
      <c r="DG17" s="15">
        <f>SUM(DB17:DF17)</f>
        <v>2</v>
      </c>
      <c r="DH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</row>
    <row r="18" spans="1:1110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1659</v>
      </c>
      <c r="I18" s="34"/>
      <c r="J18" s="34">
        <f>J15+J17</f>
        <v>1135</v>
      </c>
      <c r="K18" s="34"/>
      <c r="L18" s="34">
        <f>L15+L17</f>
        <v>5</v>
      </c>
      <c r="M18" s="34">
        <f>M15+M17</f>
        <v>2799</v>
      </c>
      <c r="N18" s="35"/>
      <c r="O18" s="33">
        <f>O15+O17</f>
        <v>1592</v>
      </c>
      <c r="P18" s="34"/>
      <c r="Q18" s="34">
        <f>Q15+Q17</f>
        <v>1076</v>
      </c>
      <c r="R18" s="34"/>
      <c r="S18" s="34">
        <f>S15+S17</f>
        <v>5</v>
      </c>
      <c r="T18" s="34">
        <f>T15+T17</f>
        <v>2673</v>
      </c>
      <c r="U18" s="35"/>
      <c r="V18" s="33">
        <f>V15+V17</f>
        <v>1522</v>
      </c>
      <c r="W18" s="34"/>
      <c r="X18" s="34">
        <f>X15+X17</f>
        <v>1019</v>
      </c>
      <c r="Y18" s="34"/>
      <c r="Z18" s="34">
        <f>Z15+Z17</f>
        <v>3</v>
      </c>
      <c r="AA18" s="34">
        <f>AA15+AA17</f>
        <v>2544</v>
      </c>
      <c r="AB18" s="35"/>
      <c r="AC18" s="33">
        <f>AC15+AC17</f>
        <v>1426</v>
      </c>
      <c r="AD18" s="34"/>
      <c r="AE18" s="34">
        <f>AE15+AE17</f>
        <v>944</v>
      </c>
      <c r="AF18" s="34"/>
      <c r="AG18" s="34">
        <f>AG15+AG17</f>
        <v>3</v>
      </c>
      <c r="AH18" s="34">
        <f>AH15+AH17</f>
        <v>2373</v>
      </c>
      <c r="AI18" s="35"/>
      <c r="AJ18" s="33">
        <f>AJ15+AJ17</f>
        <v>1286</v>
      </c>
      <c r="AK18" s="34"/>
      <c r="AL18" s="34">
        <f>AL15+AL17</f>
        <v>817</v>
      </c>
      <c r="AM18" s="34"/>
      <c r="AN18" s="34">
        <f>AN15+AN17</f>
        <v>4</v>
      </c>
      <c r="AO18" s="34">
        <f>AO15+AO17</f>
        <v>2107</v>
      </c>
      <c r="AP18" s="35"/>
      <c r="AQ18" s="33">
        <f>AQ15+AQ17</f>
        <v>1151</v>
      </c>
      <c r="AR18" s="34"/>
      <c r="AS18" s="34">
        <f>AS15+AS17</f>
        <v>706</v>
      </c>
      <c r="AT18" s="34"/>
      <c r="AU18" s="34">
        <f>AU15+AU17</f>
        <v>4</v>
      </c>
      <c r="AV18" s="34">
        <f>AV15+AV17</f>
        <v>1861</v>
      </c>
      <c r="AW18" s="35"/>
      <c r="AX18" s="33">
        <f>AX15+AX17</f>
        <v>1012</v>
      </c>
      <c r="AY18" s="34"/>
      <c r="AZ18" s="34">
        <f>AZ15+AZ17</f>
        <v>592</v>
      </c>
      <c r="BA18" s="34"/>
      <c r="BB18" s="34">
        <f>BB15+BB17</f>
        <v>3</v>
      </c>
      <c r="BC18" s="34">
        <f>BC15+BC17</f>
        <v>1607</v>
      </c>
      <c r="BD18" s="35"/>
      <c r="BE18" s="33">
        <f>BE15+BE17</f>
        <v>913</v>
      </c>
      <c r="BF18" s="34"/>
      <c r="BG18" s="34">
        <f>BG15+BG17</f>
        <v>518</v>
      </c>
      <c r="BH18" s="34"/>
      <c r="BI18" s="34">
        <f>BI15+BI17</f>
        <v>3</v>
      </c>
      <c r="BJ18" s="34">
        <f>BJ15+BJ17</f>
        <v>1434</v>
      </c>
      <c r="BK18" s="35"/>
      <c r="BL18" s="33">
        <f>BL15+BL17</f>
        <v>851</v>
      </c>
      <c r="BM18" s="34"/>
      <c r="BN18" s="34">
        <f>BN15+BN17</f>
        <v>488</v>
      </c>
      <c r="BO18" s="34"/>
      <c r="BP18" s="34">
        <f>BP15+BP17</f>
        <v>3</v>
      </c>
      <c r="BQ18" s="34">
        <f>BQ15+BQ17</f>
        <v>1342</v>
      </c>
      <c r="BR18" s="35"/>
      <c r="BS18" s="33">
        <f>BS15+BS17</f>
        <v>753</v>
      </c>
      <c r="BT18" s="34"/>
      <c r="BU18" s="34">
        <f>BU15+BU17</f>
        <v>403</v>
      </c>
      <c r="BV18" s="34"/>
      <c r="BW18" s="34">
        <f>BW15+BW17</f>
        <v>2</v>
      </c>
      <c r="BX18" s="34">
        <f>BX15+BX17</f>
        <v>1158</v>
      </c>
      <c r="BY18" s="35"/>
      <c r="BZ18" s="33">
        <f>BZ15+BZ17</f>
        <v>661</v>
      </c>
      <c r="CA18" s="34"/>
      <c r="CB18" s="34">
        <f>CB15+CB17</f>
        <v>354</v>
      </c>
      <c r="CC18" s="34"/>
      <c r="CD18" s="34">
        <f>CD15+CD17</f>
        <v>2</v>
      </c>
      <c r="CE18" s="34">
        <f>CE15+CE17</f>
        <v>1017</v>
      </c>
      <c r="CF18" s="35"/>
      <c r="CG18" s="33">
        <f>CG15+CG17</f>
        <v>567</v>
      </c>
      <c r="CH18" s="34"/>
      <c r="CI18" s="34">
        <f>CI15+CI17</f>
        <v>304</v>
      </c>
      <c r="CJ18" s="34"/>
      <c r="CK18" s="34">
        <f>CK15+CK17</f>
        <v>1</v>
      </c>
      <c r="CL18" s="34">
        <f>CL15+CL17</f>
        <v>872</v>
      </c>
      <c r="CM18" s="35"/>
      <c r="CN18" s="33">
        <f>CN15+CN17</f>
        <v>479</v>
      </c>
      <c r="CO18" s="34"/>
      <c r="CP18" s="34">
        <f>CP15+CP17</f>
        <v>252</v>
      </c>
      <c r="CQ18" s="34"/>
      <c r="CR18" s="34">
        <f>CR15+CR17</f>
        <v>1</v>
      </c>
      <c r="CS18" s="34">
        <f>CS15+CS17</f>
        <v>732</v>
      </c>
      <c r="CT18" s="35"/>
      <c r="CU18" s="33">
        <f>CU15+CU17</f>
        <v>384</v>
      </c>
      <c r="CV18" s="34"/>
      <c r="CW18" s="34">
        <f>CW15+CW17</f>
        <v>198</v>
      </c>
      <c r="CX18" s="34"/>
      <c r="CY18" s="34">
        <f>CY15+CY17</f>
        <v>1</v>
      </c>
      <c r="CZ18" s="34">
        <f>CZ15+CZ17</f>
        <v>583</v>
      </c>
      <c r="DA18" s="35"/>
      <c r="DB18" s="33">
        <f>DB15+DB17</f>
        <v>303</v>
      </c>
      <c r="DC18" s="34"/>
      <c r="DD18" s="34">
        <f>DD15+DD17</f>
        <v>151</v>
      </c>
      <c r="DE18" s="34"/>
      <c r="DF18" s="34">
        <f>DF15+DF17</f>
        <v>1</v>
      </c>
      <c r="DG18" s="34">
        <f>DG15+DG17</f>
        <v>455</v>
      </c>
      <c r="DH18" s="35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</row>
    <row r="19" spans="1:1110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10" x14ac:dyDescent="0.3">
      <c r="A21" s="19" t="s">
        <v>13</v>
      </c>
      <c r="B21" s="10"/>
    </row>
    <row r="22" spans="1:1110" x14ac:dyDescent="0.3">
      <c r="A22" s="78" t="s">
        <v>72</v>
      </c>
      <c r="B22" s="79" t="s">
        <v>73</v>
      </c>
      <c r="L22" s="21"/>
    </row>
    <row r="23" spans="1:1110" x14ac:dyDescent="0.3">
      <c r="A23" s="9" t="s">
        <v>23</v>
      </c>
      <c r="H23" s="10"/>
    </row>
    <row r="24" spans="1:1110" x14ac:dyDescent="0.3">
      <c r="A24" s="20" t="s">
        <v>81</v>
      </c>
      <c r="B24" s="9" t="s">
        <v>34</v>
      </c>
      <c r="C24" s="9" t="s">
        <v>82</v>
      </c>
    </row>
    <row r="25" spans="1:1110" x14ac:dyDescent="0.3">
      <c r="A25" s="20"/>
      <c r="C25" s="9" t="s">
        <v>83</v>
      </c>
    </row>
    <row r="26" spans="1:1110" x14ac:dyDescent="0.3">
      <c r="A26" s="20" t="s">
        <v>78</v>
      </c>
      <c r="B26" s="9" t="s">
        <v>34</v>
      </c>
      <c r="C26" s="9" t="s">
        <v>79</v>
      </c>
    </row>
    <row r="27" spans="1:1110" x14ac:dyDescent="0.3">
      <c r="A27" s="20"/>
      <c r="C27" s="9" t="s">
        <v>80</v>
      </c>
    </row>
    <row r="28" spans="1:1110" x14ac:dyDescent="0.3">
      <c r="A28" s="20" t="s">
        <v>75</v>
      </c>
      <c r="B28" s="9" t="s">
        <v>34</v>
      </c>
      <c r="C28" s="9" t="s">
        <v>76</v>
      </c>
    </row>
    <row r="29" spans="1:1110" x14ac:dyDescent="0.3">
      <c r="A29" s="20"/>
      <c r="C29" s="9" t="s">
        <v>77</v>
      </c>
    </row>
    <row r="30" spans="1:1110" x14ac:dyDescent="0.3">
      <c r="A30" s="20" t="s">
        <v>68</v>
      </c>
      <c r="B30" s="9" t="s">
        <v>34</v>
      </c>
      <c r="C30" s="9" t="s">
        <v>69</v>
      </c>
    </row>
    <row r="31" spans="1:1110" x14ac:dyDescent="0.3">
      <c r="A31" s="13"/>
      <c r="C31" s="9" t="s">
        <v>70</v>
      </c>
    </row>
    <row r="32" spans="1:1110" x14ac:dyDescent="0.3">
      <c r="A32" s="20" t="s">
        <v>65</v>
      </c>
      <c r="B32" s="9" t="s">
        <v>34</v>
      </c>
      <c r="C32" s="9" t="s">
        <v>66</v>
      </c>
    </row>
    <row r="33" spans="1:3" x14ac:dyDescent="0.3">
      <c r="A33" s="13"/>
      <c r="C33" s="9" t="s">
        <v>67</v>
      </c>
    </row>
    <row r="34" spans="1:3" x14ac:dyDescent="0.3">
      <c r="A34" s="20" t="s">
        <v>58</v>
      </c>
      <c r="B34" s="9" t="s">
        <v>34</v>
      </c>
      <c r="C34" s="9" t="s">
        <v>59</v>
      </c>
    </row>
    <row r="35" spans="1:3" x14ac:dyDescent="0.3">
      <c r="A35" s="13"/>
      <c r="C35" s="9" t="s">
        <v>60</v>
      </c>
    </row>
    <row r="36" spans="1:3" x14ac:dyDescent="0.3">
      <c r="A36" s="20" t="s">
        <v>56</v>
      </c>
      <c r="B36" s="9" t="s">
        <v>34</v>
      </c>
      <c r="C36" s="9" t="s">
        <v>55</v>
      </c>
    </row>
    <row r="37" spans="1:3" x14ac:dyDescent="0.3">
      <c r="A37" s="13"/>
      <c r="C37" s="9" t="s">
        <v>57</v>
      </c>
    </row>
    <row r="38" spans="1:3" x14ac:dyDescent="0.3">
      <c r="A38" s="20" t="s">
        <v>54</v>
      </c>
      <c r="B38" s="9" t="s">
        <v>34</v>
      </c>
      <c r="C38" s="9" t="s">
        <v>52</v>
      </c>
    </row>
    <row r="39" spans="1:3" x14ac:dyDescent="0.3">
      <c r="A39" s="13"/>
      <c r="C39" s="9" t="s">
        <v>53</v>
      </c>
    </row>
    <row r="40" spans="1:3" x14ac:dyDescent="0.3">
      <c r="A40" s="20" t="s">
        <v>49</v>
      </c>
      <c r="B40" s="9" t="s">
        <v>34</v>
      </c>
      <c r="C40" s="9" t="s">
        <v>50</v>
      </c>
    </row>
    <row r="41" spans="1:3" x14ac:dyDescent="0.3">
      <c r="A41" s="13"/>
      <c r="C41" s="9" t="s">
        <v>51</v>
      </c>
    </row>
    <row r="42" spans="1:3" x14ac:dyDescent="0.3">
      <c r="A42" s="20" t="s">
        <v>46</v>
      </c>
      <c r="B42" s="9" t="s">
        <v>34</v>
      </c>
      <c r="C42" s="9" t="s">
        <v>47</v>
      </c>
    </row>
    <row r="43" spans="1:3" x14ac:dyDescent="0.3">
      <c r="A43" s="13"/>
      <c r="C43" s="9" t="s">
        <v>48</v>
      </c>
    </row>
    <row r="44" spans="1:3" x14ac:dyDescent="0.3">
      <c r="A44" s="20" t="s">
        <v>45</v>
      </c>
      <c r="B44" s="9" t="s">
        <v>34</v>
      </c>
      <c r="C44" s="9" t="s">
        <v>43</v>
      </c>
    </row>
    <row r="45" spans="1:3" x14ac:dyDescent="0.3">
      <c r="A45" s="13"/>
      <c r="C45" s="9" t="s">
        <v>44</v>
      </c>
    </row>
    <row r="46" spans="1:3" x14ac:dyDescent="0.3">
      <c r="A46" s="13" t="s">
        <v>40</v>
      </c>
      <c r="B46" s="9" t="s">
        <v>34</v>
      </c>
      <c r="C46" s="9" t="s">
        <v>41</v>
      </c>
    </row>
    <row r="47" spans="1:3" x14ac:dyDescent="0.3">
      <c r="A47" s="13"/>
      <c r="C47" s="9" t="s">
        <v>42</v>
      </c>
    </row>
    <row r="48" spans="1:3" x14ac:dyDescent="0.3">
      <c r="A48" s="13" t="s">
        <v>39</v>
      </c>
      <c r="B48" s="9" t="s">
        <v>34</v>
      </c>
      <c r="C48" s="9" t="s">
        <v>38</v>
      </c>
    </row>
    <row r="49" spans="1:1014" x14ac:dyDescent="0.3">
      <c r="A49" s="13"/>
      <c r="C49" s="9" t="s">
        <v>37</v>
      </c>
    </row>
    <row r="50" spans="1:1014" x14ac:dyDescent="0.3">
      <c r="A50" s="13" t="s">
        <v>36</v>
      </c>
      <c r="B50" s="9" t="s">
        <v>34</v>
      </c>
      <c r="C50" s="9" t="s">
        <v>26</v>
      </c>
    </row>
    <row r="51" spans="1:1014" x14ac:dyDescent="0.3">
      <c r="C51" s="9" t="s">
        <v>27</v>
      </c>
    </row>
    <row r="52" spans="1:1014" x14ac:dyDescent="0.3">
      <c r="A52" s="13" t="s">
        <v>35</v>
      </c>
      <c r="B52" s="9" t="s">
        <v>34</v>
      </c>
      <c r="C52" s="9" t="s">
        <v>24</v>
      </c>
      <c r="F52" s="10"/>
    </row>
    <row r="53" spans="1:1014" x14ac:dyDescent="0.3">
      <c r="A53" s="13"/>
      <c r="C53" s="9" t="s">
        <v>25</v>
      </c>
      <c r="F53" s="10"/>
    </row>
    <row r="54" spans="1:1014" s="8" customFormat="1" x14ac:dyDescent="0.3">
      <c r="A54" s="9"/>
      <c r="B54" s="9" t="s">
        <v>19</v>
      </c>
      <c r="C54" s="21" t="s">
        <v>17</v>
      </c>
      <c r="D54" s="9"/>
      <c r="E54" s="9"/>
      <c r="F54" s="9"/>
      <c r="G54" s="77"/>
      <c r="H54" s="74"/>
      <c r="I54" s="75"/>
      <c r="J54" s="75"/>
      <c r="K54" s="76">
        <v>43919</v>
      </c>
      <c r="L54" s="75"/>
      <c r="M54" s="75"/>
      <c r="N54" s="77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  <c r="IB54" s="19"/>
      <c r="IC54" s="19"/>
      <c r="ID54" s="19"/>
      <c r="IE54" s="19"/>
      <c r="IF54" s="19"/>
      <c r="IG54" s="19"/>
      <c r="IH54" s="19"/>
      <c r="II54" s="19"/>
      <c r="IJ54" s="19"/>
      <c r="IK54" s="19"/>
      <c r="IL54" s="19"/>
      <c r="IM54" s="19"/>
      <c r="IN54" s="19"/>
      <c r="IO54" s="19"/>
      <c r="IP54" s="19"/>
      <c r="IQ54" s="19"/>
      <c r="IR54" s="19"/>
      <c r="IS54" s="19"/>
      <c r="IT54" s="19"/>
      <c r="IU54" s="19"/>
      <c r="IV54" s="19"/>
      <c r="IW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</row>
    <row r="55" spans="1:1014" x14ac:dyDescent="0.3">
      <c r="G55" s="44" t="s">
        <v>64</v>
      </c>
      <c r="H55" s="31" t="s">
        <v>14</v>
      </c>
      <c r="I55" s="37" t="s">
        <v>64</v>
      </c>
      <c r="J55" s="27" t="s">
        <v>15</v>
      </c>
      <c r="K55" s="37" t="s">
        <v>64</v>
      </c>
      <c r="L55" s="27" t="s">
        <v>16</v>
      </c>
      <c r="M55" s="27" t="s">
        <v>63</v>
      </c>
      <c r="N55" s="44" t="s">
        <v>64</v>
      </c>
      <c r="ALU55" s="9"/>
      <c r="ALV55" s="9"/>
      <c r="ALW55" s="9"/>
      <c r="ALX55" s="9"/>
      <c r="ALY55" s="9"/>
      <c r="ALZ55" s="9"/>
    </row>
    <row r="56" spans="1:1014" x14ac:dyDescent="0.3">
      <c r="A56" s="11"/>
      <c r="B56" s="74"/>
      <c r="C56" s="75"/>
      <c r="D56" s="63" t="s">
        <v>74</v>
      </c>
      <c r="E56" s="76"/>
      <c r="F56" s="75"/>
      <c r="G56" s="45">
        <f t="shared" ref="G56:G65" si="99">F58/F$69*100</f>
        <v>9.1408178008143732</v>
      </c>
      <c r="H56" s="14"/>
      <c r="I56" s="38">
        <f t="shared" ref="I56:I65" si="100">H56/H$67*100</f>
        <v>0</v>
      </c>
      <c r="J56" s="15"/>
      <c r="K56" s="38">
        <f t="shared" ref="K56:K65" si="101">J56/J$67*100</f>
        <v>0</v>
      </c>
      <c r="L56" s="15"/>
      <c r="M56" s="15">
        <f t="shared" ref="M56:M65" si="102">SUM(H56+J56+L56)</f>
        <v>0</v>
      </c>
      <c r="N56" s="45">
        <f t="shared" ref="N56:N65" si="103">M56/M$67*100</f>
        <v>0</v>
      </c>
      <c r="ALU56" s="9"/>
      <c r="ALV56" s="9"/>
      <c r="ALW56" s="9"/>
      <c r="ALX56" s="9"/>
      <c r="ALY56" s="9"/>
      <c r="ALZ56" s="9"/>
    </row>
    <row r="57" spans="1:1014" x14ac:dyDescent="0.3">
      <c r="A57" s="12" t="s">
        <v>1</v>
      </c>
      <c r="B57" s="31" t="s">
        <v>14</v>
      </c>
      <c r="C57" s="37" t="s">
        <v>64</v>
      </c>
      <c r="D57" s="27" t="s">
        <v>15</v>
      </c>
      <c r="E57" s="37" t="s">
        <v>64</v>
      </c>
      <c r="F57" s="27" t="s">
        <v>63</v>
      </c>
      <c r="G57" s="45">
        <f t="shared" si="99"/>
        <v>9.2817755330925618</v>
      </c>
      <c r="H57" s="14"/>
      <c r="I57" s="38">
        <f t="shared" si="100"/>
        <v>0</v>
      </c>
      <c r="J57" s="15"/>
      <c r="K57" s="38">
        <f t="shared" si="101"/>
        <v>0</v>
      </c>
      <c r="L57" s="15"/>
      <c r="M57" s="15">
        <f t="shared" si="102"/>
        <v>0</v>
      </c>
      <c r="N57" s="45">
        <f t="shared" si="103"/>
        <v>0</v>
      </c>
      <c r="ALU57" s="9"/>
      <c r="ALV57" s="9"/>
      <c r="ALW57" s="9"/>
      <c r="ALX57" s="9"/>
      <c r="ALY57" s="9"/>
      <c r="ALZ57" s="9"/>
    </row>
    <row r="58" spans="1:1014" x14ac:dyDescent="0.3">
      <c r="A58" s="17" t="s">
        <v>2</v>
      </c>
      <c r="B58" s="60">
        <v>3896272</v>
      </c>
      <c r="C58" s="38">
        <f t="shared" ref="C58:C67" si="104">B58/B$69*100</f>
        <v>9.5108291758297003</v>
      </c>
      <c r="D58" s="60">
        <v>3692363</v>
      </c>
      <c r="E58" s="38">
        <f t="shared" ref="E58:E67" si="105">D58/D$69*100</f>
        <v>8.7803604264210353</v>
      </c>
      <c r="F58" s="55">
        <f t="shared" ref="F58:F67" si="106">SUM(B58+D58)</f>
        <v>7588635</v>
      </c>
      <c r="G58" s="45">
        <f t="shared" si="99"/>
        <v>11.805227544134873</v>
      </c>
      <c r="H58" s="14"/>
      <c r="I58" s="38">
        <f t="shared" si="100"/>
        <v>0</v>
      </c>
      <c r="J58" s="15">
        <v>1</v>
      </c>
      <c r="K58" s="38">
        <f t="shared" si="101"/>
        <v>0.75757575757575757</v>
      </c>
      <c r="L58" s="15"/>
      <c r="M58" s="15">
        <f t="shared" si="102"/>
        <v>1</v>
      </c>
      <c r="N58" s="45">
        <f t="shared" si="103"/>
        <v>0.25773195876288657</v>
      </c>
      <c r="ALU58" s="9"/>
      <c r="ALV58" s="9"/>
      <c r="ALW58" s="9"/>
      <c r="ALX58" s="9"/>
      <c r="ALY58" s="9"/>
      <c r="ALZ58" s="9"/>
    </row>
    <row r="59" spans="1:1014" x14ac:dyDescent="0.3">
      <c r="A59" s="17" t="s">
        <v>3</v>
      </c>
      <c r="B59" s="60">
        <v>3987129</v>
      </c>
      <c r="C59" s="38">
        <f t="shared" si="104"/>
        <v>9.7326117942989345</v>
      </c>
      <c r="D59" s="60">
        <v>3718528</v>
      </c>
      <c r="E59" s="38">
        <f t="shared" si="105"/>
        <v>8.8425802381127099</v>
      </c>
      <c r="F59" s="55">
        <f t="shared" si="106"/>
        <v>7705657</v>
      </c>
      <c r="G59" s="45">
        <f t="shared" si="99"/>
        <v>12.824073627390325</v>
      </c>
      <c r="H59" s="14"/>
      <c r="I59" s="38">
        <f t="shared" si="100"/>
        <v>0</v>
      </c>
      <c r="J59" s="15"/>
      <c r="K59" s="38">
        <f t="shared" si="101"/>
        <v>0</v>
      </c>
      <c r="L59" s="15"/>
      <c r="M59" s="15">
        <f t="shared" si="102"/>
        <v>0</v>
      </c>
      <c r="N59" s="45">
        <f t="shared" si="103"/>
        <v>0</v>
      </c>
      <c r="ALU59" s="9"/>
      <c r="ALV59" s="9"/>
      <c r="ALW59" s="9"/>
      <c r="ALX59" s="9"/>
      <c r="ALY59" s="9"/>
      <c r="ALZ59" s="9"/>
    </row>
    <row r="60" spans="1:1014" x14ac:dyDescent="0.3">
      <c r="A60" s="17" t="s">
        <v>4</v>
      </c>
      <c r="B60" s="60">
        <v>5110948</v>
      </c>
      <c r="C60" s="38">
        <f t="shared" si="104"/>
        <v>12.475862402457645</v>
      </c>
      <c r="D60" s="60">
        <v>4689659</v>
      </c>
      <c r="E60" s="38">
        <f t="shared" si="105"/>
        <v>11.151909034135931</v>
      </c>
      <c r="F60" s="55">
        <f t="shared" si="106"/>
        <v>9800607</v>
      </c>
      <c r="G60" s="45">
        <f t="shared" si="99"/>
        <v>12.558848275278159</v>
      </c>
      <c r="H60" s="14">
        <v>4</v>
      </c>
      <c r="I60" s="38">
        <f t="shared" si="100"/>
        <v>1.5686274509803921</v>
      </c>
      <c r="J60" s="15">
        <v>1</v>
      </c>
      <c r="K60" s="38">
        <f t="shared" si="101"/>
        <v>0.75757575757575757</v>
      </c>
      <c r="L60" s="15"/>
      <c r="M60" s="15">
        <f t="shared" si="102"/>
        <v>5</v>
      </c>
      <c r="N60" s="45">
        <f t="shared" si="103"/>
        <v>1.2886597938144329</v>
      </c>
      <c r="ALU60" s="9"/>
      <c r="ALV60" s="9"/>
      <c r="ALW60" s="9"/>
      <c r="ALX60" s="9"/>
      <c r="ALY60" s="9"/>
      <c r="ALZ60" s="9"/>
    </row>
    <row r="61" spans="1:1014" x14ac:dyDescent="0.3">
      <c r="A61" s="17" t="s">
        <v>5</v>
      </c>
      <c r="B61" s="60">
        <v>5437398</v>
      </c>
      <c r="C61" s="38">
        <f t="shared" si="104"/>
        <v>13.272729300982597</v>
      </c>
      <c r="D61" s="60">
        <v>5209047</v>
      </c>
      <c r="E61" s="38">
        <f t="shared" si="105"/>
        <v>12.387002615443611</v>
      </c>
      <c r="F61" s="55">
        <f t="shared" si="106"/>
        <v>10646445</v>
      </c>
      <c r="G61" s="45">
        <f t="shared" si="99"/>
        <v>16.230177946880804</v>
      </c>
      <c r="H61" s="14">
        <v>12</v>
      </c>
      <c r="I61" s="38">
        <f t="shared" si="100"/>
        <v>4.7058823529411766</v>
      </c>
      <c r="J61" s="15">
        <v>3</v>
      </c>
      <c r="K61" s="38">
        <f t="shared" si="101"/>
        <v>2.2727272727272729</v>
      </c>
      <c r="L61" s="15"/>
      <c r="M61" s="15">
        <f t="shared" si="102"/>
        <v>15</v>
      </c>
      <c r="N61" s="45">
        <f t="shared" si="103"/>
        <v>3.865979381443299</v>
      </c>
      <c r="ALU61" s="9"/>
      <c r="ALV61" s="9"/>
      <c r="ALW61" s="9"/>
      <c r="ALX61" s="9"/>
      <c r="ALY61" s="9"/>
      <c r="ALZ61" s="9"/>
    </row>
    <row r="62" spans="1:1014" x14ac:dyDescent="0.3">
      <c r="A62" s="17" t="s">
        <v>6</v>
      </c>
      <c r="B62" s="60">
        <v>5251175</v>
      </c>
      <c r="C62" s="38">
        <f t="shared" si="104"/>
        <v>12.818157561224558</v>
      </c>
      <c r="D62" s="60">
        <v>5175082</v>
      </c>
      <c r="E62" s="38">
        <f t="shared" si="105"/>
        <v>12.306234570188204</v>
      </c>
      <c r="F62" s="55">
        <f t="shared" si="106"/>
        <v>10426257</v>
      </c>
      <c r="G62" s="45">
        <f t="shared" si="99"/>
        <v>12.409670758984429</v>
      </c>
      <c r="H62" s="14">
        <v>20</v>
      </c>
      <c r="I62" s="38">
        <f t="shared" si="100"/>
        <v>7.8431372549019605</v>
      </c>
      <c r="J62" s="15">
        <v>6</v>
      </c>
      <c r="K62" s="38">
        <f t="shared" si="101"/>
        <v>4.5454545454545459</v>
      </c>
      <c r="L62" s="25"/>
      <c r="M62" s="15">
        <f t="shared" si="102"/>
        <v>26</v>
      </c>
      <c r="N62" s="45">
        <f t="shared" si="103"/>
        <v>6.7010309278350517</v>
      </c>
      <c r="ALU62" s="9"/>
      <c r="ALV62" s="9"/>
      <c r="ALW62" s="9"/>
      <c r="ALX62" s="9"/>
      <c r="ALY62" s="9"/>
      <c r="ALZ62" s="9"/>
    </row>
    <row r="63" spans="1:1014" x14ac:dyDescent="0.3">
      <c r="A63" s="17" t="s">
        <v>7</v>
      </c>
      <c r="B63" s="60">
        <v>6767896</v>
      </c>
      <c r="C63" s="38">
        <f t="shared" si="104"/>
        <v>16.520484898328743</v>
      </c>
      <c r="D63" s="60">
        <v>6706270</v>
      </c>
      <c r="E63" s="38">
        <f t="shared" si="105"/>
        <v>15.947366961724674</v>
      </c>
      <c r="F63" s="55">
        <f t="shared" si="106"/>
        <v>13474166</v>
      </c>
      <c r="G63" s="45">
        <f t="shared" si="99"/>
        <v>9.2580123591390819</v>
      </c>
      <c r="H63" s="14">
        <v>69</v>
      </c>
      <c r="I63" s="38">
        <f t="shared" si="100"/>
        <v>27.058823529411764</v>
      </c>
      <c r="J63" s="15">
        <v>20</v>
      </c>
      <c r="K63" s="38">
        <f t="shared" si="101"/>
        <v>15.151515151515152</v>
      </c>
      <c r="L63" s="15"/>
      <c r="M63" s="15">
        <f t="shared" si="102"/>
        <v>89</v>
      </c>
      <c r="N63" s="45">
        <f t="shared" si="103"/>
        <v>22.938144329896907</v>
      </c>
      <c r="ALU63" s="9"/>
      <c r="ALV63" s="9"/>
      <c r="ALW63" s="9"/>
      <c r="ALX63" s="9"/>
      <c r="ALY63" s="9"/>
      <c r="ALZ63" s="9"/>
    </row>
    <row r="64" spans="1:1014" x14ac:dyDescent="0.3">
      <c r="A64" s="17" t="s">
        <v>8</v>
      </c>
      <c r="B64" s="60">
        <v>4987359</v>
      </c>
      <c r="C64" s="38">
        <f t="shared" si="104"/>
        <v>12.174180726483376</v>
      </c>
      <c r="D64" s="60">
        <v>5315052</v>
      </c>
      <c r="E64" s="38">
        <f t="shared" si="105"/>
        <v>12.639080243510723</v>
      </c>
      <c r="F64" s="55">
        <f t="shared" si="106"/>
        <v>10302411</v>
      </c>
      <c r="G64" s="45">
        <f t="shared" si="99"/>
        <v>5.5338551571188708</v>
      </c>
      <c r="H64" s="14">
        <v>126</v>
      </c>
      <c r="I64" s="38">
        <f t="shared" si="100"/>
        <v>49.411764705882355</v>
      </c>
      <c r="J64" s="15">
        <v>81</v>
      </c>
      <c r="K64" s="38">
        <f t="shared" si="101"/>
        <v>61.363636363636367</v>
      </c>
      <c r="L64" s="29">
        <v>1</v>
      </c>
      <c r="M64" s="15">
        <f t="shared" si="102"/>
        <v>208</v>
      </c>
      <c r="N64" s="45">
        <f t="shared" si="103"/>
        <v>53.608247422680414</v>
      </c>
      <c r="ALU64" s="9"/>
      <c r="ALV64" s="9"/>
      <c r="ALW64" s="9"/>
      <c r="ALX64" s="9"/>
      <c r="ALY64" s="9"/>
      <c r="ALZ64" s="9"/>
    </row>
    <row r="65" spans="1:1014" x14ac:dyDescent="0.3">
      <c r="A65" s="17" t="s">
        <v>9</v>
      </c>
      <c r="B65" s="60">
        <v>3503497</v>
      </c>
      <c r="C65" s="38">
        <f t="shared" si="104"/>
        <v>8.5520624548367845</v>
      </c>
      <c r="D65" s="60">
        <v>4182432</v>
      </c>
      <c r="E65" s="38">
        <f t="shared" si="105"/>
        <v>9.9457340513370394</v>
      </c>
      <c r="F65" s="55">
        <f t="shared" si="106"/>
        <v>7685929</v>
      </c>
      <c r="G65" s="45">
        <f t="shared" si="99"/>
        <v>0.95754099716652341</v>
      </c>
      <c r="H65" s="14">
        <v>24</v>
      </c>
      <c r="I65" s="38">
        <f t="shared" si="100"/>
        <v>9.4117647058823533</v>
      </c>
      <c r="J65" s="15">
        <v>20</v>
      </c>
      <c r="K65" s="38">
        <f t="shared" si="101"/>
        <v>15.151515151515152</v>
      </c>
      <c r="L65" s="43"/>
      <c r="M65" s="15">
        <f t="shared" si="102"/>
        <v>44</v>
      </c>
      <c r="N65" s="45">
        <f t="shared" si="103"/>
        <v>11.340206185567011</v>
      </c>
      <c r="ALU65" s="9"/>
      <c r="ALV65" s="9"/>
      <c r="ALW65" s="9"/>
      <c r="ALX65" s="9"/>
      <c r="ALY65" s="9"/>
      <c r="ALZ65" s="9"/>
    </row>
    <row r="66" spans="1:1014" x14ac:dyDescent="0.3">
      <c r="A66" s="17" t="s">
        <v>10</v>
      </c>
      <c r="B66" s="60">
        <v>1817424</v>
      </c>
      <c r="C66" s="38">
        <f t="shared" si="104"/>
        <v>4.4363456155148091</v>
      </c>
      <c r="D66" s="60">
        <v>2776739</v>
      </c>
      <c r="E66" s="38">
        <f t="shared" si="105"/>
        <v>6.603026091990392</v>
      </c>
      <c r="F66" s="55">
        <f t="shared" si="106"/>
        <v>4594163</v>
      </c>
      <c r="G66" s="48"/>
      <c r="H66" s="43"/>
      <c r="I66" s="43"/>
      <c r="J66" s="43"/>
      <c r="K66" s="43"/>
      <c r="L66" s="43"/>
      <c r="M66" s="43"/>
      <c r="N66" s="48"/>
      <c r="ALU66" s="9"/>
      <c r="ALV66" s="9"/>
      <c r="ALW66" s="9"/>
      <c r="ALX66" s="9"/>
      <c r="ALY66" s="9"/>
      <c r="ALZ66" s="9"/>
    </row>
    <row r="67" spans="1:1014" x14ac:dyDescent="0.3">
      <c r="A67" s="17" t="s">
        <v>11</v>
      </c>
      <c r="B67" s="60">
        <v>207593</v>
      </c>
      <c r="C67" s="38">
        <f t="shared" si="104"/>
        <v>0.50673607004285515</v>
      </c>
      <c r="D67" s="60">
        <v>587350</v>
      </c>
      <c r="E67" s="38">
        <f t="shared" si="105"/>
        <v>1.3967057671356786</v>
      </c>
      <c r="F67" s="55">
        <f t="shared" si="106"/>
        <v>794943</v>
      </c>
      <c r="G67" s="47">
        <f t="shared" ref="B67:G69" si="107">SUM(G56:G65)</f>
        <v>100</v>
      </c>
      <c r="H67" s="51">
        <f t="shared" ref="H67:N67" si="108">SUM(H56:H65)</f>
        <v>255</v>
      </c>
      <c r="I67" s="40">
        <f t="shared" si="108"/>
        <v>100</v>
      </c>
      <c r="J67" s="25">
        <f t="shared" si="108"/>
        <v>132</v>
      </c>
      <c r="K67" s="40">
        <f t="shared" si="108"/>
        <v>100</v>
      </c>
      <c r="L67" s="25">
        <f t="shared" si="108"/>
        <v>1</v>
      </c>
      <c r="M67" s="25">
        <f t="shared" si="108"/>
        <v>388</v>
      </c>
      <c r="N67" s="47">
        <f t="shared" si="108"/>
        <v>100</v>
      </c>
      <c r="ALU67" s="9"/>
      <c r="ALV67" s="9"/>
      <c r="ALW67" s="9"/>
      <c r="ALX67" s="9"/>
      <c r="ALY67" s="9"/>
      <c r="ALZ67" s="9"/>
    </row>
    <row r="68" spans="1:1014" x14ac:dyDescent="0.3">
      <c r="A68" s="17"/>
      <c r="B68" s="43"/>
      <c r="C68" s="43"/>
      <c r="D68" s="43"/>
      <c r="E68" s="43"/>
      <c r="F68" s="43"/>
      <c r="G68" s="30"/>
      <c r="H68" s="14"/>
      <c r="I68" s="28"/>
      <c r="J68" s="28"/>
      <c r="K68" s="28"/>
      <c r="L68" s="28"/>
      <c r="M68" s="28"/>
      <c r="N68" s="30"/>
      <c r="ALU68" s="9"/>
      <c r="ALV68" s="9"/>
      <c r="ALW68" s="9"/>
      <c r="ALX68" s="9"/>
      <c r="ALY68" s="9"/>
      <c r="ALZ68" s="9"/>
    </row>
    <row r="69" spans="1:1014" x14ac:dyDescent="0.3">
      <c r="A69" s="49" t="s">
        <v>62</v>
      </c>
      <c r="B69" s="59">
        <f t="shared" si="107"/>
        <v>40966691</v>
      </c>
      <c r="C69" s="40">
        <f t="shared" si="107"/>
        <v>100</v>
      </c>
      <c r="D69" s="56">
        <f t="shared" si="107"/>
        <v>42052522</v>
      </c>
      <c r="E69" s="40">
        <f t="shared" si="107"/>
        <v>100</v>
      </c>
      <c r="F69" s="56">
        <f t="shared" si="107"/>
        <v>83019213</v>
      </c>
      <c r="G69" s="30"/>
      <c r="H69" s="15">
        <v>1</v>
      </c>
      <c r="I69" s="28"/>
      <c r="J69" s="28"/>
      <c r="K69" s="28"/>
      <c r="L69" s="28"/>
      <c r="M69" s="15">
        <f>SUM(H69+J69+L69)</f>
        <v>1</v>
      </c>
      <c r="N69" s="30"/>
      <c r="ALU69" s="9"/>
      <c r="ALV69" s="9"/>
      <c r="ALW69" s="9"/>
      <c r="ALX69" s="9"/>
      <c r="ALY69" s="9"/>
      <c r="ALZ69" s="9"/>
    </row>
    <row r="70" spans="1:1014" x14ac:dyDescent="0.3">
      <c r="A70" s="50"/>
      <c r="B70" s="14"/>
      <c r="C70" s="28"/>
      <c r="D70" s="28"/>
      <c r="E70" s="28"/>
      <c r="F70" s="28"/>
      <c r="G70" s="35"/>
      <c r="H70" s="33">
        <f>H67+H69</f>
        <v>256</v>
      </c>
      <c r="I70" s="34"/>
      <c r="J70" s="34">
        <f>J67+J69</f>
        <v>132</v>
      </c>
      <c r="K70" s="34"/>
      <c r="L70" s="34">
        <f>L67+L69</f>
        <v>1</v>
      </c>
      <c r="M70" s="34">
        <f>M67+M69</f>
        <v>389</v>
      </c>
      <c r="N70" s="35"/>
      <c r="ALU70" s="9"/>
      <c r="ALV70" s="9"/>
      <c r="ALW70" s="9"/>
      <c r="ALX70" s="9"/>
      <c r="ALY70" s="9"/>
      <c r="ALZ70" s="9"/>
    </row>
    <row r="71" spans="1:1014" x14ac:dyDescent="0.3">
      <c r="A71" s="17" t="s">
        <v>16</v>
      </c>
      <c r="B71" s="15"/>
      <c r="C71" s="28"/>
      <c r="D71" s="28"/>
      <c r="E71" s="28"/>
      <c r="F71" s="15"/>
      <c r="G71" s="43"/>
      <c r="H71" s="43"/>
      <c r="I71" s="43"/>
      <c r="J71" s="43"/>
      <c r="K71" s="43"/>
      <c r="L71" s="43"/>
      <c r="M71" s="43"/>
      <c r="N71" s="43"/>
      <c r="ALU71" s="9"/>
      <c r="ALV71" s="9"/>
      <c r="ALW71" s="9"/>
      <c r="ALX71" s="9"/>
      <c r="ALY71" s="9"/>
      <c r="ALZ71" s="9"/>
    </row>
    <row r="72" spans="1:1014" x14ac:dyDescent="0.3">
      <c r="A72" s="36" t="s">
        <v>12</v>
      </c>
      <c r="B72" s="57">
        <f>B69+B71</f>
        <v>40966691</v>
      </c>
      <c r="C72" s="34"/>
      <c r="D72" s="58">
        <f>D69+D71</f>
        <v>42052522</v>
      </c>
      <c r="E72" s="34"/>
      <c r="F72" s="58">
        <f>F69+F71</f>
        <v>83019213</v>
      </c>
      <c r="G72" s="43"/>
      <c r="H72" s="43"/>
      <c r="I72" s="43"/>
      <c r="J72" s="80"/>
      <c r="K72" s="43"/>
      <c r="L72" s="43"/>
      <c r="M72" s="43"/>
      <c r="N72" s="43"/>
      <c r="ALU72" s="9"/>
      <c r="ALV72" s="9"/>
      <c r="ALW72" s="9"/>
      <c r="ALX72" s="9"/>
      <c r="ALY72" s="9"/>
      <c r="ALZ72" s="9"/>
    </row>
    <row r="73" spans="1:1014" x14ac:dyDescent="0.3">
      <c r="A73" s="43"/>
      <c r="B73" s="80"/>
      <c r="C73" s="43"/>
      <c r="D73" s="80"/>
      <c r="E73" s="43"/>
      <c r="F73" s="80"/>
    </row>
    <row r="74" spans="1:1014" x14ac:dyDescent="0.3">
      <c r="A74" s="43"/>
      <c r="B74" s="80"/>
      <c r="C74" s="43"/>
      <c r="D74" s="80"/>
      <c r="E74" s="43"/>
      <c r="F74" s="80"/>
      <c r="L74" s="21"/>
    </row>
    <row r="75" spans="1:1014" x14ac:dyDescent="0.3">
      <c r="A75" s="19" t="s">
        <v>13</v>
      </c>
      <c r="B75" s="10"/>
      <c r="L75" s="21"/>
    </row>
    <row r="76" spans="1:1014" x14ac:dyDescent="0.3">
      <c r="A76" s="78" t="s">
        <v>72</v>
      </c>
      <c r="B76" s="79" t="s">
        <v>73</v>
      </c>
    </row>
    <row r="77" spans="1:1014" x14ac:dyDescent="0.3">
      <c r="A77" s="78"/>
      <c r="B77" s="9" t="s">
        <v>23</v>
      </c>
    </row>
    <row r="78" spans="1:1014" x14ac:dyDescent="0.3">
      <c r="A78" s="9" t="s">
        <v>18</v>
      </c>
      <c r="B78" s="9" t="s">
        <v>21</v>
      </c>
    </row>
    <row r="79" spans="1:1014" x14ac:dyDescent="0.3">
      <c r="B79" s="9" t="s">
        <v>20</v>
      </c>
    </row>
    <row r="80" spans="1:1014" x14ac:dyDescent="0.3">
      <c r="A80" s="9" t="s">
        <v>19</v>
      </c>
      <c r="B80" s="21" t="s">
        <v>17</v>
      </c>
    </row>
  </sheetData>
  <hyperlinks>
    <hyperlink ref="B80" r:id="rId1"/>
    <hyperlink ref="C54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2020-04-14T04:48:09Z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