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ASIA/COREE/"/>
    </mc:Choice>
  </mc:AlternateContent>
  <xr:revisionPtr revIDLastSave="0" documentId="13_ncr:1_{95A85C9E-1489-0C45-9C99-C3E2073C8C20}" xr6:coauthVersionLast="47" xr6:coauthVersionMax="47" xr10:uidLastSave="{00000000-0000-0000-0000-000000000000}"/>
  <bookViews>
    <workbookView xWindow="600" yWindow="1060" windowWidth="18720" windowHeight="13820" activeTab="1" xr2:uid="{2E3B6016-854E-A542-A089-2CDFE254EE4C}"/>
  </bookViews>
  <sheets>
    <sheet name="Daily data" sheetId="1" r:id="rId1"/>
    <sheet name="Age and Sexe Dea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9" i="2" l="1"/>
  <c r="N21" i="2" s="1"/>
  <c r="N14" i="2"/>
  <c r="O11" i="2" s="1"/>
  <c r="O12" i="2"/>
  <c r="O8" i="2"/>
  <c r="O6" i="2"/>
  <c r="O5" i="2"/>
  <c r="L19" i="2"/>
  <c r="L21" i="2" s="1"/>
  <c r="L14" i="2"/>
  <c r="M11" i="2" s="1"/>
  <c r="M12" i="2"/>
  <c r="M10" i="2"/>
  <c r="M9" i="2"/>
  <c r="M8" i="2"/>
  <c r="M6" i="2"/>
  <c r="M5" i="2"/>
  <c r="M4" i="2"/>
  <c r="J21" i="2"/>
  <c r="H21" i="2"/>
  <c r="J19" i="2"/>
  <c r="K17" i="2" s="1"/>
  <c r="J14" i="2"/>
  <c r="K11" i="2" s="1"/>
  <c r="K12" i="2"/>
  <c r="K9" i="2"/>
  <c r="K8" i="2"/>
  <c r="K5" i="2"/>
  <c r="K4" i="2"/>
  <c r="I16" i="2"/>
  <c r="I4" i="2"/>
  <c r="H19" i="2"/>
  <c r="I17" i="2" s="1"/>
  <c r="H14" i="2"/>
  <c r="I10" i="2" s="1"/>
  <c r="F19" i="2"/>
  <c r="G17" i="2" s="1"/>
  <c r="F14" i="2"/>
  <c r="G6" i="2" s="1"/>
  <c r="O17" i="2" l="1"/>
  <c r="O4" i="2"/>
  <c r="O9" i="2"/>
  <c r="O10" i="2"/>
  <c r="O7" i="2"/>
  <c r="O14" i="2" s="1"/>
  <c r="O16" i="2"/>
  <c r="O19" i="2" s="1"/>
  <c r="M17" i="2"/>
  <c r="M7" i="2"/>
  <c r="M14" i="2" s="1"/>
  <c r="M16" i="2"/>
  <c r="M19" i="2" s="1"/>
  <c r="K16" i="2"/>
  <c r="K19" i="2" s="1"/>
  <c r="K6" i="2"/>
  <c r="K10" i="2"/>
  <c r="K7" i="2"/>
  <c r="I5" i="2"/>
  <c r="I9" i="2"/>
  <c r="I6" i="2"/>
  <c r="I7" i="2"/>
  <c r="I11" i="2"/>
  <c r="I19" i="2"/>
  <c r="I14" i="2"/>
  <c r="I8" i="2"/>
  <c r="I12" i="2"/>
  <c r="G16" i="2"/>
  <c r="G19" i="2" s="1"/>
  <c r="G11" i="2"/>
  <c r="G4" i="2"/>
  <c r="G9" i="2"/>
  <c r="G5" i="2"/>
  <c r="G12" i="2"/>
  <c r="G8" i="2"/>
  <c r="G7" i="2"/>
  <c r="G10" i="2"/>
  <c r="K14" i="2" l="1"/>
  <c r="G14" i="2"/>
</calcChain>
</file>

<file path=xl/sharedStrings.xml><?xml version="1.0" encoding="utf-8"?>
<sst xmlns="http://schemas.openxmlformats.org/spreadsheetml/2006/main" count="99" uniqueCount="59">
  <si>
    <t>Confirmed(%)</t>
  </si>
  <si>
    <t>Deaths(%)</t>
  </si>
  <si>
    <t>Fatality rate(%)</t>
  </si>
  <si>
    <t>Male</t>
  </si>
  <si>
    <t>Female</t>
  </si>
  <si>
    <t>Category</t>
  </si>
  <si>
    <t>80yearsorolder</t>
  </si>
  <si>
    <t>70-79</t>
  </si>
  <si>
    <t>60-69</t>
  </si>
  <si>
    <t>50-59</t>
  </si>
  <si>
    <t>40-49</t>
  </si>
  <si>
    <t>0.01</t>
  </si>
  <si>
    <t>30-39</t>
  </si>
  <si>
    <t>20-29</t>
  </si>
  <si>
    <t>2 (0.02)</t>
  </si>
  <si>
    <t>0-9</t>
  </si>
  <si>
    <t>80+</t>
  </si>
  <si>
    <t>20--29</t>
  </si>
  <si>
    <t>10--19</t>
  </si>
  <si>
    <t>70--79</t>
  </si>
  <si>
    <t>60--69</t>
  </si>
  <si>
    <t>50--59</t>
  </si>
  <si>
    <t>40--49</t>
  </si>
  <si>
    <t>30--39</t>
  </si>
  <si>
    <t>0--9</t>
  </si>
  <si>
    <t xml:space="preserve">TOTAL </t>
  </si>
  <si>
    <t>Nb</t>
  </si>
  <si>
    <t>%</t>
  </si>
  <si>
    <r>
      <t>*</t>
    </r>
    <r>
      <rPr>
        <sz val="12"/>
        <color rgb="FF666666"/>
        <rFont val="Arial"/>
        <family val="2"/>
      </rPr>
      <t> Fatality rate = Number of deaths/number of confirmed x100</t>
    </r>
  </si>
  <si>
    <t>-</t>
  </si>
  <si>
    <t>8 (0.07)</t>
  </si>
  <si>
    <t>0.14</t>
  </si>
  <si>
    <t>0.05</t>
  </si>
  <si>
    <t>Variation</t>
  </si>
  <si>
    <t>0.13</t>
  </si>
  <si>
    <r>
      <t>Number of confirmed case by age group</t>
    </r>
    <r>
      <rPr>
        <sz val="14"/>
        <color rgb="FF666666"/>
        <rFont val="Inherit"/>
      </rPr>
      <t>(3.18 00 a.m. )</t>
    </r>
  </si>
  <si>
    <t>4 140 487 (47.82)</t>
  </si>
  <si>
    <t>5 824 (49.43)</t>
  </si>
  <si>
    <t>4 517 122 (52.18)</t>
  </si>
  <si>
    <t>5 958 (50.57)</t>
  </si>
  <si>
    <t>213 583 (2.47)</t>
  </si>
  <si>
    <t>6 514 (55.29)</t>
  </si>
  <si>
    <t>3.05</t>
  </si>
  <si>
    <t>346 800 (4.01)</t>
  </si>
  <si>
    <t>2 930 (24.87)</t>
  </si>
  <si>
    <t>0.84</t>
  </si>
  <si>
    <t>814 761 (9.41)</t>
  </si>
  <si>
    <t>1 566 (13.29)</t>
  </si>
  <si>
    <t>0.19</t>
  </si>
  <si>
    <t>1 032 093 (11.92)</t>
  </si>
  <si>
    <t>514 (4.36)</t>
  </si>
  <si>
    <t>1 343 470 (15.52)</t>
  </si>
  <si>
    <t>153 (1.30)</t>
  </si>
  <si>
    <t>1 289 849 (14.9)</t>
  </si>
  <si>
    <t>65 (0.55)</t>
  </si>
  <si>
    <t>1 362 469 (15.74)</t>
  </si>
  <si>
    <t>30 (0.25)</t>
  </si>
  <si>
    <t>1 188 545 (13.73)</t>
  </si>
  <si>
    <t>1 066 039 (12.31)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</si>
</sst>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405985"/>
      <name val="Inherit"/>
    </font>
    <font>
      <sz val="14"/>
      <color rgb="FF444444"/>
      <name val="Inherit"/>
    </font>
    <font>
      <sz val="14"/>
      <color theme="2" tint="-0.89999084444715716"/>
      <name val="Calibri"/>
      <family val="2"/>
      <scheme val="minor"/>
    </font>
    <font>
      <sz val="14"/>
      <color theme="2" tint="-0.89999084444715716"/>
      <name val="Calibri"/>
      <family val="2"/>
      <scheme val="minor"/>
    </font>
    <font>
      <sz val="12"/>
      <color theme="2" tint="-0.89999084444715716"/>
      <name val="Calibri"/>
      <family val="2"/>
      <scheme val="minor"/>
    </font>
    <font>
      <b/>
      <sz val="12"/>
      <color theme="2" tint="-0.89999084444715716"/>
      <name val="Calibri"/>
      <family val="2"/>
      <scheme val="minor"/>
    </font>
    <font>
      <sz val="12"/>
      <color rgb="FF666666"/>
      <name val="Arial"/>
      <family val="2"/>
    </font>
    <font>
      <sz val="14"/>
      <color rgb="FF405985"/>
      <name val="Inherit"/>
    </font>
    <font>
      <sz val="18"/>
      <color rgb="FF222222"/>
      <name val="Inherit"/>
    </font>
    <font>
      <sz val="14"/>
      <color rgb="FF666666"/>
      <name val="Inherit"/>
    </font>
    <font>
      <sz val="14"/>
      <color rgb="FF405985"/>
      <name val="Inherit"/>
    </font>
    <font>
      <sz val="12"/>
      <color rgb="FFDD0000"/>
      <name val="Inheri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14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/>
    <xf numFmtId="2" fontId="6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right"/>
    </xf>
    <xf numFmtId="0" fontId="7" fillId="0" borderId="0" xfId="0" applyFont="1"/>
    <xf numFmtId="0" fontId="1" fillId="0" borderId="0" xfId="0" applyFont="1"/>
    <xf numFmtId="0" fontId="9" fillId="0" borderId="0" xfId="0" applyFont="1"/>
    <xf numFmtId="14" fontId="1" fillId="0" borderId="0" xfId="0" applyNumberFormat="1" applyFont="1" applyAlignment="1">
      <alignment horizontal="center"/>
    </xf>
    <xf numFmtId="0" fontId="10" fillId="0" borderId="0" xfId="0" applyFont="1"/>
    <xf numFmtId="0" fontId="12" fillId="0" borderId="0" xfId="0" applyFont="1"/>
    <xf numFmtId="0" fontId="13" fillId="0" borderId="0" xfId="0" applyFont="1"/>
    <xf numFmtId="17" fontId="1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C6BB-C7BD-FD4A-BC10-035C5443234F}">
  <dimension ref="B3:E18"/>
  <sheetViews>
    <sheetView workbookViewId="0">
      <selection activeCell="D4" sqref="D4:D5"/>
    </sheetView>
  </sheetViews>
  <sheetFormatPr baseColWidth="10" defaultRowHeight="16"/>
  <sheetData>
    <row r="3" spans="2:5" ht="18">
      <c r="B3" s="15" t="s">
        <v>5</v>
      </c>
      <c r="C3" s="15" t="s">
        <v>0</v>
      </c>
      <c r="D3" s="15" t="s">
        <v>1</v>
      </c>
      <c r="E3" s="15" t="s">
        <v>2</v>
      </c>
    </row>
    <row r="4" spans="2:5" ht="18">
      <c r="B4" s="15" t="s">
        <v>3</v>
      </c>
      <c r="C4" s="2" t="s">
        <v>36</v>
      </c>
      <c r="D4" s="2" t="s">
        <v>37</v>
      </c>
      <c r="E4" s="2" t="s">
        <v>31</v>
      </c>
    </row>
    <row r="5" spans="2:5" ht="18">
      <c r="B5" s="15" t="s">
        <v>4</v>
      </c>
      <c r="C5" s="2" t="s">
        <v>38</v>
      </c>
      <c r="D5" s="2" t="s">
        <v>39</v>
      </c>
      <c r="E5" s="2" t="s">
        <v>34</v>
      </c>
    </row>
    <row r="6" spans="2:5">
      <c r="B6" s="16" t="s">
        <v>28</v>
      </c>
    </row>
    <row r="7" spans="2:5" ht="23">
      <c r="B7" s="14" t="s">
        <v>35</v>
      </c>
    </row>
    <row r="8" spans="2:5" ht="18">
      <c r="B8" s="15" t="s">
        <v>5</v>
      </c>
      <c r="C8" s="15" t="s">
        <v>0</v>
      </c>
      <c r="D8" s="15" t="s">
        <v>1</v>
      </c>
      <c r="E8" s="15" t="s">
        <v>2</v>
      </c>
    </row>
    <row r="9" spans="2:5" ht="18">
      <c r="B9" s="15" t="s">
        <v>6</v>
      </c>
      <c r="C9" s="2" t="s">
        <v>40</v>
      </c>
      <c r="D9" s="2" t="s">
        <v>41</v>
      </c>
      <c r="E9" s="2" t="s">
        <v>42</v>
      </c>
    </row>
    <row r="10" spans="2:5" ht="18">
      <c r="B10" s="15" t="s">
        <v>7</v>
      </c>
      <c r="C10" s="2" t="s">
        <v>43</v>
      </c>
      <c r="D10" s="2" t="s">
        <v>44</v>
      </c>
      <c r="E10" s="2" t="s">
        <v>45</v>
      </c>
    </row>
    <row r="11" spans="2:5" ht="18">
      <c r="B11" s="15" t="s">
        <v>8</v>
      </c>
      <c r="C11" s="2" t="s">
        <v>46</v>
      </c>
      <c r="D11" s="2" t="s">
        <v>47</v>
      </c>
      <c r="E11" s="2" t="s">
        <v>48</v>
      </c>
    </row>
    <row r="12" spans="2:5" ht="18">
      <c r="B12" s="15" t="s">
        <v>9</v>
      </c>
      <c r="C12" s="2" t="s">
        <v>49</v>
      </c>
      <c r="D12" s="2" t="s">
        <v>50</v>
      </c>
      <c r="E12" s="2" t="s">
        <v>32</v>
      </c>
    </row>
    <row r="13" spans="2:5" ht="18">
      <c r="B13" s="15" t="s">
        <v>10</v>
      </c>
      <c r="C13" s="2" t="s">
        <v>51</v>
      </c>
      <c r="D13" s="2" t="s">
        <v>52</v>
      </c>
      <c r="E13" s="2" t="s">
        <v>11</v>
      </c>
    </row>
    <row r="14" spans="2:5" ht="18">
      <c r="B14" s="15" t="s">
        <v>12</v>
      </c>
      <c r="C14" s="2" t="s">
        <v>53</v>
      </c>
      <c r="D14" s="2" t="s">
        <v>54</v>
      </c>
      <c r="E14" s="2" t="s">
        <v>11</v>
      </c>
    </row>
    <row r="15" spans="2:5" ht="18">
      <c r="B15" s="15" t="s">
        <v>13</v>
      </c>
      <c r="C15" s="2" t="s">
        <v>55</v>
      </c>
      <c r="D15" s="2" t="s">
        <v>56</v>
      </c>
      <c r="E15" s="2" t="s">
        <v>29</v>
      </c>
    </row>
    <row r="16" spans="2:5" ht="18">
      <c r="B16" s="17">
        <v>43739</v>
      </c>
      <c r="C16" s="2" t="s">
        <v>57</v>
      </c>
      <c r="D16" s="2" t="s">
        <v>14</v>
      </c>
      <c r="E16" s="2" t="s">
        <v>29</v>
      </c>
    </row>
    <row r="17" spans="2:5" ht="18">
      <c r="B17" s="15" t="s">
        <v>15</v>
      </c>
      <c r="C17" s="2" t="s">
        <v>58</v>
      </c>
      <c r="D17" s="2" t="s">
        <v>30</v>
      </c>
      <c r="E17" s="2" t="s">
        <v>29</v>
      </c>
    </row>
    <row r="18" spans="2:5" ht="18">
      <c r="B18" s="12"/>
      <c r="C18" s="2"/>
      <c r="D18" s="2"/>
      <c r="E1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4140E-5DE6-5042-9FA2-D9AE63CE0E1D}">
  <dimension ref="B2:Q21"/>
  <sheetViews>
    <sheetView tabSelected="1" workbookViewId="0">
      <selection activeCell="U4" sqref="U4"/>
    </sheetView>
  </sheetViews>
  <sheetFormatPr baseColWidth="10" defaultRowHeight="16"/>
  <sheetData>
    <row r="2" spans="2:17">
      <c r="F2" s="13">
        <v>44634</v>
      </c>
      <c r="G2" s="13"/>
      <c r="H2" s="13">
        <v>44635</v>
      </c>
      <c r="I2" s="13"/>
      <c r="J2" s="13">
        <v>44636</v>
      </c>
      <c r="K2" s="13"/>
      <c r="L2" s="13">
        <v>44637</v>
      </c>
      <c r="M2" s="13"/>
      <c r="N2" s="13">
        <v>44638</v>
      </c>
      <c r="O2" s="13"/>
    </row>
    <row r="3" spans="2:17">
      <c r="C3" s="3">
        <v>18</v>
      </c>
      <c r="D3" s="3"/>
      <c r="F3" s="9" t="s">
        <v>26</v>
      </c>
      <c r="G3" s="9" t="s">
        <v>27</v>
      </c>
      <c r="H3" s="9" t="s">
        <v>26</v>
      </c>
      <c r="I3" s="9" t="s">
        <v>27</v>
      </c>
      <c r="J3" s="9" t="s">
        <v>26</v>
      </c>
      <c r="K3" s="9" t="s">
        <v>27</v>
      </c>
      <c r="L3" s="9" t="s">
        <v>26</v>
      </c>
      <c r="M3" s="9" t="s">
        <v>27</v>
      </c>
      <c r="N3" s="9" t="s">
        <v>26</v>
      </c>
      <c r="O3" s="9" t="s">
        <v>27</v>
      </c>
    </row>
    <row r="4" spans="2:17" ht="19">
      <c r="B4" s="1" t="s">
        <v>16</v>
      </c>
      <c r="C4" s="2" t="s">
        <v>41</v>
      </c>
      <c r="D4" s="2"/>
      <c r="E4" s="5" t="s">
        <v>16</v>
      </c>
      <c r="F4" s="6">
        <v>5759</v>
      </c>
      <c r="G4" s="7">
        <f>F4/F$14*100</f>
        <v>54.355828220858896</v>
      </c>
      <c r="H4" s="2">
        <v>5948</v>
      </c>
      <c r="I4" s="7">
        <f>H4/H$14*100</f>
        <v>54.62894930198383</v>
      </c>
      <c r="J4" s="2">
        <v>6053</v>
      </c>
      <c r="K4" s="7">
        <f>J4/J$14*100</f>
        <v>54.768367716250452</v>
      </c>
      <c r="L4" s="2">
        <v>6317</v>
      </c>
      <c r="M4" s="7">
        <f>L4/L$14*100</f>
        <v>55.021339604564055</v>
      </c>
      <c r="N4" s="2">
        <v>6514</v>
      </c>
      <c r="O4" s="7">
        <f>N4/N$14*100</f>
        <v>55.287727041249369</v>
      </c>
      <c r="Q4" s="2">
        <v>6514</v>
      </c>
    </row>
    <row r="5" spans="2:17" ht="19">
      <c r="B5" s="1" t="s">
        <v>19</v>
      </c>
      <c r="C5" s="2" t="s">
        <v>44</v>
      </c>
      <c r="D5" s="2"/>
      <c r="E5" s="5" t="s">
        <v>19</v>
      </c>
      <c r="F5" s="6">
        <v>2684</v>
      </c>
      <c r="G5" s="7">
        <f t="shared" ref="G5:G12" si="0">F5/F$14*100</f>
        <v>25.332704105710242</v>
      </c>
      <c r="H5" s="2">
        <v>2742</v>
      </c>
      <c r="I5" s="7">
        <f t="shared" ref="I5:I12" si="1">H5/H$14*100</f>
        <v>25.18368846436444</v>
      </c>
      <c r="J5" s="2">
        <v>2776</v>
      </c>
      <c r="K5" s="7">
        <f t="shared" ref="K5:K12" si="2">J5/J$14*100</f>
        <v>25.117625769091568</v>
      </c>
      <c r="L5" s="2">
        <v>2870</v>
      </c>
      <c r="M5" s="7">
        <f t="shared" ref="M5:M12" si="3">L5/L$14*100</f>
        <v>24.997822489330197</v>
      </c>
      <c r="N5" s="2">
        <v>2930</v>
      </c>
      <c r="O5" s="7">
        <f t="shared" ref="O5:O12" si="4">N5/N$14*100</f>
        <v>24.868443388219319</v>
      </c>
      <c r="Q5" s="2">
        <v>2930</v>
      </c>
    </row>
    <row r="6" spans="2:17" ht="19">
      <c r="B6" s="1" t="s">
        <v>20</v>
      </c>
      <c r="C6" s="2" t="s">
        <v>47</v>
      </c>
      <c r="D6" s="2"/>
      <c r="E6" s="5" t="s">
        <v>20</v>
      </c>
      <c r="F6" s="6">
        <v>1442</v>
      </c>
      <c r="G6" s="7">
        <f t="shared" si="0"/>
        <v>13.610193487494101</v>
      </c>
      <c r="H6" s="2">
        <v>1474</v>
      </c>
      <c r="I6" s="7">
        <f t="shared" si="1"/>
        <v>13.537839823659073</v>
      </c>
      <c r="J6" s="2">
        <v>1493</v>
      </c>
      <c r="K6" s="7">
        <f t="shared" si="2"/>
        <v>13.508867173362288</v>
      </c>
      <c r="L6" s="2">
        <v>1536</v>
      </c>
      <c r="M6" s="7">
        <f t="shared" si="3"/>
        <v>13.37862555526522</v>
      </c>
      <c r="N6" s="2">
        <v>1566</v>
      </c>
      <c r="O6" s="7">
        <f t="shared" si="4"/>
        <v>13.291461551519268</v>
      </c>
      <c r="Q6" s="2">
        <v>1566</v>
      </c>
    </row>
    <row r="7" spans="2:17" ht="19">
      <c r="B7" s="1" t="s">
        <v>21</v>
      </c>
      <c r="C7" s="2" t="s">
        <v>50</v>
      </c>
      <c r="D7" s="2"/>
      <c r="E7" s="5" t="s">
        <v>21</v>
      </c>
      <c r="F7" s="6">
        <v>476</v>
      </c>
      <c r="G7" s="7">
        <f t="shared" si="0"/>
        <v>4.4926852288815482</v>
      </c>
      <c r="H7" s="2">
        <v>483</v>
      </c>
      <c r="I7" s="7">
        <f t="shared" si="1"/>
        <v>4.4360764144011755</v>
      </c>
      <c r="J7" s="2">
        <v>486</v>
      </c>
      <c r="K7" s="7">
        <f t="shared" si="2"/>
        <v>4.3973941368078178</v>
      </c>
      <c r="L7" s="2">
        <v>505</v>
      </c>
      <c r="M7" s="7">
        <f t="shared" si="3"/>
        <v>4.3985715530006093</v>
      </c>
      <c r="N7" s="2">
        <v>514</v>
      </c>
      <c r="O7" s="7">
        <f t="shared" si="4"/>
        <v>4.3625869971142421</v>
      </c>
      <c r="Q7" s="2">
        <v>514</v>
      </c>
    </row>
    <row r="8" spans="2:17" ht="19">
      <c r="B8" s="1" t="s">
        <v>22</v>
      </c>
      <c r="C8" s="2" t="s">
        <v>52</v>
      </c>
      <c r="D8" s="2"/>
      <c r="E8" s="5" t="s">
        <v>22</v>
      </c>
      <c r="F8" s="6">
        <v>138</v>
      </c>
      <c r="G8" s="7">
        <f t="shared" si="0"/>
        <v>1.3025011798017934</v>
      </c>
      <c r="H8" s="2">
        <v>141</v>
      </c>
      <c r="I8" s="7">
        <f t="shared" si="1"/>
        <v>1.2950036737692874</v>
      </c>
      <c r="J8" s="2">
        <v>143</v>
      </c>
      <c r="K8" s="7">
        <f t="shared" si="2"/>
        <v>1.2938834600072386</v>
      </c>
      <c r="L8" s="2">
        <v>150</v>
      </c>
      <c r="M8" s="7">
        <f t="shared" si="3"/>
        <v>1.3065064018813692</v>
      </c>
      <c r="N8" s="2">
        <v>153</v>
      </c>
      <c r="O8" s="7">
        <f t="shared" si="4"/>
        <v>1.2985910711254456</v>
      </c>
      <c r="Q8" s="2">
        <v>153</v>
      </c>
    </row>
    <row r="9" spans="2:17" ht="19">
      <c r="B9" s="1" t="s">
        <v>23</v>
      </c>
      <c r="C9" s="2" t="s">
        <v>54</v>
      </c>
      <c r="D9" s="2"/>
      <c r="E9" s="5" t="s">
        <v>23</v>
      </c>
      <c r="F9" s="6">
        <v>62</v>
      </c>
      <c r="G9" s="7">
        <f t="shared" si="0"/>
        <v>0.585181689476168</v>
      </c>
      <c r="H9" s="2">
        <v>63</v>
      </c>
      <c r="I9" s="7">
        <f t="shared" si="1"/>
        <v>0.57861866274797946</v>
      </c>
      <c r="J9" s="2">
        <v>64</v>
      </c>
      <c r="K9" s="7">
        <f t="shared" si="2"/>
        <v>0.57908070937386902</v>
      </c>
      <c r="L9" s="2">
        <v>64</v>
      </c>
      <c r="M9" s="7">
        <f t="shared" si="3"/>
        <v>0.55744273146938417</v>
      </c>
      <c r="N9" s="2">
        <v>65</v>
      </c>
      <c r="O9" s="7">
        <f t="shared" si="4"/>
        <v>0.55168901714479712</v>
      </c>
      <c r="Q9" s="2">
        <v>65</v>
      </c>
    </row>
    <row r="10" spans="2:17" ht="19">
      <c r="B10" s="1" t="s">
        <v>17</v>
      </c>
      <c r="C10" s="2" t="s">
        <v>56</v>
      </c>
      <c r="D10" s="2"/>
      <c r="E10" s="5" t="s">
        <v>17</v>
      </c>
      <c r="F10" s="6">
        <v>26</v>
      </c>
      <c r="G10" s="7">
        <f t="shared" si="0"/>
        <v>0.245398773006135</v>
      </c>
      <c r="H10" s="2">
        <v>27</v>
      </c>
      <c r="I10" s="7">
        <f t="shared" si="1"/>
        <v>0.24797942689199121</v>
      </c>
      <c r="J10" s="2">
        <v>27</v>
      </c>
      <c r="K10" s="7">
        <f t="shared" si="2"/>
        <v>0.24429967426710095</v>
      </c>
      <c r="L10" s="2">
        <v>29</v>
      </c>
      <c r="M10" s="7">
        <f t="shared" si="3"/>
        <v>0.25259123769706471</v>
      </c>
      <c r="N10" s="2">
        <v>30</v>
      </c>
      <c r="O10" s="7">
        <f t="shared" si="4"/>
        <v>0.2546257002206756</v>
      </c>
      <c r="Q10" s="2">
        <v>30</v>
      </c>
    </row>
    <row r="11" spans="2:17" ht="19">
      <c r="B11" s="1" t="s">
        <v>18</v>
      </c>
      <c r="C11" s="2" t="s">
        <v>14</v>
      </c>
      <c r="D11" s="2"/>
      <c r="E11" s="5" t="s">
        <v>18</v>
      </c>
      <c r="F11" s="6">
        <v>2</v>
      </c>
      <c r="G11" s="7">
        <f t="shared" si="0"/>
        <v>1.8876828692779613E-2</v>
      </c>
      <c r="H11" s="2">
        <v>2</v>
      </c>
      <c r="I11" s="7">
        <f t="shared" si="1"/>
        <v>1.8368846436443789E-2</v>
      </c>
      <c r="J11" s="2">
        <v>2</v>
      </c>
      <c r="K11" s="7">
        <f t="shared" si="2"/>
        <v>1.8096272167933407E-2</v>
      </c>
      <c r="L11" s="2">
        <v>2</v>
      </c>
      <c r="M11" s="7">
        <f t="shared" si="3"/>
        <v>1.7420085358418255E-2</v>
      </c>
      <c r="N11" s="2">
        <v>2</v>
      </c>
      <c r="O11" s="7">
        <f t="shared" si="4"/>
        <v>1.6975046681378374E-2</v>
      </c>
      <c r="Q11" s="2">
        <v>2</v>
      </c>
    </row>
    <row r="12" spans="2:17" ht="19">
      <c r="B12" s="1" t="s">
        <v>24</v>
      </c>
      <c r="C12" s="2" t="s">
        <v>30</v>
      </c>
      <c r="D12" s="2"/>
      <c r="E12" s="5" t="s">
        <v>24</v>
      </c>
      <c r="F12" s="6">
        <v>6</v>
      </c>
      <c r="G12" s="7">
        <f t="shared" si="0"/>
        <v>5.6630486078338836E-2</v>
      </c>
      <c r="H12" s="2">
        <v>8</v>
      </c>
      <c r="I12" s="7">
        <f t="shared" si="1"/>
        <v>7.3475385745775154E-2</v>
      </c>
      <c r="J12" s="2">
        <v>8</v>
      </c>
      <c r="K12" s="7">
        <f t="shared" si="2"/>
        <v>7.2385088671733627E-2</v>
      </c>
      <c r="L12" s="2">
        <v>8</v>
      </c>
      <c r="M12" s="7">
        <f t="shared" si="3"/>
        <v>6.9680341433673021E-2</v>
      </c>
      <c r="N12" s="2">
        <v>8</v>
      </c>
      <c r="O12" s="7">
        <f t="shared" si="4"/>
        <v>6.7900186725513498E-2</v>
      </c>
      <c r="Q12" s="2">
        <v>8</v>
      </c>
    </row>
    <row r="13" spans="2:17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2:17" ht="19">
      <c r="B14" s="1" t="s">
        <v>25</v>
      </c>
      <c r="E14" s="5" t="s">
        <v>25</v>
      </c>
      <c r="F14" s="10">
        <f t="shared" ref="F14:K14" si="5">SUM(F4:F12)</f>
        <v>10595</v>
      </c>
      <c r="G14" s="10">
        <f t="shared" si="5"/>
        <v>100</v>
      </c>
      <c r="H14" s="10">
        <f t="shared" si="5"/>
        <v>10888</v>
      </c>
      <c r="I14" s="10">
        <f t="shared" si="5"/>
        <v>100</v>
      </c>
      <c r="J14" s="10">
        <f t="shared" si="5"/>
        <v>11052</v>
      </c>
      <c r="K14" s="10">
        <f t="shared" si="5"/>
        <v>100.00000000000001</v>
      </c>
      <c r="L14" s="10">
        <f t="shared" ref="L14:M14" si="6">SUM(L4:L12)</f>
        <v>11481</v>
      </c>
      <c r="M14" s="10">
        <f t="shared" si="6"/>
        <v>99.999999999999972</v>
      </c>
      <c r="N14" s="10">
        <f t="shared" ref="N14:O14" si="7">SUM(N4:N12)</f>
        <v>11782</v>
      </c>
      <c r="O14" s="10">
        <f t="shared" si="7"/>
        <v>100</v>
      </c>
    </row>
    <row r="16" spans="2:17" ht="18">
      <c r="B16" s="1" t="s">
        <v>3</v>
      </c>
      <c r="C16" s="2" t="s">
        <v>37</v>
      </c>
      <c r="F16" s="2">
        <v>5293</v>
      </c>
      <c r="G16" s="4">
        <f>F16/F$19*100</f>
        <v>49.957527135441246</v>
      </c>
      <c r="H16" s="2">
        <v>5426</v>
      </c>
      <c r="I16" s="4">
        <f>H16/H$19*100</f>
        <v>49.834680382072008</v>
      </c>
      <c r="J16" s="2">
        <v>5490</v>
      </c>
      <c r="K16" s="4">
        <f>J16/J$19*100</f>
        <v>49.674267100977197</v>
      </c>
      <c r="L16" s="2">
        <v>5699</v>
      </c>
      <c r="M16" s="4">
        <f>L16/L$19*100</f>
        <v>49.638533228812818</v>
      </c>
      <c r="N16" s="2">
        <v>5824</v>
      </c>
      <c r="O16" s="4">
        <f>N16/N$19*100</f>
        <v>49.431335936173824</v>
      </c>
      <c r="Q16" s="2">
        <v>5824</v>
      </c>
    </row>
    <row r="17" spans="2:17" ht="18">
      <c r="B17" s="1" t="s">
        <v>4</v>
      </c>
      <c r="C17" s="2" t="s">
        <v>39</v>
      </c>
      <c r="F17" s="2">
        <v>5302</v>
      </c>
      <c r="G17" s="4">
        <f>F17/F$19*100</f>
        <v>50.042472864558754</v>
      </c>
      <c r="H17" s="2">
        <v>5462</v>
      </c>
      <c r="I17" s="4">
        <f>H17/H$19*100</f>
        <v>50.165319617927992</v>
      </c>
      <c r="J17" s="2">
        <v>5562</v>
      </c>
      <c r="K17" s="4">
        <f>J17/J$19*100</f>
        <v>50.325732899022803</v>
      </c>
      <c r="L17" s="2">
        <v>5782</v>
      </c>
      <c r="M17" s="4">
        <f>L17/L$19*100</f>
        <v>50.361466771187182</v>
      </c>
      <c r="N17" s="2">
        <v>5958</v>
      </c>
      <c r="O17" s="4">
        <f>N17/N$19*100</f>
        <v>50.568664063826176</v>
      </c>
      <c r="Q17" s="2">
        <v>5958</v>
      </c>
    </row>
    <row r="19" spans="2:17" ht="19">
      <c r="B19" s="1" t="s">
        <v>25</v>
      </c>
      <c r="E19" s="5" t="s">
        <v>25</v>
      </c>
      <c r="F19" s="10">
        <f t="shared" ref="F19:K19" si="8">SUM(F16:F17)</f>
        <v>10595</v>
      </c>
      <c r="G19" s="10">
        <f t="shared" si="8"/>
        <v>100</v>
      </c>
      <c r="H19" s="10">
        <f t="shared" si="8"/>
        <v>10888</v>
      </c>
      <c r="I19" s="10">
        <f t="shared" si="8"/>
        <v>100</v>
      </c>
      <c r="J19" s="10">
        <f t="shared" si="8"/>
        <v>11052</v>
      </c>
      <c r="K19" s="10">
        <f t="shared" si="8"/>
        <v>100</v>
      </c>
      <c r="L19" s="10">
        <f t="shared" ref="L19:M19" si="9">SUM(L16:L17)</f>
        <v>11481</v>
      </c>
      <c r="M19" s="10">
        <f t="shared" si="9"/>
        <v>100</v>
      </c>
      <c r="N19" s="10">
        <f t="shared" ref="N19:O19" si="10">SUM(N16:N17)</f>
        <v>11782</v>
      </c>
      <c r="O19" s="10">
        <f t="shared" si="10"/>
        <v>100</v>
      </c>
    </row>
    <row r="21" spans="2:17">
      <c r="E21" t="s">
        <v>33</v>
      </c>
      <c r="H21" s="11">
        <f>H19-F19</f>
        <v>293</v>
      </c>
      <c r="I21" s="11"/>
      <c r="J21" s="11">
        <f>J19-H19</f>
        <v>164</v>
      </c>
      <c r="L21" s="11">
        <f>L19-J19</f>
        <v>429</v>
      </c>
      <c r="N21" s="11">
        <f>N19-L19</f>
        <v>301</v>
      </c>
    </row>
  </sheetData>
  <mergeCells count="5"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Daily data</vt:lpstr>
      <vt:lpstr>Age and Sexe Death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2022-03-14T08:33:12Z</dcterms:created>
  <dcterms:modified xsi:type="dcterms:W3CDTF">2022-03-18T08:41:28Z</dcterms:modified>
</cp:coreProperties>
</file>