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D:\CloudINED\Covid-19\Scotland\"/>
    </mc:Choice>
  </mc:AlternateContent>
  <bookViews>
    <workbookView xWindow="0" yWindow="0" windowWidth="13830" windowHeight="12020" tabRatio="779" firstSheet="1" activeTab="4"/>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62913"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37" i="4" l="1"/>
  <c r="B6" i="4"/>
  <c r="B7" i="4"/>
  <c r="L19" i="1"/>
  <c r="M18" i="1"/>
  <c r="L16" i="1"/>
  <c r="J16" i="1"/>
  <c r="J19" i="1"/>
  <c r="H16" i="1"/>
  <c r="H19" i="1"/>
  <c r="M14" i="1"/>
  <c r="I14" i="1"/>
  <c r="M13" i="1"/>
  <c r="M12" i="1"/>
  <c r="M11" i="1"/>
  <c r="M10" i="1"/>
  <c r="I10" i="1"/>
  <c r="M9" i="1"/>
  <c r="K9" i="1"/>
  <c r="M8" i="1"/>
  <c r="Q19" i="1"/>
  <c r="T18" i="1"/>
  <c r="S16" i="1"/>
  <c r="S19" i="1"/>
  <c r="Q16" i="1"/>
  <c r="R13" i="1"/>
  <c r="O16" i="1"/>
  <c r="O19" i="1"/>
  <c r="T14" i="1"/>
  <c r="P14" i="1"/>
  <c r="T13" i="1"/>
  <c r="P13" i="1"/>
  <c r="T12" i="1"/>
  <c r="T11" i="1"/>
  <c r="P11" i="1"/>
  <c r="T10" i="1"/>
  <c r="P10" i="1"/>
  <c r="T9" i="1"/>
  <c r="P9" i="1"/>
  <c r="T8" i="1"/>
  <c r="R8" i="1"/>
  <c r="X19" i="1"/>
  <c r="AA18" i="1"/>
  <c r="Z16" i="1"/>
  <c r="Z19" i="1"/>
  <c r="X16" i="1"/>
  <c r="Y13" i="1"/>
  <c r="V16" i="1"/>
  <c r="V19" i="1"/>
  <c r="AA14" i="1"/>
  <c r="Y14" i="1"/>
  <c r="AA13" i="1"/>
  <c r="AA12" i="1"/>
  <c r="Y12" i="1"/>
  <c r="W12" i="1"/>
  <c r="AA11" i="1"/>
  <c r="Y11" i="1"/>
  <c r="W11" i="1"/>
  <c r="AA10" i="1"/>
  <c r="AA9" i="1"/>
  <c r="AA8" i="1"/>
  <c r="Y8" i="1"/>
  <c r="W8" i="1"/>
  <c r="AH18" i="1"/>
  <c r="AG16" i="1"/>
  <c r="AG19" i="1"/>
  <c r="AE16" i="1"/>
  <c r="AE19" i="1"/>
  <c r="AC16" i="1"/>
  <c r="AC19" i="1"/>
  <c r="AH14" i="1"/>
  <c r="AH13" i="1"/>
  <c r="AH12" i="1"/>
  <c r="AH11" i="1"/>
  <c r="AH10" i="1"/>
  <c r="AH9" i="1"/>
  <c r="AH8" i="1"/>
  <c r="B8" i="4"/>
  <c r="AD9" i="1"/>
  <c r="W9" i="1"/>
  <c r="W16" i="1"/>
  <c r="W10" i="1"/>
  <c r="W13" i="1"/>
  <c r="W14" i="1"/>
  <c r="Y9" i="1"/>
  <c r="Y16" i="1"/>
  <c r="Y10" i="1"/>
  <c r="P8" i="1"/>
  <c r="P16" i="1"/>
  <c r="P12" i="1"/>
  <c r="R11" i="1"/>
  <c r="R14" i="1"/>
  <c r="R9" i="1"/>
  <c r="R12" i="1"/>
  <c r="R10" i="1"/>
  <c r="R16" i="1"/>
  <c r="I8" i="1"/>
  <c r="I11" i="1"/>
  <c r="I12" i="1"/>
  <c r="I9" i="1"/>
  <c r="I13" i="1"/>
  <c r="K11" i="1"/>
  <c r="K13" i="1"/>
  <c r="K8" i="1"/>
  <c r="K16" i="1"/>
  <c r="K10" i="1"/>
  <c r="K12" i="1"/>
  <c r="K14" i="1"/>
  <c r="M16" i="1"/>
  <c r="M19" i="1"/>
  <c r="T16" i="1"/>
  <c r="T19" i="1"/>
  <c r="AA16" i="1"/>
  <c r="AB12" i="1"/>
  <c r="AD13" i="1"/>
  <c r="AD10" i="1"/>
  <c r="AD14" i="1"/>
  <c r="AD11" i="1"/>
  <c r="AD12" i="1"/>
  <c r="AD8" i="1"/>
  <c r="AF8" i="1"/>
  <c r="AF10" i="1"/>
  <c r="AF12" i="1"/>
  <c r="AF14" i="1"/>
  <c r="AH16" i="1"/>
  <c r="AH19" i="1"/>
  <c r="AF9" i="1"/>
  <c r="AF11" i="1"/>
  <c r="AF13" i="1"/>
  <c r="B9" i="4"/>
  <c r="AD16" i="1"/>
  <c r="AF16" i="1"/>
  <c r="I16" i="1"/>
  <c r="N9" i="1"/>
  <c r="N14" i="1"/>
  <c r="N12" i="1"/>
  <c r="N11" i="1"/>
  <c r="N13" i="1"/>
  <c r="N8" i="1"/>
  <c r="N10" i="1"/>
  <c r="U9" i="1"/>
  <c r="U10" i="1"/>
  <c r="U14" i="1"/>
  <c r="U11" i="1"/>
  <c r="U8" i="1"/>
  <c r="U12" i="1"/>
  <c r="U13" i="1"/>
  <c r="AA19" i="1"/>
  <c r="AB13" i="1"/>
  <c r="AB11" i="1"/>
  <c r="AB9" i="1"/>
  <c r="AB10" i="1"/>
  <c r="AB14" i="1"/>
  <c r="AB8" i="1"/>
  <c r="AB16" i="1"/>
  <c r="AI8" i="1"/>
  <c r="AI14" i="1"/>
  <c r="AI13" i="1"/>
  <c r="AI9" i="1"/>
  <c r="AI12" i="1"/>
  <c r="AI11" i="1"/>
  <c r="AI10" i="1"/>
  <c r="B10" i="4"/>
  <c r="AI16" i="1"/>
  <c r="U16" i="1"/>
  <c r="N16" i="1"/>
  <c r="B12" i="4"/>
  <c r="B11" i="4"/>
  <c r="AO18" i="1"/>
  <c r="AN16" i="1"/>
  <c r="AN19" i="1"/>
  <c r="AL16" i="1"/>
  <c r="AL19" i="1"/>
  <c r="AJ16" i="1"/>
  <c r="AJ19" i="1"/>
  <c r="AO14" i="1"/>
  <c r="AO13" i="1"/>
  <c r="AM13" i="1"/>
  <c r="AO12" i="1"/>
  <c r="AO11" i="1"/>
  <c r="AO10" i="1"/>
  <c r="AO9" i="1"/>
  <c r="AO8" i="1"/>
  <c r="AV18" i="1"/>
  <c r="AU16" i="1"/>
  <c r="AU19" i="1"/>
  <c r="AS16" i="1"/>
  <c r="AS19" i="1"/>
  <c r="AQ16" i="1"/>
  <c r="AQ19" i="1"/>
  <c r="AV14" i="1"/>
  <c r="AV13" i="1"/>
  <c r="AV12" i="1"/>
  <c r="AV11" i="1"/>
  <c r="AV10" i="1"/>
  <c r="AV9" i="1"/>
  <c r="AV8" i="1"/>
  <c r="BC18" i="1"/>
  <c r="BB16" i="1"/>
  <c r="BB19" i="1"/>
  <c r="AZ16" i="1"/>
  <c r="BA13" i="1"/>
  <c r="AX16" i="1"/>
  <c r="AX19" i="1"/>
  <c r="BC14" i="1"/>
  <c r="BC13" i="1"/>
  <c r="BC12" i="1"/>
  <c r="BC11" i="1"/>
  <c r="BC10" i="1"/>
  <c r="BC9" i="1"/>
  <c r="BC8" i="1"/>
  <c r="BJ18" i="1"/>
  <c r="BI16" i="1"/>
  <c r="BI19" i="1"/>
  <c r="BG16" i="1"/>
  <c r="BH13" i="1"/>
  <c r="BE16" i="1"/>
  <c r="BE19" i="1"/>
  <c r="BJ14" i="1"/>
  <c r="BJ13" i="1"/>
  <c r="BJ12" i="1"/>
  <c r="BJ11" i="1"/>
  <c r="BJ10" i="1"/>
  <c r="BJ9" i="1"/>
  <c r="BJ8" i="1"/>
  <c r="BH8" i="1"/>
  <c r="BQ18" i="1"/>
  <c r="BP16" i="1"/>
  <c r="BP19" i="1"/>
  <c r="BN16" i="1"/>
  <c r="BO14" i="1"/>
  <c r="BL16" i="1"/>
  <c r="BL19" i="1"/>
  <c r="BQ14" i="1"/>
  <c r="BQ13" i="1"/>
  <c r="BQ12" i="1"/>
  <c r="BQ11" i="1"/>
  <c r="BQ10" i="1"/>
  <c r="BQ9" i="1"/>
  <c r="BQ8" i="1"/>
  <c r="BF10" i="1"/>
  <c r="BF11" i="1"/>
  <c r="BF13" i="1"/>
  <c r="BF8" i="1"/>
  <c r="BF9" i="1"/>
  <c r="BF14" i="1"/>
  <c r="BH12" i="1"/>
  <c r="AY11" i="1"/>
  <c r="BA8" i="1"/>
  <c r="BO10" i="1"/>
  <c r="AR9" i="1"/>
  <c r="AM11" i="1"/>
  <c r="AY8" i="1"/>
  <c r="AY9" i="1"/>
  <c r="AM8" i="1"/>
  <c r="AY12" i="1"/>
  <c r="AM10" i="1"/>
  <c r="AY14" i="1"/>
  <c r="BH11" i="1"/>
  <c r="AR11" i="1"/>
  <c r="BM13" i="1"/>
  <c r="BN19" i="1"/>
  <c r="BO9" i="1"/>
  <c r="BO13" i="1"/>
  <c r="AY13" i="1"/>
  <c r="AZ19" i="1"/>
  <c r="AR13" i="1"/>
  <c r="AY10" i="1"/>
  <c r="BM11" i="1"/>
  <c r="BA11" i="1"/>
  <c r="AK11" i="1"/>
  <c r="AK8" i="1"/>
  <c r="AK12" i="1"/>
  <c r="AM9" i="1"/>
  <c r="AM12" i="1"/>
  <c r="AM14" i="1"/>
  <c r="AO16" i="1"/>
  <c r="AP11" i="1"/>
  <c r="AK10" i="1"/>
  <c r="AK14" i="1"/>
  <c r="AK9" i="1"/>
  <c r="AK13" i="1"/>
  <c r="AR8" i="1"/>
  <c r="AR10" i="1"/>
  <c r="AR12" i="1"/>
  <c r="AR14" i="1"/>
  <c r="AT8" i="1"/>
  <c r="AT9" i="1"/>
  <c r="AT10" i="1"/>
  <c r="AT11" i="1"/>
  <c r="AT12" i="1"/>
  <c r="AT13" i="1"/>
  <c r="AT14" i="1"/>
  <c r="AV16" i="1"/>
  <c r="AV19" i="1"/>
  <c r="BA12" i="1"/>
  <c r="BA10" i="1"/>
  <c r="BA14" i="1"/>
  <c r="BA9" i="1"/>
  <c r="BC16" i="1"/>
  <c r="BD14" i="1"/>
  <c r="BF12" i="1"/>
  <c r="BJ16" i="1"/>
  <c r="BK14" i="1"/>
  <c r="BG19" i="1"/>
  <c r="BH14" i="1"/>
  <c r="BH10" i="1"/>
  <c r="BH9" i="1"/>
  <c r="BH16" i="1"/>
  <c r="BM8" i="1"/>
  <c r="BM12" i="1"/>
  <c r="BM9" i="1"/>
  <c r="BO12" i="1"/>
  <c r="BO8" i="1"/>
  <c r="BO11" i="1"/>
  <c r="BQ16" i="1"/>
  <c r="BQ19" i="1"/>
  <c r="BM10" i="1"/>
  <c r="BM14" i="1"/>
  <c r="B13" i="4"/>
  <c r="B14" i="4"/>
  <c r="B15" i="4"/>
  <c r="B16" i="4"/>
  <c r="BF16" i="1"/>
  <c r="BA16" i="1"/>
  <c r="AP13" i="1"/>
  <c r="AY16" i="1"/>
  <c r="BJ19" i="1"/>
  <c r="AM16" i="1"/>
  <c r="BO16" i="1"/>
  <c r="AK16" i="1"/>
  <c r="AP8" i="1"/>
  <c r="AO19" i="1"/>
  <c r="AP14" i="1"/>
  <c r="AP10" i="1"/>
  <c r="AP9" i="1"/>
  <c r="AP12" i="1"/>
  <c r="AR16" i="1"/>
  <c r="AW12" i="1"/>
  <c r="AT16" i="1"/>
  <c r="AW8" i="1"/>
  <c r="AW14" i="1"/>
  <c r="AW13" i="1"/>
  <c r="AW11" i="1"/>
  <c r="AW10" i="1"/>
  <c r="AW9" i="1"/>
  <c r="BC19" i="1"/>
  <c r="BD9" i="1"/>
  <c r="BD11" i="1"/>
  <c r="BD13" i="1"/>
  <c r="BD8" i="1"/>
  <c r="BD12" i="1"/>
  <c r="BD10" i="1"/>
  <c r="BK8" i="1"/>
  <c r="BK11" i="1"/>
  <c r="BK12" i="1"/>
  <c r="BK9" i="1"/>
  <c r="BK13" i="1"/>
  <c r="BK10" i="1"/>
  <c r="BM16" i="1"/>
  <c r="BR10" i="1"/>
  <c r="BR8" i="1"/>
  <c r="BR14" i="1"/>
  <c r="BR13" i="1"/>
  <c r="BR12" i="1"/>
  <c r="BR9" i="1"/>
  <c r="BR11" i="1"/>
  <c r="B17" i="4"/>
  <c r="BW16" i="1"/>
  <c r="BW19" i="1"/>
  <c r="BX18" i="1"/>
  <c r="BU16" i="1"/>
  <c r="BV8" i="1"/>
  <c r="BS16" i="1"/>
  <c r="BT9" i="1"/>
  <c r="BX14" i="1"/>
  <c r="BX13" i="1"/>
  <c r="BX12" i="1"/>
  <c r="BX11" i="1"/>
  <c r="BX10" i="1"/>
  <c r="BX9" i="1"/>
  <c r="BX8" i="1"/>
  <c r="B18" i="4"/>
  <c r="CE18" i="1"/>
  <c r="CD16" i="1"/>
  <c r="CD19" i="1"/>
  <c r="CB16" i="1"/>
  <c r="CC10" i="1"/>
  <c r="BZ16" i="1"/>
  <c r="CA11" i="1"/>
  <c r="CE14" i="1"/>
  <c r="CE13" i="1"/>
  <c r="CE12" i="1"/>
  <c r="CE11" i="1"/>
  <c r="CE10" i="1"/>
  <c r="CE9" i="1"/>
  <c r="CE8" i="1"/>
  <c r="B19" i="4"/>
  <c r="CL18" i="1"/>
  <c r="CK16" i="1"/>
  <c r="CK19" i="1"/>
  <c r="CI16" i="1"/>
  <c r="CJ8" i="1"/>
  <c r="CG16" i="1"/>
  <c r="CH11" i="1"/>
  <c r="CL14" i="1"/>
  <c r="CL13" i="1"/>
  <c r="CL12" i="1"/>
  <c r="CL11" i="1"/>
  <c r="CL10" i="1"/>
  <c r="CL9" i="1"/>
  <c r="CL8" i="1"/>
  <c r="CH8" i="1"/>
  <c r="B20" i="4"/>
  <c r="CS18" i="1"/>
  <c r="CR16" i="1"/>
  <c r="CR19" i="1"/>
  <c r="CP16" i="1"/>
  <c r="CQ9" i="1"/>
  <c r="CN16" i="1"/>
  <c r="CO12" i="1"/>
  <c r="CS14" i="1"/>
  <c r="CS13" i="1"/>
  <c r="CS12" i="1"/>
  <c r="CS11" i="1"/>
  <c r="CS10" i="1"/>
  <c r="CS9" i="1"/>
  <c r="CS8" i="1"/>
  <c r="CQ10" i="1"/>
  <c r="B21" i="4"/>
  <c r="CZ8" i="1"/>
  <c r="CZ9" i="1"/>
  <c r="CZ10" i="1"/>
  <c r="CZ11" i="1"/>
  <c r="CZ12" i="1"/>
  <c r="CZ13" i="1"/>
  <c r="CZ14" i="1"/>
  <c r="CZ18" i="1"/>
  <c r="CY16" i="1"/>
  <c r="CY19" i="1"/>
  <c r="CW16" i="1"/>
  <c r="CU16" i="1"/>
  <c r="CV11" i="1"/>
  <c r="B22" i="4"/>
  <c r="DG18" i="1"/>
  <c r="DF16" i="1"/>
  <c r="DF19" i="1"/>
  <c r="DD16" i="1"/>
  <c r="DB16" i="1"/>
  <c r="DC9" i="1"/>
  <c r="DG14" i="1"/>
  <c r="DG13" i="1"/>
  <c r="DG12" i="1"/>
  <c r="DG11" i="1"/>
  <c r="DG10" i="1"/>
  <c r="DG9" i="1"/>
  <c r="DG8" i="1"/>
  <c r="B23" i="4"/>
  <c r="DN8" i="1"/>
  <c r="DN9" i="1"/>
  <c r="DN10" i="1"/>
  <c r="DN11" i="1"/>
  <c r="DN12" i="1"/>
  <c r="DN13" i="1"/>
  <c r="DN14" i="1"/>
  <c r="DN18" i="1"/>
  <c r="DM16" i="1"/>
  <c r="DM19" i="1"/>
  <c r="DK16" i="1"/>
  <c r="DL14" i="1"/>
  <c r="DI16" i="1"/>
  <c r="DJ10" i="1"/>
  <c r="B24" i="4"/>
  <c r="DU8" i="1"/>
  <c r="DU9" i="1"/>
  <c r="DU10" i="1"/>
  <c r="DU11" i="1"/>
  <c r="DU12" i="1"/>
  <c r="DU13" i="1"/>
  <c r="DU14" i="1"/>
  <c r="DU18" i="1"/>
  <c r="DT16" i="1"/>
  <c r="DT19" i="1"/>
  <c r="DR16" i="1"/>
  <c r="DR19" i="1"/>
  <c r="DP16" i="1"/>
  <c r="DP19" i="1"/>
  <c r="B25" i="4"/>
  <c r="EB18" i="1"/>
  <c r="EA16" i="1"/>
  <c r="EA19" i="1"/>
  <c r="DY16" i="1"/>
  <c r="DZ8" i="1"/>
  <c r="DW16" i="1"/>
  <c r="DX14" i="1"/>
  <c r="EB14" i="1"/>
  <c r="EB13" i="1"/>
  <c r="EB12" i="1"/>
  <c r="EB11" i="1"/>
  <c r="EB10" i="1"/>
  <c r="EB9" i="1"/>
  <c r="EB8" i="1"/>
  <c r="N6" i="5"/>
  <c r="O6" i="5"/>
  <c r="P6" i="5"/>
  <c r="Q6" i="5"/>
  <c r="B26" i="4"/>
  <c r="EI18" i="1"/>
  <c r="EH16" i="1"/>
  <c r="EH19" i="1"/>
  <c r="EF16" i="1"/>
  <c r="ED16" i="1"/>
  <c r="EE13" i="1"/>
  <c r="EI14" i="1"/>
  <c r="EI13" i="1"/>
  <c r="EI12" i="1"/>
  <c r="EI11" i="1"/>
  <c r="EI10" i="1"/>
  <c r="EI9" i="1"/>
  <c r="EI8" i="1"/>
  <c r="B38" i="4"/>
  <c r="B36" i="4"/>
  <c r="B35" i="4"/>
  <c r="B34" i="4"/>
  <c r="B33" i="4"/>
  <c r="B32" i="4"/>
  <c r="B31" i="4"/>
  <c r="B30" i="4"/>
  <c r="B29" i="4"/>
  <c r="B28" i="4"/>
  <c r="B27" i="4"/>
  <c r="HH18" i="1"/>
  <c r="HG16" i="1"/>
  <c r="HG19" i="1"/>
  <c r="HH14" i="1"/>
  <c r="HH13" i="1"/>
  <c r="HH12" i="1"/>
  <c r="HH11" i="1"/>
  <c r="HH10" i="1"/>
  <c r="HH9" i="1"/>
  <c r="HH8" i="1"/>
  <c r="HA18" i="1"/>
  <c r="GZ16" i="1"/>
  <c r="GZ19" i="1"/>
  <c r="HA14" i="1"/>
  <c r="HA13" i="1"/>
  <c r="HA12" i="1"/>
  <c r="HA11" i="1"/>
  <c r="HA10" i="1"/>
  <c r="HA9" i="1"/>
  <c r="HA8" i="1"/>
  <c r="GT18" i="1"/>
  <c r="GS16" i="1"/>
  <c r="GS19" i="1"/>
  <c r="GT14" i="1"/>
  <c r="GT13" i="1"/>
  <c r="GT12" i="1"/>
  <c r="GT11" i="1"/>
  <c r="GT10" i="1"/>
  <c r="GT9" i="1"/>
  <c r="GT8" i="1"/>
  <c r="GM18" i="1"/>
  <c r="GL16" i="1"/>
  <c r="GL19" i="1"/>
  <c r="GM14" i="1"/>
  <c r="GM13" i="1"/>
  <c r="GM12" i="1"/>
  <c r="GM11" i="1"/>
  <c r="GM10" i="1"/>
  <c r="GM9" i="1"/>
  <c r="GM8" i="1"/>
  <c r="GF18" i="1"/>
  <c r="GE16" i="1"/>
  <c r="GE19" i="1"/>
  <c r="GF14" i="1"/>
  <c r="GF13" i="1"/>
  <c r="GF12" i="1"/>
  <c r="GF11" i="1"/>
  <c r="GF10" i="1"/>
  <c r="GF9" i="1"/>
  <c r="GF8" i="1"/>
  <c r="FY18" i="1"/>
  <c r="FX16" i="1"/>
  <c r="FX19" i="1"/>
  <c r="FY14" i="1"/>
  <c r="FY13" i="1"/>
  <c r="FY12" i="1"/>
  <c r="FY11" i="1"/>
  <c r="FY10" i="1"/>
  <c r="FY9" i="1"/>
  <c r="FY8" i="1"/>
  <c r="FR18" i="1"/>
  <c r="FQ16" i="1"/>
  <c r="FQ19" i="1"/>
  <c r="FR14" i="1"/>
  <c r="FR13" i="1"/>
  <c r="FR12" i="1"/>
  <c r="FR11" i="1"/>
  <c r="FR10" i="1"/>
  <c r="FR9" i="1"/>
  <c r="FR8" i="1"/>
  <c r="FK18" i="1"/>
  <c r="FJ16" i="1"/>
  <c r="FJ19" i="1"/>
  <c r="FK14" i="1"/>
  <c r="FK13" i="1"/>
  <c r="FK12" i="1"/>
  <c r="FK11" i="1"/>
  <c r="FK10" i="1"/>
  <c r="FK9" i="1"/>
  <c r="FK8" i="1"/>
  <c r="FD18" i="1"/>
  <c r="FC16" i="1"/>
  <c r="FC19" i="1"/>
  <c r="FD14" i="1"/>
  <c r="FD13" i="1"/>
  <c r="FD12" i="1"/>
  <c r="FD11" i="1"/>
  <c r="FD10" i="1"/>
  <c r="FD9" i="1"/>
  <c r="FD8" i="1"/>
  <c r="EW18" i="1"/>
  <c r="EV16" i="1"/>
  <c r="EV19" i="1"/>
  <c r="EW14" i="1"/>
  <c r="EW13" i="1"/>
  <c r="EW12" i="1"/>
  <c r="EW11" i="1"/>
  <c r="EW10" i="1"/>
  <c r="EW9" i="1"/>
  <c r="EW8" i="1"/>
  <c r="EP18" i="1"/>
  <c r="EP9" i="1"/>
  <c r="EP10" i="1"/>
  <c r="EP11" i="1"/>
  <c r="EP12" i="1"/>
  <c r="EP13" i="1"/>
  <c r="EP14" i="1"/>
  <c r="EP8" i="1"/>
  <c r="EO16" i="1"/>
  <c r="EO19" i="1"/>
  <c r="EM16" i="1"/>
  <c r="EN8" i="1"/>
  <c r="EK16" i="1"/>
  <c r="EL14" i="1"/>
  <c r="ET16" i="1"/>
  <c r="EU10" i="1"/>
  <c r="ER16" i="1"/>
  <c r="ES13" i="1"/>
  <c r="FA16" i="1"/>
  <c r="FB9" i="1"/>
  <c r="EY16" i="1"/>
  <c r="EZ13" i="1"/>
  <c r="FH16" i="1"/>
  <c r="FH19" i="1"/>
  <c r="FF16" i="1"/>
  <c r="FG12" i="1"/>
  <c r="FO16" i="1"/>
  <c r="FP14" i="1"/>
  <c r="FM16" i="1"/>
  <c r="FN10" i="1"/>
  <c r="FV16" i="1"/>
  <c r="FW8" i="1"/>
  <c r="FT16" i="1"/>
  <c r="FU14" i="1"/>
  <c r="GC16" i="1"/>
  <c r="GD10" i="1"/>
  <c r="GA16" i="1"/>
  <c r="GA19" i="1"/>
  <c r="GJ16" i="1"/>
  <c r="GK8" i="1"/>
  <c r="GK14" i="1"/>
  <c r="GH16" i="1"/>
  <c r="GH19" i="1"/>
  <c r="GV16" i="1"/>
  <c r="GW11" i="1"/>
  <c r="GX16" i="1"/>
  <c r="GY11" i="1"/>
  <c r="HC16" i="1"/>
  <c r="HE16" i="1"/>
  <c r="HF8" i="1"/>
  <c r="GQ16" i="1"/>
  <c r="GR13" i="1"/>
  <c r="GO16" i="1"/>
  <c r="GP12" i="1"/>
  <c r="D16" i="1"/>
  <c r="E12" i="1"/>
  <c r="B16" i="1"/>
  <c r="C14" i="1"/>
  <c r="F14" i="1"/>
  <c r="F13" i="1"/>
  <c r="F12" i="1"/>
  <c r="F11" i="1"/>
  <c r="F10" i="1"/>
  <c r="F9" i="1"/>
  <c r="F8" i="1"/>
  <c r="C11" i="1"/>
  <c r="DL10" i="1"/>
  <c r="DL11" i="1"/>
  <c r="GW10" i="1"/>
  <c r="ES12" i="1"/>
  <c r="EN9" i="1"/>
  <c r="DL8" i="1"/>
  <c r="EE8" i="1"/>
  <c r="EE9" i="1"/>
  <c r="DZ13" i="1"/>
  <c r="EE11" i="1"/>
  <c r="DK19" i="1"/>
  <c r="FU12" i="1"/>
  <c r="EG8" i="1"/>
  <c r="EG13" i="1"/>
  <c r="DL13" i="1"/>
  <c r="DL12" i="1"/>
  <c r="DL9" i="1"/>
  <c r="GY10" i="1"/>
  <c r="GX19" i="1"/>
  <c r="GY14" i="1"/>
  <c r="GR14" i="1"/>
  <c r="C9" i="1"/>
  <c r="ES8" i="1"/>
  <c r="GW13" i="1"/>
  <c r="B19" i="1"/>
  <c r="EN11" i="1"/>
  <c r="DZ10" i="1"/>
  <c r="EN12" i="1"/>
  <c r="EN16" i="1"/>
  <c r="C12" i="1"/>
  <c r="CQ8" i="1"/>
  <c r="EN13" i="1"/>
  <c r="C13" i="1"/>
  <c r="EN14" i="1"/>
  <c r="EN10" i="1"/>
  <c r="ER19" i="1"/>
  <c r="DZ12" i="1"/>
  <c r="DW19" i="1"/>
  <c r="EM19" i="1"/>
  <c r="ES14" i="1"/>
  <c r="DZ14" i="1"/>
  <c r="C10" i="1"/>
  <c r="ES10" i="1"/>
  <c r="CV12" i="1"/>
  <c r="C8" i="1"/>
  <c r="C16" i="1"/>
  <c r="HF12" i="1"/>
  <c r="FT19" i="1"/>
  <c r="DY19" i="1"/>
  <c r="ES11" i="1"/>
  <c r="FB14" i="1"/>
  <c r="GW8" i="1"/>
  <c r="DB19" i="1"/>
  <c r="FU9" i="1"/>
  <c r="ES9" i="1"/>
  <c r="HA16" i="1"/>
  <c r="HB14" i="1"/>
  <c r="FF19" i="1"/>
  <c r="EY19" i="1"/>
  <c r="ED19" i="1"/>
  <c r="DX12" i="1"/>
  <c r="FB11" i="1"/>
  <c r="HF11" i="1"/>
  <c r="EE10" i="1"/>
  <c r="HF13" i="1"/>
  <c r="FA19" i="1"/>
  <c r="HF14" i="1"/>
  <c r="FB13" i="1"/>
  <c r="FB12" i="1"/>
  <c r="HF9" i="1"/>
  <c r="GD8" i="1"/>
  <c r="GD13" i="1"/>
  <c r="FW14" i="1"/>
  <c r="HE19" i="1"/>
  <c r="FB10" i="1"/>
  <c r="GD12" i="1"/>
  <c r="GD14" i="1"/>
  <c r="GD11" i="1"/>
  <c r="EE12" i="1"/>
  <c r="EE14" i="1"/>
  <c r="FW9" i="1"/>
  <c r="CJ14" i="1"/>
  <c r="EZ11" i="1"/>
  <c r="FB8" i="1"/>
  <c r="CV10" i="1"/>
  <c r="GC19" i="1"/>
  <c r="GD9" i="1"/>
  <c r="HF10" i="1"/>
  <c r="CO13" i="1"/>
  <c r="CH13" i="1"/>
  <c r="GI11" i="1"/>
  <c r="FO19" i="1"/>
  <c r="DQ14" i="1"/>
  <c r="GI8" i="1"/>
  <c r="FM19" i="1"/>
  <c r="GP10" i="1"/>
  <c r="EB16" i="1"/>
  <c r="EC11" i="1"/>
  <c r="CC11" i="1"/>
  <c r="GI13" i="1"/>
  <c r="DC14" i="1"/>
  <c r="GR12" i="1"/>
  <c r="GQ19" i="1"/>
  <c r="GI10" i="1"/>
  <c r="FN12" i="1"/>
  <c r="DS13" i="1"/>
  <c r="DC13" i="1"/>
  <c r="FK16" i="1"/>
  <c r="FL12" i="1"/>
  <c r="DC12" i="1"/>
  <c r="GR10" i="1"/>
  <c r="FP10" i="1"/>
  <c r="GI14" i="1"/>
  <c r="FP12" i="1"/>
  <c r="EU14" i="1"/>
  <c r="CJ12" i="1"/>
  <c r="EU11" i="1"/>
  <c r="DC10" i="1"/>
  <c r="GR8" i="1"/>
  <c r="FP8" i="1"/>
  <c r="GI12" i="1"/>
  <c r="DS11" i="1"/>
  <c r="GI9" i="1"/>
  <c r="FU11" i="1"/>
  <c r="CN19" i="1"/>
  <c r="CJ11" i="1"/>
  <c r="BV14" i="1"/>
  <c r="DC8" i="1"/>
  <c r="GR9" i="1"/>
  <c r="FP13" i="1"/>
  <c r="FP11" i="1"/>
  <c r="GP8" i="1"/>
  <c r="CJ9" i="1"/>
  <c r="BV11" i="1"/>
  <c r="FN8" i="1"/>
  <c r="DC11" i="1"/>
  <c r="GR11" i="1"/>
  <c r="FP9" i="1"/>
  <c r="DN16" i="1"/>
  <c r="DO13" i="1"/>
  <c r="CH12" i="1"/>
  <c r="BZ19" i="1"/>
  <c r="BT12" i="1"/>
  <c r="BS19" i="1"/>
  <c r="EL9" i="1"/>
  <c r="DQ9" i="1"/>
  <c r="GW12" i="1"/>
  <c r="FI13" i="1"/>
  <c r="FY16" i="1"/>
  <c r="FY19" i="1"/>
  <c r="DQ11" i="1"/>
  <c r="CJ13" i="1"/>
  <c r="CH10" i="1"/>
  <c r="BV13" i="1"/>
  <c r="F16" i="1"/>
  <c r="G10" i="1"/>
  <c r="EL12" i="1"/>
  <c r="GB9" i="1"/>
  <c r="CV8" i="1"/>
  <c r="EL11" i="1"/>
  <c r="GV19" i="1"/>
  <c r="DS9" i="1"/>
  <c r="GB14" i="1"/>
  <c r="DQ8" i="1"/>
  <c r="CJ10" i="1"/>
  <c r="CI19" i="1"/>
  <c r="FG10" i="1"/>
  <c r="CZ16" i="1"/>
  <c r="DA9" i="1"/>
  <c r="CV13" i="1"/>
  <c r="CU19" i="1"/>
  <c r="DS10" i="1"/>
  <c r="FU13" i="1"/>
  <c r="GB10" i="1"/>
  <c r="FG14" i="1"/>
  <c r="FG8" i="1"/>
  <c r="FU10" i="1"/>
  <c r="FU8" i="1"/>
  <c r="CS16" i="1"/>
  <c r="CT10" i="1"/>
  <c r="GB12" i="1"/>
  <c r="GW9" i="1"/>
  <c r="GW14" i="1"/>
  <c r="FG13" i="1"/>
  <c r="CV9" i="1"/>
  <c r="FG9" i="1"/>
  <c r="CV14" i="1"/>
  <c r="DQ13" i="1"/>
  <c r="FG11" i="1"/>
  <c r="DX8" i="1"/>
  <c r="CO8" i="1"/>
  <c r="CH14" i="1"/>
  <c r="AP16" i="1"/>
  <c r="AW16" i="1"/>
  <c r="BD16" i="1"/>
  <c r="BK16" i="1"/>
  <c r="BR16" i="1"/>
  <c r="FL10" i="1"/>
  <c r="HD10" i="1"/>
  <c r="HC19" i="1"/>
  <c r="HD8" i="1"/>
  <c r="HD12" i="1"/>
  <c r="GM16" i="1"/>
  <c r="GN13" i="1"/>
  <c r="DU16" i="1"/>
  <c r="DV13" i="1"/>
  <c r="G8" i="1"/>
  <c r="FI8" i="1"/>
  <c r="FI12" i="1"/>
  <c r="FI11" i="1"/>
  <c r="FI14" i="1"/>
  <c r="HB11" i="1"/>
  <c r="EW16" i="1"/>
  <c r="GF16" i="1"/>
  <c r="GG9" i="1"/>
  <c r="DA8" i="1"/>
  <c r="HB12" i="1"/>
  <c r="HD14" i="1"/>
  <c r="DL16" i="1"/>
  <c r="FW11" i="1"/>
  <c r="FW10" i="1"/>
  <c r="FV19" i="1"/>
  <c r="FW12" i="1"/>
  <c r="FW13" i="1"/>
  <c r="FD16" i="1"/>
  <c r="EG12" i="1"/>
  <c r="EG9" i="1"/>
  <c r="EG11" i="1"/>
  <c r="EF19" i="1"/>
  <c r="EG14" i="1"/>
  <c r="EG10" i="1"/>
  <c r="DD19" i="1"/>
  <c r="DE14" i="1"/>
  <c r="DE13" i="1"/>
  <c r="DE12" i="1"/>
  <c r="DE11" i="1"/>
  <c r="DE8" i="1"/>
  <c r="DE10" i="1"/>
  <c r="DE9" i="1"/>
  <c r="BX16" i="1"/>
  <c r="BY9" i="1"/>
  <c r="HB13" i="1"/>
  <c r="HB10" i="1"/>
  <c r="HA19" i="1"/>
  <c r="GT16" i="1"/>
  <c r="GU13" i="1"/>
  <c r="HB9" i="1"/>
  <c r="D19" i="1"/>
  <c r="E8" i="1"/>
  <c r="E13" i="1"/>
  <c r="E14" i="1"/>
  <c r="E10" i="1"/>
  <c r="E9" i="1"/>
  <c r="FR16" i="1"/>
  <c r="FS10" i="1"/>
  <c r="HD9" i="1"/>
  <c r="HD11" i="1"/>
  <c r="EP16" i="1"/>
  <c r="EQ8" i="1"/>
  <c r="CX14" i="1"/>
  <c r="CX8" i="1"/>
  <c r="CX9" i="1"/>
  <c r="CX10" i="1"/>
  <c r="CX11" i="1"/>
  <c r="CX13" i="1"/>
  <c r="CX12" i="1"/>
  <c r="CE16" i="1"/>
  <c r="CF11" i="1"/>
  <c r="E11" i="1"/>
  <c r="FI9" i="1"/>
  <c r="FZ11" i="1"/>
  <c r="FI10" i="1"/>
  <c r="EI16" i="1"/>
  <c r="EJ9" i="1"/>
  <c r="CW19" i="1"/>
  <c r="HD13" i="1"/>
  <c r="GK10" i="1"/>
  <c r="GJ19" i="1"/>
  <c r="GK12" i="1"/>
  <c r="GK9" i="1"/>
  <c r="GK13" i="1"/>
  <c r="GK11" i="1"/>
  <c r="EU8" i="1"/>
  <c r="EU13" i="1"/>
  <c r="ET19" i="1"/>
  <c r="EU12" i="1"/>
  <c r="EU9" i="1"/>
  <c r="HB8" i="1"/>
  <c r="DI19" i="1"/>
  <c r="DJ14" i="1"/>
  <c r="DJ13" i="1"/>
  <c r="DJ11" i="1"/>
  <c r="DJ9" i="1"/>
  <c r="DJ8" i="1"/>
  <c r="DJ12" i="1"/>
  <c r="DG16" i="1"/>
  <c r="DH11" i="1"/>
  <c r="EL13" i="1"/>
  <c r="GY12" i="1"/>
  <c r="DQ12" i="1"/>
  <c r="DZ11" i="1"/>
  <c r="EK19" i="1"/>
  <c r="FN13" i="1"/>
  <c r="GB13" i="1"/>
  <c r="GP13" i="1"/>
  <c r="GY9" i="1"/>
  <c r="GB11" i="1"/>
  <c r="FN11" i="1"/>
  <c r="EZ8" i="1"/>
  <c r="EL8" i="1"/>
  <c r="DZ9" i="1"/>
  <c r="DS14" i="1"/>
  <c r="CO10" i="1"/>
  <c r="CP19" i="1"/>
  <c r="CL16" i="1"/>
  <c r="CM12" i="1"/>
  <c r="CA8" i="1"/>
  <c r="CC8" i="1"/>
  <c r="CB19" i="1"/>
  <c r="BV12" i="1"/>
  <c r="BT14" i="1"/>
  <c r="BT11" i="1"/>
  <c r="BU19" i="1"/>
  <c r="DX11" i="1"/>
  <c r="EL10" i="1"/>
  <c r="EZ10" i="1"/>
  <c r="HH16" i="1"/>
  <c r="GY8" i="1"/>
  <c r="DS8" i="1"/>
  <c r="DS12" i="1"/>
  <c r="GP9" i="1"/>
  <c r="DX9" i="1"/>
  <c r="GO19" i="1"/>
  <c r="GB8" i="1"/>
  <c r="CQ14" i="1"/>
  <c r="CH9" i="1"/>
  <c r="CG19" i="1"/>
  <c r="CA13" i="1"/>
  <c r="CA9" i="1"/>
  <c r="CC13" i="1"/>
  <c r="BV10" i="1"/>
  <c r="BT10" i="1"/>
  <c r="CA10" i="1"/>
  <c r="EZ9" i="1"/>
  <c r="FN14" i="1"/>
  <c r="DX10" i="1"/>
  <c r="GP14" i="1"/>
  <c r="GP11" i="1"/>
  <c r="EZ14" i="1"/>
  <c r="CQ12" i="1"/>
  <c r="CQ13" i="1"/>
  <c r="CA14" i="1"/>
  <c r="CA12" i="1"/>
  <c r="CC9" i="1"/>
  <c r="BV9" i="1"/>
  <c r="BT8" i="1"/>
  <c r="BT13" i="1"/>
  <c r="GY13" i="1"/>
  <c r="EZ12" i="1"/>
  <c r="FN9" i="1"/>
  <c r="DX13" i="1"/>
  <c r="CO14" i="1"/>
  <c r="CO9" i="1"/>
  <c r="CQ11" i="1"/>
  <c r="CC14" i="1"/>
  <c r="DQ10" i="1"/>
  <c r="CO11" i="1"/>
  <c r="CC12" i="1"/>
  <c r="FL13" i="1"/>
  <c r="GN12" i="1"/>
  <c r="FL11" i="1"/>
  <c r="FL8" i="1"/>
  <c r="ES16" i="1"/>
  <c r="DO10" i="1"/>
  <c r="FB16" i="1"/>
  <c r="GG14" i="1"/>
  <c r="FZ13" i="1"/>
  <c r="FK19" i="1"/>
  <c r="DC16" i="1"/>
  <c r="FZ12" i="1"/>
  <c r="FL14" i="1"/>
  <c r="GI16" i="1"/>
  <c r="FZ10" i="1"/>
  <c r="FZ16" i="1"/>
  <c r="FL9" i="1"/>
  <c r="HF16" i="1"/>
  <c r="GD16" i="1"/>
  <c r="EE16" i="1"/>
  <c r="DA12" i="1"/>
  <c r="FZ9" i="1"/>
  <c r="DO12" i="1"/>
  <c r="FP16" i="1"/>
  <c r="DO11" i="1"/>
  <c r="DH10" i="1"/>
  <c r="DO9" i="1"/>
  <c r="DH13" i="1"/>
  <c r="DV10" i="1"/>
  <c r="FU16" i="1"/>
  <c r="CF12" i="1"/>
  <c r="GW16" i="1"/>
  <c r="DO14" i="1"/>
  <c r="GR16" i="1"/>
  <c r="DO8" i="1"/>
  <c r="DX16" i="1"/>
  <c r="DN19" i="1"/>
  <c r="CJ16" i="1"/>
  <c r="EB19" i="1"/>
  <c r="CA16" i="1"/>
  <c r="FN16" i="1"/>
  <c r="EC14" i="1"/>
  <c r="DA13" i="1"/>
  <c r="FG16" i="1"/>
  <c r="EC10" i="1"/>
  <c r="CQ16" i="1"/>
  <c r="EC9" i="1"/>
  <c r="DA14" i="1"/>
  <c r="EC12" i="1"/>
  <c r="EC13" i="1"/>
  <c r="EC8" i="1"/>
  <c r="CZ19" i="1"/>
  <c r="CO16" i="1"/>
  <c r="CH16" i="1"/>
  <c r="BY10" i="1"/>
  <c r="DA11" i="1"/>
  <c r="CV16" i="1"/>
  <c r="F19" i="1"/>
  <c r="CT13" i="1"/>
  <c r="CT11" i="1"/>
  <c r="CT9" i="1"/>
  <c r="CS19" i="1"/>
  <c r="G13" i="1"/>
  <c r="GP16" i="1"/>
  <c r="CT8" i="1"/>
  <c r="EG16" i="1"/>
  <c r="FW16" i="1"/>
  <c r="G14" i="1"/>
  <c r="G9" i="1"/>
  <c r="BV16" i="1"/>
  <c r="CF10" i="1"/>
  <c r="CT14" i="1"/>
  <c r="G11" i="1"/>
  <c r="CT12" i="1"/>
  <c r="G12" i="1"/>
  <c r="FZ14" i="1"/>
  <c r="FZ8" i="1"/>
  <c r="DQ16" i="1"/>
  <c r="DZ16" i="1"/>
  <c r="GB16" i="1"/>
  <c r="EL16" i="1"/>
  <c r="HB16" i="1"/>
  <c r="GK16" i="1"/>
  <c r="DA10" i="1"/>
  <c r="HI8" i="1"/>
  <c r="HI10" i="1"/>
  <c r="HI12" i="1"/>
  <c r="HI11" i="1"/>
  <c r="HH19" i="1"/>
  <c r="HI13" i="1"/>
  <c r="FE8" i="1"/>
  <c r="FE10" i="1"/>
  <c r="FE9" i="1"/>
  <c r="FE13" i="1"/>
  <c r="FE12" i="1"/>
  <c r="FE11" i="1"/>
  <c r="FD19" i="1"/>
  <c r="EX12" i="1"/>
  <c r="EX14" i="1"/>
  <c r="EX10" i="1"/>
  <c r="EX13" i="1"/>
  <c r="EW19" i="1"/>
  <c r="EX11" i="1"/>
  <c r="BT16" i="1"/>
  <c r="CC16" i="1"/>
  <c r="EP19" i="1"/>
  <c r="EQ10" i="1"/>
  <c r="EQ11" i="1"/>
  <c r="EQ13" i="1"/>
  <c r="EQ9" i="1"/>
  <c r="EQ12" i="1"/>
  <c r="DJ16" i="1"/>
  <c r="EQ14" i="1"/>
  <c r="E16" i="1"/>
  <c r="GU10" i="1"/>
  <c r="CM10" i="1"/>
  <c r="CM14" i="1"/>
  <c r="CM9" i="1"/>
  <c r="CL19" i="1"/>
  <c r="CM13" i="1"/>
  <c r="DE16" i="1"/>
  <c r="HI9" i="1"/>
  <c r="CM11" i="1"/>
  <c r="CM8" i="1"/>
  <c r="FL16" i="1"/>
  <c r="DS16" i="1"/>
  <c r="EU16" i="1"/>
  <c r="HI14" i="1"/>
  <c r="CX16" i="1"/>
  <c r="EX9" i="1"/>
  <c r="FE14" i="1"/>
  <c r="BY8" i="1"/>
  <c r="BY14" i="1"/>
  <c r="BY13" i="1"/>
  <c r="BY12" i="1"/>
  <c r="BY11" i="1"/>
  <c r="BX19" i="1"/>
  <c r="GU8" i="1"/>
  <c r="GU9" i="1"/>
  <c r="GU14" i="1"/>
  <c r="GU12" i="1"/>
  <c r="GU11" i="1"/>
  <c r="GT19" i="1"/>
  <c r="GN14" i="1"/>
  <c r="GN10" i="1"/>
  <c r="GN8" i="1"/>
  <c r="GM19" i="1"/>
  <c r="GN9" i="1"/>
  <c r="GN11" i="1"/>
  <c r="HD16" i="1"/>
  <c r="EI19" i="1"/>
  <c r="EJ8" i="1"/>
  <c r="EJ13" i="1"/>
  <c r="EJ11" i="1"/>
  <c r="EJ14" i="1"/>
  <c r="EJ12" i="1"/>
  <c r="EJ10" i="1"/>
  <c r="FS9" i="1"/>
  <c r="FS14" i="1"/>
  <c r="FR19" i="1"/>
  <c r="FS8" i="1"/>
  <c r="FS12" i="1"/>
  <c r="DH9" i="1"/>
  <c r="DH12" i="1"/>
  <c r="DH8" i="1"/>
  <c r="DG19" i="1"/>
  <c r="DH14" i="1"/>
  <c r="CF14" i="1"/>
  <c r="CF9" i="1"/>
  <c r="CF13" i="1"/>
  <c r="CE19" i="1"/>
  <c r="CF8" i="1"/>
  <c r="GG11" i="1"/>
  <c r="GG13" i="1"/>
  <c r="GG12" i="1"/>
  <c r="GF19" i="1"/>
  <c r="GG10" i="1"/>
  <c r="GG8" i="1"/>
  <c r="EZ16" i="1"/>
  <c r="FI16" i="1"/>
  <c r="GY16" i="1"/>
  <c r="FS11" i="1"/>
  <c r="FS13" i="1"/>
  <c r="EX8" i="1"/>
  <c r="DU19" i="1"/>
  <c r="DV8" i="1"/>
  <c r="DV11" i="1"/>
  <c r="DV9" i="1"/>
  <c r="DV14" i="1"/>
  <c r="DV12" i="1"/>
  <c r="EC16" i="1"/>
  <c r="DA16" i="1"/>
  <c r="DO16" i="1"/>
  <c r="G16" i="1"/>
  <c r="CT16" i="1"/>
  <c r="GU16" i="1"/>
  <c r="FS16" i="1"/>
  <c r="EJ16" i="1"/>
  <c r="EQ16" i="1"/>
  <c r="EX16" i="1"/>
  <c r="FE16" i="1"/>
  <c r="DH16" i="1"/>
  <c r="CF16" i="1"/>
  <c r="DV16" i="1"/>
  <c r="BY16" i="1"/>
  <c r="GG16" i="1"/>
  <c r="GN16" i="1"/>
  <c r="CM16" i="1"/>
  <c r="HI16" i="1"/>
</calcChain>
</file>

<file path=xl/sharedStrings.xml><?xml version="1.0" encoding="utf-8"?>
<sst xmlns="http://schemas.openxmlformats.org/spreadsheetml/2006/main" count="392" uniqueCount="106">
  <si>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</si>
  <si>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</si>
  <si>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</si>
  <si>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</si>
  <si>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</si>
  <si>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</si>
  <si>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</si>
  <si>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</si>
  <si>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</si>
  <si>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</si>
  <si>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</si>
  <si>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</si>
  <si>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</si>
  <si>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</si>
  <si>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</si>
  <si>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</si>
  <si>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</si>
  <si>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</si>
  <si>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</si>
  <si>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</si>
  <si>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</si>
  <si>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</si>
  <si>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</si>
  <si>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</si>
  <si>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</si>
  <si>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</si>
  <si>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</si>
  <si>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</si>
  <si>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</si>
  <si>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</si>
  <si>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</si>
  <si>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</si>
  <si>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</si>
  <si>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</si>
  <si>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</si>
  <si>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</si>
  <si>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</si>
  <si>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</si>
  <si>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</si>
  <si>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</si>
  <si>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</si>
  <si>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</si>
  <si>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</si>
  <si>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</si>
  <si>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</si>
  <si>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</si>
  <si>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</si>
  <si>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</si>
  <si>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</si>
  <si>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</si>
  <si>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</si>
  <si>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</si>
  <si>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</si>
  <si>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</si>
  <si>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</si>
  <si>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</si>
  <si>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</si>
  <si>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</si>
  <si>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</si>
  <si>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</si>
  <si>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</si>
  <si>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</si>
  <si>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</si>
  <si>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</si>
  <si>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</si>
  <si>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</si>
  <si>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</si>
  <si>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</si>
  <si>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</si>
  <si>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</si>
  <si>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</si>
  <si>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</si>
  <si>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</si>
  <si>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</si>
  <si>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</si>
  <si>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</si>
  <si>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</si>
  <si>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</si>
  <si>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</si>
  <si>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</si>
  <si>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</si>
  <si>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</si>
  <si>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</si>
  <si>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</si>
  <si>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</si>
  <si>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r>
      <t>(</t>
    </r>
    <r>
      <rPr>
        <b/>
        <sz val="10"/>
        <rFont val="Calibri"/>
        <family val="2"/>
        <scheme val="minor"/>
      </rPr>
      <t xml:space="preserve">1)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</si>
  <si>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t>(2) The last weekly report (including data until August 9 2020) was published on August 12 2020. After that date, the NRS will continue relesing updates</t>
  </si>
  <si>
    <t xml:space="preserve"> The last weekly report (including data until August 9 2020) was published on August 12 2020. After that date, the NRS will continue relesing updates on the situation of COVID-19 in Scotland, </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</si>
  <si>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</si>
  <si>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</si>
  <si>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</si>
  <si>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</si>
  <si>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</si>
  <si>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</si>
  <si>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</si>
  <si>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</si>
  <si>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</si>
  <si>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</si>
  <si>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</si>
  <si>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</si>
  <si>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</si>
  <si>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albeit less frequently. The next update will be released on November 11 2020.</t>
  </si>
  <si>
    <t>Sheet "Daily deaths by location"</t>
  </si>
  <si>
    <r>
      <t>This table is updated monthly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October 14 2020).  </t>
    </r>
  </si>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</sst>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
      <sz val="11"/>
      <name val="Calibri"/>
      <family val="2"/>
      <charset val="1"/>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4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5" fillId="0" borderId="0" applyBorder="0" applyProtection="0"/>
    <xf numFmtId="0" fontId="18" fillId="0" borderId="0"/>
    <xf numFmtId="0" fontId="12" fillId="0" borderId="0" applyNumberFormat="0" applyFill="0" applyBorder="0" applyAlignment="0" applyProtection="0"/>
  </cellStyleXfs>
  <cellXfs count="321">
    <xf numFmtId="0" fontId="0" fillId="0" borderId="0" xfId="0"/>
    <xf numFmtId="0" fontId="7" fillId="2" borderId="0" xfId="0" applyFont="1" applyFill="1"/>
    <xf numFmtId="0" fontId="8" fillId="2" borderId="0" xfId="0" applyFont="1" applyFill="1"/>
    <xf numFmtId="0" fontId="8" fillId="3" borderId="0" xfId="0" applyFont="1" applyFill="1"/>
    <xf numFmtId="0" fontId="10" fillId="3" borderId="0" xfId="0" applyFont="1" applyFill="1"/>
    <xf numFmtId="0" fontId="11" fillId="2" borderId="0" xfId="0" applyFont="1" applyFill="1"/>
    <xf numFmtId="0" fontId="11" fillId="3" borderId="0" xfId="0" applyFont="1" applyFill="1"/>
    <xf numFmtId="0" fontId="14" fillId="4" borderId="0" xfId="0" applyFont="1" applyFill="1" applyBorder="1"/>
    <xf numFmtId="0" fontId="0" fillId="3" borderId="0" xfId="0" applyFill="1"/>
    <xf numFmtId="0" fontId="14" fillId="4" borderId="0" xfId="0" applyFont="1" applyFill="1"/>
    <xf numFmtId="0" fontId="0" fillId="3" borderId="0" xfId="0" applyFill="1" applyBorder="1"/>
    <xf numFmtId="0" fontId="17" fillId="4" borderId="0" xfId="0" applyFont="1" applyFill="1"/>
    <xf numFmtId="0" fontId="19" fillId="3" borderId="0" xfId="20" applyFont="1" applyFill="1" applyAlignment="1">
      <alignment horizontal="left" vertical="top"/>
    </xf>
    <xf numFmtId="0" fontId="0" fillId="3" borderId="0" xfId="0" applyFill="1" applyBorder="1" applyAlignment="1">
      <alignment wrapText="1"/>
    </xf>
    <xf numFmtId="0" fontId="6" fillId="3" borderId="0" xfId="0" applyFont="1" applyFill="1"/>
    <xf numFmtId="0" fontId="22" fillId="3" borderId="0" xfId="0" applyFont="1" applyFill="1"/>
    <xf numFmtId="0" fontId="24" fillId="3" borderId="0" xfId="0" applyFont="1" applyFill="1"/>
    <xf numFmtId="0" fontId="26" fillId="2" borderId="0" xfId="0" applyFont="1" applyFill="1"/>
    <xf numFmtId="0" fontId="10" fillId="2" borderId="0" xfId="0" applyFont="1" applyFill="1"/>
    <xf numFmtId="0" fontId="25" fillId="2" borderId="0" xfId="0" applyFont="1" applyFill="1"/>
    <xf numFmtId="0" fontId="23" fillId="3" borderId="0" xfId="19" applyFont="1" applyFill="1"/>
    <xf numFmtId="0" fontId="27" fillId="2" borderId="0" xfId="0" applyFont="1" applyFill="1"/>
    <xf numFmtId="0" fontId="28" fillId="2" borderId="0" xfId="0" applyFont="1" applyFill="1"/>
    <xf numFmtId="0" fontId="0" fillId="3" borderId="0" xfId="20" applyFont="1" applyFill="1" applyAlignment="1">
      <alignment horizontal="center" vertical="center"/>
    </xf>
    <xf numFmtId="0" fontId="0" fillId="3" borderId="0" xfId="20" applyFont="1" applyFill="1"/>
    <xf numFmtId="0" fontId="29" fillId="3" borderId="0" xfId="0" applyFont="1" applyFill="1"/>
    <xf numFmtId="0" fontId="8" fillId="2" borderId="0" xfId="0" applyFont="1" applyFill="1" applyAlignment="1">
      <alignment horizontal="right"/>
    </xf>
    <xf numFmtId="0" fontId="11" fillId="2" borderId="0" xfId="0" applyFont="1" applyFill="1" applyAlignment="1">
      <alignment horizontal="right"/>
    </xf>
    <xf numFmtId="0" fontId="0" fillId="3" borderId="0" xfId="20" applyFont="1" applyFill="1" applyAlignment="1">
      <alignment horizontal="right" vertical="center"/>
    </xf>
    <xf numFmtId="0" fontId="22" fillId="3" borderId="0" xfId="0" applyFont="1" applyFill="1" applyBorder="1"/>
    <xf numFmtId="0" fontId="22" fillId="3" borderId="0" xfId="20" applyFont="1" applyFill="1" applyAlignment="1">
      <alignment horizontal="right" vertical="center"/>
    </xf>
    <xf numFmtId="0" fontId="22" fillId="3" borderId="0" xfId="20" applyFont="1" applyFill="1" applyAlignment="1">
      <alignment horizontal="left" vertical="center"/>
    </xf>
    <xf numFmtId="0" fontId="25" fillId="3" borderId="0" xfId="20" applyFont="1" applyFill="1" applyAlignment="1">
      <alignment horizontal="left" vertical="top"/>
    </xf>
    <xf numFmtId="0" fontId="22" fillId="3" borderId="0" xfId="0" applyFont="1" applyFill="1" applyAlignment="1">
      <alignment horizontal="left"/>
    </xf>
    <xf numFmtId="0" fontId="11" fillId="2" borderId="0" xfId="0" applyFont="1" applyFill="1" applyAlignment="1">
      <alignment horizontal="left"/>
    </xf>
    <xf numFmtId="0" fontId="23" fillId="3" borderId="0" xfId="19" applyFont="1" applyFill="1" applyAlignment="1">
      <alignment horizontal="left"/>
    </xf>
    <xf numFmtId="0" fontId="30" fillId="3" borderId="0" xfId="20" applyFont="1" applyFill="1" applyAlignment="1">
      <alignment horizontal="left" vertical="center"/>
    </xf>
    <xf numFmtId="0" fontId="11" fillId="4" borderId="0" xfId="0" applyFont="1" applyFill="1" applyAlignment="1">
      <alignment horizontal="left"/>
    </xf>
    <xf numFmtId="0" fontId="22" fillId="3" borderId="0" xfId="0" applyFont="1" applyFill="1" applyBorder="1" applyAlignment="1">
      <alignment horizontal="left"/>
    </xf>
    <xf numFmtId="0" fontId="16" fillId="3" borderId="0" xfId="0" applyFont="1" applyFill="1" applyAlignment="1">
      <alignment horizontal="left"/>
    </xf>
    <xf numFmtId="0" fontId="10" fillId="3" borderId="0" xfId="19" applyFont="1" applyFill="1" applyBorder="1" applyProtection="1"/>
    <xf numFmtId="1" fontId="28" fillId="3" borderId="10" xfId="0" applyNumberFormat="1" applyFont="1" applyFill="1" applyBorder="1" applyAlignment="1">
      <alignment horizontal="right" vertical="center" wrapText="1"/>
    </xf>
    <xf numFmtId="0" fontId="31" fillId="3" borderId="20" xfId="0" applyFont="1" applyFill="1" applyBorder="1" applyAlignment="1">
      <alignment horizontal="center" vertical="center" wrapText="1"/>
    </xf>
    <xf numFmtId="0" fontId="16" fillId="3" borderId="0" xfId="0" applyFont="1" applyFill="1" applyBorder="1" applyAlignment="1">
      <alignment vertical="top" wrapText="1"/>
    </xf>
    <xf numFmtId="0" fontId="22" fillId="3" borderId="0" xfId="0" applyFont="1" applyFill="1" applyAlignment="1"/>
    <xf numFmtId="0" fontId="22" fillId="3" borderId="0" xfId="0" applyFont="1" applyFill="1" applyBorder="1" applyAlignment="1"/>
    <xf numFmtId="0" fontId="5" fillId="3" borderId="0" xfId="0" applyFont="1" applyFill="1"/>
    <xf numFmtId="0" fontId="11" fillId="4" borderId="0" xfId="0" applyFont="1" applyFill="1" applyAlignment="1">
      <alignment horizontal="right"/>
    </xf>
    <xf numFmtId="0" fontId="16" fillId="3" borderId="0" xfId="0" applyFont="1" applyFill="1" applyAlignment="1">
      <alignment horizontal="right"/>
    </xf>
    <xf numFmtId="0" fontId="28" fillId="2" borderId="0" xfId="0" applyFont="1" applyFill="1" applyAlignment="1">
      <alignment horizontal="left"/>
    </xf>
    <xf numFmtId="49" fontId="34" fillId="3" borderId="19" xfId="20" applyNumberFormat="1" applyFont="1" applyFill="1" applyBorder="1" applyAlignment="1">
      <alignment horizontal="center" vertical="center" wrapText="1"/>
    </xf>
    <xf numFmtId="14" fontId="29" fillId="3" borderId="13" xfId="0" applyNumberFormat="1" applyFont="1" applyFill="1" applyBorder="1" applyAlignment="1">
      <alignment horizontal="left" vertical="center" wrapText="1"/>
    </xf>
    <xf numFmtId="14" fontId="29" fillId="3" borderId="16" xfId="0" applyNumberFormat="1" applyFont="1" applyFill="1" applyBorder="1" applyAlignment="1">
      <alignment horizontal="left" vertical="center" wrapText="1"/>
    </xf>
    <xf numFmtId="1" fontId="28" fillId="3" borderId="0" xfId="0" applyNumberFormat="1" applyFont="1" applyFill="1" applyBorder="1" applyAlignment="1">
      <alignment horizontal="right" vertical="center" wrapText="1"/>
    </xf>
    <xf numFmtId="14" fontId="29" fillId="3" borderId="0" xfId="0" applyNumberFormat="1" applyFont="1" applyFill="1" applyBorder="1" applyAlignment="1">
      <alignment horizontal="left" vertical="center" wrapText="1"/>
    </xf>
    <xf numFmtId="14" fontId="29" fillId="3" borderId="11" xfId="0" applyNumberFormat="1" applyFont="1" applyFill="1" applyBorder="1" applyAlignment="1">
      <alignment horizontal="left" vertical="center" wrapText="1"/>
    </xf>
    <xf numFmtId="0" fontId="16" fillId="3" borderId="0" xfId="0" applyFont="1" applyFill="1" applyBorder="1" applyAlignment="1">
      <alignment horizontal="left" vertical="top" wrapText="1"/>
    </xf>
    <xf numFmtId="1" fontId="29" fillId="3" borderId="0" xfId="0" applyNumberFormat="1" applyFont="1" applyFill="1" applyBorder="1" applyAlignment="1">
      <alignment horizontal="left" vertical="center" wrapText="1"/>
    </xf>
    <xf numFmtId="1" fontId="29" fillId="3" borderId="23" xfId="0" applyNumberFormat="1" applyFont="1" applyFill="1" applyBorder="1" applyAlignment="1">
      <alignment horizontal="left" vertical="center" wrapText="1"/>
    </xf>
    <xf numFmtId="0" fontId="11" fillId="2" borderId="0" xfId="0" applyFont="1" applyFill="1" applyBorder="1"/>
    <xf numFmtId="14" fontId="16" fillId="3" borderId="0" xfId="0" applyNumberFormat="1" applyFont="1" applyFill="1" applyBorder="1" applyAlignment="1">
      <alignment vertical="top" wrapText="1"/>
    </xf>
    <xf numFmtId="14" fontId="32" fillId="4" borderId="0" xfId="0" applyNumberFormat="1" applyFont="1" applyFill="1" applyBorder="1" applyAlignment="1">
      <alignment vertical="center"/>
    </xf>
    <xf numFmtId="14" fontId="28" fillId="4" borderId="0" xfId="0" applyNumberFormat="1" applyFont="1" applyFill="1" applyBorder="1" applyAlignment="1">
      <alignment vertical="center"/>
    </xf>
    <xf numFmtId="0" fontId="22" fillId="3" borderId="0" xfId="0" applyFont="1" applyFill="1" applyAlignment="1">
      <alignment horizontal="right"/>
    </xf>
    <xf numFmtId="0" fontId="33" fillId="3" borderId="0" xfId="0" applyFont="1" applyFill="1" applyBorder="1" applyAlignment="1">
      <alignment horizontal="center" vertical="center" wrapText="1"/>
    </xf>
    <xf numFmtId="0" fontId="36" fillId="3" borderId="0" xfId="0" applyFont="1" applyFill="1" applyBorder="1"/>
    <xf numFmtId="0" fontId="28" fillId="3" borderId="0" xfId="0" applyFont="1" applyFill="1" applyBorder="1"/>
    <xf numFmtId="0" fontId="28" fillId="3" borderId="10" xfId="0" applyFont="1" applyFill="1" applyBorder="1" applyAlignment="1">
      <alignment horizontal="right"/>
    </xf>
    <xf numFmtId="0" fontId="31" fillId="3" borderId="25" xfId="0" applyFont="1" applyFill="1" applyBorder="1" applyAlignment="1">
      <alignment horizontal="right" vertical="center" wrapText="1"/>
    </xf>
    <xf numFmtId="0" fontId="30" fillId="3" borderId="0" xfId="0" applyFont="1" applyFill="1" applyAlignment="1"/>
    <xf numFmtId="0" fontId="0" fillId="3" borderId="0" xfId="0" applyFill="1" applyAlignment="1">
      <alignment horizontal="right"/>
    </xf>
    <xf numFmtId="0" fontId="36" fillId="3" borderId="0" xfId="0" applyFont="1" applyFill="1" applyAlignment="1">
      <alignment vertical="top" wrapText="1"/>
    </xf>
    <xf numFmtId="0" fontId="36" fillId="3" borderId="0" xfId="20" applyFont="1" applyFill="1"/>
    <xf numFmtId="0" fontId="29" fillId="3" borderId="11" xfId="20" applyFont="1" applyFill="1" applyBorder="1" applyAlignment="1">
      <alignment horizontal="right" vertical="center" wrapText="1"/>
    </xf>
    <xf numFmtId="49" fontId="28" fillId="3" borderId="10" xfId="20" applyNumberFormat="1" applyFont="1" applyFill="1" applyBorder="1" applyAlignment="1">
      <alignment horizontal="right" vertical="center" wrapText="1"/>
    </xf>
    <xf numFmtId="0" fontId="28" fillId="3" borderId="11" xfId="20" applyFont="1" applyFill="1" applyBorder="1" applyAlignment="1">
      <alignment vertical="center" wrapText="1"/>
    </xf>
    <xf numFmtId="1" fontId="28" fillId="3" borderId="11" xfId="0" applyNumberFormat="1" applyFont="1" applyFill="1" applyBorder="1" applyAlignment="1">
      <alignment vertical="center" wrapText="1"/>
    </xf>
    <xf numFmtId="1" fontId="28" fillId="3" borderId="22" xfId="0" applyNumberFormat="1" applyFont="1" applyFill="1" applyBorder="1" applyAlignment="1">
      <alignment vertical="center" wrapText="1"/>
    </xf>
    <xf numFmtId="0" fontId="15" fillId="0" borderId="0" xfId="19" applyBorder="1" applyProtection="1"/>
    <xf numFmtId="0" fontId="11" fillId="2" borderId="0" xfId="0" applyFont="1" applyFill="1" applyAlignment="1">
      <alignment wrapText="1"/>
    </xf>
    <xf numFmtId="0" fontId="11" fillId="2" borderId="0" xfId="0" applyFont="1" applyFill="1" applyAlignment="1"/>
    <xf numFmtId="0" fontId="15" fillId="0" borderId="0" xfId="19"/>
    <xf numFmtId="0" fontId="22" fillId="3" borderId="0" xfId="0" applyFont="1" applyFill="1" applyAlignment="1">
      <alignment wrapText="1"/>
    </xf>
    <xf numFmtId="0" fontId="23" fillId="3" borderId="0" xfId="19" applyFont="1" applyFill="1" applyAlignment="1">
      <alignment horizontal="right"/>
    </xf>
    <xf numFmtId="0" fontId="11" fillId="2" borderId="0" xfId="0" applyFont="1" applyFill="1" applyAlignment="1">
      <alignment horizontal="right" wrapText="1"/>
    </xf>
    <xf numFmtId="0" fontId="0" fillId="3" borderId="0" xfId="0" applyFill="1" applyAlignment="1">
      <alignment wrapText="1"/>
    </xf>
    <xf numFmtId="0" fontId="11" fillId="2" borderId="0" xfId="0" applyFont="1" applyFill="1" applyAlignment="1">
      <alignment horizontal="left" vertical="top"/>
    </xf>
    <xf numFmtId="0" fontId="38" fillId="2" borderId="0" xfId="0" applyFont="1" applyFill="1"/>
    <xf numFmtId="14" fontId="4" fillId="3" borderId="0" xfId="0" applyNumberFormat="1" applyFont="1" applyFill="1" applyBorder="1" applyAlignment="1">
      <alignment horizontal="right" vertical="center" wrapText="1"/>
    </xf>
    <xf numFmtId="0" fontId="4" fillId="3" borderId="0" xfId="0" applyFont="1" applyFill="1" applyBorder="1"/>
    <xf numFmtId="14" fontId="4" fillId="3" borderId="0" xfId="0" applyNumberFormat="1" applyFont="1" applyFill="1" applyBorder="1"/>
    <xf numFmtId="14" fontId="4" fillId="3" borderId="0" xfId="0" applyNumberFormat="1" applyFont="1" applyFill="1" applyBorder="1" applyAlignment="1">
      <alignment vertical="center"/>
    </xf>
    <xf numFmtId="14" fontId="4" fillId="3" borderId="23" xfId="0" applyNumberFormat="1" applyFont="1" applyFill="1" applyBorder="1" applyAlignment="1">
      <alignment vertical="center"/>
    </xf>
    <xf numFmtId="0" fontId="4" fillId="3" borderId="23" xfId="0" applyFont="1" applyFill="1" applyBorder="1"/>
    <xf numFmtId="0" fontId="11" fillId="4" borderId="0" xfId="0" applyFont="1" applyFill="1" applyAlignment="1"/>
    <xf numFmtId="0" fontId="23" fillId="3" borderId="0" xfId="19" applyFont="1" applyFill="1" applyAlignment="1"/>
    <xf numFmtId="0" fontId="11" fillId="4" borderId="0" xfId="0" applyFont="1" applyFill="1"/>
    <xf numFmtId="0" fontId="23" fillId="0" borderId="0" xfId="19" applyFont="1"/>
    <xf numFmtId="0" fontId="39" fillId="4" borderId="14" xfId="0" applyFont="1" applyFill="1" applyBorder="1"/>
    <xf numFmtId="0" fontId="40" fillId="4" borderId="1" xfId="0" applyFont="1" applyFill="1" applyBorder="1"/>
    <xf numFmtId="0" fontId="40" fillId="4" borderId="2" xfId="0" applyFont="1" applyFill="1" applyBorder="1"/>
    <xf numFmtId="0" fontId="40" fillId="4" borderId="3" xfId="0" applyFont="1" applyFill="1" applyBorder="1"/>
    <xf numFmtId="0" fontId="40" fillId="4" borderId="21" xfId="0" applyFont="1" applyFill="1" applyBorder="1" applyAlignment="1"/>
    <xf numFmtId="0" fontId="40" fillId="4" borderId="18" xfId="0" applyFont="1" applyFill="1" applyBorder="1"/>
    <xf numFmtId="0" fontId="38" fillId="3" borderId="0" xfId="0" applyFont="1" applyFill="1"/>
    <xf numFmtId="14" fontId="40" fillId="4" borderId="13" xfId="0" applyNumberFormat="1" applyFont="1" applyFill="1" applyBorder="1" applyAlignment="1">
      <alignment horizontal="right"/>
    </xf>
    <xf numFmtId="0" fontId="40" fillId="4" borderId="16" xfId="0" applyFont="1" applyFill="1" applyBorder="1" applyAlignment="1">
      <alignment horizontal="right"/>
    </xf>
    <xf numFmtId="0" fontId="39" fillId="4" borderId="7" xfId="0" applyFont="1" applyFill="1" applyBorder="1" applyAlignment="1">
      <alignment horizontal="center"/>
    </xf>
    <xf numFmtId="0" fontId="41" fillId="4" borderId="8" xfId="0" applyFont="1" applyFill="1" applyBorder="1" applyAlignment="1">
      <alignment horizontal="center"/>
    </xf>
    <xf numFmtId="0" fontId="39" fillId="4" borderId="8" xfId="0" applyFont="1" applyFill="1" applyBorder="1" applyAlignment="1">
      <alignment horizontal="center"/>
    </xf>
    <xf numFmtId="0" fontId="39" fillId="4" borderId="12" xfId="0" applyFont="1" applyFill="1" applyBorder="1" applyAlignment="1">
      <alignment horizontal="center"/>
    </xf>
    <xf numFmtId="0" fontId="41" fillId="4" borderId="9" xfId="0" applyFont="1" applyFill="1" applyBorder="1" applyAlignment="1">
      <alignment horizontal="center"/>
    </xf>
    <xf numFmtId="0" fontId="37" fillId="3" borderId="0" xfId="0" applyFont="1" applyFill="1"/>
    <xf numFmtId="0" fontId="40" fillId="4" borderId="13" xfId="0" applyFont="1" applyFill="1" applyBorder="1" applyAlignment="1">
      <alignment horizontal="right"/>
    </xf>
    <xf numFmtId="0" fontId="42" fillId="4" borderId="0" xfId="0" applyFont="1" applyFill="1" applyBorder="1"/>
    <xf numFmtId="164" fontId="41" fillId="4" borderId="0" xfId="0" applyNumberFormat="1" applyFont="1" applyFill="1" applyBorder="1"/>
    <xf numFmtId="0" fontId="42" fillId="4" borderId="12" xfId="0" applyFont="1" applyFill="1" applyBorder="1"/>
    <xf numFmtId="49" fontId="42" fillId="4" borderId="10" xfId="0" applyNumberFormat="1" applyFont="1" applyFill="1" applyBorder="1" applyAlignment="1">
      <alignment horizontal="right"/>
    </xf>
    <xf numFmtId="0" fontId="39" fillId="4" borderId="0" xfId="0" applyFont="1" applyFill="1" applyBorder="1" applyAlignment="1">
      <alignment horizontal="right"/>
    </xf>
    <xf numFmtId="49" fontId="42" fillId="4" borderId="0" xfId="0" applyNumberFormat="1" applyFont="1" applyFill="1" applyBorder="1" applyAlignment="1">
      <alignment horizontal="right"/>
    </xf>
    <xf numFmtId="164" fontId="41" fillId="4" borderId="11" xfId="0" applyNumberFormat="1" applyFont="1" applyFill="1" applyBorder="1"/>
    <xf numFmtId="49" fontId="40" fillId="4" borderId="13" xfId="0" applyNumberFormat="1" applyFont="1" applyFill="1" applyBorder="1" applyAlignment="1">
      <alignment horizontal="right"/>
    </xf>
    <xf numFmtId="0" fontId="42" fillId="4" borderId="10" xfId="0" applyFont="1" applyFill="1" applyBorder="1" applyAlignment="1">
      <alignment horizontal="right"/>
    </xf>
    <xf numFmtId="0" fontId="39" fillId="4" borderId="0" xfId="0" applyFont="1" applyFill="1" applyBorder="1"/>
    <xf numFmtId="0" fontId="41" fillId="4" borderId="0" xfId="0" applyFont="1" applyFill="1" applyBorder="1"/>
    <xf numFmtId="0" fontId="39" fillId="4" borderId="10" xfId="0" applyFont="1" applyFill="1" applyBorder="1"/>
    <xf numFmtId="1" fontId="39" fillId="4" borderId="0" xfId="0" applyNumberFormat="1" applyFont="1" applyFill="1" applyBorder="1"/>
    <xf numFmtId="0" fontId="41" fillId="4" borderId="11" xfId="0" applyFont="1" applyFill="1" applyBorder="1"/>
    <xf numFmtId="0" fontId="43" fillId="4" borderId="13" xfId="0" applyFont="1" applyFill="1" applyBorder="1" applyAlignment="1">
      <alignment horizontal="right"/>
    </xf>
    <xf numFmtId="1" fontId="44" fillId="4" borderId="0" xfId="0" applyNumberFormat="1" applyFont="1" applyFill="1" applyBorder="1"/>
    <xf numFmtId="0" fontId="43" fillId="4" borderId="10" xfId="0" applyFont="1" applyFill="1" applyBorder="1"/>
    <xf numFmtId="0" fontId="43" fillId="4" borderId="0" xfId="0" applyFont="1" applyFill="1" applyBorder="1"/>
    <xf numFmtId="0" fontId="44" fillId="4" borderId="0" xfId="0" applyFont="1" applyFill="1" applyBorder="1"/>
    <xf numFmtId="1" fontId="43" fillId="4" borderId="0" xfId="0" applyNumberFormat="1" applyFont="1" applyFill="1" applyBorder="1"/>
    <xf numFmtId="0" fontId="44" fillId="4" borderId="11" xfId="0" applyFont="1" applyFill="1" applyBorder="1"/>
    <xf numFmtId="0" fontId="39" fillId="4" borderId="17" xfId="0" applyFont="1" applyFill="1" applyBorder="1" applyAlignment="1">
      <alignment horizontal="right"/>
    </xf>
    <xf numFmtId="0" fontId="39" fillId="4" borderId="11" xfId="0" applyFont="1" applyFill="1" applyBorder="1"/>
    <xf numFmtId="0" fontId="45" fillId="3" borderId="0" xfId="0" applyFont="1" applyFill="1"/>
    <xf numFmtId="0" fontId="40" fillId="4" borderId="7" xfId="0" applyFont="1" applyFill="1" applyBorder="1" applyAlignment="1">
      <alignment horizontal="right"/>
    </xf>
    <xf numFmtId="0" fontId="39" fillId="4" borderId="7" xfId="0" applyFont="1" applyFill="1" applyBorder="1"/>
    <xf numFmtId="0" fontId="39" fillId="4" borderId="8" xfId="0" applyFont="1" applyFill="1" applyBorder="1"/>
    <xf numFmtId="1" fontId="39" fillId="4" borderId="8" xfId="0" applyNumberFormat="1" applyFont="1" applyFill="1" applyBorder="1"/>
    <xf numFmtId="0" fontId="39" fillId="4" borderId="9" xfId="0" applyFont="1" applyFill="1" applyBorder="1"/>
    <xf numFmtId="0" fontId="0" fillId="3" borderId="0" xfId="0" applyFont="1" applyFill="1" applyBorder="1"/>
    <xf numFmtId="0" fontId="0" fillId="3" borderId="0" xfId="0" applyFont="1" applyFill="1" applyBorder="1" applyAlignment="1"/>
    <xf numFmtId="0" fontId="38" fillId="4" borderId="0" xfId="0" applyFont="1" applyFill="1" applyBorder="1"/>
    <xf numFmtId="0" fontId="36" fillId="3" borderId="0" xfId="0" applyFont="1" applyFill="1" applyBorder="1" applyAlignment="1">
      <alignment vertical="top" wrapText="1"/>
    </xf>
    <xf numFmtId="0" fontId="36" fillId="3" borderId="0" xfId="0" applyFont="1" applyFill="1" applyBorder="1" applyAlignment="1"/>
    <xf numFmtId="0" fontId="36" fillId="3" borderId="0" xfId="0" applyFont="1" applyFill="1" applyBorder="1" applyAlignment="1">
      <alignment wrapText="1"/>
    </xf>
    <xf numFmtId="0" fontId="47" fillId="4" borderId="0" xfId="0" applyFont="1" applyFill="1"/>
    <xf numFmtId="0" fontId="39" fillId="4" borderId="0" xfId="0" applyFont="1" applyFill="1"/>
    <xf numFmtId="0" fontId="48" fillId="0" borderId="0" xfId="19" applyFont="1" applyBorder="1" applyProtection="1"/>
    <xf numFmtId="0" fontId="42" fillId="4" borderId="0" xfId="0" applyFont="1" applyFill="1"/>
    <xf numFmtId="0" fontId="49" fillId="2" borderId="0" xfId="0" applyFont="1" applyFill="1"/>
    <xf numFmtId="0" fontId="42" fillId="2" borderId="0" xfId="0" applyFont="1" applyFill="1"/>
    <xf numFmtId="14" fontId="38" fillId="2" borderId="0" xfId="0" quotePrefix="1" applyNumberFormat="1" applyFont="1" applyFill="1" applyBorder="1"/>
    <xf numFmtId="0" fontId="37" fillId="4" borderId="0" xfId="0" applyFont="1" applyFill="1"/>
    <xf numFmtId="0" fontId="50" fillId="0" borderId="0" xfId="19" applyFont="1"/>
    <xf numFmtId="0" fontId="36" fillId="3" borderId="0" xfId="0" applyFont="1" applyFill="1"/>
    <xf numFmtId="0" fontId="0" fillId="3" borderId="0" xfId="0" applyFont="1" applyFill="1" applyBorder="1" applyAlignment="1">
      <alignment wrapText="1"/>
    </xf>
    <xf numFmtId="0" fontId="50" fillId="3" borderId="0" xfId="19" applyFont="1" applyFill="1"/>
    <xf numFmtId="0" fontId="37" fillId="4" borderId="0" xfId="0" applyFont="1" applyFill="1" applyAlignment="1">
      <alignment horizontal="left" vertical="center" wrapText="1"/>
    </xf>
    <xf numFmtId="1" fontId="28" fillId="3" borderId="11" xfId="20" applyNumberFormat="1" applyFont="1" applyFill="1" applyBorder="1" applyAlignment="1">
      <alignment vertical="center" wrapText="1"/>
    </xf>
    <xf numFmtId="0" fontId="28" fillId="3" borderId="11" xfId="20" applyFont="1" applyFill="1" applyBorder="1" applyAlignment="1">
      <alignment horizontal="right" vertical="center" wrapText="1"/>
    </xf>
    <xf numFmtId="1" fontId="28" fillId="3" borderId="10" xfId="20" applyNumberFormat="1" applyFont="1" applyFill="1" applyBorder="1" applyAlignment="1">
      <alignment horizontal="right" vertical="center" wrapText="1"/>
    </xf>
    <xf numFmtId="0" fontId="40" fillId="4" borderId="19" xfId="0" applyFont="1" applyFill="1" applyBorder="1" applyAlignment="1">
      <alignment horizontal="right"/>
    </xf>
    <xf numFmtId="0" fontId="40" fillId="4" borderId="19" xfId="0" applyFont="1" applyFill="1" applyBorder="1"/>
    <xf numFmtId="0" fontId="40" fillId="4" borderId="25" xfId="0" applyFont="1" applyFill="1" applyBorder="1"/>
    <xf numFmtId="1" fontId="40" fillId="4" borderId="25" xfId="0" applyNumberFormat="1" applyFont="1" applyFill="1" applyBorder="1"/>
    <xf numFmtId="0" fontId="40" fillId="4" borderId="20" xfId="0" applyFont="1" applyFill="1" applyBorder="1"/>
    <xf numFmtId="1" fontId="46" fillId="2" borderId="25" xfId="0" applyNumberFormat="1" applyFont="1" applyFill="1" applyBorder="1"/>
    <xf numFmtId="1" fontId="28" fillId="3" borderId="26" xfId="20" applyNumberFormat="1" applyFont="1" applyFill="1" applyBorder="1" applyAlignment="1">
      <alignment horizontal="center" vertical="center" wrapText="1"/>
    </xf>
    <xf numFmtId="14" fontId="29" fillId="3" borderId="26" xfId="20" applyNumberFormat="1" applyFont="1" applyFill="1" applyBorder="1" applyAlignment="1">
      <alignment horizontal="center" vertical="center" wrapText="1"/>
    </xf>
    <xf numFmtId="14" fontId="33" fillId="3" borderId="26" xfId="20" applyNumberFormat="1" applyFont="1" applyFill="1" applyBorder="1" applyAlignment="1">
      <alignment horizontal="center" vertical="center"/>
    </xf>
    <xf numFmtId="14" fontId="33" fillId="3" borderId="29" xfId="20" applyNumberFormat="1" applyFont="1" applyFill="1" applyBorder="1" applyAlignment="1">
      <alignment horizontal="center" vertical="center"/>
    </xf>
    <xf numFmtId="1" fontId="28" fillId="3" borderId="26" xfId="0" applyNumberFormat="1" applyFont="1" applyFill="1" applyBorder="1" applyAlignment="1">
      <alignment horizontal="center" vertical="center" wrapText="1"/>
    </xf>
    <xf numFmtId="0" fontId="28" fillId="3" borderId="26" xfId="20" applyFont="1" applyFill="1" applyBorder="1" applyAlignment="1">
      <alignment horizontal="center" vertical="center"/>
    </xf>
    <xf numFmtId="0" fontId="28" fillId="3" borderId="29" xfId="20" applyFont="1" applyFill="1" applyBorder="1" applyAlignment="1">
      <alignment horizontal="center" vertical="center"/>
    </xf>
    <xf numFmtId="1" fontId="28" fillId="3" borderId="26" xfId="21" applyNumberFormat="1" applyFont="1" applyFill="1" applyBorder="1" applyAlignment="1">
      <alignment horizontal="center" vertical="center"/>
    </xf>
    <xf numFmtId="3" fontId="28" fillId="3" borderId="29" xfId="20" applyNumberFormat="1" applyFont="1" applyFill="1" applyBorder="1" applyAlignment="1">
      <alignment horizontal="center" vertical="center"/>
    </xf>
    <xf numFmtId="0" fontId="28" fillId="3" borderId="26" xfId="0" applyFont="1" applyFill="1" applyBorder="1" applyAlignment="1">
      <alignment horizontal="center" vertical="center" wrapText="1"/>
    </xf>
    <xf numFmtId="0" fontId="28" fillId="3" borderId="29" xfId="0" applyFont="1" applyFill="1" applyBorder="1" applyAlignment="1">
      <alignment horizontal="center" vertical="center" wrapText="1"/>
    </xf>
    <xf numFmtId="1" fontId="28" fillId="3" borderId="26" xfId="20" applyNumberFormat="1" applyFont="1" applyFill="1" applyBorder="1" applyAlignment="1">
      <alignment horizontal="center" vertical="center"/>
    </xf>
    <xf numFmtId="1" fontId="28" fillId="3" borderId="29" xfId="20" applyNumberFormat="1" applyFont="1" applyFill="1" applyBorder="1" applyAlignment="1">
      <alignment horizontal="center" vertical="center"/>
    </xf>
    <xf numFmtId="1" fontId="28" fillId="3" borderId="30" xfId="0" applyNumberFormat="1" applyFont="1" applyFill="1" applyBorder="1" applyAlignment="1">
      <alignment horizontal="center" vertical="center" wrapText="1"/>
    </xf>
    <xf numFmtId="0" fontId="28" fillId="3" borderId="30" xfId="20" applyFont="1" applyFill="1" applyBorder="1" applyAlignment="1">
      <alignment horizontal="center" vertical="center"/>
    </xf>
    <xf numFmtId="1" fontId="28" fillId="3" borderId="30" xfId="20" applyNumberFormat="1" applyFont="1" applyFill="1" applyBorder="1" applyAlignment="1">
      <alignment horizontal="center" vertical="center"/>
    </xf>
    <xf numFmtId="1" fontId="28" fillId="3" borderId="31" xfId="20" applyNumberFormat="1" applyFont="1" applyFill="1" applyBorder="1" applyAlignment="1">
      <alignment horizontal="center" vertical="center"/>
    </xf>
    <xf numFmtId="14" fontId="29" fillId="3" borderId="27" xfId="20" applyNumberFormat="1" applyFont="1" applyFill="1" applyBorder="1" applyAlignment="1">
      <alignment horizontal="center" vertical="center" textRotation="90" wrapText="1"/>
    </xf>
    <xf numFmtId="14" fontId="31" fillId="3" borderId="27" xfId="20" applyNumberFormat="1" applyFont="1" applyFill="1" applyBorder="1" applyAlignment="1">
      <alignment horizontal="center" vertical="center" textRotation="90"/>
    </xf>
    <xf numFmtId="14" fontId="31" fillId="3" borderId="28" xfId="20" applyNumberFormat="1" applyFont="1" applyFill="1" applyBorder="1" applyAlignment="1">
      <alignment horizontal="center" vertical="center" textRotation="90"/>
    </xf>
    <xf numFmtId="14" fontId="31" fillId="3" borderId="0" xfId="0" applyNumberFormat="1" applyFont="1" applyFill="1" applyBorder="1"/>
    <xf numFmtId="14" fontId="31" fillId="3" borderId="22" xfId="0" applyNumberFormat="1" applyFont="1" applyFill="1" applyBorder="1"/>
    <xf numFmtId="1" fontId="28" fillId="3" borderId="33" xfId="20" applyNumberFormat="1" applyFont="1" applyFill="1" applyBorder="1" applyAlignment="1">
      <alignment horizontal="center" vertical="center" wrapText="1"/>
    </xf>
    <xf numFmtId="0" fontId="34" fillId="3" borderId="19" xfId="0" applyFont="1" applyFill="1" applyBorder="1" applyAlignment="1">
      <alignment vertical="center"/>
    </xf>
    <xf numFmtId="0" fontId="34" fillId="3" borderId="25" xfId="0" applyFont="1" applyFill="1" applyBorder="1" applyAlignment="1">
      <alignment vertical="center"/>
    </xf>
    <xf numFmtId="0" fontId="34" fillId="3" borderId="20" xfId="0" applyFont="1" applyFill="1" applyBorder="1" applyAlignment="1">
      <alignment vertical="center"/>
    </xf>
    <xf numFmtId="1" fontId="28" fillId="3" borderId="33" xfId="0" applyNumberFormat="1" applyFont="1" applyFill="1" applyBorder="1" applyAlignment="1">
      <alignment horizontal="center" vertical="center" wrapText="1"/>
    </xf>
    <xf numFmtId="1" fontId="28" fillId="3" borderId="34" xfId="0" applyNumberFormat="1" applyFont="1" applyFill="1" applyBorder="1" applyAlignment="1">
      <alignment horizontal="center" vertical="center" wrapText="1"/>
    </xf>
    <xf numFmtId="49" fontId="22" fillId="3" borderId="0" xfId="20" applyNumberFormat="1" applyFont="1" applyFill="1" applyAlignment="1">
      <alignment horizontal="right" vertical="center"/>
    </xf>
    <xf numFmtId="49" fontId="22" fillId="3" borderId="0" xfId="20" applyNumberFormat="1" applyFont="1" applyFill="1" applyAlignment="1">
      <alignment horizontal="left" vertical="center"/>
    </xf>
    <xf numFmtId="0" fontId="51" fillId="4" borderId="0" xfId="0" applyFont="1" applyFill="1" applyAlignment="1">
      <alignment horizontal="right"/>
    </xf>
    <xf numFmtId="0" fontId="45" fillId="4" borderId="0" xfId="0" applyFont="1" applyFill="1" applyAlignment="1">
      <alignment horizontal="right" vertical="top" wrapText="1"/>
    </xf>
    <xf numFmtId="0" fontId="38"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1" fillId="3" borderId="32" xfId="0" applyFont="1" applyFill="1" applyBorder="1" applyAlignment="1">
      <alignment horizontal="center" vertical="center" wrapText="1"/>
    </xf>
    <xf numFmtId="0" fontId="22" fillId="3" borderId="13" xfId="0" applyFont="1" applyFill="1" applyBorder="1" applyAlignment="1">
      <alignment horizontal="center"/>
    </xf>
    <xf numFmtId="0" fontId="22" fillId="3" borderId="0" xfId="0" applyFont="1" applyFill="1" applyBorder="1" applyAlignment="1">
      <alignment horizontal="left" vertical="top"/>
    </xf>
    <xf numFmtId="0" fontId="11" fillId="4" borderId="0" xfId="0" applyFont="1" applyFill="1" applyAlignment="1">
      <alignment horizontal="left" vertical="top"/>
    </xf>
    <xf numFmtId="49" fontId="53" fillId="3" borderId="0" xfId="20" applyNumberFormat="1" applyFont="1" applyFill="1" applyAlignment="1"/>
    <xf numFmtId="49" fontId="29" fillId="3" borderId="19" xfId="20" applyNumberFormat="1" applyFont="1" applyFill="1" applyBorder="1" applyAlignment="1">
      <alignment horizontal="right" vertical="center" wrapText="1"/>
    </xf>
    <xf numFmtId="0" fontId="29" fillId="3" borderId="20" xfId="20" applyFont="1" applyFill="1" applyBorder="1" applyAlignment="1">
      <alignment horizontal="right" vertical="center" wrapText="1"/>
    </xf>
    <xf numFmtId="0" fontId="29" fillId="3" borderId="32" xfId="0" applyFont="1" applyFill="1" applyBorder="1" applyAlignment="1">
      <alignment horizontal="center" vertical="center" wrapText="1"/>
    </xf>
    <xf numFmtId="49" fontId="38" fillId="3" borderId="1" xfId="20" applyNumberFormat="1" applyFont="1" applyFill="1" applyBorder="1" applyAlignment="1">
      <alignment horizontal="center" vertical="center" wrapText="1"/>
    </xf>
    <xf numFmtId="0" fontId="31" fillId="3" borderId="13" xfId="0" applyFont="1" applyFill="1" applyBorder="1" applyAlignment="1">
      <alignment horizontal="center" vertical="center" wrapText="1"/>
    </xf>
    <xf numFmtId="14" fontId="29" fillId="3" borderId="36" xfId="20" applyNumberFormat="1" applyFont="1" applyFill="1" applyBorder="1" applyAlignment="1">
      <alignment horizontal="center" vertical="center" textRotation="90" wrapText="1"/>
    </xf>
    <xf numFmtId="0" fontId="10" fillId="3" borderId="0" xfId="0" applyFont="1" applyFill="1" applyAlignment="1">
      <alignment vertical="top"/>
    </xf>
    <xf numFmtId="0" fontId="38" fillId="2" borderId="19" xfId="0" applyFont="1" applyFill="1" applyBorder="1"/>
    <xf numFmtId="0" fontId="11" fillId="2" borderId="25" xfId="0" applyFont="1" applyFill="1" applyBorder="1"/>
    <xf numFmtId="0" fontId="11" fillId="3" borderId="25" xfId="0" applyFont="1" applyFill="1" applyBorder="1"/>
    <xf numFmtId="14" fontId="11" fillId="2" borderId="25" xfId="0" applyNumberFormat="1" applyFont="1" applyFill="1" applyBorder="1"/>
    <xf numFmtId="0" fontId="11" fillId="2" borderId="20" xfId="0" applyFont="1" applyFill="1" applyBorder="1"/>
    <xf numFmtId="0" fontId="11" fillId="2" borderId="25" xfId="0" applyFont="1" applyFill="1" applyBorder="1" applyAlignment="1">
      <alignment horizontal="center"/>
    </xf>
    <xf numFmtId="0" fontId="54" fillId="4" borderId="0" xfId="0" applyFont="1" applyFill="1"/>
    <xf numFmtId="0" fontId="3" fillId="3" borderId="13" xfId="0" applyFont="1" applyFill="1" applyBorder="1" applyAlignment="1">
      <alignment horizontal="center" vertical="center" wrapText="1"/>
    </xf>
    <xf numFmtId="0" fontId="0" fillId="3" borderId="13" xfId="20" applyFont="1" applyFill="1" applyBorder="1"/>
    <xf numFmtId="0" fontId="16" fillId="3" borderId="13" xfId="0" applyFont="1" applyFill="1" applyBorder="1" applyAlignment="1">
      <alignment vertical="top" wrapText="1"/>
    </xf>
    <xf numFmtId="0" fontId="0" fillId="3" borderId="16" xfId="20" applyFont="1" applyFill="1" applyBorder="1"/>
    <xf numFmtId="0" fontId="33" fillId="3" borderId="14" xfId="20" applyFont="1" applyFill="1" applyBorder="1" applyAlignment="1">
      <alignment horizontal="center" vertical="center"/>
    </xf>
    <xf numFmtId="0" fontId="0" fillId="3" borderId="13" xfId="20" applyFont="1" applyFill="1" applyBorder="1" applyAlignment="1">
      <alignment horizontal="center"/>
    </xf>
    <xf numFmtId="0" fontId="22" fillId="3" borderId="0" xfId="20" applyFont="1" applyFill="1" applyAlignment="1">
      <alignment horizontal="center" vertical="center"/>
    </xf>
    <xf numFmtId="0" fontId="11" fillId="2" borderId="0" xfId="0" applyFont="1" applyFill="1" applyAlignment="1">
      <alignment horizontal="right" vertical="top"/>
    </xf>
    <xf numFmtId="0" fontId="11" fillId="2" borderId="0" xfId="0" applyFont="1" applyFill="1" applyAlignment="1">
      <alignment vertical="top"/>
    </xf>
    <xf numFmtId="0" fontId="11" fillId="3" borderId="0" xfId="0" applyFont="1" applyFill="1" applyAlignment="1">
      <alignment vertical="top"/>
    </xf>
    <xf numFmtId="0" fontId="28" fillId="3" borderId="10" xfId="0" applyFont="1" applyFill="1" applyBorder="1" applyAlignment="1">
      <alignment horizontal="center" vertical="center" wrapText="1"/>
    </xf>
    <xf numFmtId="0" fontId="28" fillId="3" borderId="0" xfId="0" applyFont="1" applyFill="1" applyBorder="1" applyAlignment="1">
      <alignment horizontal="center" vertical="center" wrapText="1"/>
    </xf>
    <xf numFmtId="0" fontId="28" fillId="3" borderId="11" xfId="0" applyFont="1" applyFill="1" applyBorder="1" applyAlignment="1">
      <alignment horizontal="center" vertical="center" wrapText="1"/>
    </xf>
    <xf numFmtId="0" fontId="3" fillId="3" borderId="10" xfId="0" applyFont="1" applyFill="1" applyBorder="1" applyAlignment="1">
      <alignment horizontal="center" wrapText="1"/>
    </xf>
    <xf numFmtId="0" fontId="3" fillId="3" borderId="0" xfId="0" applyFont="1" applyFill="1" applyBorder="1" applyAlignment="1">
      <alignment horizontal="center" wrapText="1"/>
    </xf>
    <xf numFmtId="0" fontId="3" fillId="3" borderId="11" xfId="0" applyFont="1" applyFill="1" applyBorder="1" applyAlignment="1">
      <alignment horizontal="center" wrapText="1"/>
    </xf>
    <xf numFmtId="0" fontId="3" fillId="3" borderId="10" xfId="0" applyFont="1" applyFill="1" applyBorder="1" applyAlignment="1">
      <alignment horizontal="center"/>
    </xf>
    <xf numFmtId="0" fontId="3" fillId="3" borderId="0" xfId="0" applyFont="1" applyFill="1" applyBorder="1" applyAlignment="1">
      <alignment horizontal="center"/>
    </xf>
    <xf numFmtId="0" fontId="3" fillId="3" borderId="11" xfId="0" applyFont="1" applyFill="1" applyBorder="1" applyAlignment="1">
      <alignment horizontal="center"/>
    </xf>
    <xf numFmtId="0" fontId="3" fillId="3" borderId="24" xfId="0" applyFont="1" applyFill="1" applyBorder="1" applyAlignment="1">
      <alignment horizontal="center"/>
    </xf>
    <xf numFmtId="0" fontId="3" fillId="3" borderId="23" xfId="0" applyFont="1" applyFill="1" applyBorder="1" applyAlignment="1">
      <alignment horizontal="center"/>
    </xf>
    <xf numFmtId="0" fontId="3" fillId="3" borderId="22" xfId="0" applyFont="1" applyFill="1" applyBorder="1" applyAlignment="1">
      <alignment horizontal="center"/>
    </xf>
    <xf numFmtId="0" fontId="29" fillId="3" borderId="19" xfId="0" applyFont="1" applyFill="1" applyBorder="1" applyAlignment="1">
      <alignment horizontal="center" vertical="center" wrapText="1"/>
    </xf>
    <xf numFmtId="0" fontId="29" fillId="3" borderId="25" xfId="0" applyFont="1" applyFill="1" applyBorder="1" applyAlignment="1">
      <alignment horizontal="center" vertical="center" wrapText="1"/>
    </xf>
    <xf numFmtId="0" fontId="29" fillId="3" borderId="20" xfId="0" applyFont="1" applyFill="1" applyBorder="1" applyAlignment="1">
      <alignment horizontal="center" vertical="center" wrapText="1"/>
    </xf>
    <xf numFmtId="14" fontId="2" fillId="3" borderId="0" xfId="0" applyNumberFormat="1" applyFont="1" applyFill="1" applyBorder="1" applyAlignment="1">
      <alignment horizontal="right" vertical="center" wrapText="1"/>
    </xf>
    <xf numFmtId="0" fontId="31" fillId="3" borderId="11" xfId="0" applyFont="1" applyFill="1" applyBorder="1" applyAlignment="1">
      <alignment horizontal="center" vertical="center" wrapText="1"/>
    </xf>
    <xf numFmtId="0" fontId="31" fillId="3" borderId="19" xfId="0" applyFont="1" applyFill="1" applyBorder="1" applyAlignment="1">
      <alignment horizontal="center" vertical="center" wrapText="1"/>
    </xf>
    <xf numFmtId="0" fontId="31" fillId="3" borderId="25"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0" xfId="0" applyFont="1" applyFill="1" applyBorder="1" applyAlignment="1">
      <alignment horizontal="right" vertical="center" wrapText="1"/>
    </xf>
    <xf numFmtId="0" fontId="2" fillId="3" borderId="0" xfId="0" applyFont="1" applyFill="1" applyBorder="1" applyAlignment="1">
      <alignment horizontal="right" vertical="center" wrapText="1"/>
    </xf>
    <xf numFmtId="0" fontId="2" fillId="3" borderId="11" xfId="0" applyFont="1" applyFill="1" applyBorder="1" applyAlignment="1">
      <alignment horizontal="right" vertical="center" wrapText="1"/>
    </xf>
    <xf numFmtId="0" fontId="2" fillId="3" borderId="10" xfId="0" applyFont="1" applyFill="1" applyBorder="1" applyAlignment="1">
      <alignment horizontal="right"/>
    </xf>
    <xf numFmtId="0" fontId="2" fillId="3" borderId="0" xfId="0" applyFont="1" applyFill="1" applyBorder="1" applyAlignment="1">
      <alignment horizontal="right"/>
    </xf>
    <xf numFmtId="0" fontId="2" fillId="3" borderId="11" xfId="0" applyFont="1" applyFill="1" applyBorder="1" applyAlignment="1">
      <alignment horizontal="right"/>
    </xf>
    <xf numFmtId="0" fontId="28" fillId="3" borderId="0" xfId="0" applyFont="1" applyFill="1" applyBorder="1" applyAlignment="1">
      <alignment horizontal="right"/>
    </xf>
    <xf numFmtId="0" fontId="28" fillId="3" borderId="11" xfId="0" applyFont="1" applyFill="1" applyBorder="1" applyAlignment="1">
      <alignment horizontal="right"/>
    </xf>
    <xf numFmtId="0" fontId="28" fillId="4" borderId="10" xfId="0" applyFont="1" applyFill="1" applyBorder="1" applyAlignment="1">
      <alignment horizontal="right"/>
    </xf>
    <xf numFmtId="0" fontId="28" fillId="4" borderId="0" xfId="0" applyFont="1" applyFill="1" applyBorder="1" applyAlignment="1">
      <alignment horizontal="right"/>
    </xf>
    <xf numFmtId="0" fontId="28" fillId="4" borderId="11" xfId="0" applyFont="1" applyFill="1" applyBorder="1" applyAlignment="1">
      <alignment horizontal="right"/>
    </xf>
    <xf numFmtId="0" fontId="2" fillId="3" borderId="24" xfId="0" applyFont="1" applyFill="1" applyBorder="1" applyAlignment="1">
      <alignment horizontal="right"/>
    </xf>
    <xf numFmtId="0" fontId="2" fillId="3" borderId="23" xfId="0" applyFont="1" applyFill="1" applyBorder="1" applyAlignment="1">
      <alignment horizontal="right"/>
    </xf>
    <xf numFmtId="0" fontId="2" fillId="3" borderId="22" xfId="0" applyFont="1" applyFill="1" applyBorder="1" applyAlignment="1">
      <alignment horizontal="right"/>
    </xf>
    <xf numFmtId="0" fontId="23" fillId="3" borderId="0" xfId="19" applyFont="1" applyFill="1" applyAlignment="1">
      <alignment horizontal="left" wrapText="1"/>
    </xf>
    <xf numFmtId="0" fontId="0" fillId="0" borderId="0" xfId="0" applyAlignment="1">
      <alignment horizontal="left" vertical="top" wrapText="1"/>
    </xf>
    <xf numFmtId="0" fontId="22" fillId="3" borderId="0" xfId="0" applyFont="1" applyFill="1" applyAlignment="1">
      <alignment horizontal="left" vertical="top" wrapText="1"/>
    </xf>
    <xf numFmtId="0" fontId="10" fillId="4" borderId="0" xfId="0" applyFont="1" applyFill="1" applyAlignment="1">
      <alignment horizontal="right" vertical="top"/>
    </xf>
    <xf numFmtId="0" fontId="53" fillId="3" borderId="0" xfId="0" applyFont="1" applyFill="1" applyAlignment="1">
      <alignment horizontal="right"/>
    </xf>
    <xf numFmtId="0" fontId="37" fillId="4" borderId="0" xfId="0" applyFont="1" applyFill="1" applyAlignment="1">
      <alignment horizontal="right"/>
    </xf>
    <xf numFmtId="0" fontId="38" fillId="4" borderId="0" xfId="0" applyFont="1" applyFill="1" applyAlignment="1">
      <alignment horizontal="right" vertical="top" wrapText="1"/>
    </xf>
    <xf numFmtId="0" fontId="38" fillId="4" borderId="0" xfId="0" applyFont="1" applyFill="1" applyAlignment="1">
      <alignment horizontal="right"/>
    </xf>
    <xf numFmtId="0" fontId="53" fillId="3" borderId="0" xfId="20" applyFont="1" applyFill="1" applyAlignment="1">
      <alignment horizontal="right" vertical="center"/>
    </xf>
    <xf numFmtId="0" fontId="53" fillId="3" borderId="0" xfId="20" applyFont="1" applyFill="1" applyAlignment="1">
      <alignment horizontal="right"/>
    </xf>
    <xf numFmtId="0" fontId="30" fillId="3" borderId="0" xfId="20" applyFont="1" applyFill="1" applyAlignment="1">
      <alignment horizontal="right" vertical="top"/>
    </xf>
    <xf numFmtId="0" fontId="28" fillId="0" borderId="11" xfId="20" applyFont="1" applyFill="1" applyBorder="1" applyAlignment="1">
      <alignment horizontal="right" vertical="center" wrapText="1"/>
    </xf>
    <xf numFmtId="0" fontId="23" fillId="3" borderId="0" xfId="19" applyFont="1" applyFill="1" applyAlignment="1">
      <alignment horizontal="left" wrapText="1"/>
    </xf>
    <xf numFmtId="49" fontId="34" fillId="3" borderId="10" xfId="20" applyNumberFormat="1" applyFont="1" applyFill="1" applyBorder="1" applyAlignment="1">
      <alignment horizontal="center" vertical="center" wrapText="1"/>
    </xf>
    <xf numFmtId="14" fontId="29" fillId="3" borderId="33"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wrapText="1"/>
    </xf>
    <xf numFmtId="14" fontId="31" fillId="3" borderId="26" xfId="20" applyNumberFormat="1" applyFont="1" applyFill="1" applyBorder="1" applyAlignment="1">
      <alignment horizontal="center" vertical="center" textRotation="90"/>
    </xf>
    <xf numFmtId="14" fontId="31" fillId="3" borderId="29" xfId="20" applyNumberFormat="1" applyFont="1" applyFill="1" applyBorder="1" applyAlignment="1">
      <alignment horizontal="center" vertical="center" textRotation="90"/>
    </xf>
    <xf numFmtId="49" fontId="38" fillId="3" borderId="19" xfId="20" applyNumberFormat="1" applyFont="1" applyFill="1" applyBorder="1" applyAlignment="1">
      <alignment horizontal="center" vertical="center" wrapText="1"/>
    </xf>
    <xf numFmtId="14" fontId="28" fillId="3" borderId="37" xfId="20" applyNumberFormat="1" applyFont="1" applyFill="1" applyBorder="1" applyAlignment="1">
      <alignment horizontal="center" vertical="center" textRotation="90" wrapText="1"/>
    </xf>
    <xf numFmtId="14" fontId="28" fillId="3" borderId="38" xfId="20" applyNumberFormat="1" applyFont="1" applyFill="1" applyBorder="1" applyAlignment="1">
      <alignment horizontal="center" vertical="center" textRotation="90" wrapText="1"/>
    </xf>
    <xf numFmtId="14" fontId="28" fillId="3" borderId="38" xfId="20" applyNumberFormat="1" applyFont="1" applyFill="1" applyBorder="1" applyAlignment="1">
      <alignment horizontal="center" vertical="center" textRotation="90"/>
    </xf>
    <xf numFmtId="14" fontId="28" fillId="3" borderId="39" xfId="20" applyNumberFormat="1" applyFont="1" applyFill="1" applyBorder="1" applyAlignment="1">
      <alignment horizontal="center" vertical="center" textRotation="90"/>
    </xf>
    <xf numFmtId="0" fontId="7" fillId="2" borderId="0" xfId="0" applyFont="1" applyFill="1" applyAlignment="1">
      <alignment horizontal="center"/>
    </xf>
    <xf numFmtId="0" fontId="35" fillId="2" borderId="0" xfId="0" applyFont="1" applyFill="1" applyAlignment="1">
      <alignment horizontal="center"/>
    </xf>
    <xf numFmtId="0" fontId="10" fillId="3" borderId="0" xfId="0" applyFont="1" applyFill="1" applyAlignment="1">
      <alignment horizontal="center" vertical="top"/>
    </xf>
    <xf numFmtId="0" fontId="29" fillId="3" borderId="0" xfId="0" applyFont="1" applyFill="1" applyAlignment="1">
      <alignment horizontal="center"/>
    </xf>
    <xf numFmtId="14" fontId="29" fillId="3" borderId="13" xfId="0" applyNumberFormat="1" applyFont="1" applyFill="1" applyBorder="1" applyAlignment="1">
      <alignment horizontal="center" vertical="center" wrapText="1"/>
    </xf>
    <xf numFmtId="14" fontId="29" fillId="3" borderId="16" xfId="0" applyNumberFormat="1" applyFont="1" applyFill="1" applyBorder="1" applyAlignment="1">
      <alignment horizontal="center" vertical="center" wrapText="1"/>
    </xf>
    <xf numFmtId="0" fontId="30" fillId="3" borderId="0" xfId="20" applyFont="1" applyFill="1" applyAlignment="1">
      <alignment horizontal="center" vertical="center"/>
    </xf>
    <xf numFmtId="0" fontId="53" fillId="3" borderId="0" xfId="20" applyFont="1" applyFill="1" applyAlignment="1">
      <alignment horizontal="center" vertical="center"/>
    </xf>
    <xf numFmtId="0" fontId="11" fillId="4" borderId="0" xfId="0" applyFont="1" applyFill="1" applyAlignment="1">
      <alignment horizontal="center"/>
    </xf>
    <xf numFmtId="0" fontId="1" fillId="3" borderId="11" xfId="0" applyFont="1" applyFill="1" applyBorder="1" applyAlignment="1">
      <alignment horizontal="center" vertical="center" wrapText="1"/>
    </xf>
    <xf numFmtId="14" fontId="28" fillId="3" borderId="33" xfId="20" applyNumberFormat="1" applyFont="1" applyFill="1" applyBorder="1" applyAlignment="1">
      <alignment horizontal="center" vertical="center" textRotation="90" wrapText="1"/>
    </xf>
    <xf numFmtId="14" fontId="28" fillId="3" borderId="26" xfId="20" applyNumberFormat="1" applyFont="1" applyFill="1" applyBorder="1" applyAlignment="1">
      <alignment horizontal="center" vertical="center" textRotation="90" wrapText="1"/>
    </xf>
    <xf numFmtId="14" fontId="28" fillId="3" borderId="26" xfId="20" applyNumberFormat="1" applyFont="1" applyFill="1" applyBorder="1" applyAlignment="1">
      <alignment horizontal="center" vertical="center" textRotation="90"/>
    </xf>
    <xf numFmtId="14" fontId="28" fillId="3" borderId="29" xfId="20" applyNumberFormat="1" applyFont="1" applyFill="1" applyBorder="1" applyAlignment="1">
      <alignment horizontal="center" vertical="center" textRotation="90"/>
    </xf>
    <xf numFmtId="0" fontId="11" fillId="2" borderId="0" xfId="0" applyFont="1" applyFill="1" applyAlignment="1">
      <alignment horizontal="left" wrapText="1"/>
    </xf>
    <xf numFmtId="0" fontId="23" fillId="3" borderId="0" xfId="19" applyFont="1" applyFill="1" applyAlignment="1">
      <alignment horizontal="left" wrapText="1"/>
    </xf>
    <xf numFmtId="14" fontId="40" fillId="4" borderId="15" xfId="0" applyNumberFormat="1" applyFont="1" applyFill="1" applyBorder="1" applyAlignment="1">
      <alignment horizontal="center"/>
    </xf>
    <xf numFmtId="0" fontId="20" fillId="4" borderId="0" xfId="0" applyFont="1" applyFill="1" applyAlignment="1">
      <alignment horizontal="right" vertical="center" wrapText="1"/>
    </xf>
    <xf numFmtId="0" fontId="21" fillId="4" borderId="0" xfId="0" applyFont="1" applyFill="1" applyAlignment="1">
      <alignment horizontal="right" vertical="center" wrapText="1"/>
    </xf>
    <xf numFmtId="0" fontId="22" fillId="3" borderId="0" xfId="0" applyFont="1" applyFill="1" applyAlignment="1">
      <alignment horizontal="right" vertical="center" wrapText="1"/>
    </xf>
    <xf numFmtId="14" fontId="40" fillId="4" borderId="4" xfId="0" applyNumberFormat="1" applyFont="1" applyFill="1" applyBorder="1" applyAlignment="1">
      <alignment horizontal="center"/>
    </xf>
    <xf numFmtId="14" fontId="40" fillId="4" borderId="5" xfId="0" applyNumberFormat="1" applyFont="1" applyFill="1" applyBorder="1" applyAlignment="1">
      <alignment horizontal="center"/>
    </xf>
    <xf numFmtId="14" fontId="40" fillId="4" borderId="6" xfId="0" applyNumberFormat="1" applyFont="1" applyFill="1" applyBorder="1" applyAlignment="1">
      <alignment horizontal="center"/>
    </xf>
    <xf numFmtId="0" fontId="11" fillId="4" borderId="0" xfId="0" applyFont="1" applyFill="1" applyAlignment="1">
      <alignment horizontal="left" vertical="top" wrapText="1"/>
    </xf>
    <xf numFmtId="0" fontId="22" fillId="3" borderId="0" xfId="0" applyFont="1" applyFill="1" applyBorder="1" applyAlignment="1">
      <alignment horizontal="left" vertical="top" wrapText="1"/>
    </xf>
    <xf numFmtId="0" fontId="22" fillId="3" borderId="0" xfId="0" applyFont="1" applyFill="1" applyAlignment="1">
      <alignment horizontal="left" vertical="top"/>
    </xf>
    <xf numFmtId="0" fontId="22" fillId="3" borderId="0" xfId="0" applyFont="1" applyFill="1" applyAlignment="1">
      <alignment horizontal="left" vertical="top" wrapText="1"/>
    </xf>
    <xf numFmtId="0" fontId="21" fillId="4" borderId="0" xfId="0" applyFont="1" applyFill="1" applyAlignment="1">
      <alignment horizontal="left" vertical="top"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3" x14ac:dyDescent="0.3"/>
  <cols>
    <col min="1" max="1025" width="10" style="5" customWidth="1"/>
    <col min="1026" max="16384" width="8" style="15"/>
  </cols>
  <sheetData>
    <row r="1" spans="1:10" s="18" customFormat="1" ht="15.5" x14ac:dyDescent="0.35">
      <c r="A1" s="17" t="s">
        <v>24</v>
      </c>
    </row>
    <row r="3" spans="1:10" x14ac:dyDescent="0.3">
      <c r="A3" s="78" t="s">
        <v>25</v>
      </c>
    </row>
    <row r="4" spans="1:10" x14ac:dyDescent="0.3">
      <c r="A4" s="40" t="s">
        <v>23</v>
      </c>
    </row>
    <row r="5" spans="1:10" x14ac:dyDescent="0.3">
      <c r="A5" s="19" t="s">
        <v>9</v>
      </c>
      <c r="B5" s="307" t="s">
        <v>29</v>
      </c>
      <c r="C5" s="307"/>
      <c r="D5" s="307"/>
      <c r="E5" s="307"/>
      <c r="F5" s="307"/>
      <c r="G5" s="307"/>
      <c r="H5" s="307"/>
      <c r="I5" s="307"/>
      <c r="J5" s="307"/>
    </row>
    <row r="6" spans="1:10" x14ac:dyDescent="0.3">
      <c r="A6" s="19"/>
      <c r="B6" s="307"/>
      <c r="C6" s="307"/>
      <c r="D6" s="307"/>
      <c r="E6" s="307"/>
      <c r="F6" s="307"/>
      <c r="G6" s="307"/>
      <c r="H6" s="307"/>
      <c r="I6" s="307"/>
      <c r="J6" s="307"/>
    </row>
    <row r="7" spans="1:10" x14ac:dyDescent="0.3">
      <c r="A7" s="18" t="s">
        <v>8</v>
      </c>
      <c r="B7" s="5" t="s">
        <v>26</v>
      </c>
    </row>
    <row r="8" spans="1:10" x14ac:dyDescent="0.3">
      <c r="B8" s="29" t="s">
        <v>39</v>
      </c>
    </row>
    <row r="9" spans="1:10" x14ac:dyDescent="0.3">
      <c r="B9" s="5" t="s">
        <v>27</v>
      </c>
      <c r="E9" s="20" t="s">
        <v>28</v>
      </c>
    </row>
    <row r="10" spans="1:10" x14ac:dyDescent="0.3">
      <c r="E10" s="20"/>
    </row>
    <row r="11" spans="1:10" x14ac:dyDescent="0.3">
      <c r="A11" s="78" t="s">
        <v>57</v>
      </c>
    </row>
    <row r="12" spans="1:10" x14ac:dyDescent="0.3">
      <c r="A12" s="40" t="s">
        <v>21</v>
      </c>
    </row>
    <row r="13" spans="1:10" x14ac:dyDescent="0.3">
      <c r="A13" s="19" t="s">
        <v>10</v>
      </c>
      <c r="B13" s="307" t="s">
        <v>29</v>
      </c>
      <c r="C13" s="307"/>
      <c r="D13" s="307"/>
      <c r="E13" s="307"/>
      <c r="F13" s="307"/>
      <c r="G13" s="307"/>
      <c r="H13" s="307"/>
      <c r="I13" s="307"/>
      <c r="J13" s="307"/>
    </row>
    <row r="14" spans="1:10" x14ac:dyDescent="0.3">
      <c r="A14" s="19"/>
      <c r="B14" s="307"/>
      <c r="C14" s="307"/>
      <c r="D14" s="307"/>
      <c r="E14" s="307"/>
      <c r="F14" s="307"/>
      <c r="G14" s="307"/>
      <c r="H14" s="307"/>
      <c r="I14" s="307"/>
      <c r="J14" s="307"/>
    </row>
    <row r="15" spans="1:10" x14ac:dyDescent="0.3">
      <c r="A15" s="18" t="s">
        <v>8</v>
      </c>
      <c r="B15" s="5" t="s">
        <v>26</v>
      </c>
    </row>
    <row r="16" spans="1:10" x14ac:dyDescent="0.3">
      <c r="B16" s="29" t="s">
        <v>39</v>
      </c>
    </row>
    <row r="17" spans="1:14" x14ac:dyDescent="0.3">
      <c r="B17" s="5" t="s">
        <v>27</v>
      </c>
      <c r="E17" s="20" t="s">
        <v>28</v>
      </c>
    </row>
    <row r="18" spans="1:14" x14ac:dyDescent="0.3">
      <c r="E18" s="20"/>
    </row>
    <row r="19" spans="1:14" x14ac:dyDescent="0.3">
      <c r="A19" s="81" t="s">
        <v>62</v>
      </c>
      <c r="E19" s="20"/>
    </row>
    <row r="20" spans="1:14" x14ac:dyDescent="0.3">
      <c r="A20" s="18" t="s">
        <v>58</v>
      </c>
      <c r="E20" s="20"/>
    </row>
    <row r="21" spans="1:14" x14ac:dyDescent="0.3">
      <c r="A21" s="19" t="s">
        <v>10</v>
      </c>
      <c r="B21" s="34" t="s">
        <v>53</v>
      </c>
      <c r="C21" s="79"/>
      <c r="D21" s="79"/>
      <c r="E21" s="79"/>
      <c r="F21" s="79"/>
      <c r="G21" s="79"/>
      <c r="H21" s="79"/>
      <c r="I21" s="79"/>
      <c r="J21" s="79"/>
    </row>
    <row r="22" spans="1:14" x14ac:dyDescent="0.3">
      <c r="A22" s="18" t="s">
        <v>8</v>
      </c>
      <c r="B22" s="80" t="s">
        <v>59</v>
      </c>
      <c r="C22" s="79"/>
      <c r="D22" s="79"/>
      <c r="E22" s="79"/>
      <c r="F22" s="79"/>
      <c r="G22" s="79"/>
      <c r="H22" s="79"/>
      <c r="I22" s="79"/>
      <c r="J22" s="79"/>
    </row>
    <row r="23" spans="1:14" x14ac:dyDescent="0.3">
      <c r="B23" s="5" t="s">
        <v>60</v>
      </c>
      <c r="E23" s="308" t="s">
        <v>61</v>
      </c>
      <c r="F23" s="308"/>
      <c r="G23" s="308"/>
      <c r="H23" s="308"/>
      <c r="I23" s="308"/>
      <c r="J23" s="308"/>
      <c r="K23" s="308"/>
      <c r="L23" s="308"/>
      <c r="M23" s="308"/>
      <c r="N23" s="308"/>
    </row>
    <row r="24" spans="1:14" x14ac:dyDescent="0.3">
      <c r="E24" s="308"/>
      <c r="F24" s="308"/>
      <c r="G24" s="308"/>
      <c r="H24" s="308"/>
      <c r="I24" s="308"/>
      <c r="J24" s="308"/>
      <c r="K24" s="308"/>
      <c r="L24" s="308"/>
      <c r="M24" s="308"/>
      <c r="N24" s="308"/>
    </row>
    <row r="25" spans="1:14" x14ac:dyDescent="0.3">
      <c r="E25" s="81"/>
    </row>
    <row r="26" spans="1:14" x14ac:dyDescent="0.3">
      <c r="A26" s="78" t="s">
        <v>56</v>
      </c>
    </row>
    <row r="27" spans="1:14" x14ac:dyDescent="0.3">
      <c r="A27" s="18" t="s">
        <v>42</v>
      </c>
    </row>
    <row r="28" spans="1:14" x14ac:dyDescent="0.3">
      <c r="A28" s="19" t="s">
        <v>10</v>
      </c>
      <c r="B28" s="5" t="s">
        <v>50</v>
      </c>
    </row>
    <row r="29" spans="1:14" x14ac:dyDescent="0.3">
      <c r="A29" s="15"/>
      <c r="B29" s="15" t="s">
        <v>49</v>
      </c>
      <c r="C29" s="15"/>
    </row>
    <row r="30" spans="1:14" x14ac:dyDescent="0.3">
      <c r="A30" s="15"/>
      <c r="B30" s="15" t="s">
        <v>51</v>
      </c>
      <c r="C30" s="15"/>
    </row>
    <row r="31" spans="1:14" x14ac:dyDescent="0.3">
      <c r="A31" s="18" t="s">
        <v>32</v>
      </c>
      <c r="B31" s="16" t="s">
        <v>67</v>
      </c>
      <c r="G31" s="81" t="s">
        <v>30</v>
      </c>
    </row>
    <row r="32" spans="1:14" x14ac:dyDescent="0.3">
      <c r="B32" s="15" t="s">
        <v>40</v>
      </c>
      <c r="C32" s="15"/>
      <c r="D32" s="15"/>
      <c r="E32" s="15"/>
      <c r="F32" s="15"/>
      <c r="G32" s="15"/>
      <c r="H32" s="15"/>
      <c r="I32" s="15"/>
      <c r="J32" s="15"/>
    </row>
    <row r="33" spans="1:9" x14ac:dyDescent="0.3">
      <c r="B33" s="5" t="s">
        <v>68</v>
      </c>
      <c r="I33" s="20" t="s">
        <v>28</v>
      </c>
    </row>
    <row r="34" spans="1:9" x14ac:dyDescent="0.3">
      <c r="B34" s="29" t="s">
        <v>41</v>
      </c>
    </row>
    <row r="36" spans="1:9" x14ac:dyDescent="0.3">
      <c r="A36" s="78" t="s">
        <v>52</v>
      </c>
    </row>
    <row r="37" spans="1:9" x14ac:dyDescent="0.3">
      <c r="A37" s="18" t="s">
        <v>47</v>
      </c>
    </row>
    <row r="38" spans="1:9" x14ac:dyDescent="0.3">
      <c r="A38" s="19" t="s">
        <v>10</v>
      </c>
      <c r="B38" s="34" t="s">
        <v>53</v>
      </c>
    </row>
    <row r="39" spans="1:9" x14ac:dyDescent="0.3">
      <c r="A39" s="18" t="s">
        <v>32</v>
      </c>
      <c r="B39" s="5" t="s">
        <v>33</v>
      </c>
    </row>
    <row r="40" spans="1:9" x14ac:dyDescent="0.3">
      <c r="B40" s="29" t="s">
        <v>41</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S54"/>
  <sheetViews>
    <sheetView zoomScale="70" zoomScaleNormal="70" zoomScalePageLayoutView="80" workbookViewId="0">
      <pane xSplit="1" ySplit="7" topLeftCell="B8" activePane="bottomRight" state="frozen"/>
      <selection pane="topRight" activeCell="B1" sqref="B1"/>
      <selection pane="bottomLeft" activeCell="A9" sqref="A9"/>
      <selection pane="bottomRight"/>
    </sheetView>
  </sheetViews>
  <sheetFormatPr baseColWidth="10" defaultColWidth="10.5" defaultRowHeight="15.5" x14ac:dyDescent="0.35"/>
  <cols>
    <col min="1" max="1" width="13.5" style="8" customWidth="1"/>
    <col min="2" max="196" width="10.5" style="8"/>
    <col min="197" max="217" width="9.5" style="8" customWidth="1"/>
    <col min="218" max="16384" width="10.5" style="8"/>
  </cols>
  <sheetData>
    <row r="1" spans="1:1215" s="3" customFormat="1" ht="18.5" x14ac:dyDescent="0.45">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row>
    <row r="2" spans="1:1215" s="3" customFormat="1" ht="18.5" x14ac:dyDescent="0.45">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row>
    <row r="3" spans="1:1215" s="6" customFormat="1" ht="28.5" customHeight="1" x14ac:dyDescent="0.3">
      <c r="A3" s="218"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row>
    <row r="4" spans="1:1215" s="6" customFormat="1" ht="16.5" customHeight="1" x14ac:dyDescent="0.35">
      <c r="A4" s="219" t="s">
        <v>79</v>
      </c>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0"/>
      <c r="AR4" s="220"/>
      <c r="AS4" s="220"/>
      <c r="AT4" s="220"/>
      <c r="AU4" s="220"/>
      <c r="AV4" s="220"/>
      <c r="AW4" s="220"/>
      <c r="AX4" s="220"/>
      <c r="AY4" s="220"/>
      <c r="AZ4" s="220"/>
      <c r="BA4" s="220"/>
      <c r="BB4" s="220"/>
      <c r="BC4" s="220"/>
      <c r="BD4" s="220"/>
      <c r="BE4" s="220"/>
      <c r="BF4" s="220"/>
      <c r="BG4" s="220"/>
      <c r="BH4" s="220"/>
      <c r="BI4" s="220"/>
      <c r="BJ4" s="220"/>
      <c r="BK4" s="220"/>
      <c r="BL4" s="220"/>
      <c r="BM4" s="220"/>
      <c r="BN4" s="220"/>
      <c r="BO4" s="220"/>
      <c r="BP4" s="220"/>
      <c r="BQ4" s="220"/>
      <c r="BR4" s="220"/>
      <c r="BS4" s="220"/>
      <c r="BT4" s="220"/>
      <c r="BU4" s="220"/>
      <c r="BV4" s="224">
        <v>1</v>
      </c>
      <c r="BW4" s="220"/>
      <c r="BX4" s="220"/>
      <c r="BY4" s="220"/>
      <c r="BZ4" s="220"/>
      <c r="CA4" s="220"/>
      <c r="CB4" s="220"/>
      <c r="CC4" s="220"/>
      <c r="CD4" s="220"/>
      <c r="CE4" s="220"/>
      <c r="CF4" s="220"/>
      <c r="CG4" s="220"/>
      <c r="CH4" s="220"/>
      <c r="CI4" s="220"/>
      <c r="CJ4" s="220"/>
      <c r="CK4" s="220"/>
      <c r="CL4" s="220"/>
      <c r="CM4" s="220"/>
      <c r="CN4" s="220"/>
      <c r="CO4" s="220"/>
      <c r="CP4" s="220"/>
      <c r="CQ4" s="220"/>
      <c r="CR4" s="220"/>
      <c r="CS4" s="220"/>
      <c r="CT4" s="220"/>
      <c r="CU4" s="221"/>
      <c r="CV4" s="220"/>
      <c r="CW4" s="220"/>
      <c r="CX4" s="220"/>
      <c r="CY4" s="220"/>
      <c r="CZ4" s="220"/>
      <c r="DA4" s="220"/>
      <c r="DB4" s="220"/>
      <c r="DC4" s="220"/>
      <c r="DD4" s="220"/>
      <c r="DE4" s="220"/>
      <c r="DF4" s="220"/>
      <c r="DG4" s="220"/>
      <c r="DH4" s="220"/>
      <c r="DI4" s="220"/>
      <c r="DJ4" s="220"/>
      <c r="DK4" s="220"/>
      <c r="DL4" s="220"/>
      <c r="DM4" s="220"/>
      <c r="DN4" s="220"/>
      <c r="DO4" s="220"/>
      <c r="DP4" s="220"/>
      <c r="DQ4" s="220"/>
      <c r="DR4" s="220"/>
      <c r="DS4" s="220"/>
      <c r="DT4" s="220"/>
      <c r="DU4" s="220"/>
      <c r="DV4" s="220"/>
      <c r="DW4" s="220"/>
      <c r="DX4" s="220"/>
      <c r="DY4" s="220"/>
      <c r="DZ4" s="220"/>
      <c r="EA4" s="220"/>
      <c r="EB4" s="220"/>
      <c r="EC4" s="220"/>
      <c r="ED4" s="220"/>
      <c r="EE4" s="220"/>
      <c r="EF4" s="220"/>
      <c r="EG4" s="220"/>
      <c r="EH4" s="220"/>
      <c r="EI4" s="220"/>
      <c r="EJ4" s="220"/>
      <c r="EK4" s="220"/>
      <c r="EL4" s="220"/>
      <c r="EM4" s="220"/>
      <c r="EN4" s="220"/>
      <c r="EO4" s="220"/>
      <c r="EP4" s="220"/>
      <c r="EQ4" s="220"/>
      <c r="ER4" s="220"/>
      <c r="ES4" s="220"/>
      <c r="ET4" s="220"/>
      <c r="EU4" s="222"/>
      <c r="EV4" s="220"/>
      <c r="EW4" s="220"/>
      <c r="EX4" s="220"/>
      <c r="EY4" s="220"/>
      <c r="EZ4" s="220"/>
      <c r="FA4" s="220"/>
      <c r="FB4" s="222"/>
      <c r="FC4" s="220"/>
      <c r="FD4" s="220"/>
      <c r="FE4" s="220"/>
      <c r="FF4" s="220"/>
      <c r="FG4" s="220"/>
      <c r="FH4" s="220"/>
      <c r="FI4" s="222"/>
      <c r="FJ4" s="220"/>
      <c r="FK4" s="220"/>
      <c r="FL4" s="220"/>
      <c r="FM4" s="220"/>
      <c r="FN4" s="220"/>
      <c r="FO4" s="220"/>
      <c r="FP4" s="222"/>
      <c r="FQ4" s="220"/>
      <c r="FR4" s="220"/>
      <c r="FS4" s="220"/>
      <c r="FT4" s="220"/>
      <c r="FU4" s="220"/>
      <c r="FV4" s="220"/>
      <c r="FW4" s="222"/>
      <c r="FX4" s="220"/>
      <c r="FY4" s="220"/>
      <c r="FZ4" s="220"/>
      <c r="GA4" s="220"/>
      <c r="GB4" s="220"/>
      <c r="GC4" s="220"/>
      <c r="GD4" s="222"/>
      <c r="GE4" s="220"/>
      <c r="GF4" s="220"/>
      <c r="GG4" s="220"/>
      <c r="GH4" s="220"/>
      <c r="GI4" s="220"/>
      <c r="GJ4" s="220"/>
      <c r="GK4" s="222"/>
      <c r="GL4" s="220"/>
      <c r="GM4" s="220"/>
      <c r="GN4" s="220"/>
      <c r="GO4" s="220"/>
      <c r="GP4" s="220"/>
      <c r="GQ4" s="220"/>
      <c r="GR4" s="221"/>
      <c r="GS4" s="220"/>
      <c r="GT4" s="220"/>
      <c r="GU4" s="220"/>
      <c r="GV4" s="220"/>
      <c r="GW4" s="220"/>
      <c r="GX4" s="220"/>
      <c r="GY4" s="222"/>
      <c r="GZ4" s="220"/>
      <c r="HA4" s="220"/>
      <c r="HB4" s="220"/>
      <c r="HC4" s="220"/>
      <c r="HD4" s="220"/>
      <c r="HE4" s="220"/>
      <c r="HF4" s="222"/>
      <c r="HG4" s="220"/>
      <c r="HH4" s="220"/>
      <c r="HI4" s="223"/>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row>
    <row r="5" spans="1:1215" s="104" customFormat="1" x14ac:dyDescent="0.35">
      <c r="A5" s="98"/>
      <c r="B5" s="99"/>
      <c r="C5" s="100"/>
      <c r="D5" s="100"/>
      <c r="E5" s="100"/>
      <c r="F5" s="100"/>
      <c r="G5" s="101"/>
      <c r="H5" s="203" t="s">
        <v>97</v>
      </c>
      <c r="I5" s="100"/>
      <c r="J5" s="100"/>
      <c r="K5" s="100"/>
      <c r="L5" s="100"/>
      <c r="M5" s="100"/>
      <c r="N5" s="102"/>
      <c r="O5" s="203"/>
      <c r="P5" s="100"/>
      <c r="Q5" s="100"/>
      <c r="R5" s="100"/>
      <c r="S5" s="100"/>
      <c r="T5" s="100"/>
      <c r="U5" s="102"/>
      <c r="V5" s="203"/>
      <c r="W5" s="100"/>
      <c r="X5" s="100"/>
      <c r="Y5" s="100"/>
      <c r="Z5" s="100"/>
      <c r="AA5" s="100"/>
      <c r="AB5" s="102"/>
      <c r="AC5" s="203"/>
      <c r="AD5" s="100"/>
      <c r="AE5" s="100"/>
      <c r="AF5" s="100"/>
      <c r="AG5" s="100"/>
      <c r="AH5" s="100"/>
      <c r="AI5" s="102"/>
      <c r="AJ5" s="203"/>
      <c r="AK5" s="100"/>
      <c r="AL5" s="100"/>
      <c r="AM5" s="100"/>
      <c r="AN5" s="100"/>
      <c r="AO5" s="100"/>
      <c r="AP5" s="102"/>
      <c r="AQ5" s="102"/>
      <c r="AR5" s="100"/>
      <c r="AS5" s="100"/>
      <c r="AT5" s="100"/>
      <c r="AU5" s="100"/>
      <c r="AV5" s="100"/>
      <c r="AW5" s="102"/>
      <c r="AX5" s="102"/>
      <c r="AY5" s="100"/>
      <c r="AZ5" s="100"/>
      <c r="BA5" s="100"/>
      <c r="BB5" s="100"/>
      <c r="BC5" s="100"/>
      <c r="BD5" s="102"/>
      <c r="BE5" s="102"/>
      <c r="BF5" s="100"/>
      <c r="BG5" s="100"/>
      <c r="BH5" s="100"/>
      <c r="BI5" s="100"/>
      <c r="BJ5" s="100"/>
      <c r="BK5" s="102"/>
      <c r="BL5" s="102"/>
      <c r="BM5" s="100"/>
      <c r="BN5" s="100"/>
      <c r="BO5" s="100"/>
      <c r="BP5" s="100"/>
      <c r="BQ5" s="100"/>
      <c r="BR5" s="102"/>
      <c r="BS5" s="102"/>
      <c r="BT5" s="100"/>
      <c r="BU5" s="100"/>
      <c r="BV5" s="100"/>
      <c r="BW5" s="100"/>
      <c r="BX5" s="100"/>
      <c r="BY5" s="102"/>
      <c r="BZ5" s="102"/>
      <c r="CA5" s="100"/>
      <c r="CB5" s="100"/>
      <c r="CC5" s="100"/>
      <c r="CD5" s="100"/>
      <c r="CE5" s="100"/>
      <c r="CF5" s="102"/>
      <c r="CG5" s="102"/>
      <c r="CH5" s="100"/>
      <c r="CI5" s="100"/>
      <c r="CJ5" s="100"/>
      <c r="CK5" s="100"/>
      <c r="CL5" s="100"/>
      <c r="CM5" s="102"/>
      <c r="CN5" s="102"/>
      <c r="CO5" s="100"/>
      <c r="CP5" s="100"/>
      <c r="CQ5" s="100"/>
      <c r="CR5" s="100"/>
      <c r="CS5" s="100"/>
      <c r="CT5" s="102"/>
      <c r="CU5" s="102"/>
      <c r="CV5" s="100"/>
      <c r="CW5" s="100"/>
      <c r="CX5" s="100"/>
      <c r="CY5" s="100"/>
      <c r="CZ5" s="100"/>
      <c r="DA5" s="102"/>
      <c r="DB5" s="100"/>
      <c r="DC5" s="100"/>
      <c r="DD5" s="100"/>
      <c r="DE5" s="100"/>
      <c r="DF5" s="100"/>
      <c r="DG5" s="100"/>
      <c r="DH5" s="102"/>
      <c r="DI5" s="100"/>
      <c r="DJ5" s="100"/>
      <c r="DK5" s="100"/>
      <c r="DL5" s="100"/>
      <c r="DM5" s="100"/>
      <c r="DN5" s="100"/>
      <c r="DO5" s="102"/>
      <c r="DP5" s="100"/>
      <c r="DQ5" s="100"/>
      <c r="DR5" s="100"/>
      <c r="DS5" s="100"/>
      <c r="DT5" s="100"/>
      <c r="DU5" s="100"/>
      <c r="DV5" s="102"/>
      <c r="DW5" s="102"/>
      <c r="DX5" s="100"/>
      <c r="DY5" s="100"/>
      <c r="DZ5" s="100"/>
      <c r="EA5" s="100"/>
      <c r="EB5" s="100"/>
      <c r="EC5" s="102"/>
      <c r="ED5" s="100"/>
      <c r="EE5" s="100"/>
      <c r="EF5" s="100"/>
      <c r="EG5" s="100"/>
      <c r="EH5" s="100"/>
      <c r="EI5" s="100"/>
      <c r="EJ5" s="102"/>
      <c r="EK5" s="100"/>
      <c r="EL5" s="100"/>
      <c r="EM5" s="100"/>
      <c r="EN5" s="100"/>
      <c r="EO5" s="100"/>
      <c r="EP5" s="100"/>
      <c r="EQ5" s="102"/>
      <c r="ER5" s="100"/>
      <c r="ES5" s="100"/>
      <c r="ET5" s="100"/>
      <c r="EU5" s="100"/>
      <c r="EV5" s="100"/>
      <c r="EW5" s="100"/>
      <c r="EX5" s="102"/>
      <c r="EY5" s="102"/>
      <c r="EZ5" s="100"/>
      <c r="FA5" s="100"/>
      <c r="FB5" s="100"/>
      <c r="FC5" s="100"/>
      <c r="FD5" s="100"/>
      <c r="FE5" s="100"/>
      <c r="FF5" s="100"/>
      <c r="FG5" s="100"/>
      <c r="FH5" s="100"/>
      <c r="FI5" s="100"/>
      <c r="FJ5" s="100"/>
      <c r="FK5" s="100"/>
      <c r="FL5" s="100"/>
      <c r="FM5" s="100"/>
      <c r="FN5" s="100"/>
      <c r="FO5" s="100"/>
      <c r="FP5" s="100"/>
      <c r="FQ5" s="100"/>
      <c r="FR5" s="100"/>
      <c r="FS5" s="100"/>
      <c r="FT5" s="100"/>
      <c r="FU5" s="100"/>
      <c r="FV5" s="100"/>
      <c r="FW5" s="100"/>
      <c r="FX5" s="100"/>
      <c r="FY5" s="100"/>
      <c r="FZ5" s="100"/>
      <c r="GA5" s="100"/>
      <c r="GB5" s="100"/>
      <c r="GC5" s="100"/>
      <c r="GD5" s="100"/>
      <c r="GE5" s="100"/>
      <c r="GF5" s="100"/>
      <c r="GG5" s="100"/>
      <c r="GH5" s="100"/>
      <c r="GI5" s="100"/>
      <c r="GJ5" s="100"/>
      <c r="GK5" s="100"/>
      <c r="GL5" s="100"/>
      <c r="GM5" s="100"/>
      <c r="GN5" s="100"/>
      <c r="GO5" s="100"/>
      <c r="GP5" s="100"/>
      <c r="GQ5" s="100"/>
      <c r="GR5" s="100"/>
      <c r="GS5" s="100"/>
      <c r="GT5" s="100"/>
      <c r="GU5" s="100"/>
      <c r="GV5" s="100"/>
      <c r="GW5" s="100"/>
      <c r="GX5" s="100"/>
      <c r="GY5" s="100"/>
      <c r="GZ5" s="100"/>
      <c r="HA5" s="100"/>
      <c r="HB5" s="100"/>
      <c r="HC5" s="100"/>
      <c r="HD5" s="100"/>
      <c r="HE5" s="100"/>
      <c r="HF5" s="100"/>
      <c r="HG5" s="100"/>
      <c r="HH5" s="100"/>
      <c r="HI5" s="103"/>
    </row>
    <row r="6" spans="1:1215" s="104" customFormat="1" x14ac:dyDescent="0.35">
      <c r="A6" s="105" t="s">
        <v>11</v>
      </c>
      <c r="B6" s="313" t="s">
        <v>72</v>
      </c>
      <c r="C6" s="314"/>
      <c r="D6" s="314"/>
      <c r="E6" s="314"/>
      <c r="F6" s="314"/>
      <c r="G6" s="315"/>
      <c r="H6" s="309">
        <v>44115</v>
      </c>
      <c r="I6" s="309"/>
      <c r="J6" s="309"/>
      <c r="K6" s="309"/>
      <c r="L6" s="309"/>
      <c r="M6" s="309"/>
      <c r="N6" s="309"/>
      <c r="O6" s="309">
        <v>44108</v>
      </c>
      <c r="P6" s="309"/>
      <c r="Q6" s="309"/>
      <c r="R6" s="309"/>
      <c r="S6" s="309"/>
      <c r="T6" s="309"/>
      <c r="U6" s="309"/>
      <c r="V6" s="309">
        <v>44101</v>
      </c>
      <c r="W6" s="309"/>
      <c r="X6" s="309"/>
      <c r="Y6" s="309"/>
      <c r="Z6" s="309"/>
      <c r="AA6" s="309"/>
      <c r="AB6" s="309"/>
      <c r="AC6" s="309">
        <v>44094</v>
      </c>
      <c r="AD6" s="309"/>
      <c r="AE6" s="309"/>
      <c r="AF6" s="309"/>
      <c r="AG6" s="309"/>
      <c r="AH6" s="309"/>
      <c r="AI6" s="309"/>
      <c r="AJ6" s="309">
        <v>44087</v>
      </c>
      <c r="AK6" s="309"/>
      <c r="AL6" s="309"/>
      <c r="AM6" s="309"/>
      <c r="AN6" s="309"/>
      <c r="AO6" s="309"/>
      <c r="AP6" s="309"/>
      <c r="AQ6" s="309">
        <v>44080</v>
      </c>
      <c r="AR6" s="309"/>
      <c r="AS6" s="309"/>
      <c r="AT6" s="309"/>
      <c r="AU6" s="309"/>
      <c r="AV6" s="309"/>
      <c r="AW6" s="309"/>
      <c r="AX6" s="309">
        <v>44073</v>
      </c>
      <c r="AY6" s="309"/>
      <c r="AZ6" s="309"/>
      <c r="BA6" s="309"/>
      <c r="BB6" s="309"/>
      <c r="BC6" s="309"/>
      <c r="BD6" s="309"/>
      <c r="BE6" s="309">
        <v>44066</v>
      </c>
      <c r="BF6" s="309"/>
      <c r="BG6" s="309"/>
      <c r="BH6" s="309"/>
      <c r="BI6" s="309"/>
      <c r="BJ6" s="309"/>
      <c r="BK6" s="309"/>
      <c r="BL6" s="309">
        <v>44059</v>
      </c>
      <c r="BM6" s="309"/>
      <c r="BN6" s="309"/>
      <c r="BO6" s="309"/>
      <c r="BP6" s="309"/>
      <c r="BQ6" s="309"/>
      <c r="BR6" s="309"/>
      <c r="BS6" s="309">
        <v>44052</v>
      </c>
      <c r="BT6" s="309"/>
      <c r="BU6" s="309"/>
      <c r="BV6" s="309"/>
      <c r="BW6" s="309"/>
      <c r="BX6" s="309"/>
      <c r="BY6" s="309"/>
      <c r="BZ6" s="309">
        <v>44045</v>
      </c>
      <c r="CA6" s="309"/>
      <c r="CB6" s="309"/>
      <c r="CC6" s="309"/>
      <c r="CD6" s="309"/>
      <c r="CE6" s="309"/>
      <c r="CF6" s="309"/>
      <c r="CG6" s="309">
        <v>44038</v>
      </c>
      <c r="CH6" s="309"/>
      <c r="CI6" s="309"/>
      <c r="CJ6" s="309"/>
      <c r="CK6" s="309"/>
      <c r="CL6" s="309"/>
      <c r="CM6" s="309"/>
      <c r="CN6" s="309">
        <v>44031</v>
      </c>
      <c r="CO6" s="309"/>
      <c r="CP6" s="309"/>
      <c r="CQ6" s="309"/>
      <c r="CR6" s="309"/>
      <c r="CS6" s="309"/>
      <c r="CT6" s="309"/>
      <c r="CU6" s="309">
        <v>44024</v>
      </c>
      <c r="CV6" s="309"/>
      <c r="CW6" s="309"/>
      <c r="CX6" s="309"/>
      <c r="CY6" s="309"/>
      <c r="CZ6" s="309"/>
      <c r="DA6" s="309"/>
      <c r="DB6" s="309">
        <v>44017</v>
      </c>
      <c r="DC6" s="309"/>
      <c r="DD6" s="309"/>
      <c r="DE6" s="309"/>
      <c r="DF6" s="309"/>
      <c r="DG6" s="309"/>
      <c r="DH6" s="309"/>
      <c r="DI6" s="309">
        <v>44010</v>
      </c>
      <c r="DJ6" s="309"/>
      <c r="DK6" s="309"/>
      <c r="DL6" s="309"/>
      <c r="DM6" s="309"/>
      <c r="DN6" s="309"/>
      <c r="DO6" s="309"/>
      <c r="DP6" s="309">
        <v>44003</v>
      </c>
      <c r="DQ6" s="309"/>
      <c r="DR6" s="309"/>
      <c r="DS6" s="309"/>
      <c r="DT6" s="309"/>
      <c r="DU6" s="309"/>
      <c r="DV6" s="309"/>
      <c r="DW6" s="309">
        <v>43996</v>
      </c>
      <c r="DX6" s="309"/>
      <c r="DY6" s="309"/>
      <c r="DZ6" s="309"/>
      <c r="EA6" s="309"/>
      <c r="EB6" s="309"/>
      <c r="EC6" s="309"/>
      <c r="ED6" s="309">
        <v>43989</v>
      </c>
      <c r="EE6" s="309"/>
      <c r="EF6" s="309"/>
      <c r="EG6" s="309"/>
      <c r="EH6" s="309"/>
      <c r="EI6" s="309"/>
      <c r="EJ6" s="309"/>
      <c r="EK6" s="309">
        <v>43982</v>
      </c>
      <c r="EL6" s="309"/>
      <c r="EM6" s="309"/>
      <c r="EN6" s="309"/>
      <c r="EO6" s="309"/>
      <c r="EP6" s="309"/>
      <c r="EQ6" s="309"/>
      <c r="ER6" s="309">
        <v>43975</v>
      </c>
      <c r="ES6" s="309"/>
      <c r="ET6" s="309"/>
      <c r="EU6" s="309"/>
      <c r="EV6" s="309"/>
      <c r="EW6" s="309"/>
      <c r="EX6" s="309"/>
      <c r="EY6" s="309">
        <v>43968</v>
      </c>
      <c r="EZ6" s="309"/>
      <c r="FA6" s="309"/>
      <c r="FB6" s="309"/>
      <c r="FC6" s="309"/>
      <c r="FD6" s="309"/>
      <c r="FE6" s="309"/>
      <c r="FF6" s="309">
        <v>43961</v>
      </c>
      <c r="FG6" s="309"/>
      <c r="FH6" s="309"/>
      <c r="FI6" s="309"/>
      <c r="FJ6" s="309"/>
      <c r="FK6" s="309"/>
      <c r="FL6" s="309"/>
      <c r="FM6" s="309">
        <v>43954</v>
      </c>
      <c r="FN6" s="309"/>
      <c r="FO6" s="309"/>
      <c r="FP6" s="309"/>
      <c r="FQ6" s="309"/>
      <c r="FR6" s="309"/>
      <c r="FS6" s="309"/>
      <c r="FT6" s="309">
        <v>43947</v>
      </c>
      <c r="FU6" s="309"/>
      <c r="FV6" s="309"/>
      <c r="FW6" s="309"/>
      <c r="FX6" s="309"/>
      <c r="FY6" s="309"/>
      <c r="FZ6" s="309"/>
      <c r="GA6" s="309">
        <v>43940</v>
      </c>
      <c r="GB6" s="309"/>
      <c r="GC6" s="309"/>
      <c r="GD6" s="309"/>
      <c r="GE6" s="309"/>
      <c r="GF6" s="309"/>
      <c r="GG6" s="309"/>
      <c r="GH6" s="309">
        <v>43933</v>
      </c>
      <c r="GI6" s="309"/>
      <c r="GJ6" s="309"/>
      <c r="GK6" s="309"/>
      <c r="GL6" s="309"/>
      <c r="GM6" s="309"/>
      <c r="GN6" s="309"/>
      <c r="GO6" s="309">
        <v>43926</v>
      </c>
      <c r="GP6" s="309"/>
      <c r="GQ6" s="309"/>
      <c r="GR6" s="309"/>
      <c r="GS6" s="309"/>
      <c r="GT6" s="309"/>
      <c r="GU6" s="309"/>
      <c r="GV6" s="309">
        <v>43919</v>
      </c>
      <c r="GW6" s="309"/>
      <c r="GX6" s="309"/>
      <c r="GY6" s="309"/>
      <c r="GZ6" s="309"/>
      <c r="HA6" s="309"/>
      <c r="HB6" s="309"/>
      <c r="HC6" s="309">
        <v>43912</v>
      </c>
      <c r="HD6" s="309"/>
      <c r="HE6" s="309"/>
      <c r="HF6" s="309"/>
      <c r="HG6" s="309"/>
      <c r="HH6" s="309"/>
      <c r="HI6" s="309"/>
    </row>
    <row r="7" spans="1:1215" s="112" customFormat="1" x14ac:dyDescent="0.35">
      <c r="A7" s="106"/>
      <c r="B7" s="107" t="s">
        <v>6</v>
      </c>
      <c r="C7" s="108" t="s">
        <v>1</v>
      </c>
      <c r="D7" s="109" t="s">
        <v>7</v>
      </c>
      <c r="E7" s="108" t="s">
        <v>1</v>
      </c>
      <c r="F7" s="110" t="s">
        <v>2</v>
      </c>
      <c r="G7" s="111" t="s">
        <v>1</v>
      </c>
      <c r="H7" s="107" t="s">
        <v>6</v>
      </c>
      <c r="I7" s="108" t="s">
        <v>1</v>
      </c>
      <c r="J7" s="109" t="s">
        <v>7</v>
      </c>
      <c r="K7" s="108" t="s">
        <v>1</v>
      </c>
      <c r="L7" s="109" t="s">
        <v>3</v>
      </c>
      <c r="M7" s="109" t="s">
        <v>2</v>
      </c>
      <c r="N7" s="111" t="s">
        <v>1</v>
      </c>
      <c r="O7" s="107" t="s">
        <v>6</v>
      </c>
      <c r="P7" s="108" t="s">
        <v>1</v>
      </c>
      <c r="Q7" s="109" t="s">
        <v>7</v>
      </c>
      <c r="R7" s="108" t="s">
        <v>1</v>
      </c>
      <c r="S7" s="109" t="s">
        <v>3</v>
      </c>
      <c r="T7" s="109" t="s">
        <v>2</v>
      </c>
      <c r="U7" s="111" t="s">
        <v>1</v>
      </c>
      <c r="V7" s="107" t="s">
        <v>6</v>
      </c>
      <c r="W7" s="108" t="s">
        <v>1</v>
      </c>
      <c r="X7" s="109" t="s">
        <v>7</v>
      </c>
      <c r="Y7" s="108" t="s">
        <v>1</v>
      </c>
      <c r="Z7" s="109" t="s">
        <v>3</v>
      </c>
      <c r="AA7" s="109" t="s">
        <v>2</v>
      </c>
      <c r="AB7" s="111" t="s">
        <v>1</v>
      </c>
      <c r="AC7" s="107" t="s">
        <v>6</v>
      </c>
      <c r="AD7" s="108" t="s">
        <v>1</v>
      </c>
      <c r="AE7" s="109" t="s">
        <v>7</v>
      </c>
      <c r="AF7" s="108" t="s">
        <v>1</v>
      </c>
      <c r="AG7" s="109" t="s">
        <v>3</v>
      </c>
      <c r="AH7" s="109" t="s">
        <v>2</v>
      </c>
      <c r="AI7" s="111" t="s">
        <v>1</v>
      </c>
      <c r="AJ7" s="107" t="s">
        <v>6</v>
      </c>
      <c r="AK7" s="108" t="s">
        <v>1</v>
      </c>
      <c r="AL7" s="109" t="s">
        <v>7</v>
      </c>
      <c r="AM7" s="108" t="s">
        <v>1</v>
      </c>
      <c r="AN7" s="109" t="s">
        <v>3</v>
      </c>
      <c r="AO7" s="109" t="s">
        <v>2</v>
      </c>
      <c r="AP7" s="111" t="s">
        <v>1</v>
      </c>
      <c r="AQ7" s="107" t="s">
        <v>6</v>
      </c>
      <c r="AR7" s="108" t="s">
        <v>1</v>
      </c>
      <c r="AS7" s="109" t="s">
        <v>7</v>
      </c>
      <c r="AT7" s="108" t="s">
        <v>1</v>
      </c>
      <c r="AU7" s="109" t="s">
        <v>3</v>
      </c>
      <c r="AV7" s="109" t="s">
        <v>2</v>
      </c>
      <c r="AW7" s="111" t="s">
        <v>1</v>
      </c>
      <c r="AX7" s="107" t="s">
        <v>6</v>
      </c>
      <c r="AY7" s="108" t="s">
        <v>1</v>
      </c>
      <c r="AZ7" s="109" t="s">
        <v>7</v>
      </c>
      <c r="BA7" s="108" t="s">
        <v>1</v>
      </c>
      <c r="BB7" s="109" t="s">
        <v>3</v>
      </c>
      <c r="BC7" s="109" t="s">
        <v>2</v>
      </c>
      <c r="BD7" s="111" t="s">
        <v>1</v>
      </c>
      <c r="BE7" s="107" t="s">
        <v>6</v>
      </c>
      <c r="BF7" s="108" t="s">
        <v>1</v>
      </c>
      <c r="BG7" s="109" t="s">
        <v>7</v>
      </c>
      <c r="BH7" s="108" t="s">
        <v>1</v>
      </c>
      <c r="BI7" s="109" t="s">
        <v>3</v>
      </c>
      <c r="BJ7" s="109" t="s">
        <v>2</v>
      </c>
      <c r="BK7" s="111" t="s">
        <v>1</v>
      </c>
      <c r="BL7" s="107" t="s">
        <v>6</v>
      </c>
      <c r="BM7" s="108" t="s">
        <v>1</v>
      </c>
      <c r="BN7" s="109" t="s">
        <v>7</v>
      </c>
      <c r="BO7" s="108" t="s">
        <v>1</v>
      </c>
      <c r="BP7" s="109" t="s">
        <v>3</v>
      </c>
      <c r="BQ7" s="109" t="s">
        <v>2</v>
      </c>
      <c r="BR7" s="111" t="s">
        <v>1</v>
      </c>
      <c r="BS7" s="107" t="s">
        <v>6</v>
      </c>
      <c r="BT7" s="108" t="s">
        <v>1</v>
      </c>
      <c r="BU7" s="109" t="s">
        <v>7</v>
      </c>
      <c r="BV7" s="108" t="s">
        <v>1</v>
      </c>
      <c r="BW7" s="109" t="s">
        <v>3</v>
      </c>
      <c r="BX7" s="109" t="s">
        <v>2</v>
      </c>
      <c r="BY7" s="111" t="s">
        <v>1</v>
      </c>
      <c r="BZ7" s="107" t="s">
        <v>6</v>
      </c>
      <c r="CA7" s="108" t="s">
        <v>1</v>
      </c>
      <c r="CB7" s="109" t="s">
        <v>7</v>
      </c>
      <c r="CC7" s="108" t="s">
        <v>1</v>
      </c>
      <c r="CD7" s="109" t="s">
        <v>3</v>
      </c>
      <c r="CE7" s="109" t="s">
        <v>2</v>
      </c>
      <c r="CF7" s="111" t="s">
        <v>1</v>
      </c>
      <c r="CG7" s="107" t="s">
        <v>6</v>
      </c>
      <c r="CH7" s="108" t="s">
        <v>1</v>
      </c>
      <c r="CI7" s="109" t="s">
        <v>7</v>
      </c>
      <c r="CJ7" s="108" t="s">
        <v>1</v>
      </c>
      <c r="CK7" s="109" t="s">
        <v>3</v>
      </c>
      <c r="CL7" s="109" t="s">
        <v>2</v>
      </c>
      <c r="CM7" s="111" t="s">
        <v>1</v>
      </c>
      <c r="CN7" s="107" t="s">
        <v>6</v>
      </c>
      <c r="CO7" s="108" t="s">
        <v>1</v>
      </c>
      <c r="CP7" s="109" t="s">
        <v>7</v>
      </c>
      <c r="CQ7" s="108" t="s">
        <v>1</v>
      </c>
      <c r="CR7" s="109" t="s">
        <v>3</v>
      </c>
      <c r="CS7" s="109" t="s">
        <v>2</v>
      </c>
      <c r="CT7" s="111" t="s">
        <v>1</v>
      </c>
      <c r="CU7" s="107" t="s">
        <v>6</v>
      </c>
      <c r="CV7" s="108" t="s">
        <v>1</v>
      </c>
      <c r="CW7" s="109" t="s">
        <v>7</v>
      </c>
      <c r="CX7" s="108" t="s">
        <v>1</v>
      </c>
      <c r="CY7" s="109" t="s">
        <v>3</v>
      </c>
      <c r="CZ7" s="109" t="s">
        <v>2</v>
      </c>
      <c r="DA7" s="111" t="s">
        <v>1</v>
      </c>
      <c r="DB7" s="107" t="s">
        <v>6</v>
      </c>
      <c r="DC7" s="108" t="s">
        <v>1</v>
      </c>
      <c r="DD7" s="109" t="s">
        <v>7</v>
      </c>
      <c r="DE7" s="108" t="s">
        <v>1</v>
      </c>
      <c r="DF7" s="109" t="s">
        <v>3</v>
      </c>
      <c r="DG7" s="109" t="s">
        <v>2</v>
      </c>
      <c r="DH7" s="111" t="s">
        <v>1</v>
      </c>
      <c r="DI7" s="107" t="s">
        <v>6</v>
      </c>
      <c r="DJ7" s="108" t="s">
        <v>1</v>
      </c>
      <c r="DK7" s="109" t="s">
        <v>7</v>
      </c>
      <c r="DL7" s="108" t="s">
        <v>1</v>
      </c>
      <c r="DM7" s="109" t="s">
        <v>3</v>
      </c>
      <c r="DN7" s="109" t="s">
        <v>2</v>
      </c>
      <c r="DO7" s="111" t="s">
        <v>1</v>
      </c>
      <c r="DP7" s="107" t="s">
        <v>6</v>
      </c>
      <c r="DQ7" s="108" t="s">
        <v>1</v>
      </c>
      <c r="DR7" s="109" t="s">
        <v>7</v>
      </c>
      <c r="DS7" s="108" t="s">
        <v>1</v>
      </c>
      <c r="DT7" s="109" t="s">
        <v>3</v>
      </c>
      <c r="DU7" s="109" t="s">
        <v>2</v>
      </c>
      <c r="DV7" s="111" t="s">
        <v>1</v>
      </c>
      <c r="DW7" s="107" t="s">
        <v>6</v>
      </c>
      <c r="DX7" s="108" t="s">
        <v>1</v>
      </c>
      <c r="DY7" s="109" t="s">
        <v>7</v>
      </c>
      <c r="DZ7" s="108" t="s">
        <v>1</v>
      </c>
      <c r="EA7" s="109" t="s">
        <v>3</v>
      </c>
      <c r="EB7" s="109" t="s">
        <v>2</v>
      </c>
      <c r="EC7" s="111" t="s">
        <v>1</v>
      </c>
      <c r="ED7" s="107" t="s">
        <v>6</v>
      </c>
      <c r="EE7" s="108" t="s">
        <v>1</v>
      </c>
      <c r="EF7" s="109" t="s">
        <v>7</v>
      </c>
      <c r="EG7" s="108" t="s">
        <v>1</v>
      </c>
      <c r="EH7" s="109" t="s">
        <v>3</v>
      </c>
      <c r="EI7" s="109" t="s">
        <v>2</v>
      </c>
      <c r="EJ7" s="111" t="s">
        <v>1</v>
      </c>
      <c r="EK7" s="107" t="s">
        <v>6</v>
      </c>
      <c r="EL7" s="108" t="s">
        <v>1</v>
      </c>
      <c r="EM7" s="109" t="s">
        <v>7</v>
      </c>
      <c r="EN7" s="108" t="s">
        <v>1</v>
      </c>
      <c r="EO7" s="109" t="s">
        <v>3</v>
      </c>
      <c r="EP7" s="109" t="s">
        <v>2</v>
      </c>
      <c r="EQ7" s="111" t="s">
        <v>1</v>
      </c>
      <c r="ER7" s="107" t="s">
        <v>6</v>
      </c>
      <c r="ES7" s="108" t="s">
        <v>1</v>
      </c>
      <c r="ET7" s="109" t="s">
        <v>7</v>
      </c>
      <c r="EU7" s="108" t="s">
        <v>1</v>
      </c>
      <c r="EV7" s="109" t="s">
        <v>3</v>
      </c>
      <c r="EW7" s="109" t="s">
        <v>2</v>
      </c>
      <c r="EX7" s="111" t="s">
        <v>1</v>
      </c>
      <c r="EY7" s="107" t="s">
        <v>6</v>
      </c>
      <c r="EZ7" s="108" t="s">
        <v>1</v>
      </c>
      <c r="FA7" s="109" t="s">
        <v>7</v>
      </c>
      <c r="FB7" s="108" t="s">
        <v>1</v>
      </c>
      <c r="FC7" s="109" t="s">
        <v>3</v>
      </c>
      <c r="FD7" s="109" t="s">
        <v>2</v>
      </c>
      <c r="FE7" s="111" t="s">
        <v>1</v>
      </c>
      <c r="FF7" s="107" t="s">
        <v>6</v>
      </c>
      <c r="FG7" s="108" t="s">
        <v>1</v>
      </c>
      <c r="FH7" s="109" t="s">
        <v>7</v>
      </c>
      <c r="FI7" s="108" t="s">
        <v>1</v>
      </c>
      <c r="FJ7" s="109" t="s">
        <v>3</v>
      </c>
      <c r="FK7" s="109" t="s">
        <v>2</v>
      </c>
      <c r="FL7" s="111" t="s">
        <v>1</v>
      </c>
      <c r="FM7" s="107" t="s">
        <v>6</v>
      </c>
      <c r="FN7" s="108" t="s">
        <v>1</v>
      </c>
      <c r="FO7" s="109" t="s">
        <v>7</v>
      </c>
      <c r="FP7" s="108" t="s">
        <v>1</v>
      </c>
      <c r="FQ7" s="109" t="s">
        <v>3</v>
      </c>
      <c r="FR7" s="109" t="s">
        <v>2</v>
      </c>
      <c r="FS7" s="111" t="s">
        <v>1</v>
      </c>
      <c r="FT7" s="107" t="s">
        <v>6</v>
      </c>
      <c r="FU7" s="108" t="s">
        <v>1</v>
      </c>
      <c r="FV7" s="109" t="s">
        <v>7</v>
      </c>
      <c r="FW7" s="108" t="s">
        <v>1</v>
      </c>
      <c r="FX7" s="109" t="s">
        <v>3</v>
      </c>
      <c r="FY7" s="109" t="s">
        <v>2</v>
      </c>
      <c r="FZ7" s="111" t="s">
        <v>1</v>
      </c>
      <c r="GA7" s="107" t="s">
        <v>6</v>
      </c>
      <c r="GB7" s="108" t="s">
        <v>1</v>
      </c>
      <c r="GC7" s="109" t="s">
        <v>7</v>
      </c>
      <c r="GD7" s="108" t="s">
        <v>1</v>
      </c>
      <c r="GE7" s="109" t="s">
        <v>3</v>
      </c>
      <c r="GF7" s="109" t="s">
        <v>2</v>
      </c>
      <c r="GG7" s="111" t="s">
        <v>1</v>
      </c>
      <c r="GH7" s="107" t="s">
        <v>6</v>
      </c>
      <c r="GI7" s="108" t="s">
        <v>1</v>
      </c>
      <c r="GJ7" s="109" t="s">
        <v>7</v>
      </c>
      <c r="GK7" s="108" t="s">
        <v>1</v>
      </c>
      <c r="GL7" s="109" t="s">
        <v>3</v>
      </c>
      <c r="GM7" s="109" t="s">
        <v>2</v>
      </c>
      <c r="GN7" s="111" t="s">
        <v>1</v>
      </c>
      <c r="GO7" s="107" t="s">
        <v>6</v>
      </c>
      <c r="GP7" s="108" t="s">
        <v>1</v>
      </c>
      <c r="GQ7" s="109" t="s">
        <v>7</v>
      </c>
      <c r="GR7" s="108" t="s">
        <v>1</v>
      </c>
      <c r="GS7" s="109" t="s">
        <v>3</v>
      </c>
      <c r="GT7" s="109" t="s">
        <v>2</v>
      </c>
      <c r="GU7" s="111" t="s">
        <v>1</v>
      </c>
      <c r="GV7" s="107" t="s">
        <v>6</v>
      </c>
      <c r="GW7" s="108" t="s">
        <v>1</v>
      </c>
      <c r="GX7" s="109" t="s">
        <v>7</v>
      </c>
      <c r="GY7" s="108" t="s">
        <v>1</v>
      </c>
      <c r="GZ7" s="109" t="s">
        <v>3</v>
      </c>
      <c r="HA7" s="109" t="s">
        <v>2</v>
      </c>
      <c r="HB7" s="111" t="s">
        <v>1</v>
      </c>
      <c r="HC7" s="107" t="s">
        <v>6</v>
      </c>
      <c r="HD7" s="108" t="s">
        <v>1</v>
      </c>
      <c r="HE7" s="109" t="s">
        <v>7</v>
      </c>
      <c r="HF7" s="108" t="s">
        <v>1</v>
      </c>
      <c r="HG7" s="109" t="s">
        <v>3</v>
      </c>
      <c r="HH7" s="109" t="s">
        <v>2</v>
      </c>
      <c r="HI7" s="111" t="s">
        <v>1</v>
      </c>
    </row>
    <row r="8" spans="1:1215" s="112" customFormat="1" x14ac:dyDescent="0.35">
      <c r="A8" s="113">
        <v>0</v>
      </c>
      <c r="B8" s="114">
        <v>26138</v>
      </c>
      <c r="C8" s="115">
        <f t="shared" ref="C8:C14" si="0">B8/B$16*100</f>
        <v>0.98152349058562827</v>
      </c>
      <c r="D8" s="114">
        <v>24634</v>
      </c>
      <c r="E8" s="115">
        <f t="shared" ref="E8:E14" si="1">D8/D$16*100</f>
        <v>0.8796924040557127</v>
      </c>
      <c r="F8" s="116">
        <f t="shared" ref="F8:F14" si="2">B8+D8</f>
        <v>50772</v>
      </c>
      <c r="G8" s="115">
        <f t="shared" ref="G8:G14" si="3">F8/F$16*100</f>
        <v>0.92932842787326353</v>
      </c>
      <c r="H8" s="117">
        <v>0</v>
      </c>
      <c r="I8" s="115">
        <f t="shared" ref="I8:I14" si="4">H8/H$16*100</f>
        <v>0</v>
      </c>
      <c r="J8" s="114">
        <v>0</v>
      </c>
      <c r="K8" s="115">
        <f t="shared" ref="K8:K14" si="5">J8/J$16*100</f>
        <v>0</v>
      </c>
      <c r="L8" s="118">
        <v>0</v>
      </c>
      <c r="M8" s="119">
        <f>H8+J8+L8</f>
        <v>0</v>
      </c>
      <c r="N8" s="120">
        <f t="shared" ref="N8:N14" si="6">M8/M$16*100</f>
        <v>0</v>
      </c>
      <c r="O8" s="117">
        <v>0</v>
      </c>
      <c r="P8" s="115">
        <f t="shared" ref="P8:P14" si="7">O8/O$16*100</f>
        <v>0</v>
      </c>
      <c r="Q8" s="114">
        <v>0</v>
      </c>
      <c r="R8" s="115">
        <f t="shared" ref="R8:R14" si="8">Q8/Q$16*100</f>
        <v>0</v>
      </c>
      <c r="S8" s="118">
        <v>0</v>
      </c>
      <c r="T8" s="119">
        <f>O8+Q8+S8</f>
        <v>0</v>
      </c>
      <c r="U8" s="120">
        <f t="shared" ref="U8:U14" si="9">T8/T$16*100</f>
        <v>0</v>
      </c>
      <c r="V8" s="117">
        <v>0</v>
      </c>
      <c r="W8" s="115">
        <f t="shared" ref="W8:W14" si="10">V8/V$16*100</f>
        <v>0</v>
      </c>
      <c r="X8" s="114">
        <v>0</v>
      </c>
      <c r="Y8" s="115">
        <f t="shared" ref="Y8:Y14" si="11">X8/X$16*100</f>
        <v>0</v>
      </c>
      <c r="Z8" s="118">
        <v>0</v>
      </c>
      <c r="AA8" s="119">
        <f>V8+X8+Z8</f>
        <v>0</v>
      </c>
      <c r="AB8" s="120">
        <f t="shared" ref="AB8:AB14" si="12">AA8/AA$16*100</f>
        <v>0</v>
      </c>
      <c r="AC8" s="117">
        <v>0</v>
      </c>
      <c r="AD8" s="115">
        <f t="shared" ref="AD8:AD14" si="13">AC8/AC$16*100</f>
        <v>0</v>
      </c>
      <c r="AE8" s="114">
        <v>0</v>
      </c>
      <c r="AF8" s="115">
        <f t="shared" ref="AF8:AF14" si="14">AE8/AE$16*100</f>
        <v>0</v>
      </c>
      <c r="AG8" s="118">
        <v>0</v>
      </c>
      <c r="AH8" s="119">
        <f>AC8+AE8+AG8</f>
        <v>0</v>
      </c>
      <c r="AI8" s="120">
        <f t="shared" ref="AI8:AI14" si="15">AH8/AH$16*100</f>
        <v>0</v>
      </c>
      <c r="AJ8" s="117">
        <v>0</v>
      </c>
      <c r="AK8" s="115">
        <f t="shared" ref="AK8:AK14" si="16">AJ8/AJ$16*100</f>
        <v>0</v>
      </c>
      <c r="AL8" s="114">
        <v>0</v>
      </c>
      <c r="AM8" s="115">
        <f t="shared" ref="AM8:AM14" si="17">AL8/AL$16*100</f>
        <v>0</v>
      </c>
      <c r="AN8" s="118">
        <v>0</v>
      </c>
      <c r="AO8" s="119">
        <f>AJ8+AL8+AN8</f>
        <v>0</v>
      </c>
      <c r="AP8" s="120">
        <f t="shared" ref="AP8:AP14" si="18">AO8/AO$16*100</f>
        <v>0</v>
      </c>
      <c r="AQ8" s="117">
        <v>0</v>
      </c>
      <c r="AR8" s="115">
        <f t="shared" ref="AR8:AR14" si="19">AQ8/AQ$16*100</f>
        <v>0</v>
      </c>
      <c r="AS8" s="114">
        <v>0</v>
      </c>
      <c r="AT8" s="115">
        <f t="shared" ref="AT8:AT14" si="20">AS8/AS$16*100</f>
        <v>0</v>
      </c>
      <c r="AU8" s="118">
        <v>0</v>
      </c>
      <c r="AV8" s="119">
        <f>AQ8+AS8+AU8</f>
        <v>0</v>
      </c>
      <c r="AW8" s="120">
        <f t="shared" ref="AW8:AW14" si="21">AV8/AV$16*100</f>
        <v>0</v>
      </c>
      <c r="AX8" s="117">
        <v>0</v>
      </c>
      <c r="AY8" s="115">
        <f t="shared" ref="AY8:AY14" si="22">AX8/AX$16*100</f>
        <v>0</v>
      </c>
      <c r="AZ8" s="114">
        <v>0</v>
      </c>
      <c r="BA8" s="115">
        <f t="shared" ref="BA8:BA14" si="23">AZ8/AZ$16*100</f>
        <v>0</v>
      </c>
      <c r="BB8" s="118">
        <v>0</v>
      </c>
      <c r="BC8" s="119">
        <f>AX8+AZ8+BB8</f>
        <v>0</v>
      </c>
      <c r="BD8" s="120">
        <f t="shared" ref="BD8:BD14" si="24">BC8/BC$16*100</f>
        <v>0</v>
      </c>
      <c r="BE8" s="117">
        <v>0</v>
      </c>
      <c r="BF8" s="115">
        <f t="shared" ref="BF8:BF14" si="25">BE8/BE$16*100</f>
        <v>0</v>
      </c>
      <c r="BG8" s="114">
        <v>0</v>
      </c>
      <c r="BH8" s="115">
        <f t="shared" ref="BH8:BH14" si="26">BG8/BG$16*100</f>
        <v>0</v>
      </c>
      <c r="BI8" s="118">
        <v>0</v>
      </c>
      <c r="BJ8" s="119">
        <f>BE8+BG8+BI8</f>
        <v>0</v>
      </c>
      <c r="BK8" s="120">
        <f t="shared" ref="BK8:BK14" si="27">BJ8/BJ$16*100</f>
        <v>0</v>
      </c>
      <c r="BL8" s="117">
        <v>0</v>
      </c>
      <c r="BM8" s="115">
        <f t="shared" ref="BM8:BM14" si="28">BL8/BL$16*100</f>
        <v>0</v>
      </c>
      <c r="BN8" s="114">
        <v>0</v>
      </c>
      <c r="BO8" s="115">
        <f t="shared" ref="BO8:BO14" si="29">BN8/BN$16*100</f>
        <v>0</v>
      </c>
      <c r="BP8" s="118">
        <v>0</v>
      </c>
      <c r="BQ8" s="119">
        <f>BL8+BN8+BP8</f>
        <v>0</v>
      </c>
      <c r="BR8" s="120">
        <f t="shared" ref="BR8:BR14" si="30">BQ8/BQ$16*100</f>
        <v>0</v>
      </c>
      <c r="BS8" s="117">
        <v>0</v>
      </c>
      <c r="BT8" s="115">
        <f t="shared" ref="BT8:BT14" si="31">BS8/BS$16*100</f>
        <v>0</v>
      </c>
      <c r="BU8" s="114">
        <v>0</v>
      </c>
      <c r="BV8" s="115">
        <f t="shared" ref="BV8:BV14" si="32">BU8/BU$16*100</f>
        <v>0</v>
      </c>
      <c r="BW8" s="118">
        <v>0</v>
      </c>
      <c r="BX8" s="119">
        <f>BS8+BU8+BW8</f>
        <v>0</v>
      </c>
      <c r="BY8" s="120">
        <f t="shared" ref="BY8:BY14" si="33">BX8/BX$16*100</f>
        <v>0</v>
      </c>
      <c r="BZ8" s="117">
        <v>0</v>
      </c>
      <c r="CA8" s="115">
        <f t="shared" ref="CA8:CA14" si="34">BZ8/BZ$16*100</f>
        <v>0</v>
      </c>
      <c r="CB8" s="114">
        <v>0</v>
      </c>
      <c r="CC8" s="115">
        <f t="shared" ref="CC8:CC14" si="35">CB8/CB$16*100</f>
        <v>0</v>
      </c>
      <c r="CD8" s="118">
        <v>0</v>
      </c>
      <c r="CE8" s="119">
        <f>BZ8+CB8+CD8</f>
        <v>0</v>
      </c>
      <c r="CF8" s="120">
        <f t="shared" ref="CF8:CF14" si="36">CE8/CE$16*100</f>
        <v>0</v>
      </c>
      <c r="CG8" s="117">
        <v>0</v>
      </c>
      <c r="CH8" s="115">
        <f t="shared" ref="CH8:CH14" si="37">CG8/CG$16*100</f>
        <v>0</v>
      </c>
      <c r="CI8" s="114">
        <v>0</v>
      </c>
      <c r="CJ8" s="115">
        <f t="shared" ref="CJ8:CJ14" si="38">CI8/CI$16*100</f>
        <v>0</v>
      </c>
      <c r="CK8" s="118">
        <v>0</v>
      </c>
      <c r="CL8" s="119">
        <f>CG8+CI8+CK8</f>
        <v>0</v>
      </c>
      <c r="CM8" s="120">
        <f t="shared" ref="CM8:CM14" si="39">CL8/CL$16*100</f>
        <v>0</v>
      </c>
      <c r="CN8" s="117">
        <v>0</v>
      </c>
      <c r="CO8" s="115">
        <f t="shared" ref="CO8:CO14" si="40">CN8/CN$16*100</f>
        <v>0</v>
      </c>
      <c r="CP8" s="114">
        <v>0</v>
      </c>
      <c r="CQ8" s="115">
        <f t="shared" ref="CQ8:CQ14" si="41">CP8/CP$16*100</f>
        <v>0</v>
      </c>
      <c r="CR8" s="118">
        <v>0</v>
      </c>
      <c r="CS8" s="119">
        <f>CN8+CP8+CR8</f>
        <v>0</v>
      </c>
      <c r="CT8" s="120">
        <f t="shared" ref="CT8:CT14" si="42">CS8/CS$16*100</f>
        <v>0</v>
      </c>
      <c r="CU8" s="117">
        <v>0</v>
      </c>
      <c r="CV8" s="115">
        <f t="shared" ref="CV8:CV14" si="43">CU8/CU$16*100</f>
        <v>0</v>
      </c>
      <c r="CW8" s="114">
        <v>0</v>
      </c>
      <c r="CX8" s="115">
        <f t="shared" ref="CX8:CX14" si="44">CW8/CW$16*100</f>
        <v>0</v>
      </c>
      <c r="CY8" s="118">
        <v>0</v>
      </c>
      <c r="CZ8" s="119">
        <f>CU8+CW8+CY8</f>
        <v>0</v>
      </c>
      <c r="DA8" s="120">
        <f t="shared" ref="DA8:DA14" si="45">CZ8/CZ$16*100</f>
        <v>0</v>
      </c>
      <c r="DB8" s="117">
        <v>0</v>
      </c>
      <c r="DC8" s="115">
        <f t="shared" ref="DC8:DC14" si="46">DB8/DB$16*100</f>
        <v>0</v>
      </c>
      <c r="DD8" s="114">
        <v>0</v>
      </c>
      <c r="DE8" s="115">
        <f t="shared" ref="DE8:DE14" si="47">DD8/DD$16*100</f>
        <v>0</v>
      </c>
      <c r="DF8" s="118">
        <v>0</v>
      </c>
      <c r="DG8" s="119">
        <f>DB8+DD8+DF8</f>
        <v>0</v>
      </c>
      <c r="DH8" s="120">
        <f t="shared" ref="DH8:DH14" si="48">DG8/DG$16*100</f>
        <v>0</v>
      </c>
      <c r="DI8" s="117">
        <v>0</v>
      </c>
      <c r="DJ8" s="115">
        <f t="shared" ref="DJ8:DJ14" si="49">DI8/DI$16*100</f>
        <v>0</v>
      </c>
      <c r="DK8" s="114">
        <v>0</v>
      </c>
      <c r="DL8" s="115">
        <f t="shared" ref="DL8:DL14" si="50">DK8/DK$16*100</f>
        <v>0</v>
      </c>
      <c r="DM8" s="118">
        <v>0</v>
      </c>
      <c r="DN8" s="119">
        <f>DI8+DK8+DM8</f>
        <v>0</v>
      </c>
      <c r="DO8" s="120">
        <f t="shared" ref="DO8:DO14" si="51">DN8/DN$16*100</f>
        <v>0</v>
      </c>
      <c r="DP8" s="117">
        <v>0</v>
      </c>
      <c r="DQ8" s="115">
        <f t="shared" ref="DQ8:DQ14" si="52">DP8/DP$16*100</f>
        <v>0</v>
      </c>
      <c r="DR8" s="114">
        <v>0</v>
      </c>
      <c r="DS8" s="115">
        <f t="shared" ref="DS8:DS14" si="53">DR8/DR$16*100</f>
        <v>0</v>
      </c>
      <c r="DT8" s="118">
        <v>0</v>
      </c>
      <c r="DU8" s="119">
        <f>DP8+DR8+DT8</f>
        <v>0</v>
      </c>
      <c r="DV8" s="120">
        <f t="shared" ref="DV8:DV14" si="54">DU8/DU$16*100</f>
        <v>0</v>
      </c>
      <c r="DW8" s="117">
        <v>0</v>
      </c>
      <c r="DX8" s="115">
        <f t="shared" ref="DX8:DX14" si="55">DW8/DW$16*100</f>
        <v>0</v>
      </c>
      <c r="DY8" s="114">
        <v>0</v>
      </c>
      <c r="DZ8" s="115">
        <f t="shared" ref="DZ8:DZ14" si="56">DY8/DY$16*100</f>
        <v>0</v>
      </c>
      <c r="EA8" s="118">
        <v>0</v>
      </c>
      <c r="EB8" s="119">
        <f>DW8+DY8+EA8</f>
        <v>0</v>
      </c>
      <c r="EC8" s="120">
        <f t="shared" ref="EC8:EC14" si="57">EB8/EB$16*100</f>
        <v>0</v>
      </c>
      <c r="ED8" s="117">
        <v>0</v>
      </c>
      <c r="EE8" s="115">
        <f t="shared" ref="EE8:EE14" si="58">ED8/ED$16*100</f>
        <v>0</v>
      </c>
      <c r="EF8" s="114">
        <v>0</v>
      </c>
      <c r="EG8" s="115">
        <f t="shared" ref="EG8:EG14" si="59">EF8/EF$16*100</f>
        <v>0</v>
      </c>
      <c r="EH8" s="118">
        <v>0</v>
      </c>
      <c r="EI8" s="119">
        <f>ED8+EF8+EH8</f>
        <v>0</v>
      </c>
      <c r="EJ8" s="120">
        <f t="shared" ref="EJ8:EJ14" si="60">EI8/EI$16*100</f>
        <v>0</v>
      </c>
      <c r="EK8" s="117">
        <v>0</v>
      </c>
      <c r="EL8" s="115">
        <f t="shared" ref="EL8:EL14" si="61">EK8/EK$16*100</f>
        <v>0</v>
      </c>
      <c r="EM8" s="114">
        <v>0</v>
      </c>
      <c r="EN8" s="115">
        <f t="shared" ref="EN8:EN14" si="62">EM8/EM$16*100</f>
        <v>0</v>
      </c>
      <c r="EO8" s="118">
        <v>0</v>
      </c>
      <c r="EP8" s="119">
        <f>EK8+EM8+EO8</f>
        <v>0</v>
      </c>
      <c r="EQ8" s="120">
        <f t="shared" ref="EQ8:EQ14" si="63">EP8/EP$16*100</f>
        <v>0</v>
      </c>
      <c r="ER8" s="117">
        <v>0</v>
      </c>
      <c r="ES8" s="115">
        <f t="shared" ref="ES8:ES14" si="64">ER8/ER$16*100</f>
        <v>0</v>
      </c>
      <c r="ET8" s="114">
        <v>0</v>
      </c>
      <c r="EU8" s="115">
        <f t="shared" ref="EU8:EU14" si="65">ET8/ET$16*100</f>
        <v>0</v>
      </c>
      <c r="EV8" s="118">
        <v>0</v>
      </c>
      <c r="EW8" s="119">
        <f>ER8+ET8+EV8</f>
        <v>0</v>
      </c>
      <c r="EX8" s="120">
        <f t="shared" ref="EX8:EX14" si="66">EW8/EW$16*100</f>
        <v>0</v>
      </c>
      <c r="EY8" s="117">
        <v>0</v>
      </c>
      <c r="EZ8" s="115">
        <f t="shared" ref="EZ8:EZ14" si="67">EY8/EY$16*100</f>
        <v>0</v>
      </c>
      <c r="FA8" s="114">
        <v>0</v>
      </c>
      <c r="FB8" s="115">
        <f t="shared" ref="FB8:FB14" si="68">FA8/FA$16*100</f>
        <v>0</v>
      </c>
      <c r="FC8" s="118">
        <v>0</v>
      </c>
      <c r="FD8" s="119">
        <f>EY8+FA8+FC8</f>
        <v>0</v>
      </c>
      <c r="FE8" s="120">
        <f t="shared" ref="FE8:FE14" si="69">FD8/FD$16*100</f>
        <v>0</v>
      </c>
      <c r="FF8" s="117">
        <v>0</v>
      </c>
      <c r="FG8" s="115">
        <f t="shared" ref="FG8:FG14" si="70">FF8/FF$16*100</f>
        <v>0</v>
      </c>
      <c r="FH8" s="114">
        <v>0</v>
      </c>
      <c r="FI8" s="115">
        <f t="shared" ref="FI8:FI14" si="71">FH8/FH$16*100</f>
        <v>0</v>
      </c>
      <c r="FJ8" s="118">
        <v>0</v>
      </c>
      <c r="FK8" s="119">
        <f>FF8+FH8+FJ8</f>
        <v>0</v>
      </c>
      <c r="FL8" s="120">
        <f t="shared" ref="FL8:FL14" si="72">FK8/FK$16*100</f>
        <v>0</v>
      </c>
      <c r="FM8" s="117">
        <v>0</v>
      </c>
      <c r="FN8" s="115">
        <f t="shared" ref="FN8:FN14" si="73">FM8/FM$16*100</f>
        <v>0</v>
      </c>
      <c r="FO8" s="114">
        <v>0</v>
      </c>
      <c r="FP8" s="115">
        <f t="shared" ref="FP8:FP14" si="74">FO8/FO$16*100</f>
        <v>0</v>
      </c>
      <c r="FQ8" s="118">
        <v>0</v>
      </c>
      <c r="FR8" s="119">
        <f>FM8+FO8+FQ8</f>
        <v>0</v>
      </c>
      <c r="FS8" s="120">
        <f t="shared" ref="FS8:FS14" si="75">FR8/FR$16*100</f>
        <v>0</v>
      </c>
      <c r="FT8" s="117">
        <v>0</v>
      </c>
      <c r="FU8" s="115">
        <f t="shared" ref="FU8:FU14" si="76">FT8/FT$16*100</f>
        <v>0</v>
      </c>
      <c r="FV8" s="114">
        <v>0</v>
      </c>
      <c r="FW8" s="115">
        <f t="shared" ref="FW8:FW14" si="77">FV8/FV$16*100</f>
        <v>0</v>
      </c>
      <c r="FX8" s="118">
        <v>0</v>
      </c>
      <c r="FY8" s="119">
        <f>FT8+FV8+FX8</f>
        <v>0</v>
      </c>
      <c r="FZ8" s="120">
        <f t="shared" ref="FZ8:FZ14" si="78">FY8/FY$16*100</f>
        <v>0</v>
      </c>
      <c r="GA8" s="117">
        <v>0</v>
      </c>
      <c r="GB8" s="115">
        <f t="shared" ref="GB8:GB14" si="79">GA8/GA$16*100</f>
        <v>0</v>
      </c>
      <c r="GC8" s="114">
        <v>0</v>
      </c>
      <c r="GD8" s="115">
        <f t="shared" ref="GD8:GD14" si="80">GC8/GC$16*100</f>
        <v>0</v>
      </c>
      <c r="GE8" s="118">
        <v>0</v>
      </c>
      <c r="GF8" s="119">
        <f>GA8+GC8+GE8</f>
        <v>0</v>
      </c>
      <c r="GG8" s="120">
        <f t="shared" ref="GG8:GG14" si="81">GF8/GF$16*100</f>
        <v>0</v>
      </c>
      <c r="GH8" s="117">
        <v>0</v>
      </c>
      <c r="GI8" s="115">
        <f t="shared" ref="GI8:GI14" si="82">GH8/GH$16*100</f>
        <v>0</v>
      </c>
      <c r="GJ8" s="114">
        <v>0</v>
      </c>
      <c r="GK8" s="115">
        <f t="shared" ref="GK8:GK14" si="83">GJ8/GJ$16*100</f>
        <v>0</v>
      </c>
      <c r="GL8" s="118">
        <v>0</v>
      </c>
      <c r="GM8" s="119">
        <f>GH8+GJ8+GL8</f>
        <v>0</v>
      </c>
      <c r="GN8" s="120">
        <f t="shared" ref="GN8:GN14" si="84">GM8/GM$16*100</f>
        <v>0</v>
      </c>
      <c r="GO8" s="117">
        <v>0</v>
      </c>
      <c r="GP8" s="115">
        <f t="shared" ref="GP8:GP14" si="85">GO8/GO$16*100</f>
        <v>0</v>
      </c>
      <c r="GQ8" s="114">
        <v>0</v>
      </c>
      <c r="GR8" s="115">
        <f t="shared" ref="GR8:GR14" si="86">GQ8/GQ$16*100</f>
        <v>0</v>
      </c>
      <c r="GS8" s="118">
        <v>0</v>
      </c>
      <c r="GT8" s="119">
        <f>GO8+GQ8+GS8</f>
        <v>0</v>
      </c>
      <c r="GU8" s="120">
        <f t="shared" ref="GU8:GU14" si="87">GT8/GT$16*100</f>
        <v>0</v>
      </c>
      <c r="GV8" s="117">
        <v>0</v>
      </c>
      <c r="GW8" s="115">
        <f t="shared" ref="GW8:GW14" si="88">GV8/GV$16*100</f>
        <v>0</v>
      </c>
      <c r="GX8" s="114">
        <v>0</v>
      </c>
      <c r="GY8" s="115">
        <f t="shared" ref="GY8:GY14" si="89">GX8/GX$16*100</f>
        <v>0</v>
      </c>
      <c r="GZ8" s="118">
        <v>0</v>
      </c>
      <c r="HA8" s="119">
        <f>GV8+GX8+GZ8</f>
        <v>0</v>
      </c>
      <c r="HB8" s="120">
        <f t="shared" ref="HB8:HB14" si="90">HA8/HA$16*100</f>
        <v>0</v>
      </c>
      <c r="HC8" s="117">
        <v>0</v>
      </c>
      <c r="HD8" s="115">
        <f t="shared" ref="HD8:HD14" si="91">HC8/HC$16*100</f>
        <v>0</v>
      </c>
      <c r="HE8" s="114">
        <v>0</v>
      </c>
      <c r="HF8" s="115">
        <f t="shared" ref="HF8:HF14" si="92">HE8/HE$16*100</f>
        <v>0</v>
      </c>
      <c r="HG8" s="118">
        <v>0</v>
      </c>
      <c r="HH8" s="119">
        <f>HC8+HE8+HG8</f>
        <v>0</v>
      </c>
      <c r="HI8" s="120">
        <f t="shared" ref="HI8:HI14" si="93">HH8/HH$16*100</f>
        <v>0</v>
      </c>
    </row>
    <row r="9" spans="1:1215" s="112" customFormat="1" x14ac:dyDescent="0.35">
      <c r="A9" s="121" t="s">
        <v>12</v>
      </c>
      <c r="B9" s="114">
        <v>417628</v>
      </c>
      <c r="C9" s="115">
        <f t="shared" si="0"/>
        <v>15.68259592647849</v>
      </c>
      <c r="D9" s="114">
        <v>397305</v>
      </c>
      <c r="E9" s="115">
        <f t="shared" si="1"/>
        <v>14.187959348597667</v>
      </c>
      <c r="F9" s="114">
        <f t="shared" si="2"/>
        <v>814933</v>
      </c>
      <c r="G9" s="115">
        <f t="shared" si="3"/>
        <v>14.916497355078432</v>
      </c>
      <c r="H9" s="122">
        <v>0</v>
      </c>
      <c r="I9" s="115">
        <f t="shared" si="4"/>
        <v>0</v>
      </c>
      <c r="J9" s="114">
        <v>0</v>
      </c>
      <c r="K9" s="115">
        <f t="shared" si="5"/>
        <v>0</v>
      </c>
      <c r="L9" s="118">
        <v>0</v>
      </c>
      <c r="M9" s="119">
        <f t="shared" ref="M9:M14" si="94">H9+J9+L9</f>
        <v>0</v>
      </c>
      <c r="N9" s="120">
        <f t="shared" si="6"/>
        <v>0</v>
      </c>
      <c r="O9" s="122">
        <v>0</v>
      </c>
      <c r="P9" s="115">
        <f t="shared" si="7"/>
        <v>0</v>
      </c>
      <c r="Q9" s="114">
        <v>0</v>
      </c>
      <c r="R9" s="115">
        <f t="shared" si="8"/>
        <v>0</v>
      </c>
      <c r="S9" s="118">
        <v>0</v>
      </c>
      <c r="T9" s="119">
        <f t="shared" ref="T9:T14" si="95">O9+Q9+S9</f>
        <v>0</v>
      </c>
      <c r="U9" s="120">
        <f t="shared" si="9"/>
        <v>0</v>
      </c>
      <c r="V9" s="122">
        <v>0</v>
      </c>
      <c r="W9" s="115">
        <f t="shared" si="10"/>
        <v>0</v>
      </c>
      <c r="X9" s="114">
        <v>0</v>
      </c>
      <c r="Y9" s="115">
        <f t="shared" si="11"/>
        <v>0</v>
      </c>
      <c r="Z9" s="118">
        <v>0</v>
      </c>
      <c r="AA9" s="119">
        <f t="shared" ref="AA9:AA14" si="96">V9+X9+Z9</f>
        <v>0</v>
      </c>
      <c r="AB9" s="120">
        <f t="shared" si="12"/>
        <v>0</v>
      </c>
      <c r="AC9" s="122">
        <v>0</v>
      </c>
      <c r="AD9" s="115">
        <f t="shared" si="13"/>
        <v>0</v>
      </c>
      <c r="AE9" s="114">
        <v>0</v>
      </c>
      <c r="AF9" s="115">
        <f t="shared" si="14"/>
        <v>0</v>
      </c>
      <c r="AG9" s="118">
        <v>0</v>
      </c>
      <c r="AH9" s="119">
        <f t="shared" ref="AH9:AH14" si="97">AC9+AE9+AG9</f>
        <v>0</v>
      </c>
      <c r="AI9" s="120">
        <f t="shared" si="15"/>
        <v>0</v>
      </c>
      <c r="AJ9" s="122">
        <v>0</v>
      </c>
      <c r="AK9" s="115">
        <f t="shared" si="16"/>
        <v>0</v>
      </c>
      <c r="AL9" s="114">
        <v>0</v>
      </c>
      <c r="AM9" s="115">
        <f t="shared" si="17"/>
        <v>0</v>
      </c>
      <c r="AN9" s="118">
        <v>0</v>
      </c>
      <c r="AO9" s="119">
        <f t="shared" ref="AO9:AO14" si="98">AJ9+AL9+AN9</f>
        <v>0</v>
      </c>
      <c r="AP9" s="120">
        <f t="shared" si="18"/>
        <v>0</v>
      </c>
      <c r="AQ9" s="122">
        <v>0</v>
      </c>
      <c r="AR9" s="115">
        <f t="shared" si="19"/>
        <v>0</v>
      </c>
      <c r="AS9" s="114">
        <v>0</v>
      </c>
      <c r="AT9" s="115">
        <f t="shared" si="20"/>
        <v>0</v>
      </c>
      <c r="AU9" s="118">
        <v>0</v>
      </c>
      <c r="AV9" s="119">
        <f t="shared" ref="AV9:AV14" si="99">AQ9+AS9+AU9</f>
        <v>0</v>
      </c>
      <c r="AW9" s="120">
        <f t="shared" si="21"/>
        <v>0</v>
      </c>
      <c r="AX9" s="122">
        <v>0</v>
      </c>
      <c r="AY9" s="115">
        <f t="shared" si="22"/>
        <v>0</v>
      </c>
      <c r="AZ9" s="114">
        <v>0</v>
      </c>
      <c r="BA9" s="115">
        <f t="shared" si="23"/>
        <v>0</v>
      </c>
      <c r="BB9" s="118">
        <v>0</v>
      </c>
      <c r="BC9" s="119">
        <f t="shared" ref="BC9:BC14" si="100">AX9+AZ9+BB9</f>
        <v>0</v>
      </c>
      <c r="BD9" s="120">
        <f t="shared" si="24"/>
        <v>0</v>
      </c>
      <c r="BE9" s="122">
        <v>0</v>
      </c>
      <c r="BF9" s="115">
        <f t="shared" si="25"/>
        <v>0</v>
      </c>
      <c r="BG9" s="114">
        <v>0</v>
      </c>
      <c r="BH9" s="115">
        <f t="shared" si="26"/>
        <v>0</v>
      </c>
      <c r="BI9" s="118">
        <v>0</v>
      </c>
      <c r="BJ9" s="119">
        <f t="shared" ref="BJ9:BJ14" si="101">BE9+BG9+BI9</f>
        <v>0</v>
      </c>
      <c r="BK9" s="120">
        <f t="shared" si="27"/>
        <v>0</v>
      </c>
      <c r="BL9" s="122">
        <v>0</v>
      </c>
      <c r="BM9" s="115">
        <f t="shared" si="28"/>
        <v>0</v>
      </c>
      <c r="BN9" s="114">
        <v>0</v>
      </c>
      <c r="BO9" s="115">
        <f t="shared" si="29"/>
        <v>0</v>
      </c>
      <c r="BP9" s="118">
        <v>0</v>
      </c>
      <c r="BQ9" s="119">
        <f t="shared" ref="BQ9:BQ14" si="102">BL9+BN9+BP9</f>
        <v>0</v>
      </c>
      <c r="BR9" s="120">
        <f t="shared" si="30"/>
        <v>0</v>
      </c>
      <c r="BS9" s="122">
        <v>0</v>
      </c>
      <c r="BT9" s="115">
        <f t="shared" si="31"/>
        <v>0</v>
      </c>
      <c r="BU9" s="114">
        <v>0</v>
      </c>
      <c r="BV9" s="115">
        <f t="shared" si="32"/>
        <v>0</v>
      </c>
      <c r="BW9" s="118">
        <v>0</v>
      </c>
      <c r="BX9" s="119">
        <f t="shared" ref="BX9:BX14" si="103">BS9+BU9+BW9</f>
        <v>0</v>
      </c>
      <c r="BY9" s="120">
        <f t="shared" si="33"/>
        <v>0</v>
      </c>
      <c r="BZ9" s="122">
        <v>0</v>
      </c>
      <c r="CA9" s="115">
        <f t="shared" si="34"/>
        <v>0</v>
      </c>
      <c r="CB9" s="114">
        <v>0</v>
      </c>
      <c r="CC9" s="115">
        <f t="shared" si="35"/>
        <v>0</v>
      </c>
      <c r="CD9" s="118">
        <v>0</v>
      </c>
      <c r="CE9" s="119">
        <f t="shared" ref="CE9:CE14" si="104">BZ9+CB9+CD9</f>
        <v>0</v>
      </c>
      <c r="CF9" s="120">
        <f t="shared" si="36"/>
        <v>0</v>
      </c>
      <c r="CG9" s="122">
        <v>0</v>
      </c>
      <c r="CH9" s="115">
        <f t="shared" si="37"/>
        <v>0</v>
      </c>
      <c r="CI9" s="114">
        <v>0</v>
      </c>
      <c r="CJ9" s="115">
        <f t="shared" si="38"/>
        <v>0</v>
      </c>
      <c r="CK9" s="118">
        <v>0</v>
      </c>
      <c r="CL9" s="119">
        <f t="shared" ref="CL9:CL14" si="105">CG9+CI9+CK9</f>
        <v>0</v>
      </c>
      <c r="CM9" s="120">
        <f t="shared" si="39"/>
        <v>0</v>
      </c>
      <c r="CN9" s="122">
        <v>0</v>
      </c>
      <c r="CO9" s="115">
        <f t="shared" si="40"/>
        <v>0</v>
      </c>
      <c r="CP9" s="114">
        <v>0</v>
      </c>
      <c r="CQ9" s="115">
        <f t="shared" si="41"/>
        <v>0</v>
      </c>
      <c r="CR9" s="118">
        <v>0</v>
      </c>
      <c r="CS9" s="119">
        <f t="shared" ref="CS9:CS14" si="106">CN9+CP9+CR9</f>
        <v>0</v>
      </c>
      <c r="CT9" s="120">
        <f t="shared" si="42"/>
        <v>0</v>
      </c>
      <c r="CU9" s="122">
        <v>0</v>
      </c>
      <c r="CV9" s="115">
        <f t="shared" si="43"/>
        <v>0</v>
      </c>
      <c r="CW9" s="114">
        <v>0</v>
      </c>
      <c r="CX9" s="115">
        <f t="shared" si="44"/>
        <v>0</v>
      </c>
      <c r="CY9" s="118">
        <v>0</v>
      </c>
      <c r="CZ9" s="119">
        <f t="shared" ref="CZ9:CZ14" si="107">CU9+CW9+CY9</f>
        <v>0</v>
      </c>
      <c r="DA9" s="120">
        <f t="shared" si="45"/>
        <v>0</v>
      </c>
      <c r="DB9" s="122">
        <v>0</v>
      </c>
      <c r="DC9" s="115">
        <f t="shared" si="46"/>
        <v>0</v>
      </c>
      <c r="DD9" s="114">
        <v>0</v>
      </c>
      <c r="DE9" s="115">
        <f t="shared" si="47"/>
        <v>0</v>
      </c>
      <c r="DF9" s="118">
        <v>0</v>
      </c>
      <c r="DG9" s="119">
        <f t="shared" ref="DG9:DG14" si="108">DB9+DD9+DF9</f>
        <v>0</v>
      </c>
      <c r="DH9" s="120">
        <f t="shared" si="48"/>
        <v>0</v>
      </c>
      <c r="DI9" s="122">
        <v>0</v>
      </c>
      <c r="DJ9" s="115">
        <f t="shared" si="49"/>
        <v>0</v>
      </c>
      <c r="DK9" s="114">
        <v>0</v>
      </c>
      <c r="DL9" s="115">
        <f t="shared" si="50"/>
        <v>0</v>
      </c>
      <c r="DM9" s="118">
        <v>0</v>
      </c>
      <c r="DN9" s="119">
        <f t="shared" ref="DN9:DN14" si="109">DI9+DK9+DM9</f>
        <v>0</v>
      </c>
      <c r="DO9" s="120">
        <f t="shared" si="51"/>
        <v>0</v>
      </c>
      <c r="DP9" s="122">
        <v>0</v>
      </c>
      <c r="DQ9" s="115">
        <f t="shared" si="52"/>
        <v>0</v>
      </c>
      <c r="DR9" s="114">
        <v>0</v>
      </c>
      <c r="DS9" s="115">
        <f t="shared" si="53"/>
        <v>0</v>
      </c>
      <c r="DT9" s="118">
        <v>0</v>
      </c>
      <c r="DU9" s="119">
        <f t="shared" ref="DU9:DU14" si="110">DP9+DR9+DT9</f>
        <v>0</v>
      </c>
      <c r="DV9" s="120">
        <f t="shared" si="54"/>
        <v>0</v>
      </c>
      <c r="DW9" s="122">
        <v>0</v>
      </c>
      <c r="DX9" s="115">
        <f t="shared" si="55"/>
        <v>0</v>
      </c>
      <c r="DY9" s="114">
        <v>0</v>
      </c>
      <c r="DZ9" s="115">
        <f t="shared" si="56"/>
        <v>0</v>
      </c>
      <c r="EA9" s="118">
        <v>0</v>
      </c>
      <c r="EB9" s="119">
        <f t="shared" ref="EB9:EB14" si="111">DW9+DY9+EA9</f>
        <v>0</v>
      </c>
      <c r="EC9" s="120">
        <f t="shared" si="57"/>
        <v>0</v>
      </c>
      <c r="ED9" s="122">
        <v>0</v>
      </c>
      <c r="EE9" s="115">
        <f t="shared" si="58"/>
        <v>0</v>
      </c>
      <c r="EF9" s="114">
        <v>0</v>
      </c>
      <c r="EG9" s="115">
        <f t="shared" si="59"/>
        <v>0</v>
      </c>
      <c r="EH9" s="118">
        <v>0</v>
      </c>
      <c r="EI9" s="119">
        <f t="shared" ref="EI9:EI14" si="112">ED9+EF9+EH9</f>
        <v>0</v>
      </c>
      <c r="EJ9" s="120">
        <f t="shared" si="60"/>
        <v>0</v>
      </c>
      <c r="EK9" s="122">
        <v>0</v>
      </c>
      <c r="EL9" s="115">
        <f t="shared" si="61"/>
        <v>0</v>
      </c>
      <c r="EM9" s="114">
        <v>0</v>
      </c>
      <c r="EN9" s="115">
        <f t="shared" si="62"/>
        <v>0</v>
      </c>
      <c r="EO9" s="118">
        <v>0</v>
      </c>
      <c r="EP9" s="119">
        <f t="shared" ref="EP9:EP14" si="113">EK9+EM9+EO9</f>
        <v>0</v>
      </c>
      <c r="EQ9" s="120">
        <f t="shared" si="63"/>
        <v>0</v>
      </c>
      <c r="ER9" s="122">
        <v>0</v>
      </c>
      <c r="ES9" s="115">
        <f t="shared" si="64"/>
        <v>0</v>
      </c>
      <c r="ET9" s="114">
        <v>0</v>
      </c>
      <c r="EU9" s="115">
        <f t="shared" si="65"/>
        <v>0</v>
      </c>
      <c r="EV9" s="118">
        <v>0</v>
      </c>
      <c r="EW9" s="119">
        <f t="shared" ref="EW9:EW14" si="114">ER9+ET9+EV9</f>
        <v>0</v>
      </c>
      <c r="EX9" s="120">
        <f t="shared" si="66"/>
        <v>0</v>
      </c>
      <c r="EY9" s="122">
        <v>0</v>
      </c>
      <c r="EZ9" s="115">
        <f t="shared" si="67"/>
        <v>0</v>
      </c>
      <c r="FA9" s="114">
        <v>0</v>
      </c>
      <c r="FB9" s="115">
        <f t="shared" si="68"/>
        <v>0</v>
      </c>
      <c r="FC9" s="118">
        <v>0</v>
      </c>
      <c r="FD9" s="119">
        <f t="shared" ref="FD9:FD14" si="115">EY9+FA9+FC9</f>
        <v>0</v>
      </c>
      <c r="FE9" s="120">
        <f t="shared" si="69"/>
        <v>0</v>
      </c>
      <c r="FF9" s="122">
        <v>0</v>
      </c>
      <c r="FG9" s="115">
        <f t="shared" si="70"/>
        <v>0</v>
      </c>
      <c r="FH9" s="114">
        <v>0</v>
      </c>
      <c r="FI9" s="115">
        <f t="shared" si="71"/>
        <v>0</v>
      </c>
      <c r="FJ9" s="118">
        <v>0</v>
      </c>
      <c r="FK9" s="119">
        <f t="shared" ref="FK9:FK14" si="116">FF9+FH9+FJ9</f>
        <v>0</v>
      </c>
      <c r="FL9" s="120">
        <f t="shared" si="72"/>
        <v>0</v>
      </c>
      <c r="FM9" s="122">
        <v>0</v>
      </c>
      <c r="FN9" s="115">
        <f t="shared" si="73"/>
        <v>0</v>
      </c>
      <c r="FO9" s="114">
        <v>0</v>
      </c>
      <c r="FP9" s="115">
        <f t="shared" si="74"/>
        <v>0</v>
      </c>
      <c r="FQ9" s="118">
        <v>0</v>
      </c>
      <c r="FR9" s="119">
        <f t="shared" ref="FR9:FR14" si="117">FM9+FO9+FQ9</f>
        <v>0</v>
      </c>
      <c r="FS9" s="120">
        <f t="shared" si="75"/>
        <v>0</v>
      </c>
      <c r="FT9" s="122">
        <v>0</v>
      </c>
      <c r="FU9" s="115">
        <f t="shared" si="76"/>
        <v>0</v>
      </c>
      <c r="FV9" s="114">
        <v>0</v>
      </c>
      <c r="FW9" s="115">
        <f t="shared" si="77"/>
        <v>0</v>
      </c>
      <c r="FX9" s="118">
        <v>0</v>
      </c>
      <c r="FY9" s="119">
        <f t="shared" ref="FY9:FY14" si="118">FT9+FV9+FX9</f>
        <v>0</v>
      </c>
      <c r="FZ9" s="120">
        <f t="shared" si="78"/>
        <v>0</v>
      </c>
      <c r="GA9" s="122">
        <v>0</v>
      </c>
      <c r="GB9" s="115">
        <f t="shared" si="79"/>
        <v>0</v>
      </c>
      <c r="GC9" s="114">
        <v>0</v>
      </c>
      <c r="GD9" s="115">
        <f t="shared" si="80"/>
        <v>0</v>
      </c>
      <c r="GE9" s="118">
        <v>0</v>
      </c>
      <c r="GF9" s="119">
        <f t="shared" ref="GF9:GF14" si="119">GA9+GC9+GE9</f>
        <v>0</v>
      </c>
      <c r="GG9" s="120">
        <f t="shared" si="81"/>
        <v>0</v>
      </c>
      <c r="GH9" s="122">
        <v>0</v>
      </c>
      <c r="GI9" s="115">
        <f t="shared" si="82"/>
        <v>0</v>
      </c>
      <c r="GJ9" s="114">
        <v>0</v>
      </c>
      <c r="GK9" s="115">
        <f t="shared" si="83"/>
        <v>0</v>
      </c>
      <c r="GL9" s="118">
        <v>0</v>
      </c>
      <c r="GM9" s="119">
        <f t="shared" ref="GM9:GM14" si="120">GH9+GJ9+GL9</f>
        <v>0</v>
      </c>
      <c r="GN9" s="120">
        <f t="shared" si="84"/>
        <v>0</v>
      </c>
      <c r="GO9" s="122">
        <v>0</v>
      </c>
      <c r="GP9" s="115">
        <f t="shared" si="85"/>
        <v>0</v>
      </c>
      <c r="GQ9" s="114">
        <v>0</v>
      </c>
      <c r="GR9" s="115">
        <f t="shared" si="86"/>
        <v>0</v>
      </c>
      <c r="GS9" s="118">
        <v>0</v>
      </c>
      <c r="GT9" s="119">
        <f t="shared" ref="GT9:GT14" si="121">GO9+GQ9+GS9</f>
        <v>0</v>
      </c>
      <c r="GU9" s="120">
        <f t="shared" si="87"/>
        <v>0</v>
      </c>
      <c r="GV9" s="122">
        <v>0</v>
      </c>
      <c r="GW9" s="115">
        <f t="shared" si="88"/>
        <v>0</v>
      </c>
      <c r="GX9" s="114">
        <v>0</v>
      </c>
      <c r="GY9" s="115">
        <f t="shared" si="89"/>
        <v>0</v>
      </c>
      <c r="GZ9" s="118">
        <v>0</v>
      </c>
      <c r="HA9" s="119">
        <f t="shared" ref="HA9:HA14" si="122">GV9+GX9+GZ9</f>
        <v>0</v>
      </c>
      <c r="HB9" s="120">
        <f t="shared" si="90"/>
        <v>0</v>
      </c>
      <c r="HC9" s="122">
        <v>0</v>
      </c>
      <c r="HD9" s="115">
        <f t="shared" si="91"/>
        <v>0</v>
      </c>
      <c r="HE9" s="114">
        <v>0</v>
      </c>
      <c r="HF9" s="115">
        <f t="shared" si="92"/>
        <v>0</v>
      </c>
      <c r="HG9" s="118">
        <v>0</v>
      </c>
      <c r="HH9" s="119">
        <f t="shared" ref="HH9:HH14" si="123">HC9+HE9+HG9</f>
        <v>0</v>
      </c>
      <c r="HI9" s="120">
        <f t="shared" si="93"/>
        <v>0</v>
      </c>
    </row>
    <row r="10" spans="1:1215" s="112" customFormat="1" x14ac:dyDescent="0.35">
      <c r="A10" s="113" t="s">
        <v>13</v>
      </c>
      <c r="B10" s="114">
        <v>1023432</v>
      </c>
      <c r="C10" s="115">
        <f t="shared" si="0"/>
        <v>38.431500077168515</v>
      </c>
      <c r="D10" s="114">
        <v>1029654</v>
      </c>
      <c r="E10" s="115">
        <f t="shared" si="1"/>
        <v>36.769456954030233</v>
      </c>
      <c r="F10" s="114">
        <f t="shared" si="2"/>
        <v>2053086</v>
      </c>
      <c r="G10" s="115">
        <f t="shared" si="3"/>
        <v>37.579594750425564</v>
      </c>
      <c r="H10" s="122">
        <v>14</v>
      </c>
      <c r="I10" s="115">
        <f t="shared" si="4"/>
        <v>0.65451145395044419</v>
      </c>
      <c r="J10" s="114">
        <v>15</v>
      </c>
      <c r="K10" s="115">
        <f t="shared" si="5"/>
        <v>0.69380203515263639</v>
      </c>
      <c r="L10" s="118">
        <v>0</v>
      </c>
      <c r="M10" s="119">
        <f t="shared" si="94"/>
        <v>29</v>
      </c>
      <c r="N10" s="120">
        <f t="shared" si="6"/>
        <v>0.67426179958149268</v>
      </c>
      <c r="O10" s="122">
        <v>14</v>
      </c>
      <c r="P10" s="115">
        <f t="shared" si="7"/>
        <v>0.6588235294117647</v>
      </c>
      <c r="Q10" s="114">
        <v>14</v>
      </c>
      <c r="R10" s="115">
        <f t="shared" si="8"/>
        <v>0.65086006508600658</v>
      </c>
      <c r="S10" s="118">
        <v>0</v>
      </c>
      <c r="T10" s="119">
        <f t="shared" si="95"/>
        <v>28</v>
      </c>
      <c r="U10" s="120">
        <f t="shared" si="9"/>
        <v>0.65481758652946687</v>
      </c>
      <c r="V10" s="122">
        <v>14</v>
      </c>
      <c r="W10" s="115">
        <f t="shared" si="10"/>
        <v>0.66225165562913912</v>
      </c>
      <c r="X10" s="114">
        <v>14</v>
      </c>
      <c r="Y10" s="115">
        <f t="shared" si="11"/>
        <v>0.65359477124183007</v>
      </c>
      <c r="Z10" s="118">
        <v>0</v>
      </c>
      <c r="AA10" s="119">
        <f t="shared" si="96"/>
        <v>28</v>
      </c>
      <c r="AB10" s="120">
        <f t="shared" si="12"/>
        <v>0.6578947368421052</v>
      </c>
      <c r="AC10" s="122">
        <v>14</v>
      </c>
      <c r="AD10" s="115">
        <f t="shared" si="13"/>
        <v>0.66445182724252494</v>
      </c>
      <c r="AE10" s="114">
        <v>14</v>
      </c>
      <c r="AF10" s="115">
        <f t="shared" si="14"/>
        <v>0.65451145395044419</v>
      </c>
      <c r="AG10" s="118">
        <v>0</v>
      </c>
      <c r="AH10" s="119">
        <f t="shared" si="97"/>
        <v>28</v>
      </c>
      <c r="AI10" s="120">
        <f t="shared" si="15"/>
        <v>0.65944418276024497</v>
      </c>
      <c r="AJ10" s="122">
        <v>14</v>
      </c>
      <c r="AK10" s="115">
        <f t="shared" si="16"/>
        <v>0.66634935744883395</v>
      </c>
      <c r="AL10" s="114">
        <v>14</v>
      </c>
      <c r="AM10" s="115">
        <f t="shared" si="17"/>
        <v>0.65604498594189309</v>
      </c>
      <c r="AN10" s="118">
        <v>0</v>
      </c>
      <c r="AO10" s="119">
        <f t="shared" si="98"/>
        <v>28</v>
      </c>
      <c r="AP10" s="120">
        <f t="shared" si="18"/>
        <v>0.66115702479338845</v>
      </c>
      <c r="AQ10" s="122">
        <v>14</v>
      </c>
      <c r="AR10" s="115">
        <f t="shared" si="19"/>
        <v>0.66762041010968054</v>
      </c>
      <c r="AS10" s="114">
        <v>14</v>
      </c>
      <c r="AT10" s="115">
        <f t="shared" si="20"/>
        <v>0.65635255508673229</v>
      </c>
      <c r="AU10" s="118">
        <v>0</v>
      </c>
      <c r="AV10" s="119">
        <f t="shared" si="99"/>
        <v>28</v>
      </c>
      <c r="AW10" s="120">
        <f t="shared" si="21"/>
        <v>0.66193853427895977</v>
      </c>
      <c r="AX10" s="122">
        <v>14</v>
      </c>
      <c r="AY10" s="115">
        <f t="shared" si="22"/>
        <v>0.66762041010968054</v>
      </c>
      <c r="AZ10" s="114">
        <v>14</v>
      </c>
      <c r="BA10" s="115">
        <f t="shared" si="23"/>
        <v>0.65696855936180198</v>
      </c>
      <c r="BB10" s="118">
        <v>0</v>
      </c>
      <c r="BC10" s="119">
        <f t="shared" si="100"/>
        <v>28</v>
      </c>
      <c r="BD10" s="120">
        <f t="shared" si="24"/>
        <v>0.66225165562913912</v>
      </c>
      <c r="BE10" s="122">
        <v>14</v>
      </c>
      <c r="BF10" s="115">
        <f t="shared" si="25"/>
        <v>0.66889632107023411</v>
      </c>
      <c r="BG10" s="114">
        <v>14</v>
      </c>
      <c r="BH10" s="115">
        <f t="shared" si="26"/>
        <v>0.6578947368421052</v>
      </c>
      <c r="BI10" s="118">
        <v>0</v>
      </c>
      <c r="BJ10" s="119">
        <f t="shared" si="101"/>
        <v>28</v>
      </c>
      <c r="BK10" s="120">
        <f t="shared" si="27"/>
        <v>0.66334991708126034</v>
      </c>
      <c r="BL10" s="122">
        <v>14</v>
      </c>
      <c r="BM10" s="115">
        <f t="shared" si="28"/>
        <v>0.66953610712577716</v>
      </c>
      <c r="BN10" s="114">
        <v>14</v>
      </c>
      <c r="BO10" s="115">
        <f t="shared" si="29"/>
        <v>0.6591337099811676</v>
      </c>
      <c r="BP10" s="118">
        <v>0</v>
      </c>
      <c r="BQ10" s="119">
        <f t="shared" si="102"/>
        <v>28</v>
      </c>
      <c r="BR10" s="120">
        <f t="shared" si="30"/>
        <v>0.66429418742585999</v>
      </c>
      <c r="BS10" s="122">
        <v>14</v>
      </c>
      <c r="BT10" s="115">
        <f t="shared" si="31"/>
        <v>0.66985645933014359</v>
      </c>
      <c r="BU10" s="114">
        <v>14</v>
      </c>
      <c r="BV10" s="115">
        <f t="shared" si="32"/>
        <v>0.65975494816211122</v>
      </c>
      <c r="BW10" s="118">
        <v>0</v>
      </c>
      <c r="BX10" s="119">
        <f t="shared" si="103"/>
        <v>28</v>
      </c>
      <c r="BY10" s="120">
        <f t="shared" si="33"/>
        <v>0.66476733143399813</v>
      </c>
      <c r="BZ10" s="122">
        <v>14</v>
      </c>
      <c r="CA10" s="115">
        <f t="shared" si="34"/>
        <v>0.66985645933014359</v>
      </c>
      <c r="CB10" s="114">
        <v>14</v>
      </c>
      <c r="CC10" s="115">
        <f t="shared" si="35"/>
        <v>0.66131317902692488</v>
      </c>
      <c r="CD10" s="118">
        <v>0</v>
      </c>
      <c r="CE10" s="119">
        <f t="shared" si="104"/>
        <v>28</v>
      </c>
      <c r="CF10" s="120">
        <f t="shared" si="36"/>
        <v>0.66555740432612309</v>
      </c>
      <c r="CG10" s="122">
        <v>14</v>
      </c>
      <c r="CH10" s="115">
        <f t="shared" si="37"/>
        <v>0.67049808429118773</v>
      </c>
      <c r="CI10" s="114">
        <v>14</v>
      </c>
      <c r="CJ10" s="115">
        <f t="shared" si="38"/>
        <v>0.66256507335541881</v>
      </c>
      <c r="CK10" s="118">
        <v>0</v>
      </c>
      <c r="CL10" s="119">
        <f t="shared" si="105"/>
        <v>28</v>
      </c>
      <c r="CM10" s="120">
        <f t="shared" si="39"/>
        <v>0.66650797429183528</v>
      </c>
      <c r="CN10" s="122">
        <v>14</v>
      </c>
      <c r="CO10" s="115">
        <f t="shared" si="40"/>
        <v>0.67146282973621096</v>
      </c>
      <c r="CP10" s="114">
        <v>14</v>
      </c>
      <c r="CQ10" s="115">
        <f t="shared" si="41"/>
        <v>0.66413662239089188</v>
      </c>
      <c r="CR10" s="118">
        <v>0</v>
      </c>
      <c r="CS10" s="119">
        <f t="shared" si="106"/>
        <v>28</v>
      </c>
      <c r="CT10" s="120">
        <f t="shared" si="42"/>
        <v>0.667779632721202</v>
      </c>
      <c r="CU10" s="122">
        <v>14</v>
      </c>
      <c r="CV10" s="115">
        <f t="shared" si="43"/>
        <v>0.67210753720595295</v>
      </c>
      <c r="CW10" s="114">
        <v>14</v>
      </c>
      <c r="CX10" s="115">
        <f t="shared" si="44"/>
        <v>0.66539923954372615</v>
      </c>
      <c r="CY10" s="118">
        <v>0</v>
      </c>
      <c r="CZ10" s="119">
        <f t="shared" si="107"/>
        <v>28</v>
      </c>
      <c r="DA10" s="120">
        <f t="shared" si="45"/>
        <v>0.66873656556006689</v>
      </c>
      <c r="DB10" s="122">
        <v>14</v>
      </c>
      <c r="DC10" s="115">
        <f t="shared" si="46"/>
        <v>0.67372473532242538</v>
      </c>
      <c r="DD10" s="114">
        <v>14</v>
      </c>
      <c r="DE10" s="115">
        <f t="shared" si="47"/>
        <v>0.66793893129770987</v>
      </c>
      <c r="DF10" s="118">
        <v>0</v>
      </c>
      <c r="DG10" s="119">
        <f t="shared" si="108"/>
        <v>28</v>
      </c>
      <c r="DH10" s="120">
        <f t="shared" si="48"/>
        <v>0.6708193579300431</v>
      </c>
      <c r="DI10" s="122">
        <v>14</v>
      </c>
      <c r="DJ10" s="115">
        <f t="shared" si="49"/>
        <v>0.67632850241545894</v>
      </c>
      <c r="DK10" s="114">
        <v>13</v>
      </c>
      <c r="DL10" s="115">
        <f t="shared" si="50"/>
        <v>0.62320230105465013</v>
      </c>
      <c r="DM10" s="118">
        <v>0</v>
      </c>
      <c r="DN10" s="119">
        <f t="shared" si="109"/>
        <v>27</v>
      </c>
      <c r="DO10" s="120">
        <f t="shared" si="51"/>
        <v>0.64966313763233874</v>
      </c>
      <c r="DP10" s="122">
        <v>14</v>
      </c>
      <c r="DQ10" s="115">
        <f t="shared" si="52"/>
        <v>0.6815968841285297</v>
      </c>
      <c r="DR10" s="114">
        <v>13</v>
      </c>
      <c r="DS10" s="115">
        <f t="shared" si="53"/>
        <v>0.62893081761006298</v>
      </c>
      <c r="DT10" s="118">
        <v>0</v>
      </c>
      <c r="DU10" s="119">
        <f t="shared" si="110"/>
        <v>27</v>
      </c>
      <c r="DV10" s="120">
        <f t="shared" si="54"/>
        <v>0.65518078136374669</v>
      </c>
      <c r="DW10" s="122">
        <v>14</v>
      </c>
      <c r="DX10" s="115">
        <f t="shared" si="55"/>
        <v>0.68796068796068799</v>
      </c>
      <c r="DY10" s="114">
        <v>13</v>
      </c>
      <c r="DZ10" s="115">
        <f t="shared" si="56"/>
        <v>0.63819342169857629</v>
      </c>
      <c r="EA10" s="118">
        <v>0</v>
      </c>
      <c r="EB10" s="119">
        <f t="shared" si="111"/>
        <v>27</v>
      </c>
      <c r="EC10" s="120">
        <f t="shared" si="57"/>
        <v>0.66306483300589392</v>
      </c>
      <c r="ED10" s="122">
        <v>14</v>
      </c>
      <c r="EE10" s="115">
        <f t="shared" si="58"/>
        <v>0.69686411149825789</v>
      </c>
      <c r="EF10" s="114">
        <v>12</v>
      </c>
      <c r="EG10" s="115">
        <f t="shared" si="59"/>
        <v>0.60180541624874617</v>
      </c>
      <c r="EH10" s="118">
        <v>0</v>
      </c>
      <c r="EI10" s="119">
        <f t="shared" si="112"/>
        <v>26</v>
      </c>
      <c r="EJ10" s="120">
        <f t="shared" si="60"/>
        <v>0.64951286535098685</v>
      </c>
      <c r="EK10" s="122">
        <v>12</v>
      </c>
      <c r="EL10" s="115">
        <f t="shared" si="61"/>
        <v>0.61037639877924721</v>
      </c>
      <c r="EM10" s="114">
        <v>12</v>
      </c>
      <c r="EN10" s="115">
        <f t="shared" si="62"/>
        <v>0.61601642710472282</v>
      </c>
      <c r="EO10" s="118">
        <v>0</v>
      </c>
      <c r="EP10" s="119">
        <f t="shared" si="113"/>
        <v>24</v>
      </c>
      <c r="EQ10" s="120">
        <f t="shared" si="63"/>
        <v>0.61318344404701075</v>
      </c>
      <c r="ER10" s="122">
        <v>12</v>
      </c>
      <c r="ES10" s="115">
        <f t="shared" si="64"/>
        <v>0.63025210084033612</v>
      </c>
      <c r="ET10" s="114">
        <v>11</v>
      </c>
      <c r="EU10" s="115">
        <f t="shared" si="65"/>
        <v>0.58541777541245343</v>
      </c>
      <c r="EV10" s="118">
        <v>0</v>
      </c>
      <c r="EW10" s="119">
        <f t="shared" si="114"/>
        <v>23</v>
      </c>
      <c r="EX10" s="120">
        <f t="shared" si="66"/>
        <v>0.60798308220988639</v>
      </c>
      <c r="EY10" s="122">
        <v>12</v>
      </c>
      <c r="EZ10" s="115">
        <f t="shared" si="67"/>
        <v>0.667779632721202</v>
      </c>
      <c r="FA10" s="114">
        <v>11</v>
      </c>
      <c r="FB10" s="115">
        <f t="shared" si="68"/>
        <v>0.62642369020501132</v>
      </c>
      <c r="FC10" s="118">
        <v>0</v>
      </c>
      <c r="FD10" s="119">
        <f t="shared" si="115"/>
        <v>23</v>
      </c>
      <c r="FE10" s="120">
        <f t="shared" si="69"/>
        <v>0.64734027582324805</v>
      </c>
      <c r="FF10" s="122">
        <v>10</v>
      </c>
      <c r="FG10" s="115">
        <f t="shared" si="70"/>
        <v>0.60901339829476242</v>
      </c>
      <c r="FH10" s="114">
        <v>11</v>
      </c>
      <c r="FI10" s="115">
        <f t="shared" si="71"/>
        <v>0.69841269841269837</v>
      </c>
      <c r="FJ10" s="118">
        <v>0</v>
      </c>
      <c r="FK10" s="119">
        <f t="shared" si="116"/>
        <v>21</v>
      </c>
      <c r="FL10" s="120">
        <f t="shared" si="72"/>
        <v>0.65278209511967678</v>
      </c>
      <c r="FM10" s="122">
        <v>9</v>
      </c>
      <c r="FN10" s="115">
        <f t="shared" si="73"/>
        <v>0.62154696132596687</v>
      </c>
      <c r="FO10" s="114">
        <v>10</v>
      </c>
      <c r="FP10" s="115">
        <f t="shared" si="74"/>
        <v>0.73855243722304276</v>
      </c>
      <c r="FQ10" s="118">
        <v>0</v>
      </c>
      <c r="FR10" s="119">
        <f t="shared" si="117"/>
        <v>19</v>
      </c>
      <c r="FS10" s="120">
        <f t="shared" si="75"/>
        <v>0.67808708065667389</v>
      </c>
      <c r="FT10" s="122">
        <v>9</v>
      </c>
      <c r="FU10" s="115">
        <f t="shared" si="76"/>
        <v>0.75</v>
      </c>
      <c r="FV10" s="114">
        <v>8</v>
      </c>
      <c r="FW10" s="115">
        <f t="shared" si="77"/>
        <v>0.7441860465116279</v>
      </c>
      <c r="FX10" s="118">
        <v>0</v>
      </c>
      <c r="FY10" s="119">
        <f t="shared" si="118"/>
        <v>17</v>
      </c>
      <c r="FZ10" s="120">
        <f t="shared" si="78"/>
        <v>0.74725274725274726</v>
      </c>
      <c r="GA10" s="122">
        <v>5</v>
      </c>
      <c r="GB10" s="115">
        <f t="shared" si="79"/>
        <v>0.56497175141242939</v>
      </c>
      <c r="GC10" s="114">
        <v>5</v>
      </c>
      <c r="GD10" s="115">
        <f t="shared" si="80"/>
        <v>0.68587105624142664</v>
      </c>
      <c r="GE10" s="118">
        <v>0</v>
      </c>
      <c r="GF10" s="119">
        <f t="shared" si="119"/>
        <v>10</v>
      </c>
      <c r="GG10" s="120">
        <f t="shared" si="81"/>
        <v>0.6195786864931847</v>
      </c>
      <c r="GH10" s="122">
        <v>4</v>
      </c>
      <c r="GI10" s="115">
        <f t="shared" si="82"/>
        <v>0.73394495412844041</v>
      </c>
      <c r="GJ10" s="114">
        <v>4</v>
      </c>
      <c r="GK10" s="115">
        <f t="shared" si="83"/>
        <v>0.95465393794749409</v>
      </c>
      <c r="GL10" s="118">
        <v>0</v>
      </c>
      <c r="GM10" s="119">
        <f t="shared" si="120"/>
        <v>8</v>
      </c>
      <c r="GN10" s="120">
        <f t="shared" si="84"/>
        <v>0.82987551867219922</v>
      </c>
      <c r="GO10" s="122">
        <v>2</v>
      </c>
      <c r="GP10" s="115">
        <f t="shared" si="85"/>
        <v>1.015228426395939</v>
      </c>
      <c r="GQ10" s="114">
        <v>2</v>
      </c>
      <c r="GR10" s="115">
        <f t="shared" si="86"/>
        <v>1.2658227848101267</v>
      </c>
      <c r="GS10" s="118">
        <v>0</v>
      </c>
      <c r="GT10" s="119">
        <f t="shared" si="121"/>
        <v>4</v>
      </c>
      <c r="GU10" s="120">
        <f t="shared" si="87"/>
        <v>1.1267605633802817</v>
      </c>
      <c r="GV10" s="122">
        <v>0</v>
      </c>
      <c r="GW10" s="115">
        <f t="shared" si="88"/>
        <v>0</v>
      </c>
      <c r="GX10" s="114">
        <v>0</v>
      </c>
      <c r="GY10" s="115">
        <f t="shared" si="89"/>
        <v>0</v>
      </c>
      <c r="GZ10" s="118">
        <v>0</v>
      </c>
      <c r="HA10" s="119">
        <f t="shared" si="122"/>
        <v>0</v>
      </c>
      <c r="HB10" s="120">
        <f t="shared" si="90"/>
        <v>0</v>
      </c>
      <c r="HC10" s="122">
        <v>0</v>
      </c>
      <c r="HD10" s="115">
        <f t="shared" si="91"/>
        <v>0</v>
      </c>
      <c r="HE10" s="114">
        <v>0</v>
      </c>
      <c r="HF10" s="115">
        <f t="shared" si="92"/>
        <v>0</v>
      </c>
      <c r="HG10" s="118">
        <v>0</v>
      </c>
      <c r="HH10" s="119">
        <f t="shared" si="123"/>
        <v>0</v>
      </c>
      <c r="HI10" s="120">
        <f t="shared" si="93"/>
        <v>0</v>
      </c>
    </row>
    <row r="11" spans="1:1215" s="112" customFormat="1" x14ac:dyDescent="0.35">
      <c r="A11" s="113" t="s">
        <v>14</v>
      </c>
      <c r="B11" s="114">
        <v>726379</v>
      </c>
      <c r="C11" s="115">
        <f t="shared" si="0"/>
        <v>27.276687258707554</v>
      </c>
      <c r="D11" s="114">
        <v>773985</v>
      </c>
      <c r="E11" s="115">
        <f t="shared" si="1"/>
        <v>27.639389679023331</v>
      </c>
      <c r="F11" s="114">
        <f t="shared" si="2"/>
        <v>1500364</v>
      </c>
      <c r="G11" s="115">
        <f t="shared" si="3"/>
        <v>27.462595866966851</v>
      </c>
      <c r="H11" s="122">
        <v>235</v>
      </c>
      <c r="I11" s="115">
        <f t="shared" si="4"/>
        <v>10.986442262739599</v>
      </c>
      <c r="J11" s="114">
        <v>124</v>
      </c>
      <c r="K11" s="115">
        <f t="shared" si="5"/>
        <v>5.7354301572617947</v>
      </c>
      <c r="L11" s="118">
        <v>0</v>
      </c>
      <c r="M11" s="119">
        <f t="shared" si="94"/>
        <v>359</v>
      </c>
      <c r="N11" s="120">
        <f t="shared" si="6"/>
        <v>8.3468960706812361</v>
      </c>
      <c r="O11" s="122">
        <v>234</v>
      </c>
      <c r="P11" s="115">
        <f t="shared" si="7"/>
        <v>11.011764705882353</v>
      </c>
      <c r="Q11" s="114">
        <v>121</v>
      </c>
      <c r="R11" s="115">
        <f t="shared" si="8"/>
        <v>5.6252905625290559</v>
      </c>
      <c r="S11" s="118">
        <v>0</v>
      </c>
      <c r="T11" s="119">
        <f t="shared" si="95"/>
        <v>355</v>
      </c>
      <c r="U11" s="120">
        <f t="shared" si="9"/>
        <v>8.3021515434985975</v>
      </c>
      <c r="V11" s="122">
        <v>233</v>
      </c>
      <c r="W11" s="115">
        <f t="shared" si="10"/>
        <v>11.021759697256387</v>
      </c>
      <c r="X11" s="114">
        <v>121</v>
      </c>
      <c r="Y11" s="115">
        <f t="shared" si="11"/>
        <v>5.6489262371615316</v>
      </c>
      <c r="Z11" s="118">
        <v>0</v>
      </c>
      <c r="AA11" s="119">
        <f t="shared" si="96"/>
        <v>354</v>
      </c>
      <c r="AB11" s="120">
        <f t="shared" si="12"/>
        <v>8.3176691729323302</v>
      </c>
      <c r="AC11" s="122">
        <v>232</v>
      </c>
      <c r="AD11" s="115">
        <f t="shared" si="13"/>
        <v>11.010915994304698</v>
      </c>
      <c r="AE11" s="114">
        <v>121</v>
      </c>
      <c r="AF11" s="115">
        <f t="shared" si="14"/>
        <v>5.6568489948574099</v>
      </c>
      <c r="AG11" s="118">
        <v>0</v>
      </c>
      <c r="AH11" s="119">
        <f t="shared" si="97"/>
        <v>353</v>
      </c>
      <c r="AI11" s="120">
        <f t="shared" si="15"/>
        <v>8.3137070183702306</v>
      </c>
      <c r="AJ11" s="122">
        <v>230</v>
      </c>
      <c r="AK11" s="115">
        <f t="shared" si="16"/>
        <v>10.947168015230842</v>
      </c>
      <c r="AL11" s="114">
        <v>121</v>
      </c>
      <c r="AM11" s="115">
        <f t="shared" si="17"/>
        <v>5.6701030927835054</v>
      </c>
      <c r="AN11" s="118">
        <v>0</v>
      </c>
      <c r="AO11" s="119">
        <f t="shared" si="98"/>
        <v>351</v>
      </c>
      <c r="AP11" s="120">
        <f t="shared" si="18"/>
        <v>8.2880755608028345</v>
      </c>
      <c r="AQ11" s="122">
        <v>230</v>
      </c>
      <c r="AR11" s="115">
        <f t="shared" si="19"/>
        <v>10.968049594659037</v>
      </c>
      <c r="AS11" s="114">
        <v>121</v>
      </c>
      <c r="AT11" s="115">
        <f t="shared" si="20"/>
        <v>5.6727613689639007</v>
      </c>
      <c r="AU11" s="118">
        <v>0</v>
      </c>
      <c r="AV11" s="119">
        <f t="shared" si="99"/>
        <v>351</v>
      </c>
      <c r="AW11" s="120">
        <f t="shared" si="21"/>
        <v>8.2978723404255312</v>
      </c>
      <c r="AX11" s="122">
        <v>230</v>
      </c>
      <c r="AY11" s="115">
        <f t="shared" si="22"/>
        <v>10.968049594659037</v>
      </c>
      <c r="AZ11" s="114">
        <v>121</v>
      </c>
      <c r="BA11" s="115">
        <f t="shared" si="23"/>
        <v>5.678085405912717</v>
      </c>
      <c r="BB11" s="118">
        <v>0</v>
      </c>
      <c r="BC11" s="119">
        <f t="shared" si="100"/>
        <v>351</v>
      </c>
      <c r="BD11" s="120">
        <f t="shared" si="24"/>
        <v>8.3017975402081365</v>
      </c>
      <c r="BE11" s="122">
        <v>229</v>
      </c>
      <c r="BF11" s="115">
        <f t="shared" si="25"/>
        <v>10.941232680363115</v>
      </c>
      <c r="BG11" s="114">
        <v>121</v>
      </c>
      <c r="BH11" s="115">
        <f t="shared" si="26"/>
        <v>5.6860902255639099</v>
      </c>
      <c r="BI11" s="118">
        <v>0</v>
      </c>
      <c r="BJ11" s="119">
        <f t="shared" si="101"/>
        <v>350</v>
      </c>
      <c r="BK11" s="120">
        <f t="shared" si="27"/>
        <v>8.291873963515755</v>
      </c>
      <c r="BL11" s="122">
        <v>228</v>
      </c>
      <c r="BM11" s="115">
        <f t="shared" si="28"/>
        <v>10.9038737446198</v>
      </c>
      <c r="BN11" s="114">
        <v>121</v>
      </c>
      <c r="BO11" s="115">
        <f t="shared" si="29"/>
        <v>5.6967984934086626</v>
      </c>
      <c r="BP11" s="118">
        <v>0</v>
      </c>
      <c r="BQ11" s="119">
        <f t="shared" si="102"/>
        <v>349</v>
      </c>
      <c r="BR11" s="120">
        <f t="shared" si="30"/>
        <v>8.2799525504151852</v>
      </c>
      <c r="BS11" s="122">
        <v>228</v>
      </c>
      <c r="BT11" s="115">
        <f t="shared" si="31"/>
        <v>10.909090909090908</v>
      </c>
      <c r="BU11" s="114">
        <v>120</v>
      </c>
      <c r="BV11" s="115">
        <f t="shared" si="32"/>
        <v>5.6550424128180961</v>
      </c>
      <c r="BW11" s="118">
        <v>0</v>
      </c>
      <c r="BX11" s="119">
        <f t="shared" si="103"/>
        <v>348</v>
      </c>
      <c r="BY11" s="120">
        <f t="shared" si="33"/>
        <v>8.2621082621082618</v>
      </c>
      <c r="BZ11" s="122">
        <v>228</v>
      </c>
      <c r="CA11" s="115">
        <f t="shared" si="34"/>
        <v>10.909090909090908</v>
      </c>
      <c r="CB11" s="114">
        <v>120</v>
      </c>
      <c r="CC11" s="115">
        <f t="shared" si="35"/>
        <v>5.6683986773736423</v>
      </c>
      <c r="CD11" s="118">
        <v>0</v>
      </c>
      <c r="CE11" s="119">
        <f t="shared" si="104"/>
        <v>348</v>
      </c>
      <c r="CF11" s="120">
        <f t="shared" si="36"/>
        <v>8.271927739481816</v>
      </c>
      <c r="CG11" s="122">
        <v>227</v>
      </c>
      <c r="CH11" s="115">
        <f t="shared" si="37"/>
        <v>10.871647509578544</v>
      </c>
      <c r="CI11" s="114">
        <v>119</v>
      </c>
      <c r="CJ11" s="115">
        <f t="shared" si="38"/>
        <v>5.6318031235210597</v>
      </c>
      <c r="CK11" s="118">
        <v>0</v>
      </c>
      <c r="CL11" s="119">
        <f t="shared" si="105"/>
        <v>346</v>
      </c>
      <c r="CM11" s="120">
        <f t="shared" si="39"/>
        <v>8.2361342537491069</v>
      </c>
      <c r="CN11" s="122">
        <v>227</v>
      </c>
      <c r="CO11" s="115">
        <f t="shared" si="40"/>
        <v>10.887290167865707</v>
      </c>
      <c r="CP11" s="114">
        <v>118</v>
      </c>
      <c r="CQ11" s="115">
        <f t="shared" si="41"/>
        <v>5.5977229601518026</v>
      </c>
      <c r="CR11" s="118">
        <v>0</v>
      </c>
      <c r="CS11" s="119">
        <f t="shared" si="106"/>
        <v>345</v>
      </c>
      <c r="CT11" s="120">
        <f t="shared" si="42"/>
        <v>8.2279990460290957</v>
      </c>
      <c r="CU11" s="122">
        <v>227</v>
      </c>
      <c r="CV11" s="115">
        <f t="shared" si="43"/>
        <v>10.897743638982236</v>
      </c>
      <c r="CW11" s="114">
        <v>118</v>
      </c>
      <c r="CX11" s="115">
        <f t="shared" si="44"/>
        <v>5.6083650190114067</v>
      </c>
      <c r="CY11" s="118">
        <v>0</v>
      </c>
      <c r="CZ11" s="119">
        <f t="shared" si="107"/>
        <v>345</v>
      </c>
      <c r="DA11" s="120">
        <f t="shared" si="45"/>
        <v>8.2397898256508242</v>
      </c>
      <c r="DB11" s="122">
        <v>227</v>
      </c>
      <c r="DC11" s="115">
        <f t="shared" si="46"/>
        <v>10.923965351299326</v>
      </c>
      <c r="DD11" s="114">
        <v>118</v>
      </c>
      <c r="DE11" s="115">
        <f t="shared" si="47"/>
        <v>5.6297709923664119</v>
      </c>
      <c r="DF11" s="118">
        <v>0</v>
      </c>
      <c r="DG11" s="119">
        <f t="shared" si="108"/>
        <v>345</v>
      </c>
      <c r="DH11" s="120">
        <f t="shared" si="48"/>
        <v>8.2654528030666032</v>
      </c>
      <c r="DI11" s="122">
        <v>225</v>
      </c>
      <c r="DJ11" s="115">
        <f t="shared" si="49"/>
        <v>10.869565217391305</v>
      </c>
      <c r="DK11" s="114">
        <v>118</v>
      </c>
      <c r="DL11" s="115">
        <f t="shared" si="50"/>
        <v>5.656759348034516</v>
      </c>
      <c r="DM11" s="118">
        <v>0</v>
      </c>
      <c r="DN11" s="119">
        <f t="shared" si="109"/>
        <v>343</v>
      </c>
      <c r="DO11" s="120">
        <f t="shared" si="51"/>
        <v>8.2531280076997113</v>
      </c>
      <c r="DP11" s="122">
        <v>222</v>
      </c>
      <c r="DQ11" s="115">
        <f t="shared" si="52"/>
        <v>10.808179162609543</v>
      </c>
      <c r="DR11" s="114">
        <v>118</v>
      </c>
      <c r="DS11" s="115">
        <f t="shared" si="53"/>
        <v>5.7087566521528785</v>
      </c>
      <c r="DT11" s="118">
        <v>0</v>
      </c>
      <c r="DU11" s="119">
        <f t="shared" si="110"/>
        <v>340</v>
      </c>
      <c r="DV11" s="120">
        <f t="shared" si="54"/>
        <v>8.2504246542101445</v>
      </c>
      <c r="DW11" s="122">
        <v>221</v>
      </c>
      <c r="DX11" s="115">
        <f t="shared" si="55"/>
        <v>10.859950859950859</v>
      </c>
      <c r="DY11" s="114">
        <v>116</v>
      </c>
      <c r="DZ11" s="115">
        <f t="shared" si="56"/>
        <v>5.694648993618066</v>
      </c>
      <c r="EA11" s="118">
        <v>0</v>
      </c>
      <c r="EB11" s="119">
        <f t="shared" si="111"/>
        <v>337</v>
      </c>
      <c r="EC11" s="120">
        <f t="shared" si="57"/>
        <v>8.2760314341846755</v>
      </c>
      <c r="ED11" s="122">
        <v>219</v>
      </c>
      <c r="EE11" s="115">
        <f t="shared" si="58"/>
        <v>10.900945744151318</v>
      </c>
      <c r="EF11" s="114">
        <v>116</v>
      </c>
      <c r="EG11" s="115">
        <f t="shared" si="59"/>
        <v>5.8174523570712138</v>
      </c>
      <c r="EH11" s="118">
        <v>0</v>
      </c>
      <c r="EI11" s="119">
        <f t="shared" si="112"/>
        <v>335</v>
      </c>
      <c r="EJ11" s="120">
        <f t="shared" si="60"/>
        <v>8.3687234574069436</v>
      </c>
      <c r="EK11" s="122">
        <v>212</v>
      </c>
      <c r="EL11" s="115">
        <f t="shared" si="61"/>
        <v>10.783316378433367</v>
      </c>
      <c r="EM11" s="114">
        <v>114</v>
      </c>
      <c r="EN11" s="115">
        <f t="shared" si="62"/>
        <v>5.8521560574948666</v>
      </c>
      <c r="EO11" s="118">
        <v>0</v>
      </c>
      <c r="EP11" s="119">
        <f t="shared" si="113"/>
        <v>326</v>
      </c>
      <c r="EQ11" s="120">
        <f t="shared" si="63"/>
        <v>8.3290751149718965</v>
      </c>
      <c r="ER11" s="122">
        <v>208</v>
      </c>
      <c r="ES11" s="115">
        <f t="shared" si="64"/>
        <v>10.92436974789916</v>
      </c>
      <c r="ET11" s="114">
        <v>109</v>
      </c>
      <c r="EU11" s="115">
        <f t="shared" si="65"/>
        <v>5.800957956359766</v>
      </c>
      <c r="EV11" s="118">
        <v>0</v>
      </c>
      <c r="EW11" s="119">
        <f t="shared" si="114"/>
        <v>317</v>
      </c>
      <c r="EX11" s="120">
        <f t="shared" si="66"/>
        <v>8.3795929156753886</v>
      </c>
      <c r="EY11" s="122">
        <v>201</v>
      </c>
      <c r="EZ11" s="115">
        <f t="shared" si="67"/>
        <v>11.185308848080133</v>
      </c>
      <c r="FA11" s="114">
        <v>104</v>
      </c>
      <c r="FB11" s="115">
        <f t="shared" si="68"/>
        <v>5.9225512528473807</v>
      </c>
      <c r="FC11" s="118">
        <v>0</v>
      </c>
      <c r="FD11" s="119">
        <f t="shared" si="115"/>
        <v>305</v>
      </c>
      <c r="FE11" s="120">
        <f t="shared" si="69"/>
        <v>8.5842949620039395</v>
      </c>
      <c r="FF11" s="122">
        <v>186</v>
      </c>
      <c r="FG11" s="115">
        <f t="shared" si="70"/>
        <v>11.327649208282581</v>
      </c>
      <c r="FH11" s="114">
        <v>94</v>
      </c>
      <c r="FI11" s="115">
        <f t="shared" si="71"/>
        <v>5.9682539682539684</v>
      </c>
      <c r="FJ11" s="118">
        <v>0</v>
      </c>
      <c r="FK11" s="119">
        <f t="shared" si="116"/>
        <v>280</v>
      </c>
      <c r="FL11" s="120">
        <f t="shared" si="72"/>
        <v>8.7037612682623564</v>
      </c>
      <c r="FM11" s="122">
        <v>167</v>
      </c>
      <c r="FN11" s="115">
        <f t="shared" si="73"/>
        <v>11.533149171270718</v>
      </c>
      <c r="FO11" s="114">
        <v>78</v>
      </c>
      <c r="FP11" s="115">
        <f t="shared" si="74"/>
        <v>5.7607090103397338</v>
      </c>
      <c r="FQ11" s="118">
        <v>0</v>
      </c>
      <c r="FR11" s="119">
        <f t="shared" si="117"/>
        <v>245</v>
      </c>
      <c r="FS11" s="120">
        <f t="shared" si="75"/>
        <v>8.7437544610992148</v>
      </c>
      <c r="FT11" s="122">
        <v>141</v>
      </c>
      <c r="FU11" s="115">
        <f t="shared" si="76"/>
        <v>11.75</v>
      </c>
      <c r="FV11" s="114">
        <v>66</v>
      </c>
      <c r="FW11" s="115">
        <f t="shared" si="77"/>
        <v>6.1395348837209305</v>
      </c>
      <c r="FX11" s="118">
        <v>0</v>
      </c>
      <c r="FY11" s="119">
        <f t="shared" si="118"/>
        <v>207</v>
      </c>
      <c r="FZ11" s="120">
        <f t="shared" si="78"/>
        <v>9.0989010989010985</v>
      </c>
      <c r="GA11" s="122">
        <v>104</v>
      </c>
      <c r="GB11" s="115">
        <f t="shared" si="79"/>
        <v>11.751412429378531</v>
      </c>
      <c r="GC11" s="114">
        <v>49</v>
      </c>
      <c r="GD11" s="115">
        <f t="shared" si="80"/>
        <v>6.7215363511659811</v>
      </c>
      <c r="GE11" s="118">
        <v>0</v>
      </c>
      <c r="GF11" s="119">
        <f t="shared" si="119"/>
        <v>153</v>
      </c>
      <c r="GG11" s="120">
        <f t="shared" si="81"/>
        <v>9.4795539033457246</v>
      </c>
      <c r="GH11" s="122">
        <v>74</v>
      </c>
      <c r="GI11" s="115">
        <f t="shared" si="82"/>
        <v>13.577981651376147</v>
      </c>
      <c r="GJ11" s="114">
        <v>33</v>
      </c>
      <c r="GK11" s="115">
        <f t="shared" si="83"/>
        <v>7.8758949880668254</v>
      </c>
      <c r="GL11" s="118">
        <v>0</v>
      </c>
      <c r="GM11" s="119">
        <f t="shared" si="120"/>
        <v>107</v>
      </c>
      <c r="GN11" s="120">
        <f t="shared" si="84"/>
        <v>11.099585062240664</v>
      </c>
      <c r="GO11" s="122">
        <v>27</v>
      </c>
      <c r="GP11" s="115">
        <f t="shared" si="85"/>
        <v>13.705583756345177</v>
      </c>
      <c r="GQ11" s="114">
        <v>16</v>
      </c>
      <c r="GR11" s="115">
        <f t="shared" si="86"/>
        <v>10.126582278481013</v>
      </c>
      <c r="GS11" s="118">
        <v>0</v>
      </c>
      <c r="GT11" s="119">
        <f t="shared" si="121"/>
        <v>43</v>
      </c>
      <c r="GU11" s="120">
        <f t="shared" si="87"/>
        <v>12.112676056338028</v>
      </c>
      <c r="GV11" s="122">
        <v>9</v>
      </c>
      <c r="GW11" s="115">
        <f t="shared" si="88"/>
        <v>21.428571428571427</v>
      </c>
      <c r="GX11" s="114">
        <v>4</v>
      </c>
      <c r="GY11" s="115">
        <f t="shared" si="89"/>
        <v>12.903225806451612</v>
      </c>
      <c r="GZ11" s="118">
        <v>0</v>
      </c>
      <c r="HA11" s="119">
        <f t="shared" si="122"/>
        <v>13</v>
      </c>
      <c r="HB11" s="120">
        <f t="shared" si="90"/>
        <v>17.80821917808219</v>
      </c>
      <c r="HC11" s="122">
        <v>0</v>
      </c>
      <c r="HD11" s="115">
        <f t="shared" si="91"/>
        <v>0</v>
      </c>
      <c r="HE11" s="114">
        <v>1</v>
      </c>
      <c r="HF11" s="115">
        <f t="shared" si="92"/>
        <v>20</v>
      </c>
      <c r="HG11" s="118">
        <v>0</v>
      </c>
      <c r="HH11" s="119">
        <f t="shared" si="123"/>
        <v>1</v>
      </c>
      <c r="HI11" s="120">
        <f t="shared" si="93"/>
        <v>9.0909090909090917</v>
      </c>
    </row>
    <row r="12" spans="1:1215" s="112" customFormat="1" x14ac:dyDescent="0.35">
      <c r="A12" s="113" t="s">
        <v>15</v>
      </c>
      <c r="B12" s="114">
        <v>276799</v>
      </c>
      <c r="C12" s="115">
        <f t="shared" si="0"/>
        <v>10.394242890451119</v>
      </c>
      <c r="D12" s="114">
        <v>301501</v>
      </c>
      <c r="E12" s="115">
        <f t="shared" si="1"/>
        <v>10.766750812503103</v>
      </c>
      <c r="F12" s="114">
        <f t="shared" si="2"/>
        <v>578300</v>
      </c>
      <c r="G12" s="115">
        <f t="shared" si="3"/>
        <v>10.585177456848426</v>
      </c>
      <c r="H12" s="122">
        <v>382</v>
      </c>
      <c r="I12" s="115">
        <f t="shared" si="4"/>
        <v>17.858812529219261</v>
      </c>
      <c r="J12" s="114">
        <v>231</v>
      </c>
      <c r="K12" s="115">
        <f t="shared" si="5"/>
        <v>10.684551341350602</v>
      </c>
      <c r="L12" s="118">
        <v>0</v>
      </c>
      <c r="M12" s="119">
        <f t="shared" si="94"/>
        <v>613</v>
      </c>
      <c r="N12" s="120">
        <f t="shared" si="6"/>
        <v>14.252499418739827</v>
      </c>
      <c r="O12" s="122">
        <v>379</v>
      </c>
      <c r="P12" s="115">
        <f t="shared" si="7"/>
        <v>17.835294117647056</v>
      </c>
      <c r="Q12" s="114">
        <v>230</v>
      </c>
      <c r="R12" s="115">
        <f t="shared" si="8"/>
        <v>10.692701069270107</v>
      </c>
      <c r="S12" s="118">
        <v>0</v>
      </c>
      <c r="T12" s="119">
        <f t="shared" si="95"/>
        <v>609</v>
      </c>
      <c r="U12" s="120">
        <f t="shared" si="9"/>
        <v>14.242282507015902</v>
      </c>
      <c r="V12" s="122">
        <v>376</v>
      </c>
      <c r="W12" s="115">
        <f t="shared" si="10"/>
        <v>17.786187322611163</v>
      </c>
      <c r="X12" s="114">
        <v>230</v>
      </c>
      <c r="Y12" s="115">
        <f t="shared" si="11"/>
        <v>10.737628384687207</v>
      </c>
      <c r="Z12" s="118">
        <v>0</v>
      </c>
      <c r="AA12" s="119">
        <f t="shared" si="96"/>
        <v>606</v>
      </c>
      <c r="AB12" s="120">
        <f t="shared" si="12"/>
        <v>14.238721804511279</v>
      </c>
      <c r="AC12" s="122">
        <v>376</v>
      </c>
      <c r="AD12" s="115">
        <f t="shared" si="13"/>
        <v>17.845277645942097</v>
      </c>
      <c r="AE12" s="114">
        <v>230</v>
      </c>
      <c r="AF12" s="115">
        <f t="shared" si="14"/>
        <v>10.75268817204301</v>
      </c>
      <c r="AG12" s="118">
        <v>0</v>
      </c>
      <c r="AH12" s="119">
        <f t="shared" si="97"/>
        <v>606</v>
      </c>
      <c r="AI12" s="120">
        <f t="shared" si="15"/>
        <v>14.272256241168158</v>
      </c>
      <c r="AJ12" s="122">
        <v>376</v>
      </c>
      <c r="AK12" s="115">
        <f t="shared" si="16"/>
        <v>17.896239885768679</v>
      </c>
      <c r="AL12" s="114">
        <v>230</v>
      </c>
      <c r="AM12" s="115">
        <f t="shared" si="17"/>
        <v>10.777881911902529</v>
      </c>
      <c r="AN12" s="118">
        <v>0</v>
      </c>
      <c r="AO12" s="119">
        <f t="shared" si="98"/>
        <v>606</v>
      </c>
      <c r="AP12" s="120">
        <f t="shared" si="18"/>
        <v>14.309327036599765</v>
      </c>
      <c r="AQ12" s="122">
        <v>375</v>
      </c>
      <c r="AR12" s="115">
        <f t="shared" si="19"/>
        <v>17.882689556509298</v>
      </c>
      <c r="AS12" s="114">
        <v>229</v>
      </c>
      <c r="AT12" s="115">
        <f t="shared" si="20"/>
        <v>10.736052508204406</v>
      </c>
      <c r="AU12" s="118">
        <v>0</v>
      </c>
      <c r="AV12" s="119">
        <f t="shared" si="99"/>
        <v>604</v>
      </c>
      <c r="AW12" s="120">
        <f t="shared" si="21"/>
        <v>14.278959810874706</v>
      </c>
      <c r="AX12" s="122">
        <v>375</v>
      </c>
      <c r="AY12" s="115">
        <f t="shared" si="22"/>
        <v>17.882689556509298</v>
      </c>
      <c r="AZ12" s="114">
        <v>229</v>
      </c>
      <c r="BA12" s="115">
        <f t="shared" si="23"/>
        <v>10.746128578132334</v>
      </c>
      <c r="BB12" s="118">
        <v>0</v>
      </c>
      <c r="BC12" s="119">
        <f t="shared" si="100"/>
        <v>604</v>
      </c>
      <c r="BD12" s="120">
        <f t="shared" si="24"/>
        <v>14.285714285714285</v>
      </c>
      <c r="BE12" s="122">
        <v>375</v>
      </c>
      <c r="BF12" s="115">
        <f t="shared" si="25"/>
        <v>17.916865742952702</v>
      </c>
      <c r="BG12" s="114">
        <v>228</v>
      </c>
      <c r="BH12" s="115">
        <f t="shared" si="26"/>
        <v>10.714285714285714</v>
      </c>
      <c r="BI12" s="118">
        <v>0</v>
      </c>
      <c r="BJ12" s="119">
        <f t="shared" si="101"/>
        <v>603</v>
      </c>
      <c r="BK12" s="120">
        <f t="shared" si="27"/>
        <v>14.285714285714285</v>
      </c>
      <c r="BL12" s="122">
        <v>375</v>
      </c>
      <c r="BM12" s="115">
        <f t="shared" si="28"/>
        <v>17.934002869440459</v>
      </c>
      <c r="BN12" s="114">
        <v>228</v>
      </c>
      <c r="BO12" s="115">
        <f t="shared" si="29"/>
        <v>10.734463276836157</v>
      </c>
      <c r="BP12" s="118">
        <v>0</v>
      </c>
      <c r="BQ12" s="119">
        <f t="shared" si="102"/>
        <v>603</v>
      </c>
      <c r="BR12" s="120">
        <f t="shared" si="30"/>
        <v>14.306049822064058</v>
      </c>
      <c r="BS12" s="122">
        <v>374</v>
      </c>
      <c r="BT12" s="115">
        <f t="shared" si="31"/>
        <v>17.894736842105264</v>
      </c>
      <c r="BU12" s="114">
        <v>228</v>
      </c>
      <c r="BV12" s="115">
        <f t="shared" si="32"/>
        <v>10.744580584354383</v>
      </c>
      <c r="BW12" s="118">
        <v>0</v>
      </c>
      <c r="BX12" s="119">
        <f t="shared" si="103"/>
        <v>602</v>
      </c>
      <c r="BY12" s="120">
        <f t="shared" si="33"/>
        <v>14.292497625830961</v>
      </c>
      <c r="BZ12" s="122">
        <v>374</v>
      </c>
      <c r="CA12" s="115">
        <f t="shared" si="34"/>
        <v>17.894736842105264</v>
      </c>
      <c r="CB12" s="114">
        <v>227</v>
      </c>
      <c r="CC12" s="115">
        <f t="shared" si="35"/>
        <v>10.722720831365139</v>
      </c>
      <c r="CD12" s="118">
        <v>0</v>
      </c>
      <c r="CE12" s="119">
        <f t="shared" si="104"/>
        <v>601</v>
      </c>
      <c r="CF12" s="120">
        <f t="shared" si="36"/>
        <v>14.285714285714285</v>
      </c>
      <c r="CG12" s="122">
        <v>373</v>
      </c>
      <c r="CH12" s="115">
        <f t="shared" si="37"/>
        <v>17.863984674329501</v>
      </c>
      <c r="CI12" s="114">
        <v>227</v>
      </c>
      <c r="CJ12" s="115">
        <f t="shared" si="38"/>
        <v>10.743019403691434</v>
      </c>
      <c r="CK12" s="118">
        <v>0</v>
      </c>
      <c r="CL12" s="119">
        <f t="shared" si="105"/>
        <v>600</v>
      </c>
      <c r="CM12" s="120">
        <f t="shared" si="39"/>
        <v>14.282313734825042</v>
      </c>
      <c r="CN12" s="122">
        <v>373</v>
      </c>
      <c r="CO12" s="115">
        <f t="shared" si="40"/>
        <v>17.889688249400479</v>
      </c>
      <c r="CP12" s="114">
        <v>227</v>
      </c>
      <c r="CQ12" s="115">
        <f t="shared" si="41"/>
        <v>10.768500948766603</v>
      </c>
      <c r="CR12" s="118">
        <v>0</v>
      </c>
      <c r="CS12" s="119">
        <f t="shared" si="106"/>
        <v>600</v>
      </c>
      <c r="CT12" s="120">
        <f t="shared" si="42"/>
        <v>14.309563558311472</v>
      </c>
      <c r="CU12" s="122">
        <v>373</v>
      </c>
      <c r="CV12" s="115">
        <f t="shared" si="43"/>
        <v>17.906865098415746</v>
      </c>
      <c r="CW12" s="114">
        <v>227</v>
      </c>
      <c r="CX12" s="115">
        <f t="shared" si="44"/>
        <v>10.788973384030419</v>
      </c>
      <c r="CY12" s="118">
        <v>0</v>
      </c>
      <c r="CZ12" s="119">
        <f t="shared" si="107"/>
        <v>600</v>
      </c>
      <c r="DA12" s="120">
        <f t="shared" si="45"/>
        <v>14.330069262001432</v>
      </c>
      <c r="DB12" s="122">
        <v>373</v>
      </c>
      <c r="DC12" s="115">
        <f t="shared" si="46"/>
        <v>17.949951876804622</v>
      </c>
      <c r="DD12" s="114">
        <v>225</v>
      </c>
      <c r="DE12" s="115">
        <f t="shared" si="47"/>
        <v>10.734732824427482</v>
      </c>
      <c r="DF12" s="118">
        <v>0</v>
      </c>
      <c r="DG12" s="119">
        <f t="shared" si="108"/>
        <v>598</v>
      </c>
      <c r="DH12" s="120">
        <f t="shared" si="48"/>
        <v>14.326784858648779</v>
      </c>
      <c r="DI12" s="122">
        <v>373</v>
      </c>
      <c r="DJ12" s="115">
        <f t="shared" si="49"/>
        <v>18.019323671497585</v>
      </c>
      <c r="DK12" s="114">
        <v>224</v>
      </c>
      <c r="DL12" s="115">
        <f t="shared" si="50"/>
        <v>10.738255033557047</v>
      </c>
      <c r="DM12" s="118">
        <v>0</v>
      </c>
      <c r="DN12" s="119">
        <f t="shared" si="109"/>
        <v>597</v>
      </c>
      <c r="DO12" s="120">
        <f t="shared" si="51"/>
        <v>14.364773820981714</v>
      </c>
      <c r="DP12" s="122">
        <v>369</v>
      </c>
      <c r="DQ12" s="115">
        <f t="shared" si="52"/>
        <v>17.964946445959104</v>
      </c>
      <c r="DR12" s="114">
        <v>224</v>
      </c>
      <c r="DS12" s="115">
        <f t="shared" si="53"/>
        <v>10.836961780358006</v>
      </c>
      <c r="DT12" s="118">
        <v>0</v>
      </c>
      <c r="DU12" s="119">
        <f t="shared" si="110"/>
        <v>593</v>
      </c>
      <c r="DV12" s="120">
        <f t="shared" si="54"/>
        <v>14.389711235137103</v>
      </c>
      <c r="DW12" s="122">
        <v>369</v>
      </c>
      <c r="DX12" s="115">
        <f t="shared" si="55"/>
        <v>18.13267813267813</v>
      </c>
      <c r="DY12" s="114">
        <v>220</v>
      </c>
      <c r="DZ12" s="115">
        <f t="shared" si="56"/>
        <v>10.800196367206677</v>
      </c>
      <c r="EA12" s="118">
        <v>0</v>
      </c>
      <c r="EB12" s="119">
        <f t="shared" si="111"/>
        <v>589</v>
      </c>
      <c r="EC12" s="120">
        <f t="shared" si="57"/>
        <v>14.464636542239687</v>
      </c>
      <c r="ED12" s="122">
        <v>365</v>
      </c>
      <c r="EE12" s="115">
        <f t="shared" si="58"/>
        <v>18.168242906918866</v>
      </c>
      <c r="EF12" s="114">
        <v>218</v>
      </c>
      <c r="EG12" s="115">
        <f t="shared" si="59"/>
        <v>10.932798395185557</v>
      </c>
      <c r="EH12" s="118">
        <v>0</v>
      </c>
      <c r="EI12" s="119">
        <f t="shared" si="112"/>
        <v>583</v>
      </c>
      <c r="EJ12" s="120">
        <f t="shared" si="60"/>
        <v>14.56407694229328</v>
      </c>
      <c r="EK12" s="122">
        <v>361</v>
      </c>
      <c r="EL12" s="115">
        <f t="shared" si="61"/>
        <v>18.362156663275687</v>
      </c>
      <c r="EM12" s="114">
        <v>212</v>
      </c>
      <c r="EN12" s="115">
        <f t="shared" si="62"/>
        <v>10.882956878850102</v>
      </c>
      <c r="EO12" s="118">
        <v>0</v>
      </c>
      <c r="EP12" s="119">
        <f t="shared" si="113"/>
        <v>573</v>
      </c>
      <c r="EQ12" s="120">
        <f t="shared" si="63"/>
        <v>14.639754726622382</v>
      </c>
      <c r="ER12" s="122">
        <v>353</v>
      </c>
      <c r="ES12" s="115">
        <f t="shared" si="64"/>
        <v>18.539915966386555</v>
      </c>
      <c r="ET12" s="114">
        <v>204</v>
      </c>
      <c r="EU12" s="115">
        <f t="shared" si="65"/>
        <v>10.856838744012773</v>
      </c>
      <c r="EV12" s="118">
        <v>0</v>
      </c>
      <c r="EW12" s="119">
        <f t="shared" si="114"/>
        <v>557</v>
      </c>
      <c r="EX12" s="120">
        <f t="shared" si="66"/>
        <v>14.723764208300292</v>
      </c>
      <c r="EY12" s="122">
        <v>334</v>
      </c>
      <c r="EZ12" s="115">
        <f t="shared" si="67"/>
        <v>18.58653311074012</v>
      </c>
      <c r="FA12" s="114">
        <v>200</v>
      </c>
      <c r="FB12" s="115">
        <f t="shared" si="68"/>
        <v>11.389521640091116</v>
      </c>
      <c r="FC12" s="118">
        <v>0</v>
      </c>
      <c r="FD12" s="119">
        <f t="shared" si="115"/>
        <v>534</v>
      </c>
      <c r="FE12" s="120">
        <f t="shared" si="69"/>
        <v>15.029552490852801</v>
      </c>
      <c r="FF12" s="122">
        <v>308</v>
      </c>
      <c r="FG12" s="115">
        <f t="shared" si="70"/>
        <v>18.757612667478686</v>
      </c>
      <c r="FH12" s="114">
        <v>179</v>
      </c>
      <c r="FI12" s="115">
        <f t="shared" si="71"/>
        <v>11.365079365079366</v>
      </c>
      <c r="FJ12" s="118">
        <v>0</v>
      </c>
      <c r="FK12" s="119">
        <f t="shared" si="116"/>
        <v>487</v>
      </c>
      <c r="FL12" s="120">
        <f t="shared" si="72"/>
        <v>15.138327634442028</v>
      </c>
      <c r="FM12" s="122">
        <v>278</v>
      </c>
      <c r="FN12" s="115">
        <f t="shared" si="73"/>
        <v>19.19889502762431</v>
      </c>
      <c r="FO12" s="114">
        <v>159</v>
      </c>
      <c r="FP12" s="115">
        <f t="shared" si="74"/>
        <v>11.742983751846381</v>
      </c>
      <c r="FQ12" s="118">
        <v>0</v>
      </c>
      <c r="FR12" s="119">
        <f t="shared" si="117"/>
        <v>437</v>
      </c>
      <c r="FS12" s="120">
        <f t="shared" si="75"/>
        <v>15.596002855103496</v>
      </c>
      <c r="FT12" s="122">
        <v>230</v>
      </c>
      <c r="FU12" s="115">
        <f t="shared" si="76"/>
        <v>19.166666666666668</v>
      </c>
      <c r="FV12" s="114">
        <v>133</v>
      </c>
      <c r="FW12" s="115">
        <f t="shared" si="77"/>
        <v>12.372093023255815</v>
      </c>
      <c r="FX12" s="118">
        <v>0</v>
      </c>
      <c r="FY12" s="119">
        <f t="shared" si="118"/>
        <v>363</v>
      </c>
      <c r="FZ12" s="120">
        <f t="shared" si="78"/>
        <v>15.956043956043956</v>
      </c>
      <c r="GA12" s="122">
        <v>174</v>
      </c>
      <c r="GB12" s="115">
        <f t="shared" si="79"/>
        <v>19.661016949152543</v>
      </c>
      <c r="GC12" s="114">
        <v>90</v>
      </c>
      <c r="GD12" s="115">
        <f t="shared" si="80"/>
        <v>12.345679012345679</v>
      </c>
      <c r="GE12" s="118">
        <v>0</v>
      </c>
      <c r="GF12" s="119">
        <f t="shared" si="119"/>
        <v>264</v>
      </c>
      <c r="GG12" s="120">
        <f t="shared" si="81"/>
        <v>16.356877323420075</v>
      </c>
      <c r="GH12" s="122">
        <v>125</v>
      </c>
      <c r="GI12" s="115">
        <f t="shared" si="82"/>
        <v>22.935779816513762</v>
      </c>
      <c r="GJ12" s="114">
        <v>58</v>
      </c>
      <c r="GK12" s="115">
        <f t="shared" si="83"/>
        <v>13.842482100238662</v>
      </c>
      <c r="GL12" s="118">
        <v>0</v>
      </c>
      <c r="GM12" s="119">
        <f t="shared" si="120"/>
        <v>183</v>
      </c>
      <c r="GN12" s="120">
        <f t="shared" si="84"/>
        <v>18.983402489626556</v>
      </c>
      <c r="GO12" s="122">
        <v>57</v>
      </c>
      <c r="GP12" s="115">
        <f t="shared" si="85"/>
        <v>28.934010152284262</v>
      </c>
      <c r="GQ12" s="114">
        <v>26</v>
      </c>
      <c r="GR12" s="115">
        <f t="shared" si="86"/>
        <v>16.455696202531644</v>
      </c>
      <c r="GS12" s="118">
        <v>0</v>
      </c>
      <c r="GT12" s="119">
        <f t="shared" si="121"/>
        <v>83</v>
      </c>
      <c r="GU12" s="120">
        <f t="shared" si="87"/>
        <v>23.380281690140844</v>
      </c>
      <c r="GV12" s="122">
        <v>10</v>
      </c>
      <c r="GW12" s="115">
        <f t="shared" si="88"/>
        <v>23.809523809523807</v>
      </c>
      <c r="GX12" s="114">
        <v>6</v>
      </c>
      <c r="GY12" s="115">
        <f t="shared" si="89"/>
        <v>19.35483870967742</v>
      </c>
      <c r="GZ12" s="118">
        <v>0</v>
      </c>
      <c r="HA12" s="119">
        <f t="shared" si="122"/>
        <v>16</v>
      </c>
      <c r="HB12" s="120">
        <f t="shared" si="90"/>
        <v>21.917808219178081</v>
      </c>
      <c r="HC12" s="122">
        <v>2</v>
      </c>
      <c r="HD12" s="115">
        <f t="shared" si="91"/>
        <v>33.333333333333329</v>
      </c>
      <c r="HE12" s="114">
        <v>3</v>
      </c>
      <c r="HF12" s="115">
        <f t="shared" si="92"/>
        <v>60</v>
      </c>
      <c r="HG12" s="118">
        <v>0</v>
      </c>
      <c r="HH12" s="119">
        <f t="shared" si="123"/>
        <v>5</v>
      </c>
      <c r="HI12" s="120">
        <f t="shared" si="93"/>
        <v>45.454545454545453</v>
      </c>
    </row>
    <row r="13" spans="1:1215" s="112" customFormat="1" x14ac:dyDescent="0.35">
      <c r="A13" s="113" t="s">
        <v>16</v>
      </c>
      <c r="B13" s="114">
        <v>147734</v>
      </c>
      <c r="C13" s="115">
        <f t="shared" si="0"/>
        <v>5.5476467732105448</v>
      </c>
      <c r="D13" s="114">
        <v>191024</v>
      </c>
      <c r="E13" s="115">
        <f t="shared" si="1"/>
        <v>6.8215621414442831</v>
      </c>
      <c r="F13" s="114">
        <f t="shared" si="2"/>
        <v>338758</v>
      </c>
      <c r="G13" s="115">
        <f t="shared" si="3"/>
        <v>6.2006113521131914</v>
      </c>
      <c r="H13" s="122">
        <v>793</v>
      </c>
      <c r="I13" s="115">
        <f t="shared" si="4"/>
        <v>37.073398784478726</v>
      </c>
      <c r="J13" s="114">
        <v>650</v>
      </c>
      <c r="K13" s="115">
        <f t="shared" si="5"/>
        <v>30.064754856614247</v>
      </c>
      <c r="L13" s="118">
        <v>0</v>
      </c>
      <c r="M13" s="119">
        <f t="shared" si="94"/>
        <v>1443</v>
      </c>
      <c r="N13" s="120">
        <f t="shared" si="6"/>
        <v>33.550337130899791</v>
      </c>
      <c r="O13" s="122">
        <v>787</v>
      </c>
      <c r="P13" s="115">
        <f t="shared" si="7"/>
        <v>37.035294117647062</v>
      </c>
      <c r="Q13" s="114">
        <v>647</v>
      </c>
      <c r="R13" s="115">
        <f t="shared" si="8"/>
        <v>30.079033007903298</v>
      </c>
      <c r="S13" s="118">
        <v>0</v>
      </c>
      <c r="T13" s="119">
        <f t="shared" si="95"/>
        <v>1434</v>
      </c>
      <c r="U13" s="120">
        <f t="shared" si="9"/>
        <v>33.536014967259121</v>
      </c>
      <c r="V13" s="122">
        <v>780</v>
      </c>
      <c r="W13" s="115">
        <f t="shared" si="10"/>
        <v>36.896877956480608</v>
      </c>
      <c r="X13" s="114">
        <v>642</v>
      </c>
      <c r="Y13" s="115">
        <f t="shared" si="11"/>
        <v>29.971988795518207</v>
      </c>
      <c r="Z13" s="118">
        <v>0</v>
      </c>
      <c r="AA13" s="119">
        <f t="shared" si="96"/>
        <v>1422</v>
      </c>
      <c r="AB13" s="120">
        <f t="shared" si="12"/>
        <v>33.411654135338345</v>
      </c>
      <c r="AC13" s="122">
        <v>777</v>
      </c>
      <c r="AD13" s="115">
        <f t="shared" si="13"/>
        <v>36.877076411960132</v>
      </c>
      <c r="AE13" s="114">
        <v>641</v>
      </c>
      <c r="AF13" s="115">
        <f t="shared" si="14"/>
        <v>29.967274427302478</v>
      </c>
      <c r="AG13" s="118">
        <v>0</v>
      </c>
      <c r="AH13" s="119">
        <f t="shared" si="97"/>
        <v>1418</v>
      </c>
      <c r="AI13" s="120">
        <f t="shared" si="15"/>
        <v>33.396137541215261</v>
      </c>
      <c r="AJ13" s="122">
        <v>776</v>
      </c>
      <c r="AK13" s="115">
        <f t="shared" si="16"/>
        <v>36.934792955735361</v>
      </c>
      <c r="AL13" s="114">
        <v>640</v>
      </c>
      <c r="AM13" s="115">
        <f t="shared" si="17"/>
        <v>29.990627928772255</v>
      </c>
      <c r="AN13" s="118">
        <v>0</v>
      </c>
      <c r="AO13" s="119">
        <f t="shared" si="98"/>
        <v>1416</v>
      </c>
      <c r="AP13" s="120">
        <f t="shared" si="18"/>
        <v>33.435655253837069</v>
      </c>
      <c r="AQ13" s="122">
        <v>773</v>
      </c>
      <c r="AR13" s="115">
        <f t="shared" si="19"/>
        <v>36.862184072484503</v>
      </c>
      <c r="AS13" s="114">
        <v>640</v>
      </c>
      <c r="AT13" s="115">
        <f t="shared" si="20"/>
        <v>30.004688232536335</v>
      </c>
      <c r="AU13" s="118">
        <v>0</v>
      </c>
      <c r="AV13" s="119">
        <f t="shared" si="99"/>
        <v>1413</v>
      </c>
      <c r="AW13" s="120">
        <f t="shared" si="21"/>
        <v>33.404255319148938</v>
      </c>
      <c r="AX13" s="122">
        <v>773</v>
      </c>
      <c r="AY13" s="115">
        <f t="shared" si="22"/>
        <v>36.862184072484503</v>
      </c>
      <c r="AZ13" s="114">
        <v>640</v>
      </c>
      <c r="BA13" s="115">
        <f t="shared" si="23"/>
        <v>30.032848427968091</v>
      </c>
      <c r="BB13" s="118">
        <v>0</v>
      </c>
      <c r="BC13" s="119">
        <f t="shared" si="100"/>
        <v>1413</v>
      </c>
      <c r="BD13" s="120">
        <f t="shared" si="24"/>
        <v>33.420056764427628</v>
      </c>
      <c r="BE13" s="122">
        <v>772</v>
      </c>
      <c r="BF13" s="115">
        <f t="shared" si="25"/>
        <v>36.884854276158627</v>
      </c>
      <c r="BG13" s="114">
        <v>640</v>
      </c>
      <c r="BH13" s="115">
        <f t="shared" si="26"/>
        <v>30.075187969924812</v>
      </c>
      <c r="BI13" s="118">
        <v>0</v>
      </c>
      <c r="BJ13" s="119">
        <f t="shared" si="101"/>
        <v>1412</v>
      </c>
      <c r="BK13" s="120">
        <f t="shared" si="27"/>
        <v>33.451788675669277</v>
      </c>
      <c r="BL13" s="122">
        <v>771</v>
      </c>
      <c r="BM13" s="115">
        <f t="shared" si="28"/>
        <v>36.872309899569586</v>
      </c>
      <c r="BN13" s="114">
        <v>639</v>
      </c>
      <c r="BO13" s="115">
        <f t="shared" si="29"/>
        <v>30.084745762711862</v>
      </c>
      <c r="BP13" s="118">
        <v>0</v>
      </c>
      <c r="BQ13" s="119">
        <f t="shared" si="102"/>
        <v>1410</v>
      </c>
      <c r="BR13" s="120">
        <f t="shared" si="30"/>
        <v>33.45195729537366</v>
      </c>
      <c r="BS13" s="122">
        <v>771</v>
      </c>
      <c r="BT13" s="115">
        <f t="shared" si="31"/>
        <v>36.889952153110052</v>
      </c>
      <c r="BU13" s="114">
        <v>639</v>
      </c>
      <c r="BV13" s="115">
        <f t="shared" si="32"/>
        <v>30.113100848256362</v>
      </c>
      <c r="BW13" s="118">
        <v>0</v>
      </c>
      <c r="BX13" s="119">
        <f t="shared" si="103"/>
        <v>1410</v>
      </c>
      <c r="BY13" s="120">
        <f t="shared" si="33"/>
        <v>33.47578347578348</v>
      </c>
      <c r="BZ13" s="122">
        <v>771</v>
      </c>
      <c r="CA13" s="115">
        <f t="shared" si="34"/>
        <v>36.889952153110052</v>
      </c>
      <c r="CB13" s="114">
        <v>637</v>
      </c>
      <c r="CC13" s="115">
        <f t="shared" si="35"/>
        <v>30.089749645725085</v>
      </c>
      <c r="CD13" s="118">
        <v>0</v>
      </c>
      <c r="CE13" s="119">
        <f t="shared" si="104"/>
        <v>1408</v>
      </c>
      <c r="CF13" s="120">
        <f t="shared" si="36"/>
        <v>33.468029474685046</v>
      </c>
      <c r="CG13" s="122">
        <v>771</v>
      </c>
      <c r="CH13" s="115">
        <f t="shared" si="37"/>
        <v>36.925287356321839</v>
      </c>
      <c r="CI13" s="114">
        <v>635</v>
      </c>
      <c r="CJ13" s="115">
        <f t="shared" si="38"/>
        <v>30.052058684335069</v>
      </c>
      <c r="CK13" s="118">
        <v>0</v>
      </c>
      <c r="CL13" s="119">
        <f t="shared" si="105"/>
        <v>1406</v>
      </c>
      <c r="CM13" s="120">
        <f t="shared" si="39"/>
        <v>33.468221851940015</v>
      </c>
      <c r="CN13" s="122">
        <v>768</v>
      </c>
      <c r="CO13" s="115">
        <f t="shared" si="40"/>
        <v>36.834532374100718</v>
      </c>
      <c r="CP13" s="114">
        <v>633</v>
      </c>
      <c r="CQ13" s="115">
        <f t="shared" si="41"/>
        <v>30.028462998102469</v>
      </c>
      <c r="CR13" s="118">
        <v>0</v>
      </c>
      <c r="CS13" s="119">
        <f t="shared" si="106"/>
        <v>1401</v>
      </c>
      <c r="CT13" s="120">
        <f t="shared" si="42"/>
        <v>33.412830908657284</v>
      </c>
      <c r="CU13" s="122">
        <v>766</v>
      </c>
      <c r="CV13" s="115">
        <f t="shared" si="43"/>
        <v>36.773883821411424</v>
      </c>
      <c r="CW13" s="114">
        <v>631</v>
      </c>
      <c r="CX13" s="115">
        <f t="shared" si="44"/>
        <v>29.990494296577946</v>
      </c>
      <c r="CY13" s="118">
        <v>0</v>
      </c>
      <c r="CZ13" s="119">
        <f t="shared" si="107"/>
        <v>1397</v>
      </c>
      <c r="DA13" s="120">
        <f t="shared" si="45"/>
        <v>33.365177931693339</v>
      </c>
      <c r="DB13" s="122">
        <v>763</v>
      </c>
      <c r="DC13" s="115">
        <f t="shared" si="46"/>
        <v>36.717998075072181</v>
      </c>
      <c r="DD13" s="114">
        <v>630</v>
      </c>
      <c r="DE13" s="115">
        <f t="shared" si="47"/>
        <v>30.05725190839695</v>
      </c>
      <c r="DF13" s="118">
        <v>0</v>
      </c>
      <c r="DG13" s="119">
        <f t="shared" si="108"/>
        <v>1393</v>
      </c>
      <c r="DH13" s="120">
        <f t="shared" si="48"/>
        <v>33.373263057019649</v>
      </c>
      <c r="DI13" s="122">
        <v>758</v>
      </c>
      <c r="DJ13" s="115">
        <f t="shared" si="49"/>
        <v>36.618357487922701</v>
      </c>
      <c r="DK13" s="114">
        <v>628</v>
      </c>
      <c r="DL13" s="115">
        <f t="shared" si="50"/>
        <v>30.105465004793864</v>
      </c>
      <c r="DM13" s="118">
        <v>0</v>
      </c>
      <c r="DN13" s="119">
        <f t="shared" si="109"/>
        <v>1386</v>
      </c>
      <c r="DO13" s="120">
        <f t="shared" si="51"/>
        <v>33.349374398460057</v>
      </c>
      <c r="DP13" s="122">
        <v>753</v>
      </c>
      <c r="DQ13" s="115">
        <f t="shared" si="52"/>
        <v>36.660175267770207</v>
      </c>
      <c r="DR13" s="114">
        <v>621</v>
      </c>
      <c r="DS13" s="115">
        <f t="shared" si="53"/>
        <v>30.043541364296082</v>
      </c>
      <c r="DT13" s="118">
        <v>0</v>
      </c>
      <c r="DU13" s="119">
        <f t="shared" si="110"/>
        <v>1374</v>
      </c>
      <c r="DV13" s="120">
        <f t="shared" si="54"/>
        <v>33.341421984955105</v>
      </c>
      <c r="DW13" s="122">
        <v>746</v>
      </c>
      <c r="DX13" s="115">
        <f t="shared" si="55"/>
        <v>36.658476658476658</v>
      </c>
      <c r="DY13" s="114">
        <v>612</v>
      </c>
      <c r="DZ13" s="115">
        <f t="shared" si="56"/>
        <v>30.044182621502209</v>
      </c>
      <c r="EA13" s="118">
        <v>0</v>
      </c>
      <c r="EB13" s="119">
        <f t="shared" si="111"/>
        <v>1358</v>
      </c>
      <c r="EC13" s="120">
        <f t="shared" si="57"/>
        <v>33.349705304518665</v>
      </c>
      <c r="ED13" s="122">
        <v>734</v>
      </c>
      <c r="EE13" s="115">
        <f t="shared" si="58"/>
        <v>36.535589845694375</v>
      </c>
      <c r="EF13" s="114">
        <v>600</v>
      </c>
      <c r="EG13" s="115">
        <f t="shared" si="59"/>
        <v>30.090270812437314</v>
      </c>
      <c r="EH13" s="118">
        <v>0</v>
      </c>
      <c r="EI13" s="119">
        <f t="shared" si="112"/>
        <v>1334</v>
      </c>
      <c r="EJ13" s="120">
        <f t="shared" si="60"/>
        <v>33.325006245316011</v>
      </c>
      <c r="EK13" s="122">
        <v>720</v>
      </c>
      <c r="EL13" s="115">
        <f t="shared" si="61"/>
        <v>36.622583926754828</v>
      </c>
      <c r="EM13" s="114">
        <v>589</v>
      </c>
      <c r="EN13" s="115">
        <f t="shared" si="62"/>
        <v>30.236139630390145</v>
      </c>
      <c r="EO13" s="118">
        <v>0</v>
      </c>
      <c r="EP13" s="119">
        <f t="shared" si="113"/>
        <v>1309</v>
      </c>
      <c r="EQ13" s="120">
        <f t="shared" si="63"/>
        <v>33.444047010730706</v>
      </c>
      <c r="ER13" s="122">
        <v>695</v>
      </c>
      <c r="ES13" s="115">
        <f t="shared" si="64"/>
        <v>36.502100840336134</v>
      </c>
      <c r="ET13" s="114">
        <v>569</v>
      </c>
      <c r="EU13" s="115">
        <f t="shared" si="65"/>
        <v>30.282064928153275</v>
      </c>
      <c r="EV13" s="118">
        <v>0</v>
      </c>
      <c r="EW13" s="119">
        <f t="shared" si="114"/>
        <v>1264</v>
      </c>
      <c r="EX13" s="120">
        <f t="shared" si="66"/>
        <v>33.41263547449114</v>
      </c>
      <c r="EY13" s="122">
        <v>665</v>
      </c>
      <c r="EZ13" s="115">
        <f t="shared" si="67"/>
        <v>37.006121313299943</v>
      </c>
      <c r="FA13" s="114">
        <v>528</v>
      </c>
      <c r="FB13" s="115">
        <f t="shared" si="68"/>
        <v>30.068337129840543</v>
      </c>
      <c r="FC13" s="118">
        <v>0</v>
      </c>
      <c r="FD13" s="119">
        <f t="shared" si="115"/>
        <v>1193</v>
      </c>
      <c r="FE13" s="120">
        <f t="shared" si="69"/>
        <v>33.577258654658038</v>
      </c>
      <c r="FF13" s="122">
        <v>614</v>
      </c>
      <c r="FG13" s="115">
        <f t="shared" si="70"/>
        <v>37.393422655298416</v>
      </c>
      <c r="FH13" s="114">
        <v>486</v>
      </c>
      <c r="FI13" s="115">
        <f t="shared" si="71"/>
        <v>30.857142857142854</v>
      </c>
      <c r="FJ13" s="118">
        <v>0</v>
      </c>
      <c r="FK13" s="119">
        <f t="shared" si="116"/>
        <v>1100</v>
      </c>
      <c r="FL13" s="120">
        <f t="shared" si="72"/>
        <v>34.193347839602112</v>
      </c>
      <c r="FM13" s="122">
        <v>535</v>
      </c>
      <c r="FN13" s="115">
        <f t="shared" si="73"/>
        <v>36.947513812154696</v>
      </c>
      <c r="FO13" s="114">
        <v>420</v>
      </c>
      <c r="FP13" s="115">
        <f t="shared" si="74"/>
        <v>31.0192023633678</v>
      </c>
      <c r="FQ13" s="118">
        <v>0</v>
      </c>
      <c r="FR13" s="119">
        <f t="shared" si="117"/>
        <v>955</v>
      </c>
      <c r="FS13" s="120">
        <f t="shared" si="75"/>
        <v>34.082798001427548</v>
      </c>
      <c r="FT13" s="122">
        <v>457</v>
      </c>
      <c r="FU13" s="115">
        <f t="shared" si="76"/>
        <v>38.083333333333336</v>
      </c>
      <c r="FV13" s="114">
        <v>354</v>
      </c>
      <c r="FW13" s="115">
        <f t="shared" si="77"/>
        <v>32.930232558139529</v>
      </c>
      <c r="FX13" s="118">
        <v>0</v>
      </c>
      <c r="FY13" s="119">
        <f t="shared" si="118"/>
        <v>811</v>
      </c>
      <c r="FZ13" s="120">
        <f t="shared" si="78"/>
        <v>35.64835164835165</v>
      </c>
      <c r="GA13" s="122">
        <v>335</v>
      </c>
      <c r="GB13" s="115">
        <f t="shared" si="79"/>
        <v>37.853107344632768</v>
      </c>
      <c r="GC13" s="114">
        <v>249</v>
      </c>
      <c r="GD13" s="115">
        <f t="shared" si="80"/>
        <v>34.156378600823047</v>
      </c>
      <c r="GE13" s="118">
        <v>0</v>
      </c>
      <c r="GF13" s="119">
        <f t="shared" si="119"/>
        <v>584</v>
      </c>
      <c r="GG13" s="120">
        <f t="shared" si="81"/>
        <v>36.183395291201983</v>
      </c>
      <c r="GH13" s="122">
        <v>206</v>
      </c>
      <c r="GI13" s="115">
        <f t="shared" si="82"/>
        <v>37.798165137614681</v>
      </c>
      <c r="GJ13" s="114">
        <v>156</v>
      </c>
      <c r="GK13" s="115">
        <f t="shared" si="83"/>
        <v>37.231503579952268</v>
      </c>
      <c r="GL13" s="118">
        <v>0</v>
      </c>
      <c r="GM13" s="119">
        <f t="shared" si="120"/>
        <v>362</v>
      </c>
      <c r="GN13" s="120">
        <f t="shared" si="84"/>
        <v>37.551867219917014</v>
      </c>
      <c r="GO13" s="122">
        <v>75</v>
      </c>
      <c r="GP13" s="115">
        <f t="shared" si="85"/>
        <v>38.07106598984771</v>
      </c>
      <c r="GQ13" s="114">
        <v>59</v>
      </c>
      <c r="GR13" s="115">
        <f t="shared" si="86"/>
        <v>37.341772151898731</v>
      </c>
      <c r="GS13" s="118">
        <v>0</v>
      </c>
      <c r="GT13" s="119">
        <f t="shared" si="121"/>
        <v>134</v>
      </c>
      <c r="GU13" s="120">
        <f t="shared" si="87"/>
        <v>37.74647887323944</v>
      </c>
      <c r="GV13" s="122">
        <v>18</v>
      </c>
      <c r="GW13" s="115">
        <f t="shared" si="88"/>
        <v>42.857142857142854</v>
      </c>
      <c r="GX13" s="114">
        <v>9</v>
      </c>
      <c r="GY13" s="115">
        <f t="shared" si="89"/>
        <v>29.032258064516132</v>
      </c>
      <c r="GZ13" s="118">
        <v>0</v>
      </c>
      <c r="HA13" s="119">
        <f t="shared" si="122"/>
        <v>27</v>
      </c>
      <c r="HB13" s="120">
        <f t="shared" si="90"/>
        <v>36.986301369863014</v>
      </c>
      <c r="HC13" s="122">
        <v>3</v>
      </c>
      <c r="HD13" s="115">
        <f t="shared" si="91"/>
        <v>50</v>
      </c>
      <c r="HE13" s="114">
        <v>0</v>
      </c>
      <c r="HF13" s="115">
        <f t="shared" si="92"/>
        <v>0</v>
      </c>
      <c r="HG13" s="118">
        <v>0</v>
      </c>
      <c r="HH13" s="119">
        <f t="shared" si="123"/>
        <v>3</v>
      </c>
      <c r="HI13" s="120">
        <f t="shared" si="93"/>
        <v>27.27272727272727</v>
      </c>
    </row>
    <row r="14" spans="1:1215" s="112" customFormat="1" x14ac:dyDescent="0.35">
      <c r="A14" s="113" t="s">
        <v>17</v>
      </c>
      <c r="B14" s="114">
        <v>44893</v>
      </c>
      <c r="C14" s="115">
        <f t="shared" si="0"/>
        <v>1.6858035833981413</v>
      </c>
      <c r="D14" s="114">
        <v>82194</v>
      </c>
      <c r="E14" s="115">
        <f t="shared" si="1"/>
        <v>2.9351886603456707</v>
      </c>
      <c r="F14" s="114">
        <f t="shared" si="2"/>
        <v>127087</v>
      </c>
      <c r="G14" s="115">
        <f t="shared" si="3"/>
        <v>2.3261947906942688</v>
      </c>
      <c r="H14" s="122">
        <v>715</v>
      </c>
      <c r="I14" s="115">
        <f t="shared" si="4"/>
        <v>33.426834969611967</v>
      </c>
      <c r="J14" s="114">
        <v>1142</v>
      </c>
      <c r="K14" s="115">
        <f t="shared" si="5"/>
        <v>52.821461609620727</v>
      </c>
      <c r="L14" s="118">
        <v>0</v>
      </c>
      <c r="M14" s="119">
        <f t="shared" si="94"/>
        <v>1857</v>
      </c>
      <c r="N14" s="120">
        <f t="shared" si="6"/>
        <v>43.176005580097652</v>
      </c>
      <c r="O14" s="122">
        <v>711</v>
      </c>
      <c r="P14" s="115">
        <f t="shared" si="7"/>
        <v>33.45882352941176</v>
      </c>
      <c r="Q14" s="114">
        <v>1139</v>
      </c>
      <c r="R14" s="115">
        <f t="shared" si="8"/>
        <v>52.952115295211534</v>
      </c>
      <c r="S14" s="118">
        <v>0</v>
      </c>
      <c r="T14" s="119">
        <f t="shared" si="95"/>
        <v>1850</v>
      </c>
      <c r="U14" s="120">
        <f t="shared" si="9"/>
        <v>43.264733395696915</v>
      </c>
      <c r="V14" s="122">
        <v>711</v>
      </c>
      <c r="W14" s="115">
        <f t="shared" si="10"/>
        <v>33.632923368022702</v>
      </c>
      <c r="X14" s="114">
        <v>1135</v>
      </c>
      <c r="Y14" s="115">
        <f t="shared" si="11"/>
        <v>52.987861811391227</v>
      </c>
      <c r="Z14" s="118">
        <v>0</v>
      </c>
      <c r="AA14" s="119">
        <f t="shared" si="96"/>
        <v>1846</v>
      </c>
      <c r="AB14" s="120">
        <f t="shared" si="12"/>
        <v>43.374060150375939</v>
      </c>
      <c r="AC14" s="122">
        <v>708</v>
      </c>
      <c r="AD14" s="115">
        <f t="shared" si="13"/>
        <v>33.602278120550544</v>
      </c>
      <c r="AE14" s="114">
        <v>1133</v>
      </c>
      <c r="AF14" s="115">
        <f t="shared" si="14"/>
        <v>52.96867695184666</v>
      </c>
      <c r="AG14" s="118">
        <v>0</v>
      </c>
      <c r="AH14" s="119">
        <f t="shared" si="97"/>
        <v>1841</v>
      </c>
      <c r="AI14" s="120">
        <f t="shared" si="15"/>
        <v>43.358455016486104</v>
      </c>
      <c r="AJ14" s="122">
        <v>705</v>
      </c>
      <c r="AK14" s="115">
        <f t="shared" si="16"/>
        <v>33.555449785816279</v>
      </c>
      <c r="AL14" s="114">
        <v>1129</v>
      </c>
      <c r="AM14" s="115">
        <f t="shared" si="17"/>
        <v>52.905342080599816</v>
      </c>
      <c r="AN14" s="118">
        <v>0</v>
      </c>
      <c r="AO14" s="119">
        <f t="shared" si="98"/>
        <v>1834</v>
      </c>
      <c r="AP14" s="120">
        <f t="shared" si="18"/>
        <v>43.305785123966942</v>
      </c>
      <c r="AQ14" s="122">
        <v>705</v>
      </c>
      <c r="AR14" s="115">
        <f t="shared" si="19"/>
        <v>33.619456366237479</v>
      </c>
      <c r="AS14" s="114">
        <v>1129</v>
      </c>
      <c r="AT14" s="115">
        <f t="shared" si="20"/>
        <v>52.930145335208621</v>
      </c>
      <c r="AU14" s="118">
        <v>0</v>
      </c>
      <c r="AV14" s="119">
        <f t="shared" si="99"/>
        <v>1834</v>
      </c>
      <c r="AW14" s="120">
        <f t="shared" si="21"/>
        <v>43.356973995271872</v>
      </c>
      <c r="AX14" s="122">
        <v>705</v>
      </c>
      <c r="AY14" s="115">
        <f t="shared" si="22"/>
        <v>33.619456366237479</v>
      </c>
      <c r="AZ14" s="114">
        <v>1127</v>
      </c>
      <c r="BA14" s="115">
        <f t="shared" si="23"/>
        <v>52.885969028625055</v>
      </c>
      <c r="BB14" s="118">
        <v>0</v>
      </c>
      <c r="BC14" s="119">
        <f t="shared" si="100"/>
        <v>1832</v>
      </c>
      <c r="BD14" s="120">
        <f t="shared" si="24"/>
        <v>43.330179754020811</v>
      </c>
      <c r="BE14" s="122">
        <v>703</v>
      </c>
      <c r="BF14" s="115">
        <f t="shared" si="25"/>
        <v>33.588150979455328</v>
      </c>
      <c r="BG14" s="114">
        <v>1125</v>
      </c>
      <c r="BH14" s="115">
        <f t="shared" si="26"/>
        <v>52.866541353383454</v>
      </c>
      <c r="BI14" s="118">
        <v>0</v>
      </c>
      <c r="BJ14" s="119">
        <f t="shared" si="101"/>
        <v>1828</v>
      </c>
      <c r="BK14" s="120">
        <f t="shared" si="27"/>
        <v>43.307273158019427</v>
      </c>
      <c r="BL14" s="122">
        <v>703</v>
      </c>
      <c r="BM14" s="115">
        <f t="shared" si="28"/>
        <v>33.620277379244378</v>
      </c>
      <c r="BN14" s="114">
        <v>1122</v>
      </c>
      <c r="BO14" s="115">
        <f t="shared" si="29"/>
        <v>52.824858757062145</v>
      </c>
      <c r="BP14" s="118">
        <v>0</v>
      </c>
      <c r="BQ14" s="119">
        <f t="shared" si="102"/>
        <v>1825</v>
      </c>
      <c r="BR14" s="120">
        <f t="shared" si="30"/>
        <v>43.297746144721231</v>
      </c>
      <c r="BS14" s="122">
        <v>703</v>
      </c>
      <c r="BT14" s="115">
        <f t="shared" si="31"/>
        <v>33.636363636363633</v>
      </c>
      <c r="BU14" s="114">
        <v>1121</v>
      </c>
      <c r="BV14" s="115">
        <f t="shared" si="32"/>
        <v>52.827521206409045</v>
      </c>
      <c r="BW14" s="118">
        <v>0</v>
      </c>
      <c r="BX14" s="119">
        <f t="shared" si="103"/>
        <v>1824</v>
      </c>
      <c r="BY14" s="120">
        <f t="shared" si="33"/>
        <v>43.304843304843303</v>
      </c>
      <c r="BZ14" s="122">
        <v>703</v>
      </c>
      <c r="CA14" s="115">
        <f t="shared" si="34"/>
        <v>33.636363636363633</v>
      </c>
      <c r="CB14" s="114">
        <v>1119</v>
      </c>
      <c r="CC14" s="115">
        <f t="shared" si="35"/>
        <v>52.857817666509213</v>
      </c>
      <c r="CD14" s="118">
        <v>0</v>
      </c>
      <c r="CE14" s="119">
        <f t="shared" si="104"/>
        <v>1822</v>
      </c>
      <c r="CF14" s="120">
        <f t="shared" si="36"/>
        <v>43.308771095792729</v>
      </c>
      <c r="CG14" s="122">
        <v>703</v>
      </c>
      <c r="CH14" s="115">
        <f t="shared" si="37"/>
        <v>33.668582375478927</v>
      </c>
      <c r="CI14" s="114">
        <v>1118</v>
      </c>
      <c r="CJ14" s="115">
        <f t="shared" si="38"/>
        <v>52.910553715097016</v>
      </c>
      <c r="CK14" s="118">
        <v>0</v>
      </c>
      <c r="CL14" s="119">
        <f t="shared" si="105"/>
        <v>1821</v>
      </c>
      <c r="CM14" s="120">
        <f t="shared" si="39"/>
        <v>43.346822185194</v>
      </c>
      <c r="CN14" s="122">
        <v>703</v>
      </c>
      <c r="CO14" s="115">
        <f t="shared" si="40"/>
        <v>33.717026378896882</v>
      </c>
      <c r="CP14" s="114">
        <v>1116</v>
      </c>
      <c r="CQ14" s="115">
        <f t="shared" si="41"/>
        <v>52.941176470588239</v>
      </c>
      <c r="CR14" s="118">
        <v>0</v>
      </c>
      <c r="CS14" s="119">
        <f t="shared" si="106"/>
        <v>1819</v>
      </c>
      <c r="CT14" s="120">
        <f t="shared" si="42"/>
        <v>43.381826854280945</v>
      </c>
      <c r="CU14" s="122">
        <v>703</v>
      </c>
      <c r="CV14" s="115">
        <f t="shared" si="43"/>
        <v>33.749399903984639</v>
      </c>
      <c r="CW14" s="114">
        <v>1114</v>
      </c>
      <c r="CX14" s="115">
        <f t="shared" si="44"/>
        <v>52.946768060836504</v>
      </c>
      <c r="CY14" s="118">
        <v>0</v>
      </c>
      <c r="CZ14" s="119">
        <f t="shared" si="107"/>
        <v>1817</v>
      </c>
      <c r="DA14" s="120">
        <f t="shared" si="45"/>
        <v>43.39622641509434</v>
      </c>
      <c r="DB14" s="122">
        <v>701</v>
      </c>
      <c r="DC14" s="115">
        <f t="shared" si="46"/>
        <v>33.73435996150144</v>
      </c>
      <c r="DD14" s="114">
        <v>1109</v>
      </c>
      <c r="DE14" s="115">
        <f t="shared" si="47"/>
        <v>52.910305343511453</v>
      </c>
      <c r="DF14" s="118">
        <v>0</v>
      </c>
      <c r="DG14" s="119">
        <f t="shared" si="108"/>
        <v>1810</v>
      </c>
      <c r="DH14" s="120">
        <f t="shared" si="48"/>
        <v>43.363679923334928</v>
      </c>
      <c r="DI14" s="122">
        <v>700</v>
      </c>
      <c r="DJ14" s="115">
        <f t="shared" si="49"/>
        <v>33.816425120772948</v>
      </c>
      <c r="DK14" s="114">
        <v>1103</v>
      </c>
      <c r="DL14" s="115">
        <f t="shared" si="50"/>
        <v>52.876318312559924</v>
      </c>
      <c r="DM14" s="118">
        <v>0</v>
      </c>
      <c r="DN14" s="119">
        <f t="shared" si="109"/>
        <v>1803</v>
      </c>
      <c r="DO14" s="120">
        <f t="shared" si="51"/>
        <v>43.38306063522618</v>
      </c>
      <c r="DP14" s="122">
        <v>696</v>
      </c>
      <c r="DQ14" s="115">
        <f t="shared" si="52"/>
        <v>33.885102239532621</v>
      </c>
      <c r="DR14" s="114">
        <v>1091</v>
      </c>
      <c r="DS14" s="115">
        <f t="shared" si="53"/>
        <v>52.781809385582967</v>
      </c>
      <c r="DT14" s="118">
        <v>0</v>
      </c>
      <c r="DU14" s="119">
        <f t="shared" si="110"/>
        <v>1787</v>
      </c>
      <c r="DV14" s="120">
        <f t="shared" si="54"/>
        <v>43.3632613443339</v>
      </c>
      <c r="DW14" s="122">
        <v>685</v>
      </c>
      <c r="DX14" s="115">
        <f t="shared" si="55"/>
        <v>33.660933660933665</v>
      </c>
      <c r="DY14" s="114">
        <v>1076</v>
      </c>
      <c r="DZ14" s="115">
        <f t="shared" si="56"/>
        <v>52.822778595974476</v>
      </c>
      <c r="EA14" s="118">
        <v>0</v>
      </c>
      <c r="EB14" s="119">
        <f t="shared" si="111"/>
        <v>1761</v>
      </c>
      <c r="EC14" s="120">
        <f t="shared" si="57"/>
        <v>43.246561886051083</v>
      </c>
      <c r="ED14" s="122">
        <v>677</v>
      </c>
      <c r="EE14" s="115">
        <f t="shared" si="58"/>
        <v>33.698357391737183</v>
      </c>
      <c r="EF14" s="114">
        <v>1048</v>
      </c>
      <c r="EG14" s="115">
        <f t="shared" si="59"/>
        <v>52.557673019057169</v>
      </c>
      <c r="EH14" s="118">
        <v>0</v>
      </c>
      <c r="EI14" s="119">
        <f t="shared" si="112"/>
        <v>1725</v>
      </c>
      <c r="EJ14" s="120">
        <f t="shared" si="60"/>
        <v>43.09268048963277</v>
      </c>
      <c r="EK14" s="122">
        <v>661</v>
      </c>
      <c r="EL14" s="115">
        <f t="shared" si="61"/>
        <v>33.621566632756867</v>
      </c>
      <c r="EM14" s="114">
        <v>1021</v>
      </c>
      <c r="EN14" s="115">
        <f t="shared" si="62"/>
        <v>52.412731006160165</v>
      </c>
      <c r="EO14" s="118">
        <v>0</v>
      </c>
      <c r="EP14" s="119">
        <f t="shared" si="113"/>
        <v>1682</v>
      </c>
      <c r="EQ14" s="120">
        <f t="shared" si="63"/>
        <v>42.973939703627998</v>
      </c>
      <c r="ER14" s="122">
        <v>636</v>
      </c>
      <c r="ES14" s="115">
        <f t="shared" si="64"/>
        <v>33.403361344537814</v>
      </c>
      <c r="ET14" s="114">
        <v>986</v>
      </c>
      <c r="EU14" s="115">
        <f t="shared" si="65"/>
        <v>52.474720596061729</v>
      </c>
      <c r="EV14" s="118">
        <v>0</v>
      </c>
      <c r="EW14" s="119">
        <f t="shared" si="114"/>
        <v>1622</v>
      </c>
      <c r="EX14" s="120">
        <f t="shared" si="66"/>
        <v>42.876024319323285</v>
      </c>
      <c r="EY14" s="122">
        <v>585</v>
      </c>
      <c r="EZ14" s="115">
        <f t="shared" si="67"/>
        <v>32.554257095158597</v>
      </c>
      <c r="FA14" s="114">
        <v>913</v>
      </c>
      <c r="FB14" s="115">
        <f t="shared" si="68"/>
        <v>51.993166287015946</v>
      </c>
      <c r="FC14" s="118">
        <v>0</v>
      </c>
      <c r="FD14" s="119">
        <f t="shared" si="115"/>
        <v>1498</v>
      </c>
      <c r="FE14" s="120">
        <f t="shared" si="69"/>
        <v>42.161553616661976</v>
      </c>
      <c r="FF14" s="122">
        <v>524</v>
      </c>
      <c r="FG14" s="115">
        <f t="shared" si="70"/>
        <v>31.912302070645556</v>
      </c>
      <c r="FH14" s="114">
        <v>805</v>
      </c>
      <c r="FI14" s="115">
        <f t="shared" si="71"/>
        <v>51.111111111111107</v>
      </c>
      <c r="FJ14" s="118">
        <v>0</v>
      </c>
      <c r="FK14" s="119">
        <f t="shared" si="116"/>
        <v>1329</v>
      </c>
      <c r="FL14" s="120">
        <f t="shared" si="72"/>
        <v>41.311781162573823</v>
      </c>
      <c r="FM14" s="122">
        <v>459</v>
      </c>
      <c r="FN14" s="115">
        <f t="shared" si="73"/>
        <v>31.698895027624307</v>
      </c>
      <c r="FO14" s="114">
        <v>687</v>
      </c>
      <c r="FP14" s="115">
        <f t="shared" si="74"/>
        <v>50.738552437223042</v>
      </c>
      <c r="FQ14" s="118">
        <v>0</v>
      </c>
      <c r="FR14" s="119">
        <f t="shared" si="117"/>
        <v>1146</v>
      </c>
      <c r="FS14" s="120">
        <f t="shared" si="75"/>
        <v>40.899357601713064</v>
      </c>
      <c r="FT14" s="122">
        <v>363</v>
      </c>
      <c r="FU14" s="115">
        <f t="shared" si="76"/>
        <v>30.25</v>
      </c>
      <c r="FV14" s="114">
        <v>514</v>
      </c>
      <c r="FW14" s="115">
        <f t="shared" si="77"/>
        <v>47.813953488372093</v>
      </c>
      <c r="FX14" s="118">
        <v>0</v>
      </c>
      <c r="FY14" s="119">
        <f t="shared" si="118"/>
        <v>877</v>
      </c>
      <c r="FZ14" s="120">
        <f t="shared" si="78"/>
        <v>38.549450549450547</v>
      </c>
      <c r="GA14" s="122">
        <v>267</v>
      </c>
      <c r="GB14" s="115">
        <f t="shared" si="79"/>
        <v>30.16949152542373</v>
      </c>
      <c r="GC14" s="114">
        <v>336</v>
      </c>
      <c r="GD14" s="115">
        <f t="shared" si="80"/>
        <v>46.090534979423872</v>
      </c>
      <c r="GE14" s="118">
        <v>0</v>
      </c>
      <c r="GF14" s="119">
        <f t="shared" si="119"/>
        <v>603</v>
      </c>
      <c r="GG14" s="120">
        <f t="shared" si="81"/>
        <v>37.360594795539029</v>
      </c>
      <c r="GH14" s="122">
        <v>136</v>
      </c>
      <c r="GI14" s="115">
        <f t="shared" si="82"/>
        <v>24.954128440366972</v>
      </c>
      <c r="GJ14" s="114">
        <v>168</v>
      </c>
      <c r="GK14" s="115">
        <f t="shared" si="83"/>
        <v>40.095465393794747</v>
      </c>
      <c r="GL14" s="118">
        <v>0</v>
      </c>
      <c r="GM14" s="119">
        <f t="shared" si="120"/>
        <v>304</v>
      </c>
      <c r="GN14" s="120">
        <f t="shared" si="84"/>
        <v>31.535269709543567</v>
      </c>
      <c r="GO14" s="122">
        <v>36</v>
      </c>
      <c r="GP14" s="115">
        <f t="shared" si="85"/>
        <v>18.274111675126903</v>
      </c>
      <c r="GQ14" s="114">
        <v>55</v>
      </c>
      <c r="GR14" s="115">
        <f t="shared" si="86"/>
        <v>34.810126582278485</v>
      </c>
      <c r="GS14" s="118">
        <v>0</v>
      </c>
      <c r="GT14" s="119">
        <f t="shared" si="121"/>
        <v>91</v>
      </c>
      <c r="GU14" s="120">
        <f t="shared" si="87"/>
        <v>25.633802816901408</v>
      </c>
      <c r="GV14" s="122">
        <v>5</v>
      </c>
      <c r="GW14" s="115">
        <f t="shared" si="88"/>
        <v>11.904761904761903</v>
      </c>
      <c r="GX14" s="114">
        <v>12</v>
      </c>
      <c r="GY14" s="115">
        <f t="shared" si="89"/>
        <v>38.70967741935484</v>
      </c>
      <c r="GZ14" s="118">
        <v>0</v>
      </c>
      <c r="HA14" s="119">
        <f t="shared" si="122"/>
        <v>17</v>
      </c>
      <c r="HB14" s="120">
        <f t="shared" si="90"/>
        <v>23.287671232876711</v>
      </c>
      <c r="HC14" s="122">
        <v>1</v>
      </c>
      <c r="HD14" s="115">
        <f t="shared" si="91"/>
        <v>16.666666666666664</v>
      </c>
      <c r="HE14" s="114">
        <v>1</v>
      </c>
      <c r="HF14" s="115">
        <f t="shared" si="92"/>
        <v>20</v>
      </c>
      <c r="HG14" s="118">
        <v>0</v>
      </c>
      <c r="HH14" s="119">
        <f t="shared" si="123"/>
        <v>2</v>
      </c>
      <c r="HI14" s="120">
        <f t="shared" si="93"/>
        <v>18.181818181818183</v>
      </c>
    </row>
    <row r="15" spans="1:1215" s="112" customFormat="1" x14ac:dyDescent="0.35">
      <c r="A15" s="113"/>
      <c r="B15" s="123"/>
      <c r="C15" s="124"/>
      <c r="D15" s="123"/>
      <c r="E15" s="124"/>
      <c r="F15" s="123"/>
      <c r="G15" s="124"/>
      <c r="H15" s="125"/>
      <c r="I15" s="124"/>
      <c r="J15" s="123"/>
      <c r="K15" s="124"/>
      <c r="L15" s="126"/>
      <c r="M15" s="123"/>
      <c r="N15" s="127"/>
      <c r="O15" s="125"/>
      <c r="P15" s="124"/>
      <c r="Q15" s="123"/>
      <c r="R15" s="124"/>
      <c r="S15" s="126"/>
      <c r="T15" s="123"/>
      <c r="U15" s="127"/>
      <c r="V15" s="125"/>
      <c r="W15" s="124"/>
      <c r="X15" s="123"/>
      <c r="Y15" s="124"/>
      <c r="Z15" s="126"/>
      <c r="AA15" s="123"/>
      <c r="AB15" s="127"/>
      <c r="AC15" s="125"/>
      <c r="AD15" s="124"/>
      <c r="AE15" s="123"/>
      <c r="AF15" s="124"/>
      <c r="AG15" s="126"/>
      <c r="AH15" s="123"/>
      <c r="AI15" s="127"/>
      <c r="AJ15" s="125"/>
      <c r="AK15" s="124"/>
      <c r="AL15" s="123"/>
      <c r="AM15" s="124"/>
      <c r="AN15" s="126"/>
      <c r="AO15" s="123"/>
      <c r="AP15" s="127"/>
      <c r="AQ15" s="125"/>
      <c r="AR15" s="124"/>
      <c r="AS15" s="123"/>
      <c r="AT15" s="124"/>
      <c r="AU15" s="126"/>
      <c r="AV15" s="123"/>
      <c r="AW15" s="127"/>
      <c r="AX15" s="125"/>
      <c r="AY15" s="124"/>
      <c r="AZ15" s="123"/>
      <c r="BA15" s="124"/>
      <c r="BB15" s="126"/>
      <c r="BC15" s="123"/>
      <c r="BD15" s="127"/>
      <c r="BE15" s="125"/>
      <c r="BF15" s="124"/>
      <c r="BG15" s="123"/>
      <c r="BH15" s="124"/>
      <c r="BI15" s="126"/>
      <c r="BJ15" s="123"/>
      <c r="BK15" s="127"/>
      <c r="BL15" s="125"/>
      <c r="BM15" s="124"/>
      <c r="BN15" s="123"/>
      <c r="BO15" s="124"/>
      <c r="BP15" s="126"/>
      <c r="BQ15" s="123"/>
      <c r="BR15" s="127"/>
      <c r="BS15" s="125"/>
      <c r="BT15" s="124"/>
      <c r="BU15" s="123"/>
      <c r="BV15" s="124"/>
      <c r="BW15" s="126"/>
      <c r="BX15" s="123"/>
      <c r="BY15" s="127"/>
      <c r="BZ15" s="125"/>
      <c r="CA15" s="124"/>
      <c r="CB15" s="123"/>
      <c r="CC15" s="124"/>
      <c r="CD15" s="126"/>
      <c r="CE15" s="123"/>
      <c r="CF15" s="127"/>
      <c r="CG15" s="125"/>
      <c r="CH15" s="124"/>
      <c r="CI15" s="123"/>
      <c r="CJ15" s="124"/>
      <c r="CK15" s="126"/>
      <c r="CL15" s="123"/>
      <c r="CM15" s="127"/>
      <c r="CN15" s="125"/>
      <c r="CO15" s="124"/>
      <c r="CP15" s="123"/>
      <c r="CQ15" s="124"/>
      <c r="CR15" s="126"/>
      <c r="CS15" s="123"/>
      <c r="CT15" s="127"/>
      <c r="CU15" s="125"/>
      <c r="CV15" s="124"/>
      <c r="CW15" s="123"/>
      <c r="CX15" s="124"/>
      <c r="CY15" s="126"/>
      <c r="CZ15" s="123"/>
      <c r="DA15" s="127"/>
      <c r="DB15" s="125"/>
      <c r="DC15" s="124"/>
      <c r="DD15" s="123"/>
      <c r="DE15" s="124"/>
      <c r="DF15" s="126"/>
      <c r="DG15" s="123"/>
      <c r="DH15" s="127"/>
      <c r="DI15" s="125"/>
      <c r="DJ15" s="124"/>
      <c r="DK15" s="123"/>
      <c r="DL15" s="124"/>
      <c r="DM15" s="126"/>
      <c r="DN15" s="123"/>
      <c r="DO15" s="127"/>
      <c r="DP15" s="125"/>
      <c r="DQ15" s="124"/>
      <c r="DR15" s="123"/>
      <c r="DS15" s="124"/>
      <c r="DT15" s="126"/>
      <c r="DU15" s="123"/>
      <c r="DV15" s="127"/>
      <c r="DW15" s="125"/>
      <c r="DX15" s="124"/>
      <c r="DY15" s="123"/>
      <c r="DZ15" s="124"/>
      <c r="EA15" s="126"/>
      <c r="EB15" s="123"/>
      <c r="EC15" s="127"/>
      <c r="ED15" s="125"/>
      <c r="EE15" s="124"/>
      <c r="EF15" s="123"/>
      <c r="EG15" s="124"/>
      <c r="EH15" s="126"/>
      <c r="EI15" s="123"/>
      <c r="EJ15" s="127"/>
      <c r="EK15" s="125"/>
      <c r="EL15" s="124"/>
      <c r="EM15" s="123"/>
      <c r="EN15" s="124"/>
      <c r="EO15" s="126"/>
      <c r="EP15" s="123"/>
      <c r="EQ15" s="127"/>
      <c r="ER15" s="125"/>
      <c r="ES15" s="124"/>
      <c r="ET15" s="123"/>
      <c r="EU15" s="124"/>
      <c r="EV15" s="126"/>
      <c r="EW15" s="123"/>
      <c r="EX15" s="127"/>
      <c r="EY15" s="125"/>
      <c r="EZ15" s="124"/>
      <c r="FA15" s="123"/>
      <c r="FB15" s="124"/>
      <c r="FC15" s="126"/>
      <c r="FD15" s="123"/>
      <c r="FE15" s="127"/>
      <c r="FF15" s="125"/>
      <c r="FG15" s="124"/>
      <c r="FH15" s="123"/>
      <c r="FI15" s="124"/>
      <c r="FJ15" s="126"/>
      <c r="FK15" s="123"/>
      <c r="FL15" s="127"/>
      <c r="FM15" s="125"/>
      <c r="FN15" s="124"/>
      <c r="FO15" s="123"/>
      <c r="FP15" s="124"/>
      <c r="FQ15" s="126"/>
      <c r="FR15" s="123"/>
      <c r="FS15" s="127"/>
      <c r="FT15" s="125"/>
      <c r="FU15" s="124"/>
      <c r="FV15" s="123"/>
      <c r="FW15" s="124"/>
      <c r="FX15" s="126"/>
      <c r="FY15" s="123"/>
      <c r="FZ15" s="127"/>
      <c r="GA15" s="125"/>
      <c r="GB15" s="124"/>
      <c r="GC15" s="123"/>
      <c r="GD15" s="124"/>
      <c r="GE15" s="126"/>
      <c r="GF15" s="123"/>
      <c r="GG15" s="127"/>
      <c r="GH15" s="125"/>
      <c r="GI15" s="124"/>
      <c r="GJ15" s="123"/>
      <c r="GK15" s="124"/>
      <c r="GL15" s="126"/>
      <c r="GM15" s="123"/>
      <c r="GN15" s="127"/>
      <c r="GO15" s="125"/>
      <c r="GP15" s="124"/>
      <c r="GQ15" s="123"/>
      <c r="GR15" s="124"/>
      <c r="GS15" s="126"/>
      <c r="GT15" s="123"/>
      <c r="GU15" s="127"/>
      <c r="GV15" s="125"/>
      <c r="GW15" s="124"/>
      <c r="GX15" s="123"/>
      <c r="GY15" s="124"/>
      <c r="GZ15" s="126"/>
      <c r="HA15" s="123"/>
      <c r="HB15" s="127"/>
      <c r="HC15" s="125"/>
      <c r="HD15" s="124"/>
      <c r="HE15" s="123"/>
      <c r="HF15" s="124"/>
      <c r="HG15" s="126"/>
      <c r="HH15" s="123"/>
      <c r="HI15" s="127"/>
    </row>
    <row r="16" spans="1:1215" s="112" customFormat="1" x14ac:dyDescent="0.35">
      <c r="A16" s="128" t="s">
        <v>4</v>
      </c>
      <c r="B16" s="114">
        <f t="shared" ref="B16:FW16" si="124">SUM(B8:B14)</f>
        <v>2663003</v>
      </c>
      <c r="C16" s="129">
        <f t="shared" si="124"/>
        <v>100</v>
      </c>
      <c r="D16" s="114">
        <f t="shared" si="124"/>
        <v>2800297</v>
      </c>
      <c r="E16" s="129">
        <f t="shared" si="124"/>
        <v>100.00000000000001</v>
      </c>
      <c r="F16" s="114">
        <f t="shared" si="124"/>
        <v>5463300</v>
      </c>
      <c r="G16" s="129">
        <f t="shared" si="124"/>
        <v>100</v>
      </c>
      <c r="H16" s="130">
        <f t="shared" si="124"/>
        <v>2139</v>
      </c>
      <c r="I16" s="129">
        <f t="shared" si="124"/>
        <v>100</v>
      </c>
      <c r="J16" s="131">
        <f t="shared" si="124"/>
        <v>2162</v>
      </c>
      <c r="K16" s="132">
        <f t="shared" si="124"/>
        <v>100</v>
      </c>
      <c r="L16" s="133">
        <f t="shared" si="124"/>
        <v>0</v>
      </c>
      <c r="M16" s="131">
        <f t="shared" si="124"/>
        <v>4301</v>
      </c>
      <c r="N16" s="134">
        <f t="shared" si="124"/>
        <v>100</v>
      </c>
      <c r="O16" s="130">
        <f t="shared" ref="O16:U16" si="125">SUM(O8:O14)</f>
        <v>2125</v>
      </c>
      <c r="P16" s="129">
        <f t="shared" si="125"/>
        <v>99.999999999999986</v>
      </c>
      <c r="Q16" s="131">
        <f t="shared" si="125"/>
        <v>2151</v>
      </c>
      <c r="R16" s="132">
        <f t="shared" si="125"/>
        <v>100</v>
      </c>
      <c r="S16" s="133">
        <f t="shared" si="125"/>
        <v>0</v>
      </c>
      <c r="T16" s="131">
        <f t="shared" si="125"/>
        <v>4276</v>
      </c>
      <c r="U16" s="134">
        <f t="shared" si="125"/>
        <v>100</v>
      </c>
      <c r="V16" s="130">
        <f t="shared" si="124"/>
        <v>2114</v>
      </c>
      <c r="W16" s="129">
        <f t="shared" si="124"/>
        <v>100</v>
      </c>
      <c r="X16" s="131">
        <f t="shared" si="124"/>
        <v>2142</v>
      </c>
      <c r="Y16" s="132">
        <f t="shared" si="124"/>
        <v>100</v>
      </c>
      <c r="Z16" s="133">
        <f t="shared" si="124"/>
        <v>0</v>
      </c>
      <c r="AA16" s="131">
        <f t="shared" si="124"/>
        <v>4256</v>
      </c>
      <c r="AB16" s="134">
        <f t="shared" si="124"/>
        <v>100</v>
      </c>
      <c r="AC16" s="130">
        <f t="shared" ref="AC16:AI16" si="126">SUM(AC8:AC14)</f>
        <v>2107</v>
      </c>
      <c r="AD16" s="129">
        <f t="shared" si="126"/>
        <v>100</v>
      </c>
      <c r="AE16" s="131">
        <f t="shared" si="126"/>
        <v>2139</v>
      </c>
      <c r="AF16" s="132">
        <f t="shared" si="126"/>
        <v>100</v>
      </c>
      <c r="AG16" s="133">
        <f t="shared" si="126"/>
        <v>0</v>
      </c>
      <c r="AH16" s="131">
        <f t="shared" si="126"/>
        <v>4246</v>
      </c>
      <c r="AI16" s="134">
        <f t="shared" si="126"/>
        <v>100</v>
      </c>
      <c r="AJ16" s="130">
        <f t="shared" si="124"/>
        <v>2101</v>
      </c>
      <c r="AK16" s="129">
        <f t="shared" si="124"/>
        <v>100</v>
      </c>
      <c r="AL16" s="131">
        <f t="shared" si="124"/>
        <v>2134</v>
      </c>
      <c r="AM16" s="132">
        <f t="shared" si="124"/>
        <v>100</v>
      </c>
      <c r="AN16" s="133">
        <f t="shared" si="124"/>
        <v>0</v>
      </c>
      <c r="AO16" s="131">
        <f t="shared" si="124"/>
        <v>4235</v>
      </c>
      <c r="AP16" s="134">
        <f t="shared" si="124"/>
        <v>100</v>
      </c>
      <c r="AQ16" s="130">
        <f t="shared" ref="AQ16:AW16" si="127">SUM(AQ8:AQ14)</f>
        <v>2097</v>
      </c>
      <c r="AR16" s="129">
        <f t="shared" si="127"/>
        <v>100</v>
      </c>
      <c r="AS16" s="131">
        <f t="shared" si="127"/>
        <v>2133</v>
      </c>
      <c r="AT16" s="132">
        <f t="shared" si="127"/>
        <v>100</v>
      </c>
      <c r="AU16" s="133">
        <f t="shared" si="127"/>
        <v>0</v>
      </c>
      <c r="AV16" s="131">
        <f t="shared" si="127"/>
        <v>4230</v>
      </c>
      <c r="AW16" s="134">
        <f t="shared" si="127"/>
        <v>100</v>
      </c>
      <c r="AX16" s="130">
        <f t="shared" si="124"/>
        <v>2097</v>
      </c>
      <c r="AY16" s="129">
        <f t="shared" si="124"/>
        <v>100</v>
      </c>
      <c r="AZ16" s="131">
        <f t="shared" si="124"/>
        <v>2131</v>
      </c>
      <c r="BA16" s="132">
        <f t="shared" si="124"/>
        <v>100</v>
      </c>
      <c r="BB16" s="133">
        <f t="shared" si="124"/>
        <v>0</v>
      </c>
      <c r="BC16" s="131">
        <f t="shared" si="124"/>
        <v>4228</v>
      </c>
      <c r="BD16" s="134">
        <f t="shared" si="124"/>
        <v>100</v>
      </c>
      <c r="BE16" s="130">
        <f t="shared" ref="BE16:BK16" si="128">SUM(BE8:BE14)</f>
        <v>2093</v>
      </c>
      <c r="BF16" s="129">
        <f t="shared" si="128"/>
        <v>100</v>
      </c>
      <c r="BG16" s="131">
        <f t="shared" si="128"/>
        <v>2128</v>
      </c>
      <c r="BH16" s="132">
        <f t="shared" si="128"/>
        <v>100</v>
      </c>
      <c r="BI16" s="133">
        <f t="shared" si="128"/>
        <v>0</v>
      </c>
      <c r="BJ16" s="131">
        <f t="shared" si="128"/>
        <v>4221</v>
      </c>
      <c r="BK16" s="134">
        <f t="shared" si="128"/>
        <v>100</v>
      </c>
      <c r="BL16" s="130">
        <f t="shared" si="124"/>
        <v>2091</v>
      </c>
      <c r="BM16" s="129">
        <f t="shared" si="124"/>
        <v>100</v>
      </c>
      <c r="BN16" s="131">
        <f t="shared" si="124"/>
        <v>2124</v>
      </c>
      <c r="BO16" s="132">
        <f t="shared" si="124"/>
        <v>100</v>
      </c>
      <c r="BP16" s="133">
        <f t="shared" si="124"/>
        <v>0</v>
      </c>
      <c r="BQ16" s="131">
        <f t="shared" si="124"/>
        <v>4215</v>
      </c>
      <c r="BR16" s="134">
        <f t="shared" si="124"/>
        <v>100</v>
      </c>
      <c r="BS16" s="130">
        <f t="shared" ref="BS16:BY16" si="129">SUM(BS8:BS14)</f>
        <v>2090</v>
      </c>
      <c r="BT16" s="129">
        <f t="shared" si="129"/>
        <v>100</v>
      </c>
      <c r="BU16" s="131">
        <f t="shared" si="129"/>
        <v>2122</v>
      </c>
      <c r="BV16" s="132">
        <f t="shared" si="129"/>
        <v>100</v>
      </c>
      <c r="BW16" s="133">
        <f t="shared" si="129"/>
        <v>0</v>
      </c>
      <c r="BX16" s="131">
        <f t="shared" si="129"/>
        <v>4212</v>
      </c>
      <c r="BY16" s="134">
        <f t="shared" si="129"/>
        <v>100</v>
      </c>
      <c r="BZ16" s="130">
        <f t="shared" si="124"/>
        <v>2090</v>
      </c>
      <c r="CA16" s="129">
        <f t="shared" si="124"/>
        <v>100</v>
      </c>
      <c r="CB16" s="131">
        <f t="shared" si="124"/>
        <v>2117</v>
      </c>
      <c r="CC16" s="132">
        <f t="shared" si="124"/>
        <v>100</v>
      </c>
      <c r="CD16" s="133">
        <f t="shared" si="124"/>
        <v>0</v>
      </c>
      <c r="CE16" s="131">
        <f t="shared" si="124"/>
        <v>4207</v>
      </c>
      <c r="CF16" s="134">
        <f t="shared" si="124"/>
        <v>100</v>
      </c>
      <c r="CG16" s="130">
        <f t="shared" ref="CG16:CM16" si="130">SUM(CG8:CG14)</f>
        <v>2088</v>
      </c>
      <c r="CH16" s="129">
        <f t="shared" si="130"/>
        <v>100</v>
      </c>
      <c r="CI16" s="131">
        <f t="shared" si="130"/>
        <v>2113</v>
      </c>
      <c r="CJ16" s="132">
        <f t="shared" si="130"/>
        <v>100</v>
      </c>
      <c r="CK16" s="133">
        <f t="shared" si="130"/>
        <v>0</v>
      </c>
      <c r="CL16" s="131">
        <f t="shared" si="130"/>
        <v>4201</v>
      </c>
      <c r="CM16" s="134">
        <f t="shared" si="130"/>
        <v>100</v>
      </c>
      <c r="CN16" s="130">
        <f t="shared" si="124"/>
        <v>2085</v>
      </c>
      <c r="CO16" s="129">
        <f t="shared" si="124"/>
        <v>100</v>
      </c>
      <c r="CP16" s="131">
        <f t="shared" si="124"/>
        <v>2108</v>
      </c>
      <c r="CQ16" s="132">
        <f t="shared" si="124"/>
        <v>100</v>
      </c>
      <c r="CR16" s="133">
        <f t="shared" si="124"/>
        <v>0</v>
      </c>
      <c r="CS16" s="131">
        <f t="shared" si="124"/>
        <v>4193</v>
      </c>
      <c r="CT16" s="134">
        <f t="shared" si="124"/>
        <v>100</v>
      </c>
      <c r="CU16" s="130">
        <f t="shared" ref="CU16:DA16" si="131">SUM(CU8:CU14)</f>
        <v>2083</v>
      </c>
      <c r="CV16" s="129">
        <f t="shared" si="131"/>
        <v>100</v>
      </c>
      <c r="CW16" s="131">
        <f t="shared" si="131"/>
        <v>2104</v>
      </c>
      <c r="CX16" s="132">
        <f t="shared" si="131"/>
        <v>100</v>
      </c>
      <c r="CY16" s="133">
        <f t="shared" si="131"/>
        <v>0</v>
      </c>
      <c r="CZ16" s="131">
        <f t="shared" si="131"/>
        <v>4187</v>
      </c>
      <c r="DA16" s="134">
        <f t="shared" si="131"/>
        <v>100</v>
      </c>
      <c r="DB16" s="130">
        <f t="shared" si="124"/>
        <v>2078</v>
      </c>
      <c r="DC16" s="129">
        <f t="shared" si="124"/>
        <v>100</v>
      </c>
      <c r="DD16" s="131">
        <f t="shared" si="124"/>
        <v>2096</v>
      </c>
      <c r="DE16" s="132">
        <f t="shared" si="124"/>
        <v>100</v>
      </c>
      <c r="DF16" s="133">
        <f t="shared" si="124"/>
        <v>0</v>
      </c>
      <c r="DG16" s="131">
        <f t="shared" si="124"/>
        <v>4174</v>
      </c>
      <c r="DH16" s="134">
        <f t="shared" si="124"/>
        <v>100</v>
      </c>
      <c r="DI16" s="130">
        <f t="shared" ref="DI16:DO16" si="132">SUM(DI8:DI14)</f>
        <v>2070</v>
      </c>
      <c r="DJ16" s="129">
        <f t="shared" si="132"/>
        <v>100</v>
      </c>
      <c r="DK16" s="131">
        <f t="shared" si="132"/>
        <v>2086</v>
      </c>
      <c r="DL16" s="132">
        <f t="shared" si="132"/>
        <v>100</v>
      </c>
      <c r="DM16" s="133">
        <f t="shared" si="132"/>
        <v>0</v>
      </c>
      <c r="DN16" s="131">
        <f t="shared" si="132"/>
        <v>4156</v>
      </c>
      <c r="DO16" s="134">
        <f t="shared" si="132"/>
        <v>100</v>
      </c>
      <c r="DP16" s="130">
        <f t="shared" si="124"/>
        <v>2054</v>
      </c>
      <c r="DQ16" s="129">
        <f t="shared" si="124"/>
        <v>100</v>
      </c>
      <c r="DR16" s="131">
        <f t="shared" si="124"/>
        <v>2067</v>
      </c>
      <c r="DS16" s="132">
        <f t="shared" si="124"/>
        <v>100</v>
      </c>
      <c r="DT16" s="133">
        <f t="shared" si="124"/>
        <v>0</v>
      </c>
      <c r="DU16" s="131">
        <f t="shared" si="124"/>
        <v>4121</v>
      </c>
      <c r="DV16" s="134">
        <f t="shared" si="124"/>
        <v>100</v>
      </c>
      <c r="DW16" s="130">
        <f t="shared" ref="DW16:EC16" si="133">SUM(DW8:DW14)</f>
        <v>2035</v>
      </c>
      <c r="DX16" s="129">
        <f t="shared" si="133"/>
        <v>100</v>
      </c>
      <c r="DY16" s="131">
        <f t="shared" si="133"/>
        <v>2037</v>
      </c>
      <c r="DZ16" s="132">
        <f t="shared" si="133"/>
        <v>100</v>
      </c>
      <c r="EA16" s="133">
        <f t="shared" si="133"/>
        <v>0</v>
      </c>
      <c r="EB16" s="131">
        <f t="shared" si="133"/>
        <v>4072</v>
      </c>
      <c r="EC16" s="134">
        <f t="shared" si="133"/>
        <v>100</v>
      </c>
      <c r="ED16" s="130">
        <f t="shared" si="124"/>
        <v>2009</v>
      </c>
      <c r="EE16" s="129">
        <f t="shared" si="124"/>
        <v>100</v>
      </c>
      <c r="EF16" s="131">
        <f t="shared" si="124"/>
        <v>1994</v>
      </c>
      <c r="EG16" s="132">
        <f t="shared" si="124"/>
        <v>100</v>
      </c>
      <c r="EH16" s="133">
        <f t="shared" si="124"/>
        <v>0</v>
      </c>
      <c r="EI16" s="131">
        <f t="shared" si="124"/>
        <v>4003</v>
      </c>
      <c r="EJ16" s="134">
        <f t="shared" si="124"/>
        <v>100</v>
      </c>
      <c r="EK16" s="130">
        <f t="shared" ref="EK16:EQ16" si="134">SUM(EK8:EK14)</f>
        <v>1966</v>
      </c>
      <c r="EL16" s="129">
        <f t="shared" si="134"/>
        <v>100</v>
      </c>
      <c r="EM16" s="131">
        <f t="shared" si="134"/>
        <v>1948</v>
      </c>
      <c r="EN16" s="132">
        <f t="shared" si="134"/>
        <v>100</v>
      </c>
      <c r="EO16" s="133">
        <f t="shared" si="134"/>
        <v>0</v>
      </c>
      <c r="EP16" s="131">
        <f t="shared" si="134"/>
        <v>3914</v>
      </c>
      <c r="EQ16" s="134">
        <f t="shared" si="134"/>
        <v>100</v>
      </c>
      <c r="ER16" s="130">
        <f t="shared" ref="ER16:EX16" si="135">SUM(ER8:ER14)</f>
        <v>1904</v>
      </c>
      <c r="ES16" s="129">
        <f t="shared" si="135"/>
        <v>100</v>
      </c>
      <c r="ET16" s="131">
        <f t="shared" si="135"/>
        <v>1879</v>
      </c>
      <c r="EU16" s="132">
        <f t="shared" si="135"/>
        <v>100</v>
      </c>
      <c r="EV16" s="133">
        <f t="shared" si="135"/>
        <v>0</v>
      </c>
      <c r="EW16" s="131">
        <f t="shared" si="135"/>
        <v>3783</v>
      </c>
      <c r="EX16" s="134">
        <f t="shared" si="135"/>
        <v>100</v>
      </c>
      <c r="EY16" s="130">
        <f t="shared" si="124"/>
        <v>1797</v>
      </c>
      <c r="EZ16" s="129">
        <f t="shared" si="124"/>
        <v>100</v>
      </c>
      <c r="FA16" s="131">
        <f t="shared" si="124"/>
        <v>1756</v>
      </c>
      <c r="FB16" s="132">
        <f t="shared" si="124"/>
        <v>100</v>
      </c>
      <c r="FC16" s="133">
        <f t="shared" ref="FC16:FD16" si="136">SUM(FC8:FC14)</f>
        <v>0</v>
      </c>
      <c r="FD16" s="131">
        <f t="shared" si="136"/>
        <v>3553</v>
      </c>
      <c r="FE16" s="134">
        <f t="shared" si="124"/>
        <v>100</v>
      </c>
      <c r="FF16" s="130">
        <f t="shared" si="124"/>
        <v>1642</v>
      </c>
      <c r="FG16" s="129">
        <f t="shared" si="124"/>
        <v>100</v>
      </c>
      <c r="FH16" s="131">
        <f t="shared" si="124"/>
        <v>1575</v>
      </c>
      <c r="FI16" s="132">
        <f t="shared" si="124"/>
        <v>100</v>
      </c>
      <c r="FJ16" s="133">
        <f t="shared" ref="FJ16:FK16" si="137">SUM(FJ8:FJ14)</f>
        <v>0</v>
      </c>
      <c r="FK16" s="131">
        <f t="shared" si="137"/>
        <v>3217</v>
      </c>
      <c r="FL16" s="134">
        <f t="shared" si="124"/>
        <v>100</v>
      </c>
      <c r="FM16" s="130">
        <f t="shared" si="124"/>
        <v>1448</v>
      </c>
      <c r="FN16" s="129">
        <f t="shared" si="124"/>
        <v>100</v>
      </c>
      <c r="FO16" s="131">
        <f t="shared" si="124"/>
        <v>1354</v>
      </c>
      <c r="FP16" s="132">
        <f t="shared" si="124"/>
        <v>100</v>
      </c>
      <c r="FQ16" s="133">
        <f t="shared" ref="FQ16:FR16" si="138">SUM(FQ8:FQ14)</f>
        <v>0</v>
      </c>
      <c r="FR16" s="131">
        <f t="shared" si="138"/>
        <v>2802</v>
      </c>
      <c r="FS16" s="134">
        <f t="shared" si="124"/>
        <v>100</v>
      </c>
      <c r="FT16" s="130">
        <f t="shared" si="124"/>
        <v>1200</v>
      </c>
      <c r="FU16" s="129">
        <f t="shared" si="124"/>
        <v>100</v>
      </c>
      <c r="FV16" s="131">
        <f t="shared" si="124"/>
        <v>1075</v>
      </c>
      <c r="FW16" s="132">
        <f t="shared" si="124"/>
        <v>100</v>
      </c>
      <c r="FX16" s="133">
        <f t="shared" ref="FX16:FY16" si="139">SUM(FX8:FX14)</f>
        <v>0</v>
      </c>
      <c r="FY16" s="131">
        <f t="shared" si="139"/>
        <v>2275</v>
      </c>
      <c r="FZ16" s="134">
        <f t="shared" ref="FZ16:HI16" si="140">SUM(FZ8:FZ14)</f>
        <v>100</v>
      </c>
      <c r="GA16" s="130">
        <f t="shared" si="140"/>
        <v>885</v>
      </c>
      <c r="GB16" s="129">
        <f t="shared" si="140"/>
        <v>100</v>
      </c>
      <c r="GC16" s="131">
        <f t="shared" si="140"/>
        <v>729</v>
      </c>
      <c r="GD16" s="132">
        <f t="shared" si="140"/>
        <v>100</v>
      </c>
      <c r="GE16" s="133">
        <f t="shared" si="140"/>
        <v>0</v>
      </c>
      <c r="GF16" s="131">
        <f t="shared" si="140"/>
        <v>1614</v>
      </c>
      <c r="GG16" s="134">
        <f t="shared" si="140"/>
        <v>100</v>
      </c>
      <c r="GH16" s="130">
        <f t="shared" si="140"/>
        <v>545</v>
      </c>
      <c r="GI16" s="129">
        <f t="shared" si="140"/>
        <v>100.00000000000001</v>
      </c>
      <c r="GJ16" s="131">
        <f t="shared" si="140"/>
        <v>419</v>
      </c>
      <c r="GK16" s="132">
        <f t="shared" si="140"/>
        <v>100</v>
      </c>
      <c r="GL16" s="133">
        <f t="shared" si="140"/>
        <v>0</v>
      </c>
      <c r="GM16" s="131">
        <f t="shared" si="140"/>
        <v>964</v>
      </c>
      <c r="GN16" s="134">
        <f t="shared" si="140"/>
        <v>100</v>
      </c>
      <c r="GO16" s="130">
        <f t="shared" si="140"/>
        <v>197</v>
      </c>
      <c r="GP16" s="129">
        <f t="shared" si="140"/>
        <v>100</v>
      </c>
      <c r="GQ16" s="131">
        <f t="shared" si="140"/>
        <v>158</v>
      </c>
      <c r="GR16" s="132">
        <f t="shared" si="140"/>
        <v>100</v>
      </c>
      <c r="GS16" s="133">
        <f t="shared" si="140"/>
        <v>0</v>
      </c>
      <c r="GT16" s="131">
        <f t="shared" si="140"/>
        <v>355</v>
      </c>
      <c r="GU16" s="134">
        <f t="shared" si="140"/>
        <v>100</v>
      </c>
      <c r="GV16" s="130">
        <f t="shared" si="140"/>
        <v>42</v>
      </c>
      <c r="GW16" s="129">
        <f t="shared" si="140"/>
        <v>99.999999999999986</v>
      </c>
      <c r="GX16" s="131">
        <f t="shared" si="140"/>
        <v>31</v>
      </c>
      <c r="GY16" s="132">
        <f t="shared" si="140"/>
        <v>100</v>
      </c>
      <c r="GZ16" s="133">
        <f t="shared" si="140"/>
        <v>0</v>
      </c>
      <c r="HA16" s="131">
        <f t="shared" si="140"/>
        <v>73</v>
      </c>
      <c r="HB16" s="134">
        <f t="shared" si="140"/>
        <v>100</v>
      </c>
      <c r="HC16" s="130">
        <f t="shared" si="140"/>
        <v>6</v>
      </c>
      <c r="HD16" s="129">
        <f t="shared" si="140"/>
        <v>100</v>
      </c>
      <c r="HE16" s="131">
        <f t="shared" si="140"/>
        <v>5</v>
      </c>
      <c r="HF16" s="132">
        <f t="shared" si="140"/>
        <v>100</v>
      </c>
      <c r="HG16" s="133">
        <f t="shared" si="140"/>
        <v>0</v>
      </c>
      <c r="HH16" s="131">
        <f t="shared" si="140"/>
        <v>11</v>
      </c>
      <c r="HI16" s="134">
        <f t="shared" si="140"/>
        <v>100</v>
      </c>
    </row>
    <row r="17" spans="1:217" s="137" customFormat="1" x14ac:dyDescent="0.35">
      <c r="A17" s="135"/>
      <c r="B17" s="123"/>
      <c r="C17" s="123"/>
      <c r="D17" s="123"/>
      <c r="E17" s="123"/>
      <c r="F17" s="123"/>
      <c r="G17" s="123"/>
      <c r="H17" s="125"/>
      <c r="I17" s="123"/>
      <c r="J17" s="123"/>
      <c r="K17" s="123"/>
      <c r="L17" s="126"/>
      <c r="M17" s="123"/>
      <c r="N17" s="136"/>
      <c r="O17" s="125"/>
      <c r="P17" s="123"/>
      <c r="Q17" s="123"/>
      <c r="R17" s="123"/>
      <c r="S17" s="126"/>
      <c r="T17" s="123"/>
      <c r="U17" s="136"/>
      <c r="V17" s="125"/>
      <c r="W17" s="123"/>
      <c r="X17" s="123"/>
      <c r="Y17" s="123"/>
      <c r="Z17" s="126"/>
      <c r="AA17" s="123"/>
      <c r="AB17" s="136"/>
      <c r="AC17" s="125"/>
      <c r="AD17" s="123"/>
      <c r="AE17" s="123"/>
      <c r="AF17" s="123"/>
      <c r="AG17" s="126"/>
      <c r="AH17" s="123"/>
      <c r="AI17" s="136"/>
      <c r="AJ17" s="125"/>
      <c r="AK17" s="123"/>
      <c r="AL17" s="123"/>
      <c r="AM17" s="123"/>
      <c r="AN17" s="126"/>
      <c r="AO17" s="123"/>
      <c r="AP17" s="136"/>
      <c r="AQ17" s="125"/>
      <c r="AR17" s="123"/>
      <c r="AS17" s="123"/>
      <c r="AT17" s="123"/>
      <c r="AU17" s="126"/>
      <c r="AV17" s="123"/>
      <c r="AW17" s="136"/>
      <c r="AX17" s="125"/>
      <c r="AY17" s="123"/>
      <c r="AZ17" s="123"/>
      <c r="BA17" s="123"/>
      <c r="BB17" s="126"/>
      <c r="BC17" s="123"/>
      <c r="BD17" s="136"/>
      <c r="BE17" s="125"/>
      <c r="BF17" s="123"/>
      <c r="BG17" s="123"/>
      <c r="BH17" s="123"/>
      <c r="BI17" s="126"/>
      <c r="BJ17" s="123"/>
      <c r="BK17" s="136"/>
      <c r="BL17" s="125"/>
      <c r="BM17" s="123"/>
      <c r="BN17" s="123"/>
      <c r="BO17" s="123"/>
      <c r="BP17" s="126"/>
      <c r="BQ17" s="123"/>
      <c r="BR17" s="136"/>
      <c r="BS17" s="125"/>
      <c r="BT17" s="123"/>
      <c r="BU17" s="123"/>
      <c r="BV17" s="123"/>
      <c r="BW17" s="126"/>
      <c r="BX17" s="123"/>
      <c r="BY17" s="136"/>
      <c r="BZ17" s="125"/>
      <c r="CA17" s="123"/>
      <c r="CB17" s="123"/>
      <c r="CC17" s="123"/>
      <c r="CD17" s="126"/>
      <c r="CE17" s="123"/>
      <c r="CF17" s="136"/>
      <c r="CG17" s="125"/>
      <c r="CH17" s="123"/>
      <c r="CI17" s="123"/>
      <c r="CJ17" s="123"/>
      <c r="CK17" s="126"/>
      <c r="CL17" s="123"/>
      <c r="CM17" s="136"/>
      <c r="CN17" s="125"/>
      <c r="CO17" s="123"/>
      <c r="CP17" s="123"/>
      <c r="CQ17" s="123"/>
      <c r="CR17" s="126"/>
      <c r="CS17" s="123"/>
      <c r="CT17" s="136"/>
      <c r="CU17" s="125"/>
      <c r="CV17" s="123"/>
      <c r="CW17" s="123"/>
      <c r="CX17" s="123"/>
      <c r="CY17" s="126"/>
      <c r="CZ17" s="123"/>
      <c r="DA17" s="136"/>
      <c r="DB17" s="125"/>
      <c r="DC17" s="123"/>
      <c r="DD17" s="123"/>
      <c r="DE17" s="123"/>
      <c r="DF17" s="126"/>
      <c r="DG17" s="123"/>
      <c r="DH17" s="136"/>
      <c r="DI17" s="125"/>
      <c r="DJ17" s="123"/>
      <c r="DK17" s="123"/>
      <c r="DL17" s="123"/>
      <c r="DM17" s="126"/>
      <c r="DN17" s="123"/>
      <c r="DO17" s="136"/>
      <c r="DP17" s="125"/>
      <c r="DQ17" s="123"/>
      <c r="DR17" s="123"/>
      <c r="DS17" s="123"/>
      <c r="DT17" s="126"/>
      <c r="DU17" s="123"/>
      <c r="DV17" s="136"/>
      <c r="DW17" s="125"/>
      <c r="DX17" s="123"/>
      <c r="DY17" s="123"/>
      <c r="DZ17" s="123"/>
      <c r="EA17" s="126"/>
      <c r="EB17" s="123"/>
      <c r="EC17" s="136"/>
      <c r="ED17" s="125"/>
      <c r="EE17" s="123"/>
      <c r="EF17" s="123"/>
      <c r="EG17" s="123"/>
      <c r="EH17" s="126"/>
      <c r="EI17" s="123"/>
      <c r="EJ17" s="136"/>
      <c r="EK17" s="125"/>
      <c r="EL17" s="123"/>
      <c r="EM17" s="123"/>
      <c r="EN17" s="123"/>
      <c r="EO17" s="126"/>
      <c r="EP17" s="123"/>
      <c r="EQ17" s="136"/>
      <c r="ER17" s="125"/>
      <c r="ES17" s="123"/>
      <c r="ET17" s="123"/>
      <c r="EU17" s="123"/>
      <c r="EV17" s="126"/>
      <c r="EW17" s="123"/>
      <c r="EX17" s="136"/>
      <c r="EY17" s="125"/>
      <c r="EZ17" s="123"/>
      <c r="FA17" s="123"/>
      <c r="FB17" s="123"/>
      <c r="FC17" s="126"/>
      <c r="FD17" s="123"/>
      <c r="FE17" s="136"/>
      <c r="FF17" s="125"/>
      <c r="FG17" s="123"/>
      <c r="FH17" s="123"/>
      <c r="FI17" s="123"/>
      <c r="FJ17" s="126"/>
      <c r="FK17" s="123"/>
      <c r="FL17" s="136"/>
      <c r="FM17" s="125"/>
      <c r="FN17" s="123"/>
      <c r="FO17" s="123"/>
      <c r="FP17" s="123"/>
      <c r="FQ17" s="126"/>
      <c r="FR17" s="123"/>
      <c r="FS17" s="136"/>
      <c r="FT17" s="125"/>
      <c r="FU17" s="123"/>
      <c r="FV17" s="123"/>
      <c r="FW17" s="123"/>
      <c r="FX17" s="126"/>
      <c r="FY17" s="123"/>
      <c r="FZ17" s="136"/>
      <c r="GA17" s="125"/>
      <c r="GB17" s="123"/>
      <c r="GC17" s="123"/>
      <c r="GD17" s="123"/>
      <c r="GE17" s="126"/>
      <c r="GF17" s="123"/>
      <c r="GG17" s="136"/>
      <c r="GH17" s="125"/>
      <c r="GI17" s="123"/>
      <c r="GJ17" s="123"/>
      <c r="GK17" s="123"/>
      <c r="GL17" s="126"/>
      <c r="GM17" s="123"/>
      <c r="GN17" s="136"/>
      <c r="GO17" s="125"/>
      <c r="GP17" s="123"/>
      <c r="GQ17" s="123"/>
      <c r="GR17" s="123"/>
      <c r="GS17" s="126"/>
      <c r="GT17" s="123"/>
      <c r="GU17" s="136"/>
      <c r="GV17" s="125"/>
      <c r="GW17" s="123"/>
      <c r="GX17" s="123"/>
      <c r="GY17" s="123"/>
      <c r="GZ17" s="126"/>
      <c r="HA17" s="123"/>
      <c r="HB17" s="136"/>
      <c r="HC17" s="125"/>
      <c r="HD17" s="123"/>
      <c r="HE17" s="123"/>
      <c r="HF17" s="123"/>
      <c r="HG17" s="126"/>
      <c r="HH17" s="123"/>
      <c r="HI17" s="136"/>
    </row>
    <row r="18" spans="1:217" s="112" customFormat="1" x14ac:dyDescent="0.35">
      <c r="A18" s="138" t="s">
        <v>71</v>
      </c>
      <c r="B18" s="139">
        <v>0</v>
      </c>
      <c r="C18" s="140"/>
      <c r="D18" s="140">
        <v>0</v>
      </c>
      <c r="E18" s="140"/>
      <c r="F18" s="140">
        <v>0</v>
      </c>
      <c r="G18" s="140"/>
      <c r="H18" s="139">
        <v>0</v>
      </c>
      <c r="I18" s="140"/>
      <c r="J18" s="140">
        <v>0</v>
      </c>
      <c r="K18" s="140"/>
      <c r="L18" s="141">
        <v>0</v>
      </c>
      <c r="M18" s="141">
        <f>H18+J18+L18</f>
        <v>0</v>
      </c>
      <c r="N18" s="142"/>
      <c r="O18" s="139">
        <v>0</v>
      </c>
      <c r="P18" s="140"/>
      <c r="Q18" s="140">
        <v>0</v>
      </c>
      <c r="R18" s="140"/>
      <c r="S18" s="141">
        <v>0</v>
      </c>
      <c r="T18" s="141">
        <f>O18+Q18+S18</f>
        <v>0</v>
      </c>
      <c r="U18" s="142"/>
      <c r="V18" s="139">
        <v>0</v>
      </c>
      <c r="W18" s="140"/>
      <c r="X18" s="140">
        <v>0</v>
      </c>
      <c r="Y18" s="140"/>
      <c r="Z18" s="141">
        <v>0</v>
      </c>
      <c r="AA18" s="141">
        <f>V18+X18+Z18</f>
        <v>0</v>
      </c>
      <c r="AB18" s="142"/>
      <c r="AC18" s="139">
        <v>0</v>
      </c>
      <c r="AD18" s="140"/>
      <c r="AE18" s="140">
        <v>0</v>
      </c>
      <c r="AF18" s="140"/>
      <c r="AG18" s="141">
        <v>0</v>
      </c>
      <c r="AH18" s="141">
        <f>AC18+AE18+AG18</f>
        <v>0</v>
      </c>
      <c r="AI18" s="142"/>
      <c r="AJ18" s="139">
        <v>0</v>
      </c>
      <c r="AK18" s="140"/>
      <c r="AL18" s="140">
        <v>0</v>
      </c>
      <c r="AM18" s="140"/>
      <c r="AN18" s="141">
        <v>0</v>
      </c>
      <c r="AO18" s="141">
        <f>AJ18+AL18+AN18</f>
        <v>0</v>
      </c>
      <c r="AP18" s="142"/>
      <c r="AQ18" s="139">
        <v>0</v>
      </c>
      <c r="AR18" s="140"/>
      <c r="AS18" s="140">
        <v>0</v>
      </c>
      <c r="AT18" s="140"/>
      <c r="AU18" s="141">
        <v>0</v>
      </c>
      <c r="AV18" s="141">
        <f>AQ18+AS18+AU18</f>
        <v>0</v>
      </c>
      <c r="AW18" s="142"/>
      <c r="AX18" s="139">
        <v>0</v>
      </c>
      <c r="AY18" s="140"/>
      <c r="AZ18" s="140">
        <v>0</v>
      </c>
      <c r="BA18" s="140"/>
      <c r="BB18" s="141">
        <v>0</v>
      </c>
      <c r="BC18" s="141">
        <f>AX18+AZ18+BB18</f>
        <v>0</v>
      </c>
      <c r="BD18" s="142"/>
      <c r="BE18" s="139">
        <v>0</v>
      </c>
      <c r="BF18" s="140"/>
      <c r="BG18" s="140">
        <v>0</v>
      </c>
      <c r="BH18" s="140"/>
      <c r="BI18" s="141">
        <v>0</v>
      </c>
      <c r="BJ18" s="141">
        <f>BE18+BG18+BI18</f>
        <v>0</v>
      </c>
      <c r="BK18" s="142"/>
      <c r="BL18" s="139">
        <v>0</v>
      </c>
      <c r="BM18" s="140"/>
      <c r="BN18" s="140">
        <v>0</v>
      </c>
      <c r="BO18" s="140"/>
      <c r="BP18" s="141">
        <v>0</v>
      </c>
      <c r="BQ18" s="141">
        <f>BL18+BN18+BP18</f>
        <v>0</v>
      </c>
      <c r="BR18" s="142"/>
      <c r="BS18" s="139">
        <v>0</v>
      </c>
      <c r="BT18" s="140"/>
      <c r="BU18" s="140">
        <v>0</v>
      </c>
      <c r="BV18" s="140"/>
      <c r="BW18" s="141">
        <v>0</v>
      </c>
      <c r="BX18" s="141">
        <f>BS18+BU18+BW18</f>
        <v>0</v>
      </c>
      <c r="BY18" s="142"/>
      <c r="BZ18" s="139">
        <v>0</v>
      </c>
      <c r="CA18" s="140"/>
      <c r="CB18" s="140">
        <v>0</v>
      </c>
      <c r="CC18" s="140"/>
      <c r="CD18" s="141">
        <v>0</v>
      </c>
      <c r="CE18" s="141">
        <f>BZ18+CB18+CD18</f>
        <v>0</v>
      </c>
      <c r="CF18" s="142"/>
      <c r="CG18" s="139">
        <v>0</v>
      </c>
      <c r="CH18" s="140"/>
      <c r="CI18" s="140">
        <v>0</v>
      </c>
      <c r="CJ18" s="140"/>
      <c r="CK18" s="141">
        <v>0</v>
      </c>
      <c r="CL18" s="141">
        <f>CG18+CI18+CK18</f>
        <v>0</v>
      </c>
      <c r="CM18" s="142"/>
      <c r="CN18" s="139">
        <v>0</v>
      </c>
      <c r="CO18" s="140"/>
      <c r="CP18" s="140">
        <v>0</v>
      </c>
      <c r="CQ18" s="140"/>
      <c r="CR18" s="141">
        <v>0</v>
      </c>
      <c r="CS18" s="141">
        <f>CN18+CP18+CR18</f>
        <v>0</v>
      </c>
      <c r="CT18" s="142"/>
      <c r="CU18" s="139">
        <v>0</v>
      </c>
      <c r="CV18" s="140"/>
      <c r="CW18" s="140">
        <v>0</v>
      </c>
      <c r="CX18" s="140"/>
      <c r="CY18" s="141">
        <v>0</v>
      </c>
      <c r="CZ18" s="141">
        <f>CU18+CW18+CY18</f>
        <v>0</v>
      </c>
      <c r="DA18" s="142"/>
      <c r="DB18" s="139">
        <v>0</v>
      </c>
      <c r="DC18" s="140"/>
      <c r="DD18" s="140">
        <v>0</v>
      </c>
      <c r="DE18" s="140"/>
      <c r="DF18" s="141">
        <v>0</v>
      </c>
      <c r="DG18" s="141">
        <f>DB18+DD18+DF18</f>
        <v>0</v>
      </c>
      <c r="DH18" s="142"/>
      <c r="DI18" s="139">
        <v>0</v>
      </c>
      <c r="DJ18" s="140"/>
      <c r="DK18" s="140">
        <v>0</v>
      </c>
      <c r="DL18" s="140"/>
      <c r="DM18" s="141">
        <v>0</v>
      </c>
      <c r="DN18" s="141">
        <f>DI18+DK18+DM18</f>
        <v>0</v>
      </c>
      <c r="DO18" s="142"/>
      <c r="DP18" s="139">
        <v>0</v>
      </c>
      <c r="DQ18" s="140"/>
      <c r="DR18" s="140">
        <v>0</v>
      </c>
      <c r="DS18" s="140"/>
      <c r="DT18" s="141">
        <v>0</v>
      </c>
      <c r="DU18" s="141">
        <f>DP18+DR18+DT18</f>
        <v>0</v>
      </c>
      <c r="DV18" s="142"/>
      <c r="DW18" s="139">
        <v>0</v>
      </c>
      <c r="DX18" s="140"/>
      <c r="DY18" s="140">
        <v>0</v>
      </c>
      <c r="DZ18" s="140"/>
      <c r="EA18" s="141">
        <v>0</v>
      </c>
      <c r="EB18" s="141">
        <f>DW18+DY18+EA18</f>
        <v>0</v>
      </c>
      <c r="EC18" s="142"/>
      <c r="ED18" s="139">
        <v>0</v>
      </c>
      <c r="EE18" s="140"/>
      <c r="EF18" s="140">
        <v>0</v>
      </c>
      <c r="EG18" s="140"/>
      <c r="EH18" s="141">
        <v>0</v>
      </c>
      <c r="EI18" s="141">
        <f>ED18+EF18+EH18</f>
        <v>0</v>
      </c>
      <c r="EJ18" s="142"/>
      <c r="EK18" s="139">
        <v>0</v>
      </c>
      <c r="EL18" s="140"/>
      <c r="EM18" s="140">
        <v>0</v>
      </c>
      <c r="EN18" s="140"/>
      <c r="EO18" s="141">
        <v>0</v>
      </c>
      <c r="EP18" s="141">
        <f>EK18+EM18+EO18</f>
        <v>0</v>
      </c>
      <c r="EQ18" s="142"/>
      <c r="ER18" s="139">
        <v>0</v>
      </c>
      <c r="ES18" s="140"/>
      <c r="ET18" s="140">
        <v>0</v>
      </c>
      <c r="EU18" s="140"/>
      <c r="EV18" s="141">
        <v>0</v>
      </c>
      <c r="EW18" s="141">
        <f>ER18+ET18+EV18</f>
        <v>0</v>
      </c>
      <c r="EX18" s="142"/>
      <c r="EY18" s="139">
        <v>0</v>
      </c>
      <c r="EZ18" s="140"/>
      <c r="FA18" s="140">
        <v>0</v>
      </c>
      <c r="FB18" s="140"/>
      <c r="FC18" s="141">
        <v>0</v>
      </c>
      <c r="FD18" s="141">
        <f>EY18+FA18+FC18</f>
        <v>0</v>
      </c>
      <c r="FE18" s="142"/>
      <c r="FF18" s="139">
        <v>0</v>
      </c>
      <c r="FG18" s="140"/>
      <c r="FH18" s="140">
        <v>0</v>
      </c>
      <c r="FI18" s="140"/>
      <c r="FJ18" s="141">
        <v>0</v>
      </c>
      <c r="FK18" s="141">
        <f>FF18+FH18+FJ18</f>
        <v>0</v>
      </c>
      <c r="FL18" s="142"/>
      <c r="FM18" s="139">
        <v>0</v>
      </c>
      <c r="FN18" s="140"/>
      <c r="FO18" s="140">
        <v>0</v>
      </c>
      <c r="FP18" s="140"/>
      <c r="FQ18" s="141">
        <v>0</v>
      </c>
      <c r="FR18" s="141">
        <f>FM18+FO18+FQ18</f>
        <v>0</v>
      </c>
      <c r="FS18" s="142"/>
      <c r="FT18" s="139">
        <v>0</v>
      </c>
      <c r="FU18" s="140"/>
      <c r="FV18" s="140">
        <v>0</v>
      </c>
      <c r="FW18" s="140"/>
      <c r="FX18" s="141">
        <v>0</v>
      </c>
      <c r="FY18" s="141">
        <f>FT18+FV18+FX18</f>
        <v>0</v>
      </c>
      <c r="FZ18" s="142"/>
      <c r="GA18" s="139">
        <v>0</v>
      </c>
      <c r="GB18" s="140"/>
      <c r="GC18" s="140">
        <v>0</v>
      </c>
      <c r="GD18" s="140"/>
      <c r="GE18" s="141">
        <v>0</v>
      </c>
      <c r="GF18" s="141">
        <f>GA18+GC18+GE18</f>
        <v>0</v>
      </c>
      <c r="GG18" s="142"/>
      <c r="GH18" s="139">
        <v>0</v>
      </c>
      <c r="GI18" s="140"/>
      <c r="GJ18" s="140">
        <v>0</v>
      </c>
      <c r="GK18" s="140"/>
      <c r="GL18" s="141">
        <v>0</v>
      </c>
      <c r="GM18" s="141">
        <f>GH18+GJ18+GL18</f>
        <v>0</v>
      </c>
      <c r="GN18" s="142"/>
      <c r="GO18" s="139">
        <v>0</v>
      </c>
      <c r="GP18" s="140"/>
      <c r="GQ18" s="140">
        <v>0</v>
      </c>
      <c r="GR18" s="140"/>
      <c r="GS18" s="141">
        <v>0</v>
      </c>
      <c r="GT18" s="141">
        <f>GO18+GQ18+GS18</f>
        <v>0</v>
      </c>
      <c r="GU18" s="142"/>
      <c r="GV18" s="139">
        <v>0</v>
      </c>
      <c r="GW18" s="140"/>
      <c r="GX18" s="140">
        <v>0</v>
      </c>
      <c r="GY18" s="140"/>
      <c r="GZ18" s="141">
        <v>0</v>
      </c>
      <c r="HA18" s="141">
        <f>GV18+GX18+GZ18</f>
        <v>0</v>
      </c>
      <c r="HB18" s="142"/>
      <c r="HC18" s="139">
        <v>0</v>
      </c>
      <c r="HD18" s="140"/>
      <c r="HE18" s="140">
        <v>0</v>
      </c>
      <c r="HF18" s="140"/>
      <c r="HG18" s="141">
        <v>0</v>
      </c>
      <c r="HH18" s="141">
        <f>HC18+HE18+HG18</f>
        <v>0</v>
      </c>
      <c r="HI18" s="142"/>
    </row>
    <row r="19" spans="1:217" s="112" customFormat="1" x14ac:dyDescent="0.35">
      <c r="A19" s="165" t="s">
        <v>18</v>
      </c>
      <c r="B19" s="166">
        <f>B16+B18</f>
        <v>2663003</v>
      </c>
      <c r="C19" s="167"/>
      <c r="D19" s="167">
        <f>D16+D18</f>
        <v>2800297</v>
      </c>
      <c r="E19" s="167"/>
      <c r="F19" s="168">
        <f>F16+F18</f>
        <v>5463300</v>
      </c>
      <c r="G19" s="167"/>
      <c r="H19" s="166">
        <f>H16+H18</f>
        <v>2139</v>
      </c>
      <c r="I19" s="167"/>
      <c r="J19" s="167">
        <f>J16+J18</f>
        <v>2162</v>
      </c>
      <c r="K19" s="167"/>
      <c r="L19" s="168">
        <f>L16+L18</f>
        <v>0</v>
      </c>
      <c r="M19" s="168">
        <f>M16+M18</f>
        <v>4301</v>
      </c>
      <c r="N19" s="169"/>
      <c r="O19" s="166">
        <f>O16+O18</f>
        <v>2125</v>
      </c>
      <c r="P19" s="167"/>
      <c r="Q19" s="167">
        <f>Q16+Q18</f>
        <v>2151</v>
      </c>
      <c r="R19" s="167"/>
      <c r="S19" s="168">
        <f>S16+S18</f>
        <v>0</v>
      </c>
      <c r="T19" s="168">
        <f>T16+T18</f>
        <v>4276</v>
      </c>
      <c r="U19" s="169"/>
      <c r="V19" s="166">
        <f>V16+V18</f>
        <v>2114</v>
      </c>
      <c r="W19" s="167"/>
      <c r="X19" s="167">
        <f>X16+X18</f>
        <v>2142</v>
      </c>
      <c r="Y19" s="167"/>
      <c r="Z19" s="168">
        <f>Z16+Z18</f>
        <v>0</v>
      </c>
      <c r="AA19" s="168">
        <f>AA16+AA18</f>
        <v>4256</v>
      </c>
      <c r="AB19" s="169"/>
      <c r="AC19" s="166">
        <f>AC16+AC18</f>
        <v>2107</v>
      </c>
      <c r="AD19" s="167"/>
      <c r="AE19" s="167">
        <f>AE16+AE18</f>
        <v>2139</v>
      </c>
      <c r="AF19" s="167"/>
      <c r="AG19" s="168">
        <f>AG16+AG18</f>
        <v>0</v>
      </c>
      <c r="AH19" s="168">
        <f>AH16+AH18</f>
        <v>4246</v>
      </c>
      <c r="AI19" s="169"/>
      <c r="AJ19" s="166">
        <f>AJ16+AJ18</f>
        <v>2101</v>
      </c>
      <c r="AK19" s="167"/>
      <c r="AL19" s="167">
        <f>AL16+AL18</f>
        <v>2134</v>
      </c>
      <c r="AM19" s="167"/>
      <c r="AN19" s="168">
        <f>AN16+AN18</f>
        <v>0</v>
      </c>
      <c r="AO19" s="168">
        <f>AO16+AO18</f>
        <v>4235</v>
      </c>
      <c r="AP19" s="169"/>
      <c r="AQ19" s="166">
        <f>AQ16+AQ18</f>
        <v>2097</v>
      </c>
      <c r="AR19" s="167"/>
      <c r="AS19" s="167">
        <f>AS16+AS18</f>
        <v>2133</v>
      </c>
      <c r="AT19" s="167"/>
      <c r="AU19" s="168">
        <f>AU16+AU18</f>
        <v>0</v>
      </c>
      <c r="AV19" s="168">
        <f>AV16+AV18</f>
        <v>4230</v>
      </c>
      <c r="AW19" s="169"/>
      <c r="AX19" s="166">
        <f>AX16+AX18</f>
        <v>2097</v>
      </c>
      <c r="AY19" s="167"/>
      <c r="AZ19" s="167">
        <f>AZ16+AZ18</f>
        <v>2131</v>
      </c>
      <c r="BA19" s="167"/>
      <c r="BB19" s="168">
        <f>BB16+BB18</f>
        <v>0</v>
      </c>
      <c r="BC19" s="168">
        <f>BC16+BC18</f>
        <v>4228</v>
      </c>
      <c r="BD19" s="169"/>
      <c r="BE19" s="166">
        <f>BE16+BE18</f>
        <v>2093</v>
      </c>
      <c r="BF19" s="167"/>
      <c r="BG19" s="167">
        <f>BG16+BG18</f>
        <v>2128</v>
      </c>
      <c r="BH19" s="167"/>
      <c r="BI19" s="168">
        <f>BI16+BI18</f>
        <v>0</v>
      </c>
      <c r="BJ19" s="168">
        <f>BJ16+BJ18</f>
        <v>4221</v>
      </c>
      <c r="BK19" s="169"/>
      <c r="BL19" s="166">
        <f>BL16+BL18</f>
        <v>2091</v>
      </c>
      <c r="BM19" s="167"/>
      <c r="BN19" s="167">
        <f>BN16+BN18</f>
        <v>2124</v>
      </c>
      <c r="BO19" s="167"/>
      <c r="BP19" s="168">
        <f>BP16+BP18</f>
        <v>0</v>
      </c>
      <c r="BQ19" s="168">
        <f>BQ16+BQ18</f>
        <v>4215</v>
      </c>
      <c r="BR19" s="169"/>
      <c r="BS19" s="166">
        <f>BS16+BS18</f>
        <v>2090</v>
      </c>
      <c r="BT19" s="167"/>
      <c r="BU19" s="167">
        <f>BU16+BU18</f>
        <v>2122</v>
      </c>
      <c r="BV19" s="167"/>
      <c r="BW19" s="168">
        <f>BW16+BW18</f>
        <v>0</v>
      </c>
      <c r="BX19" s="168">
        <f>BX16+BX18</f>
        <v>4212</v>
      </c>
      <c r="BY19" s="169"/>
      <c r="BZ19" s="166">
        <f>BZ16+BZ18</f>
        <v>2090</v>
      </c>
      <c r="CA19" s="167"/>
      <c r="CB19" s="167">
        <f>CB16+CB18</f>
        <v>2117</v>
      </c>
      <c r="CC19" s="167"/>
      <c r="CD19" s="168">
        <f>CD16+CD18</f>
        <v>0</v>
      </c>
      <c r="CE19" s="168">
        <f>CE16+CE18</f>
        <v>4207</v>
      </c>
      <c r="CF19" s="169"/>
      <c r="CG19" s="166">
        <f>CG16+CG18</f>
        <v>2088</v>
      </c>
      <c r="CH19" s="167"/>
      <c r="CI19" s="167">
        <f>CI16+CI18</f>
        <v>2113</v>
      </c>
      <c r="CJ19" s="167"/>
      <c r="CK19" s="168">
        <f>CK16+CK18</f>
        <v>0</v>
      </c>
      <c r="CL19" s="168">
        <f>CL16+CL18</f>
        <v>4201</v>
      </c>
      <c r="CM19" s="169"/>
      <c r="CN19" s="166">
        <f>CN16+CN18</f>
        <v>2085</v>
      </c>
      <c r="CO19" s="167"/>
      <c r="CP19" s="167">
        <f>CP16+CP18</f>
        <v>2108</v>
      </c>
      <c r="CQ19" s="167"/>
      <c r="CR19" s="168">
        <f>CR16+CR18</f>
        <v>0</v>
      </c>
      <c r="CS19" s="168">
        <f>CS16+CS18</f>
        <v>4193</v>
      </c>
      <c r="CT19" s="169"/>
      <c r="CU19" s="166">
        <f>CU16+CU18</f>
        <v>2083</v>
      </c>
      <c r="CV19" s="167"/>
      <c r="CW19" s="167">
        <f>CW16+CW18</f>
        <v>2104</v>
      </c>
      <c r="CX19" s="167"/>
      <c r="CY19" s="168">
        <f>CY16+CY18</f>
        <v>0</v>
      </c>
      <c r="CZ19" s="168">
        <f>CZ16+CZ18</f>
        <v>4187</v>
      </c>
      <c r="DA19" s="169"/>
      <c r="DB19" s="166">
        <f>DB16+DB18</f>
        <v>2078</v>
      </c>
      <c r="DC19" s="167"/>
      <c r="DD19" s="167">
        <f>DD16+DD18</f>
        <v>2096</v>
      </c>
      <c r="DE19" s="167"/>
      <c r="DF19" s="168">
        <f>DF16+DF18</f>
        <v>0</v>
      </c>
      <c r="DG19" s="168">
        <f>DG16+DG18</f>
        <v>4174</v>
      </c>
      <c r="DH19" s="169"/>
      <c r="DI19" s="166">
        <f>DI16+DI18</f>
        <v>2070</v>
      </c>
      <c r="DJ19" s="167"/>
      <c r="DK19" s="167">
        <f>DK16+DK18</f>
        <v>2086</v>
      </c>
      <c r="DL19" s="167"/>
      <c r="DM19" s="168">
        <f>DM16+DM18</f>
        <v>0</v>
      </c>
      <c r="DN19" s="168">
        <f>DN16+DN18</f>
        <v>4156</v>
      </c>
      <c r="DO19" s="169"/>
      <c r="DP19" s="166">
        <f>DP16+DP18</f>
        <v>2054</v>
      </c>
      <c r="DQ19" s="167"/>
      <c r="DR19" s="167">
        <f>DR16+DR18</f>
        <v>2067</v>
      </c>
      <c r="DS19" s="167"/>
      <c r="DT19" s="168">
        <f>DT16+DT18</f>
        <v>0</v>
      </c>
      <c r="DU19" s="168">
        <f>DU16+DU18</f>
        <v>4121</v>
      </c>
      <c r="DV19" s="169"/>
      <c r="DW19" s="166">
        <f>DW16+DW18</f>
        <v>2035</v>
      </c>
      <c r="DX19" s="167"/>
      <c r="DY19" s="167">
        <f>DY16+DY18</f>
        <v>2037</v>
      </c>
      <c r="DZ19" s="167"/>
      <c r="EA19" s="168">
        <f>EA16+EA18</f>
        <v>0</v>
      </c>
      <c r="EB19" s="168">
        <f>EB16+EB18</f>
        <v>4072</v>
      </c>
      <c r="EC19" s="169"/>
      <c r="ED19" s="166">
        <f>ED16+ED18</f>
        <v>2009</v>
      </c>
      <c r="EE19" s="167"/>
      <c r="EF19" s="167">
        <f>EF16+EF18</f>
        <v>1994</v>
      </c>
      <c r="EG19" s="167"/>
      <c r="EH19" s="168">
        <f>EH16+EH18</f>
        <v>0</v>
      </c>
      <c r="EI19" s="168">
        <f>EI16+EI18</f>
        <v>4003</v>
      </c>
      <c r="EJ19" s="169"/>
      <c r="EK19" s="166">
        <f>EK16+EK18</f>
        <v>1966</v>
      </c>
      <c r="EL19" s="167"/>
      <c r="EM19" s="167">
        <f>EM16+EM18</f>
        <v>1948</v>
      </c>
      <c r="EN19" s="167"/>
      <c r="EO19" s="168">
        <f>EO16+EO18</f>
        <v>0</v>
      </c>
      <c r="EP19" s="168">
        <f>EP16+EP18</f>
        <v>3914</v>
      </c>
      <c r="EQ19" s="169"/>
      <c r="ER19" s="166">
        <f>ER16+ER18</f>
        <v>1904</v>
      </c>
      <c r="ES19" s="167"/>
      <c r="ET19" s="167">
        <f>ET16+ET18</f>
        <v>1879</v>
      </c>
      <c r="EU19" s="167"/>
      <c r="EV19" s="168">
        <f>EV16+EV18</f>
        <v>0</v>
      </c>
      <c r="EW19" s="168">
        <f>EW16+EW18</f>
        <v>3783</v>
      </c>
      <c r="EX19" s="169"/>
      <c r="EY19" s="166">
        <f>EY16+EY18</f>
        <v>1797</v>
      </c>
      <c r="EZ19" s="167"/>
      <c r="FA19" s="167">
        <f>FA16+FA18</f>
        <v>1756</v>
      </c>
      <c r="FB19" s="167"/>
      <c r="FC19" s="168">
        <f>FC16+FC18</f>
        <v>0</v>
      </c>
      <c r="FD19" s="170">
        <f>FD16+FD18</f>
        <v>3553</v>
      </c>
      <c r="FE19" s="169"/>
      <c r="FF19" s="166">
        <f>FF16+FF18</f>
        <v>1642</v>
      </c>
      <c r="FG19" s="167"/>
      <c r="FH19" s="167">
        <f>FH16+FH18</f>
        <v>1575</v>
      </c>
      <c r="FI19" s="167"/>
      <c r="FJ19" s="168">
        <f>FJ16+FJ18</f>
        <v>0</v>
      </c>
      <c r="FK19" s="168">
        <f>FK16+FK18</f>
        <v>3217</v>
      </c>
      <c r="FL19" s="169"/>
      <c r="FM19" s="166">
        <f>FM16+FM18</f>
        <v>1448</v>
      </c>
      <c r="FN19" s="167"/>
      <c r="FO19" s="167">
        <f>FO16+FO18</f>
        <v>1354</v>
      </c>
      <c r="FP19" s="167"/>
      <c r="FQ19" s="168">
        <f>FQ16+FQ18</f>
        <v>0</v>
      </c>
      <c r="FR19" s="168">
        <f>FR16+FR18</f>
        <v>2802</v>
      </c>
      <c r="FS19" s="169"/>
      <c r="FT19" s="166">
        <f>FT16+FT18</f>
        <v>1200</v>
      </c>
      <c r="FU19" s="167"/>
      <c r="FV19" s="167">
        <f>FV16+FV18</f>
        <v>1075</v>
      </c>
      <c r="FW19" s="167"/>
      <c r="FX19" s="168">
        <f>FX16+FX18</f>
        <v>0</v>
      </c>
      <c r="FY19" s="168">
        <f>FY16+FY18</f>
        <v>2275</v>
      </c>
      <c r="FZ19" s="169"/>
      <c r="GA19" s="166">
        <f>GA16+GA18</f>
        <v>885</v>
      </c>
      <c r="GB19" s="167"/>
      <c r="GC19" s="167">
        <f>GC16+GC18</f>
        <v>729</v>
      </c>
      <c r="GD19" s="167"/>
      <c r="GE19" s="168">
        <f>GE16+GE18</f>
        <v>0</v>
      </c>
      <c r="GF19" s="168">
        <f>GF16+GF18</f>
        <v>1614</v>
      </c>
      <c r="GG19" s="169"/>
      <c r="GH19" s="166">
        <f>GH16+GH18</f>
        <v>545</v>
      </c>
      <c r="GI19" s="167"/>
      <c r="GJ19" s="167">
        <f>GJ16+GJ18</f>
        <v>419</v>
      </c>
      <c r="GK19" s="167"/>
      <c r="GL19" s="168">
        <f>GL16+GL18</f>
        <v>0</v>
      </c>
      <c r="GM19" s="168">
        <f>GM16+GM18</f>
        <v>964</v>
      </c>
      <c r="GN19" s="169"/>
      <c r="GO19" s="166">
        <f>GO16+GO18</f>
        <v>197</v>
      </c>
      <c r="GP19" s="167"/>
      <c r="GQ19" s="167">
        <f>GQ16+GQ18</f>
        <v>158</v>
      </c>
      <c r="GR19" s="167"/>
      <c r="GS19" s="168">
        <f>GS16+GS18</f>
        <v>0</v>
      </c>
      <c r="GT19" s="168">
        <f>GT16+GT18</f>
        <v>355</v>
      </c>
      <c r="GU19" s="169"/>
      <c r="GV19" s="166">
        <f>GV16+GV18</f>
        <v>42</v>
      </c>
      <c r="GW19" s="167"/>
      <c r="GX19" s="167">
        <f>GX16+GX18</f>
        <v>31</v>
      </c>
      <c r="GY19" s="167"/>
      <c r="GZ19" s="168">
        <f>GZ16+GZ18</f>
        <v>0</v>
      </c>
      <c r="HA19" s="168">
        <f>HA16+HA18</f>
        <v>73</v>
      </c>
      <c r="HB19" s="169"/>
      <c r="HC19" s="166">
        <f>HC16+HC18</f>
        <v>6</v>
      </c>
      <c r="HD19" s="167"/>
      <c r="HE19" s="167">
        <f>HE16+HE18</f>
        <v>5</v>
      </c>
      <c r="HF19" s="167"/>
      <c r="HG19" s="168">
        <f>HG16+HG18</f>
        <v>0</v>
      </c>
      <c r="HH19" s="168">
        <f>HH16+HH18</f>
        <v>11</v>
      </c>
      <c r="HI19" s="169"/>
    </row>
    <row r="20" spans="1:217" s="143" customFormat="1" x14ac:dyDescent="0.35">
      <c r="GT20" s="144"/>
    </row>
    <row r="21" spans="1:217" s="143" customFormat="1" x14ac:dyDescent="0.35">
      <c r="GT21" s="144"/>
    </row>
    <row r="22" spans="1:217" s="143" customFormat="1" x14ac:dyDescent="0.35">
      <c r="GT22" s="144"/>
    </row>
    <row r="23" spans="1:217" s="143" customFormat="1" x14ac:dyDescent="0.35">
      <c r="GT23" s="144"/>
    </row>
    <row r="24" spans="1:217" s="143" customFormat="1" x14ac:dyDescent="0.35">
      <c r="FM24" s="65"/>
      <c r="FN24" s="65"/>
      <c r="FO24" s="65"/>
      <c r="FP24" s="65"/>
      <c r="FQ24" s="65"/>
      <c r="FR24" s="65"/>
      <c r="FS24" s="65"/>
      <c r="FT24" s="65"/>
      <c r="FU24" s="65"/>
      <c r="GT24" s="144"/>
    </row>
    <row r="25" spans="1:217" s="143" customFormat="1" ht="15.75" customHeight="1" x14ac:dyDescent="0.35">
      <c r="A25" s="145" t="s">
        <v>36</v>
      </c>
      <c r="EY25" s="146"/>
      <c r="EZ25" s="146"/>
      <c r="FA25" s="146"/>
      <c r="FB25" s="146"/>
      <c r="FC25" s="146"/>
      <c r="FD25" s="146"/>
      <c r="FE25" s="146"/>
      <c r="FF25" s="146"/>
      <c r="FG25" s="146"/>
      <c r="FH25" s="146"/>
      <c r="FI25" s="146"/>
      <c r="FJ25" s="146"/>
      <c r="FK25" s="146"/>
      <c r="FL25" s="146"/>
      <c r="FM25" s="147"/>
      <c r="FN25" s="148"/>
      <c r="FO25" s="148"/>
      <c r="FP25" s="148"/>
      <c r="FQ25" s="148"/>
      <c r="FR25" s="148"/>
      <c r="FS25" s="65"/>
      <c r="FT25" s="65"/>
      <c r="FU25" s="65"/>
    </row>
    <row r="26" spans="1:217" s="143" customFormat="1" x14ac:dyDescent="0.35">
      <c r="A26" s="201" t="s">
        <v>76</v>
      </c>
      <c r="B26" s="149" t="s">
        <v>34</v>
      </c>
      <c r="C26" s="149"/>
      <c r="D26" s="150"/>
      <c r="E26" s="150"/>
      <c r="F26" s="151"/>
      <c r="G26" s="152"/>
      <c r="H26" s="152"/>
      <c r="I26" s="152"/>
      <c r="J26" s="152"/>
      <c r="K26" s="152"/>
      <c r="L26" s="152"/>
      <c r="M26" s="152"/>
      <c r="N26" s="152"/>
      <c r="O26" s="152"/>
      <c r="P26" s="152"/>
      <c r="Q26" s="152"/>
      <c r="R26" s="152"/>
      <c r="S26" s="152"/>
      <c r="T26" s="152"/>
      <c r="U26" s="152"/>
      <c r="V26" s="152"/>
      <c r="W26" s="152"/>
      <c r="X26" s="152"/>
      <c r="Y26" s="152"/>
      <c r="Z26" s="152"/>
      <c r="AA26" s="152"/>
      <c r="AB26" s="152"/>
      <c r="AC26" s="152"/>
      <c r="AD26" s="152"/>
      <c r="AE26" s="152"/>
      <c r="AF26" s="152"/>
      <c r="AG26" s="152"/>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c r="BI26" s="152"/>
      <c r="BJ26" s="152"/>
      <c r="BK26" s="152"/>
      <c r="BL26" s="152"/>
      <c r="BM26" s="152"/>
      <c r="BN26" s="152"/>
      <c r="BO26" s="152"/>
      <c r="BP26" s="152"/>
      <c r="BQ26" s="152"/>
      <c r="BR26" s="152"/>
      <c r="BS26" s="152"/>
      <c r="BT26" s="152"/>
      <c r="BU26" s="152"/>
      <c r="BV26" s="152"/>
      <c r="BW26" s="152"/>
      <c r="BX26" s="152"/>
      <c r="BY26" s="152"/>
      <c r="BZ26" s="152"/>
      <c r="CA26" s="152"/>
      <c r="CB26" s="152"/>
      <c r="CC26" s="152"/>
      <c r="CD26" s="152"/>
      <c r="CE26" s="152"/>
      <c r="CF26" s="152"/>
      <c r="CG26" s="152"/>
      <c r="CH26" s="152"/>
      <c r="CI26" s="152"/>
      <c r="CJ26" s="152"/>
      <c r="CK26" s="152"/>
      <c r="CL26" s="152"/>
      <c r="CM26" s="152"/>
      <c r="CN26" s="152"/>
      <c r="CO26" s="152"/>
      <c r="CP26" s="152"/>
      <c r="CQ26" s="152"/>
      <c r="CR26" s="152"/>
      <c r="CS26" s="152"/>
      <c r="CT26" s="152"/>
      <c r="CU26" s="152"/>
      <c r="CV26" s="152"/>
      <c r="CW26" s="152"/>
      <c r="CX26" s="152"/>
      <c r="CY26" s="152"/>
      <c r="CZ26" s="152"/>
      <c r="DA26" s="152"/>
      <c r="DB26" s="152"/>
      <c r="DC26" s="152"/>
      <c r="DD26" s="152"/>
      <c r="DE26" s="152"/>
      <c r="DF26" s="152"/>
      <c r="DG26" s="152"/>
      <c r="DH26" s="152"/>
      <c r="DI26" s="152"/>
      <c r="DJ26" s="152"/>
      <c r="DK26" s="152"/>
      <c r="DL26" s="152"/>
      <c r="DM26" s="152"/>
      <c r="DN26" s="152"/>
      <c r="DO26" s="152"/>
      <c r="DP26" s="152"/>
      <c r="DQ26" s="152"/>
      <c r="DR26" s="152"/>
      <c r="DS26" s="152"/>
      <c r="DT26" s="152"/>
      <c r="DU26" s="152"/>
      <c r="DV26" s="152"/>
      <c r="DW26" s="152"/>
      <c r="DX26" s="152"/>
      <c r="DY26" s="152"/>
      <c r="DZ26" s="152"/>
      <c r="EA26" s="152"/>
      <c r="EB26" s="152"/>
      <c r="EC26" s="152"/>
      <c r="ED26" s="152"/>
      <c r="EE26" s="152"/>
      <c r="EF26" s="152"/>
      <c r="EG26" s="152"/>
      <c r="EH26" s="152"/>
      <c r="EI26" s="152"/>
      <c r="EJ26" s="152"/>
      <c r="EK26" s="152"/>
      <c r="EL26" s="152"/>
      <c r="EM26" s="152"/>
      <c r="EN26" s="152"/>
      <c r="EO26" s="152"/>
      <c r="EP26" s="152"/>
      <c r="EQ26" s="152"/>
      <c r="ER26" s="152"/>
      <c r="ES26" s="152"/>
      <c r="ET26" s="152"/>
      <c r="EU26" s="152"/>
      <c r="EV26" s="152"/>
      <c r="EW26" s="152"/>
      <c r="EX26" s="152"/>
      <c r="EY26" s="146"/>
      <c r="EZ26" s="146"/>
      <c r="FA26" s="146"/>
      <c r="FB26" s="146"/>
      <c r="FC26" s="146"/>
      <c r="FD26" s="146"/>
      <c r="FE26" s="146"/>
      <c r="FF26" s="146"/>
      <c r="FG26" s="146"/>
      <c r="FH26" s="146"/>
      <c r="FI26" s="146"/>
      <c r="FJ26" s="146"/>
      <c r="FK26" s="146"/>
      <c r="FL26" s="146"/>
      <c r="FM26" s="147"/>
      <c r="FN26" s="148"/>
      <c r="FO26" s="148"/>
      <c r="FP26" s="148"/>
      <c r="FQ26" s="148"/>
      <c r="FR26" s="148"/>
      <c r="FS26" s="153"/>
      <c r="FT26" s="153"/>
      <c r="FU26" s="153"/>
      <c r="FV26" s="154"/>
      <c r="FW26" s="154"/>
      <c r="FX26" s="154"/>
      <c r="FY26" s="154"/>
      <c r="FZ26" s="154"/>
      <c r="GA26" s="152"/>
      <c r="GB26" s="152"/>
      <c r="GC26" s="152"/>
      <c r="GD26" s="152"/>
      <c r="GE26" s="152"/>
      <c r="GF26" s="152"/>
      <c r="GG26" s="152"/>
      <c r="GH26" s="152"/>
      <c r="GI26" s="152"/>
      <c r="GJ26" s="152"/>
      <c r="GK26" s="152"/>
      <c r="GL26" s="152"/>
      <c r="GM26" s="152"/>
      <c r="GN26" s="152"/>
      <c r="GO26" s="152"/>
      <c r="GP26" s="152"/>
      <c r="GQ26" s="152"/>
      <c r="GR26" s="155"/>
    </row>
    <row r="27" spans="1:217" s="143" customFormat="1" x14ac:dyDescent="0.35">
      <c r="A27" s="275" t="s">
        <v>38</v>
      </c>
      <c r="B27" s="157" t="s">
        <v>35</v>
      </c>
      <c r="E27" s="152"/>
      <c r="F27" s="152"/>
      <c r="G27" s="152"/>
      <c r="H27" s="152"/>
      <c r="I27" s="152"/>
      <c r="J27" s="152"/>
      <c r="K27" s="152"/>
      <c r="L27" s="152"/>
      <c r="M27" s="152"/>
      <c r="N27" s="152"/>
      <c r="O27" s="152"/>
      <c r="P27" s="152"/>
      <c r="Q27" s="152"/>
      <c r="R27" s="152"/>
      <c r="S27" s="152"/>
      <c r="T27" s="152"/>
      <c r="U27" s="152"/>
      <c r="V27" s="152"/>
      <c r="W27" s="152"/>
      <c r="X27" s="152"/>
      <c r="Y27" s="152"/>
      <c r="Z27" s="152"/>
      <c r="AA27" s="152"/>
      <c r="AB27" s="152"/>
      <c r="AC27" s="152"/>
      <c r="AD27" s="152"/>
      <c r="AE27" s="152"/>
      <c r="AF27" s="152"/>
      <c r="AG27" s="152"/>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c r="BI27" s="152"/>
      <c r="BJ27" s="152"/>
      <c r="BK27" s="152"/>
      <c r="BL27" s="152"/>
      <c r="BM27" s="152"/>
      <c r="BN27" s="152"/>
      <c r="BO27" s="152"/>
      <c r="BP27" s="152"/>
      <c r="BQ27" s="152"/>
      <c r="BR27" s="152"/>
      <c r="BS27" s="152"/>
      <c r="BT27" s="152"/>
      <c r="BU27" s="152"/>
      <c r="BV27" s="152"/>
      <c r="BW27" s="152"/>
      <c r="BX27" s="152"/>
      <c r="BY27" s="152"/>
      <c r="BZ27" s="152"/>
      <c r="CA27" s="152"/>
      <c r="CB27" s="152"/>
      <c r="CC27" s="152"/>
      <c r="CD27" s="152"/>
      <c r="CE27" s="152"/>
      <c r="CF27" s="152"/>
      <c r="CG27" s="152"/>
      <c r="CH27" s="152"/>
      <c r="CI27" s="152"/>
      <c r="CJ27" s="152"/>
      <c r="CK27" s="152"/>
      <c r="CL27" s="152"/>
      <c r="CM27" s="152"/>
      <c r="CN27" s="152"/>
      <c r="CO27" s="152"/>
      <c r="CP27" s="152"/>
      <c r="CQ27" s="152"/>
      <c r="CR27" s="152"/>
      <c r="CS27" s="152"/>
      <c r="CT27" s="152"/>
      <c r="CU27" s="152"/>
      <c r="CV27" s="152"/>
      <c r="CW27" s="152"/>
      <c r="CX27" s="152"/>
      <c r="CY27" s="152"/>
      <c r="CZ27" s="152"/>
      <c r="DA27" s="152"/>
      <c r="DB27" s="152"/>
      <c r="DC27" s="152"/>
      <c r="DD27" s="152"/>
      <c r="DE27" s="152"/>
      <c r="DF27" s="152"/>
      <c r="DG27" s="152"/>
      <c r="DH27" s="152"/>
      <c r="DI27" s="152"/>
      <c r="DJ27" s="152"/>
      <c r="DK27" s="152"/>
      <c r="DL27" s="152"/>
      <c r="DM27" s="152"/>
      <c r="DN27" s="152"/>
      <c r="DO27" s="152"/>
      <c r="DP27" s="152"/>
      <c r="DQ27" s="152"/>
      <c r="DR27" s="152"/>
      <c r="DS27" s="152"/>
      <c r="DT27" s="152"/>
      <c r="DU27" s="152"/>
      <c r="DV27" s="152"/>
      <c r="DW27" s="152"/>
      <c r="DX27" s="152"/>
      <c r="DY27" s="152"/>
      <c r="DZ27" s="152"/>
      <c r="EA27" s="152"/>
      <c r="EB27" s="152"/>
      <c r="EC27" s="152"/>
      <c r="ED27" s="152"/>
      <c r="EE27" s="152"/>
      <c r="EF27" s="152"/>
      <c r="EG27" s="152"/>
      <c r="EH27" s="152"/>
      <c r="EI27" s="152"/>
      <c r="EJ27" s="152"/>
      <c r="EK27" s="152"/>
      <c r="EL27" s="152"/>
      <c r="EM27" s="152"/>
      <c r="EN27" s="152"/>
      <c r="EO27" s="152"/>
      <c r="EP27" s="152"/>
      <c r="EQ27" s="152"/>
      <c r="ER27" s="152"/>
      <c r="ES27" s="152"/>
      <c r="ET27" s="152"/>
      <c r="EU27" s="152"/>
      <c r="EV27" s="152"/>
      <c r="EW27" s="152"/>
      <c r="EX27" s="152"/>
      <c r="EY27" s="146"/>
      <c r="EZ27" s="146"/>
      <c r="FA27" s="146"/>
      <c r="FB27" s="146"/>
      <c r="FC27" s="146"/>
      <c r="FD27" s="146"/>
      <c r="FE27" s="146"/>
      <c r="FF27" s="146"/>
      <c r="FG27" s="146"/>
      <c r="FH27" s="146"/>
      <c r="FI27" s="146"/>
      <c r="FJ27" s="146"/>
      <c r="FK27" s="146"/>
      <c r="FL27" s="146"/>
      <c r="FM27" s="147"/>
      <c r="FN27" s="148"/>
      <c r="FO27" s="148"/>
      <c r="FP27" s="148"/>
      <c r="FQ27" s="148"/>
      <c r="FR27" s="148"/>
      <c r="FS27" s="153"/>
      <c r="FT27" s="153"/>
      <c r="FU27" s="153"/>
      <c r="FV27" s="154"/>
      <c r="FW27" s="154"/>
      <c r="FX27" s="154"/>
      <c r="FY27" s="154"/>
      <c r="FZ27" s="154"/>
      <c r="GA27" s="152"/>
      <c r="GB27" s="152"/>
      <c r="GC27" s="152"/>
      <c r="GD27" s="152"/>
      <c r="GE27" s="152"/>
      <c r="GF27" s="152"/>
      <c r="GG27" s="152"/>
      <c r="GH27" s="152"/>
      <c r="GI27" s="152"/>
      <c r="GJ27" s="152"/>
      <c r="GK27" s="152"/>
      <c r="GL27" s="152"/>
      <c r="GM27" s="152"/>
      <c r="GN27" s="152"/>
      <c r="GO27" s="152"/>
      <c r="GP27" s="152"/>
      <c r="GQ27" s="152"/>
    </row>
    <row r="28" spans="1:217" s="143" customFormat="1" x14ac:dyDescent="0.35">
      <c r="A28" s="275"/>
      <c r="B28" s="157"/>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c r="BI28" s="152"/>
      <c r="BJ28" s="152"/>
      <c r="BK28" s="152"/>
      <c r="BL28" s="152"/>
      <c r="BM28" s="152"/>
      <c r="BN28" s="152"/>
      <c r="BO28" s="152"/>
      <c r="BP28" s="152"/>
      <c r="BQ28" s="152"/>
      <c r="BR28" s="152"/>
      <c r="BS28" s="152"/>
      <c r="BT28" s="152"/>
      <c r="BU28" s="152"/>
      <c r="BV28" s="152"/>
      <c r="BW28" s="152"/>
      <c r="BX28" s="152"/>
      <c r="BY28" s="152"/>
      <c r="BZ28" s="152"/>
      <c r="CA28" s="152"/>
      <c r="CB28" s="152"/>
      <c r="CC28" s="152"/>
      <c r="CD28" s="152"/>
      <c r="CE28" s="152"/>
      <c r="CF28" s="152"/>
      <c r="CG28" s="152"/>
      <c r="CH28" s="152"/>
      <c r="CI28" s="152"/>
      <c r="CJ28" s="152"/>
      <c r="CK28" s="152"/>
      <c r="CL28" s="152"/>
      <c r="CM28" s="152"/>
      <c r="CN28" s="152"/>
      <c r="CO28" s="152"/>
      <c r="CP28" s="152"/>
      <c r="CQ28" s="152"/>
      <c r="CR28" s="152"/>
      <c r="CS28" s="152"/>
      <c r="CT28" s="152"/>
      <c r="CU28" s="152"/>
      <c r="CV28" s="152"/>
      <c r="CW28" s="152"/>
      <c r="CX28" s="152"/>
      <c r="CY28" s="152"/>
      <c r="CZ28" s="152"/>
      <c r="DA28" s="152"/>
      <c r="DB28" s="152"/>
      <c r="DC28" s="152"/>
      <c r="DD28" s="152"/>
      <c r="DE28" s="152"/>
      <c r="DF28" s="152"/>
      <c r="DG28" s="152"/>
      <c r="DH28" s="152"/>
      <c r="DI28" s="152"/>
      <c r="DJ28" s="152"/>
      <c r="DK28" s="152"/>
      <c r="DL28" s="152"/>
      <c r="DM28" s="152"/>
      <c r="DN28" s="152"/>
      <c r="DO28" s="152"/>
      <c r="DP28" s="152"/>
      <c r="DQ28" s="152"/>
      <c r="DR28" s="152"/>
      <c r="DS28" s="152"/>
      <c r="DT28" s="152"/>
      <c r="DU28" s="152"/>
      <c r="DV28" s="152"/>
      <c r="DW28" s="152"/>
      <c r="DX28" s="152"/>
      <c r="DY28" s="152"/>
      <c r="DZ28" s="152"/>
      <c r="EA28" s="152"/>
      <c r="EB28" s="152"/>
      <c r="EC28" s="152"/>
      <c r="ED28" s="152"/>
      <c r="EE28" s="152"/>
      <c r="EF28" s="152"/>
      <c r="EG28" s="152"/>
      <c r="EH28" s="152"/>
      <c r="EI28" s="152"/>
      <c r="EJ28" s="152"/>
      <c r="EK28" s="152"/>
      <c r="EL28" s="152"/>
      <c r="EM28" s="152"/>
      <c r="EN28" s="152"/>
      <c r="EO28" s="152"/>
      <c r="EP28" s="152"/>
      <c r="EQ28" s="152"/>
      <c r="ER28" s="152"/>
      <c r="ES28" s="152"/>
      <c r="ET28" s="152"/>
      <c r="EU28" s="152"/>
      <c r="EV28" s="152"/>
      <c r="EW28" s="152"/>
      <c r="EX28" s="152"/>
      <c r="EY28" s="146"/>
      <c r="EZ28" s="146"/>
      <c r="FA28" s="146"/>
      <c r="FB28" s="146"/>
      <c r="FC28" s="146"/>
      <c r="FD28" s="146"/>
      <c r="FE28" s="146"/>
      <c r="FF28" s="146"/>
      <c r="FG28" s="146"/>
      <c r="FH28" s="146"/>
      <c r="FI28" s="146"/>
      <c r="FJ28" s="146"/>
      <c r="FK28" s="146"/>
      <c r="FL28" s="146"/>
      <c r="FM28" s="147"/>
      <c r="FN28" s="148"/>
      <c r="FO28" s="148"/>
      <c r="FP28" s="148"/>
      <c r="FQ28" s="148"/>
      <c r="FR28" s="148"/>
      <c r="FS28" s="153"/>
      <c r="FT28" s="153"/>
      <c r="FU28" s="153"/>
      <c r="FV28" s="154"/>
      <c r="FW28" s="154"/>
      <c r="FX28" s="154"/>
      <c r="FY28" s="154"/>
      <c r="FZ28" s="154"/>
      <c r="GA28" s="152"/>
      <c r="GB28" s="152"/>
      <c r="GC28" s="152"/>
      <c r="GD28" s="152"/>
      <c r="GE28" s="152"/>
      <c r="GF28" s="152"/>
      <c r="GG28" s="152"/>
      <c r="GH28" s="152"/>
      <c r="GI28" s="152"/>
      <c r="GJ28" s="152"/>
      <c r="GK28" s="152"/>
      <c r="GL28" s="152"/>
      <c r="GM28" s="152"/>
      <c r="GN28" s="152"/>
      <c r="GO28" s="152"/>
      <c r="GP28" s="152"/>
      <c r="GQ28" s="152"/>
    </row>
    <row r="29" spans="1:217" s="143" customFormat="1" ht="15.75" customHeight="1" x14ac:dyDescent="0.35">
      <c r="A29" s="202" t="s">
        <v>77</v>
      </c>
      <c r="B29" s="156" t="s">
        <v>37</v>
      </c>
      <c r="C29" s="156"/>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c r="BI29" s="152"/>
      <c r="BJ29" s="152"/>
      <c r="BK29" s="152"/>
      <c r="BL29" s="152"/>
      <c r="BM29" s="152"/>
      <c r="BN29" s="152"/>
      <c r="BO29" s="152"/>
      <c r="BP29" s="152"/>
      <c r="BQ29" s="152"/>
      <c r="BR29" s="152"/>
      <c r="BS29" s="152"/>
      <c r="BT29" s="152"/>
      <c r="BU29" s="152"/>
      <c r="BV29" s="152"/>
      <c r="BW29" s="152"/>
      <c r="BX29" s="152"/>
      <c r="BY29" s="152"/>
      <c r="BZ29" s="152"/>
      <c r="CA29" s="152"/>
      <c r="CB29" s="152"/>
      <c r="CC29" s="152"/>
      <c r="CD29" s="152"/>
      <c r="CE29" s="152"/>
      <c r="CF29" s="152"/>
      <c r="CG29" s="152"/>
      <c r="CH29" s="152"/>
      <c r="CI29" s="152"/>
      <c r="CJ29" s="152"/>
      <c r="CK29" s="152"/>
      <c r="CL29" s="152"/>
      <c r="CM29" s="152"/>
      <c r="CN29" s="152"/>
      <c r="CO29" s="152"/>
      <c r="CP29" s="152"/>
      <c r="CQ29" s="152"/>
      <c r="CR29" s="152"/>
      <c r="CS29" s="152"/>
      <c r="CT29" s="152"/>
      <c r="CU29" s="152"/>
      <c r="CV29" s="152"/>
      <c r="CW29" s="152"/>
      <c r="CX29" s="152"/>
      <c r="CY29" s="152"/>
      <c r="CZ29" s="152"/>
      <c r="DA29" s="152"/>
      <c r="DB29" s="152"/>
      <c r="DC29" s="152"/>
      <c r="DD29" s="152"/>
      <c r="DE29" s="152"/>
      <c r="DF29" s="152"/>
      <c r="DG29" s="152"/>
      <c r="DH29" s="152"/>
      <c r="DI29" s="152"/>
      <c r="DJ29" s="152"/>
      <c r="DK29" s="152"/>
      <c r="DL29" s="152"/>
      <c r="DM29" s="152"/>
      <c r="DN29" s="152"/>
      <c r="DO29" s="152"/>
      <c r="DP29" s="152"/>
      <c r="DQ29" s="152"/>
      <c r="DR29" s="152"/>
      <c r="DS29" s="152"/>
      <c r="DT29" s="152"/>
      <c r="DU29" s="152"/>
      <c r="DV29" s="152"/>
      <c r="DW29" s="152"/>
      <c r="DX29" s="152"/>
      <c r="DY29" s="152"/>
      <c r="DZ29" s="152"/>
      <c r="EA29" s="152"/>
      <c r="EB29" s="152"/>
      <c r="EC29" s="152"/>
      <c r="ED29" s="152"/>
      <c r="EE29" s="152"/>
      <c r="EF29" s="152"/>
      <c r="EG29" s="152"/>
      <c r="EH29" s="152"/>
      <c r="EI29" s="152"/>
      <c r="EJ29" s="152"/>
      <c r="EK29" s="152"/>
      <c r="EL29" s="152"/>
      <c r="EM29" s="152"/>
      <c r="EN29" s="152"/>
      <c r="EO29" s="152"/>
      <c r="EP29" s="152"/>
      <c r="EQ29" s="152"/>
      <c r="ER29" s="152"/>
      <c r="ES29" s="152"/>
      <c r="ET29" s="152"/>
      <c r="EU29" s="152"/>
      <c r="EV29" s="152"/>
      <c r="EW29" s="152"/>
      <c r="EX29" s="152"/>
      <c r="EY29" s="159"/>
      <c r="EZ29" s="159"/>
      <c r="FA29" s="159"/>
      <c r="FB29" s="159"/>
      <c r="FC29" s="159"/>
      <c r="FD29" s="159"/>
      <c r="FE29" s="159"/>
      <c r="FF29" s="159"/>
      <c r="FG29" s="159"/>
      <c r="FH29" s="159"/>
      <c r="FI29" s="159"/>
      <c r="FJ29" s="159"/>
      <c r="FK29" s="159"/>
      <c r="FL29" s="159"/>
      <c r="FM29" s="159"/>
      <c r="FN29" s="159"/>
      <c r="FO29" s="159"/>
      <c r="FP29" s="159"/>
      <c r="FQ29" s="159"/>
      <c r="FR29" s="159"/>
      <c r="FS29" s="152"/>
      <c r="FT29" s="152"/>
      <c r="FU29" s="152"/>
      <c r="FV29" s="152"/>
      <c r="FW29" s="152"/>
      <c r="FX29" s="152"/>
      <c r="FY29" s="152"/>
      <c r="FZ29" s="152"/>
      <c r="GA29" s="152"/>
      <c r="GB29" s="152"/>
      <c r="GC29" s="152"/>
      <c r="GD29" s="152"/>
      <c r="GE29" s="152"/>
      <c r="GF29" s="152"/>
      <c r="GG29" s="152"/>
      <c r="GH29" s="152"/>
      <c r="GI29" s="152"/>
      <c r="GJ29" s="152"/>
      <c r="GK29" s="152"/>
      <c r="GL29" s="152"/>
      <c r="GM29" s="152"/>
      <c r="GN29" s="152"/>
      <c r="GO29" s="152"/>
      <c r="GP29" s="152"/>
      <c r="GQ29" s="152"/>
    </row>
    <row r="30" spans="1:217" s="143" customFormat="1" x14ac:dyDescent="0.35">
      <c r="A30" s="276"/>
      <c r="B30" s="143" t="s">
        <v>39</v>
      </c>
      <c r="C30" s="158"/>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c r="AC30" s="152"/>
      <c r="AD30" s="152"/>
      <c r="AE30" s="152"/>
      <c r="AF30" s="152"/>
      <c r="AG30" s="152"/>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c r="BI30" s="152"/>
      <c r="BJ30" s="152"/>
      <c r="BK30" s="152"/>
      <c r="BL30" s="152"/>
      <c r="BM30" s="152"/>
      <c r="BN30" s="152"/>
      <c r="BO30" s="152"/>
      <c r="BP30" s="152"/>
      <c r="BQ30" s="152"/>
      <c r="BR30" s="152"/>
      <c r="BS30" s="152"/>
      <c r="BT30" s="152"/>
      <c r="BU30" s="152"/>
      <c r="BV30" s="152"/>
      <c r="BW30" s="152"/>
      <c r="BX30" s="152"/>
      <c r="BY30" s="152"/>
      <c r="BZ30" s="152"/>
      <c r="CA30" s="152"/>
      <c r="CB30" s="152"/>
      <c r="CC30" s="152"/>
      <c r="CD30" s="152"/>
      <c r="CE30" s="152"/>
      <c r="CF30" s="152"/>
      <c r="CG30" s="152"/>
      <c r="CH30" s="152"/>
      <c r="CI30" s="152"/>
      <c r="CJ30" s="152"/>
      <c r="CK30" s="152"/>
      <c r="CL30" s="152"/>
      <c r="CM30" s="152"/>
      <c r="CN30" s="152"/>
      <c r="CO30" s="152"/>
      <c r="CP30" s="152"/>
      <c r="CQ30" s="152"/>
      <c r="CR30" s="152"/>
      <c r="CS30" s="152"/>
      <c r="CT30" s="152"/>
      <c r="CU30" s="152"/>
      <c r="CV30" s="152"/>
      <c r="CW30" s="152"/>
      <c r="CX30" s="152"/>
      <c r="CY30" s="152"/>
      <c r="CZ30" s="152"/>
      <c r="DA30" s="152"/>
      <c r="DB30" s="152"/>
      <c r="DC30" s="152"/>
      <c r="DD30" s="152"/>
      <c r="DE30" s="152"/>
      <c r="DF30" s="152"/>
      <c r="DG30" s="152"/>
      <c r="DH30" s="152"/>
      <c r="DI30" s="152"/>
      <c r="DJ30" s="152"/>
      <c r="DK30" s="152"/>
      <c r="DL30" s="152"/>
      <c r="DM30" s="152"/>
      <c r="DN30" s="152"/>
      <c r="DO30" s="152"/>
      <c r="DP30" s="152"/>
      <c r="DQ30" s="152"/>
      <c r="DR30" s="152"/>
      <c r="DS30" s="152"/>
      <c r="DT30" s="152"/>
      <c r="DU30" s="152"/>
      <c r="DV30" s="152"/>
      <c r="DW30" s="152"/>
      <c r="DX30" s="152"/>
      <c r="DY30" s="152"/>
      <c r="DZ30" s="152"/>
      <c r="EA30" s="152"/>
      <c r="EB30" s="152"/>
      <c r="EC30" s="152"/>
      <c r="ED30" s="152"/>
      <c r="EE30" s="152"/>
      <c r="EF30" s="152"/>
      <c r="EG30" s="152"/>
      <c r="EH30" s="152"/>
      <c r="EI30" s="152"/>
      <c r="EJ30" s="152"/>
      <c r="EK30" s="152"/>
      <c r="EL30" s="152"/>
      <c r="EM30" s="152"/>
      <c r="EN30" s="152"/>
      <c r="EO30" s="152"/>
      <c r="EP30" s="152"/>
      <c r="EQ30" s="152"/>
      <c r="ER30" s="152"/>
      <c r="ES30" s="152"/>
      <c r="ET30" s="152"/>
      <c r="EU30" s="152"/>
      <c r="EV30" s="152"/>
      <c r="EW30" s="152"/>
      <c r="EX30" s="152"/>
      <c r="EY30" s="159"/>
      <c r="EZ30" s="159"/>
      <c r="FA30" s="159"/>
      <c r="FB30" s="159"/>
      <c r="FC30" s="159"/>
      <c r="FD30" s="159"/>
      <c r="FE30" s="159"/>
      <c r="FF30" s="159"/>
      <c r="FG30" s="159"/>
      <c r="FH30" s="159"/>
      <c r="FI30" s="159"/>
      <c r="FJ30" s="159"/>
      <c r="FK30" s="159"/>
      <c r="FL30" s="159"/>
      <c r="FM30" s="159"/>
      <c r="FN30" s="159"/>
      <c r="FO30" s="159"/>
      <c r="FP30" s="159"/>
      <c r="FQ30" s="159"/>
      <c r="FR30" s="159"/>
      <c r="FS30" s="152"/>
      <c r="FT30" s="152"/>
      <c r="FU30" s="152"/>
      <c r="FV30" s="152"/>
      <c r="FW30" s="152"/>
      <c r="FX30" s="152"/>
      <c r="FY30" s="152"/>
      <c r="FZ30" s="152"/>
      <c r="GA30" s="152"/>
      <c r="GB30" s="152"/>
      <c r="GC30" s="152"/>
      <c r="GD30" s="152"/>
      <c r="GE30" s="152"/>
      <c r="GF30" s="152"/>
      <c r="GG30" s="152"/>
      <c r="GH30" s="152"/>
      <c r="GI30" s="152"/>
      <c r="GJ30" s="152"/>
      <c r="GK30" s="152"/>
      <c r="GL30" s="152"/>
      <c r="GM30" s="152"/>
      <c r="GN30" s="152"/>
      <c r="GO30" s="152"/>
      <c r="GP30" s="152"/>
      <c r="GQ30" s="152"/>
    </row>
    <row r="31" spans="1:217" s="143" customFormat="1" x14ac:dyDescent="0.35">
      <c r="A31" s="275" t="s">
        <v>38</v>
      </c>
      <c r="B31" s="160" t="s">
        <v>28</v>
      </c>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c r="BI31" s="152"/>
      <c r="BJ31" s="152"/>
      <c r="BK31" s="152"/>
      <c r="BL31" s="152"/>
      <c r="BM31" s="152"/>
      <c r="BN31" s="152"/>
      <c r="BO31" s="152"/>
      <c r="BP31" s="152"/>
      <c r="BQ31" s="152"/>
      <c r="BR31" s="152"/>
      <c r="BS31" s="152"/>
      <c r="BT31" s="152"/>
      <c r="BU31" s="152"/>
      <c r="BV31" s="152"/>
      <c r="BW31" s="152"/>
      <c r="BX31" s="152"/>
      <c r="BY31" s="152"/>
      <c r="BZ31" s="152"/>
      <c r="CA31" s="152"/>
      <c r="CB31" s="152"/>
      <c r="CC31" s="152"/>
      <c r="CD31" s="152"/>
      <c r="CE31" s="152"/>
      <c r="CF31" s="152"/>
      <c r="CG31" s="152"/>
      <c r="CH31" s="152"/>
      <c r="CI31" s="152"/>
      <c r="CJ31" s="152"/>
      <c r="CK31" s="152"/>
      <c r="CL31" s="152"/>
      <c r="CM31" s="152"/>
      <c r="CN31" s="152"/>
      <c r="CO31" s="152"/>
      <c r="CP31" s="152"/>
      <c r="CQ31" s="152"/>
      <c r="CR31" s="152"/>
      <c r="CS31" s="152"/>
      <c r="CT31" s="152"/>
      <c r="CU31" s="152"/>
      <c r="CV31" s="152"/>
      <c r="CW31" s="152"/>
      <c r="CX31" s="152"/>
      <c r="CY31" s="152"/>
      <c r="CZ31" s="152"/>
      <c r="DA31" s="152"/>
      <c r="DB31" s="152"/>
      <c r="DC31" s="152"/>
      <c r="DD31" s="152"/>
      <c r="DE31" s="152"/>
      <c r="DF31" s="152"/>
      <c r="DG31" s="152"/>
      <c r="DH31" s="152"/>
      <c r="DI31" s="152"/>
      <c r="DJ31" s="152"/>
      <c r="DK31" s="152"/>
      <c r="DL31" s="152"/>
      <c r="DM31" s="152"/>
      <c r="DN31" s="152"/>
      <c r="DO31" s="152"/>
      <c r="DP31" s="152"/>
      <c r="DQ31" s="152"/>
      <c r="DR31" s="152"/>
      <c r="DS31" s="152"/>
      <c r="DT31" s="152"/>
      <c r="DU31" s="152"/>
      <c r="DV31" s="152"/>
      <c r="DW31" s="152"/>
      <c r="DX31" s="152"/>
      <c r="DY31" s="152"/>
      <c r="DZ31" s="152"/>
      <c r="EA31" s="152"/>
      <c r="EB31" s="152"/>
      <c r="EC31" s="152"/>
      <c r="ED31" s="152"/>
      <c r="EE31" s="152"/>
      <c r="EF31" s="152"/>
      <c r="EG31" s="152"/>
      <c r="EH31" s="152"/>
      <c r="EI31" s="152"/>
      <c r="EJ31" s="152"/>
      <c r="EK31" s="152"/>
      <c r="EL31" s="152"/>
      <c r="EM31" s="152"/>
      <c r="EN31" s="152"/>
      <c r="EO31" s="152"/>
      <c r="EP31" s="152"/>
      <c r="EQ31" s="152"/>
      <c r="ER31" s="152"/>
      <c r="ES31" s="152"/>
      <c r="ET31" s="152"/>
      <c r="EU31" s="152"/>
      <c r="EV31" s="152"/>
      <c r="EW31" s="152"/>
      <c r="EX31" s="152"/>
      <c r="EY31" s="152"/>
      <c r="EZ31" s="152"/>
      <c r="FA31" s="152"/>
      <c r="FB31" s="152"/>
      <c r="FC31" s="152"/>
      <c r="FD31" s="152"/>
      <c r="FE31" s="152"/>
      <c r="FF31" s="152"/>
      <c r="FG31" s="152"/>
      <c r="FH31" s="152"/>
      <c r="FI31" s="152"/>
      <c r="FJ31" s="152"/>
      <c r="FK31" s="152"/>
      <c r="FL31" s="152"/>
      <c r="FM31" s="152"/>
      <c r="FN31" s="152"/>
      <c r="FO31" s="152"/>
      <c r="FP31" s="152"/>
      <c r="FQ31" s="152"/>
      <c r="FR31" s="152"/>
      <c r="FS31" s="152"/>
      <c r="FT31" s="152"/>
      <c r="FU31" s="152"/>
      <c r="FV31" s="152"/>
      <c r="FW31" s="152"/>
      <c r="FX31" s="152"/>
      <c r="FY31" s="152"/>
      <c r="FZ31" s="152"/>
      <c r="GA31" s="152"/>
      <c r="GB31" s="152"/>
      <c r="GC31" s="152"/>
      <c r="GD31" s="152"/>
      <c r="GE31" s="152"/>
      <c r="GF31" s="152"/>
      <c r="GG31" s="152"/>
      <c r="GH31" s="152"/>
      <c r="GI31" s="152"/>
      <c r="GJ31" s="152"/>
      <c r="GK31" s="152"/>
      <c r="GL31" s="152"/>
      <c r="GM31" s="152"/>
      <c r="GN31" s="152"/>
      <c r="GO31" s="152"/>
      <c r="GP31" s="152"/>
      <c r="GQ31" s="152"/>
    </row>
    <row r="32" spans="1:217" s="143" customFormat="1" ht="14.5" customHeight="1" x14ac:dyDescent="0.35">
      <c r="A32" s="161"/>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158"/>
      <c r="BA32" s="158"/>
      <c r="BB32" s="158"/>
      <c r="BC32" s="158"/>
      <c r="BD32" s="158"/>
      <c r="BE32" s="158"/>
      <c r="BF32" s="158"/>
      <c r="BG32" s="158"/>
      <c r="BH32" s="158"/>
      <c r="BI32" s="158"/>
      <c r="BJ32" s="158"/>
      <c r="BK32" s="158"/>
      <c r="BL32" s="158"/>
      <c r="BM32" s="158"/>
      <c r="BN32" s="158"/>
      <c r="BO32" s="158"/>
      <c r="BP32" s="158"/>
      <c r="BQ32" s="158"/>
      <c r="BR32" s="158"/>
      <c r="BS32" s="158"/>
      <c r="BT32" s="158"/>
      <c r="BU32" s="158"/>
      <c r="BV32" s="158"/>
      <c r="BW32" s="158"/>
      <c r="BX32" s="158"/>
      <c r="BY32" s="158"/>
      <c r="BZ32" s="158"/>
      <c r="CA32" s="158"/>
      <c r="CB32" s="158"/>
      <c r="CC32" s="158"/>
      <c r="CD32" s="158"/>
      <c r="CE32" s="158"/>
      <c r="CF32" s="158"/>
      <c r="CG32" s="158"/>
      <c r="CH32" s="158"/>
      <c r="CI32" s="158"/>
      <c r="CJ32" s="158"/>
      <c r="CK32" s="158"/>
      <c r="CL32" s="158"/>
      <c r="CM32" s="158"/>
      <c r="CN32" s="158"/>
      <c r="CO32" s="158"/>
      <c r="CP32" s="158"/>
      <c r="CQ32" s="158"/>
      <c r="CR32" s="158"/>
      <c r="CS32" s="158"/>
      <c r="CT32" s="158"/>
      <c r="CU32" s="158"/>
      <c r="CV32" s="158"/>
      <c r="CW32" s="158"/>
      <c r="CX32" s="158"/>
      <c r="CY32" s="158"/>
      <c r="CZ32" s="158"/>
      <c r="DA32" s="158"/>
      <c r="DB32" s="158"/>
      <c r="DC32" s="158"/>
      <c r="DD32" s="158"/>
      <c r="DE32" s="158"/>
      <c r="DF32" s="158"/>
      <c r="DG32" s="158"/>
      <c r="DH32" s="158"/>
      <c r="DI32" s="158"/>
      <c r="DJ32" s="158"/>
      <c r="DK32" s="158"/>
      <c r="DL32" s="158"/>
      <c r="DM32" s="158"/>
      <c r="DN32" s="158"/>
      <c r="DO32" s="158"/>
      <c r="DP32" s="158"/>
      <c r="DQ32" s="158"/>
      <c r="DR32" s="158"/>
      <c r="DS32" s="158"/>
      <c r="DT32" s="158"/>
      <c r="DU32" s="158"/>
      <c r="DV32" s="158"/>
      <c r="DW32" s="158"/>
      <c r="DX32" s="158"/>
      <c r="DY32" s="158"/>
      <c r="DZ32" s="158"/>
      <c r="EA32" s="158"/>
      <c r="EB32" s="158"/>
      <c r="EC32" s="158"/>
      <c r="ED32" s="158"/>
      <c r="EE32" s="158"/>
      <c r="EF32" s="158"/>
      <c r="EG32" s="158"/>
      <c r="EH32" s="158"/>
      <c r="EI32" s="158"/>
      <c r="EJ32" s="158"/>
      <c r="EK32" s="158"/>
      <c r="EL32" s="158"/>
      <c r="EM32" s="158"/>
      <c r="EN32" s="158"/>
      <c r="EO32" s="158"/>
      <c r="EP32" s="158"/>
      <c r="EQ32" s="158"/>
      <c r="ER32" s="158"/>
      <c r="ES32" s="158"/>
      <c r="ET32" s="158"/>
      <c r="EU32" s="158"/>
      <c r="EV32" s="158"/>
      <c r="EW32" s="158"/>
      <c r="EX32" s="158"/>
      <c r="EY32" s="158"/>
      <c r="EZ32" s="158"/>
      <c r="FA32" s="158"/>
      <c r="FB32" s="158"/>
      <c r="FC32" s="158"/>
      <c r="FD32" s="158"/>
      <c r="FE32" s="158"/>
      <c r="FF32" s="158"/>
      <c r="FG32" s="158"/>
      <c r="FH32" s="152"/>
      <c r="FI32" s="152"/>
      <c r="FJ32" s="152"/>
      <c r="FK32" s="152"/>
      <c r="FL32" s="152"/>
      <c r="FM32" s="152"/>
      <c r="FN32" s="152"/>
      <c r="FO32" s="152"/>
      <c r="FP32" s="152"/>
      <c r="FQ32" s="152"/>
      <c r="FR32" s="152"/>
      <c r="FS32" s="152"/>
      <c r="FT32" s="152"/>
      <c r="FU32" s="152"/>
      <c r="FV32" s="152"/>
      <c r="FW32" s="152"/>
      <c r="FX32" s="152"/>
      <c r="FY32" s="152"/>
      <c r="FZ32" s="152"/>
      <c r="GA32" s="152"/>
      <c r="GB32" s="152"/>
      <c r="GC32" s="152"/>
      <c r="GD32" s="152"/>
      <c r="GE32" s="152"/>
      <c r="GF32" s="152"/>
      <c r="GG32" s="152"/>
      <c r="GH32" s="152"/>
      <c r="GI32" s="152"/>
      <c r="GJ32" s="152"/>
      <c r="GK32" s="152"/>
      <c r="GL32" s="152"/>
      <c r="GM32" s="152"/>
      <c r="GN32" s="152"/>
      <c r="GO32" s="152"/>
      <c r="GP32" s="152"/>
      <c r="GQ32" s="152"/>
    </row>
    <row r="33" spans="1:199" s="143" customFormat="1" x14ac:dyDescent="0.35">
      <c r="A33" s="277" t="s">
        <v>75</v>
      </c>
      <c r="B33" s="143" t="s">
        <v>69</v>
      </c>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2"/>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c r="BI33" s="152"/>
      <c r="BJ33" s="152"/>
      <c r="BK33" s="152"/>
      <c r="BL33" s="152"/>
      <c r="BM33" s="152"/>
      <c r="BN33" s="152"/>
      <c r="BO33" s="152"/>
      <c r="BP33" s="152"/>
      <c r="BQ33" s="152"/>
      <c r="BR33" s="152"/>
      <c r="BS33" s="152"/>
      <c r="BT33" s="152"/>
      <c r="BU33" s="152"/>
      <c r="BV33" s="152"/>
      <c r="BW33" s="152"/>
      <c r="BX33" s="152"/>
      <c r="BY33" s="152"/>
      <c r="BZ33" s="152"/>
      <c r="CA33" s="152"/>
      <c r="CB33" s="152"/>
      <c r="CC33" s="152"/>
      <c r="CD33" s="152"/>
      <c r="CE33" s="152"/>
      <c r="CF33" s="152"/>
      <c r="CG33" s="152"/>
      <c r="CH33" s="152"/>
      <c r="CI33" s="152"/>
      <c r="CJ33" s="152"/>
      <c r="CK33" s="152"/>
      <c r="CL33" s="152"/>
      <c r="CM33" s="152"/>
      <c r="CN33" s="152"/>
      <c r="CO33" s="152"/>
      <c r="CP33" s="152"/>
      <c r="CQ33" s="152"/>
      <c r="CR33" s="152"/>
      <c r="CS33" s="152"/>
      <c r="CT33" s="152"/>
      <c r="CU33" s="152"/>
      <c r="CV33" s="152"/>
      <c r="CW33" s="152"/>
      <c r="CX33" s="152"/>
      <c r="CY33" s="152"/>
      <c r="CZ33" s="152"/>
      <c r="DA33" s="152"/>
      <c r="DB33" s="152"/>
      <c r="DC33" s="152"/>
      <c r="DD33" s="152"/>
      <c r="DE33" s="152"/>
      <c r="DF33" s="152"/>
      <c r="DG33" s="152"/>
      <c r="DH33" s="152"/>
      <c r="DI33" s="152"/>
      <c r="DJ33" s="152"/>
      <c r="DK33" s="152"/>
      <c r="DL33" s="152"/>
      <c r="DM33" s="152"/>
      <c r="DN33" s="152"/>
      <c r="DO33" s="152"/>
      <c r="DP33" s="152"/>
      <c r="DQ33" s="152"/>
      <c r="DR33" s="152"/>
      <c r="DS33" s="152"/>
      <c r="DT33" s="152"/>
      <c r="DU33" s="152"/>
      <c r="DV33" s="152"/>
      <c r="DW33" s="152"/>
      <c r="DX33" s="152"/>
      <c r="DY33" s="152"/>
      <c r="DZ33" s="152"/>
      <c r="EA33" s="152"/>
      <c r="EB33" s="152"/>
      <c r="EC33" s="152"/>
      <c r="ED33" s="152"/>
      <c r="EE33" s="152"/>
      <c r="EF33" s="152"/>
      <c r="EG33" s="152"/>
      <c r="EH33" s="152"/>
      <c r="EI33" s="152"/>
      <c r="EJ33" s="152"/>
      <c r="EK33" s="152"/>
      <c r="EL33" s="152"/>
      <c r="EM33" s="152"/>
      <c r="EN33" s="152"/>
      <c r="EO33" s="152"/>
      <c r="EP33" s="152"/>
      <c r="EQ33" s="152"/>
      <c r="ER33" s="152"/>
      <c r="ES33" s="152"/>
      <c r="ET33" s="152"/>
      <c r="EU33" s="152"/>
      <c r="EV33" s="152"/>
      <c r="EW33" s="152"/>
      <c r="EX33" s="152"/>
      <c r="EY33" s="152"/>
      <c r="EZ33" s="152"/>
      <c r="FA33" s="152"/>
      <c r="FB33" s="152"/>
      <c r="FC33" s="152"/>
      <c r="FD33" s="152"/>
      <c r="FE33" s="152"/>
      <c r="FF33" s="152"/>
      <c r="FG33" s="152"/>
      <c r="FH33" s="152"/>
      <c r="FI33" s="152"/>
      <c r="FJ33" s="152"/>
      <c r="FK33" s="152"/>
      <c r="FL33" s="152"/>
      <c r="FM33" s="152"/>
      <c r="FN33" s="152"/>
      <c r="FO33" s="152"/>
      <c r="FP33" s="152"/>
      <c r="FQ33" s="152"/>
      <c r="FR33" s="152"/>
      <c r="FS33" s="152"/>
      <c r="FT33" s="152"/>
      <c r="FU33" s="152"/>
      <c r="FV33" s="152"/>
      <c r="FW33" s="152"/>
      <c r="FX33" s="152"/>
      <c r="FY33" s="152"/>
      <c r="FZ33" s="152"/>
      <c r="GA33" s="152"/>
      <c r="GB33" s="152"/>
      <c r="GC33" s="152"/>
      <c r="GD33" s="152"/>
      <c r="GE33" s="152"/>
      <c r="GF33" s="152"/>
      <c r="GG33" s="152"/>
      <c r="GH33" s="152"/>
      <c r="GI33" s="152"/>
      <c r="GJ33" s="152"/>
      <c r="GK33" s="152"/>
      <c r="GL33" s="152"/>
      <c r="GM33" s="152"/>
      <c r="GN33" s="152"/>
      <c r="GO33" s="152"/>
      <c r="GP33" s="152"/>
      <c r="GQ33" s="152"/>
    </row>
    <row r="34" spans="1:199" s="10" customFormat="1" x14ac:dyDescent="0.35">
      <c r="B34" s="225" t="s">
        <v>98</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9"/>
      <c r="FJ34" s="9"/>
      <c r="FK34" s="9"/>
      <c r="FL34" s="9"/>
      <c r="FM34" s="9"/>
      <c r="FN34" s="9"/>
      <c r="FO34" s="9"/>
      <c r="FP34" s="9"/>
      <c r="FQ34" s="9"/>
      <c r="FR34" s="9"/>
      <c r="FS34" s="9"/>
      <c r="FT34" s="9"/>
      <c r="FU34" s="9"/>
      <c r="FV34" s="9"/>
      <c r="FW34" s="9"/>
      <c r="FX34" s="9"/>
      <c r="FY34" s="9"/>
      <c r="FZ34" s="9"/>
      <c r="GA34" s="9"/>
      <c r="GB34" s="9"/>
      <c r="GC34" s="9"/>
      <c r="GD34" s="9"/>
      <c r="GE34" s="9"/>
      <c r="GF34" s="9"/>
      <c r="GG34" s="9"/>
      <c r="GH34" s="9"/>
      <c r="GI34" s="9"/>
      <c r="GJ34" s="9"/>
      <c r="GK34" s="9"/>
      <c r="GL34" s="9"/>
      <c r="GM34" s="9"/>
      <c r="GN34" s="9"/>
      <c r="GO34" s="9"/>
      <c r="GP34" s="9"/>
      <c r="GQ34" s="9"/>
    </row>
    <row r="35" spans="1:199" s="10" customFormat="1" x14ac:dyDescent="0.35">
      <c r="A35" s="9"/>
      <c r="B35" s="9"/>
      <c r="FI35" s="9"/>
      <c r="FJ35" s="9"/>
      <c r="FK35" s="9"/>
      <c r="FL35" s="9"/>
      <c r="FM35" s="9"/>
      <c r="FN35" s="9"/>
      <c r="FO35" s="9"/>
      <c r="FP35" s="9"/>
      <c r="FQ35" s="9"/>
      <c r="FR35" s="9"/>
      <c r="FS35" s="9"/>
      <c r="FT35" s="9"/>
      <c r="FU35" s="9"/>
      <c r="FV35" s="9"/>
      <c r="FW35" s="9"/>
      <c r="FX35" s="9"/>
      <c r="FY35" s="9"/>
      <c r="FZ35" s="9"/>
      <c r="GA35" s="9"/>
      <c r="GB35" s="9"/>
      <c r="GC35" s="9"/>
      <c r="GD35" s="9"/>
      <c r="GE35" s="9"/>
      <c r="GF35" s="9"/>
      <c r="GG35" s="9"/>
      <c r="GH35" s="9"/>
      <c r="GI35" s="9"/>
      <c r="GJ35" s="9"/>
      <c r="GK35" s="9"/>
      <c r="GL35" s="9"/>
      <c r="GM35" s="9"/>
      <c r="GN35" s="9"/>
      <c r="GO35" s="9"/>
      <c r="GP35" s="9"/>
      <c r="GQ35" s="9"/>
    </row>
    <row r="36" spans="1:199" s="10" customFormat="1" x14ac:dyDescent="0.35">
      <c r="A36" s="9"/>
      <c r="B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9"/>
      <c r="GM36" s="9"/>
      <c r="GN36" s="9"/>
      <c r="GO36" s="9"/>
      <c r="GP36" s="9"/>
      <c r="GQ36" s="9"/>
    </row>
    <row r="37" spans="1:199" x14ac:dyDescent="0.35">
      <c r="A37" s="310"/>
      <c r="B37" s="9"/>
    </row>
    <row r="38" spans="1:199" x14ac:dyDescent="0.35">
      <c r="A38" s="310"/>
      <c r="B38" s="9"/>
      <c r="D38" s="9"/>
      <c r="E38" s="9"/>
    </row>
    <row r="39" spans="1:199" x14ac:dyDescent="0.35">
      <c r="A39" s="311"/>
      <c r="B39" s="9"/>
      <c r="D39" s="9"/>
      <c r="E39" s="9"/>
      <c r="F39" s="9"/>
    </row>
    <row r="40" spans="1:199" x14ac:dyDescent="0.35">
      <c r="A40" s="311"/>
      <c r="B40" s="9"/>
      <c r="C40" s="11"/>
      <c r="D40" s="9"/>
      <c r="E40" s="9"/>
      <c r="F40" s="9"/>
    </row>
    <row r="41" spans="1:199" x14ac:dyDescent="0.35">
      <c r="A41" s="312"/>
      <c r="B41" s="9"/>
      <c r="D41" s="9"/>
      <c r="E41" s="9"/>
    </row>
    <row r="42" spans="1:199" x14ac:dyDescent="0.35">
      <c r="A42" s="312"/>
      <c r="B42" s="9"/>
      <c r="C42" s="9"/>
      <c r="D42" s="9"/>
      <c r="E42" s="9"/>
    </row>
    <row r="43" spans="1:199" x14ac:dyDescent="0.35">
      <c r="A43" s="312"/>
      <c r="B43" s="9"/>
      <c r="D43" s="9"/>
      <c r="E43" s="9"/>
    </row>
    <row r="44" spans="1:199" x14ac:dyDescent="0.35">
      <c r="A44" s="312"/>
      <c r="B44" s="9"/>
      <c r="C44" s="11"/>
      <c r="D44" s="9"/>
      <c r="E44" s="9"/>
    </row>
    <row r="45" spans="1:199" x14ac:dyDescent="0.35">
      <c r="A45" s="312"/>
      <c r="B45" s="9"/>
      <c r="D45" s="9"/>
    </row>
    <row r="46" spans="1:199" x14ac:dyDescent="0.35">
      <c r="A46" s="312"/>
      <c r="B46" s="9"/>
      <c r="C46" s="9"/>
      <c r="D46" s="9"/>
    </row>
    <row r="47" spans="1:199" x14ac:dyDescent="0.35">
      <c r="A47" s="312"/>
      <c r="B47" s="9"/>
      <c r="D47" s="9"/>
    </row>
    <row r="48" spans="1:199" x14ac:dyDescent="0.35">
      <c r="A48" s="312"/>
      <c r="B48" s="9"/>
      <c r="C48" s="11"/>
      <c r="D48" s="9"/>
    </row>
    <row r="49" spans="1:3" x14ac:dyDescent="0.35">
      <c r="A49" s="312"/>
      <c r="B49" s="9"/>
    </row>
    <row r="50" spans="1:3" x14ac:dyDescent="0.35">
      <c r="A50" s="312"/>
      <c r="B50" s="9"/>
      <c r="C50" s="9"/>
    </row>
    <row r="51" spans="1:3" x14ac:dyDescent="0.35">
      <c r="A51" s="312"/>
      <c r="B51" s="9"/>
    </row>
    <row r="52" spans="1:3" x14ac:dyDescent="0.35">
      <c r="A52" s="312"/>
      <c r="B52" s="9"/>
      <c r="C52" s="11"/>
    </row>
    <row r="53" spans="1:3" x14ac:dyDescent="0.35">
      <c r="A53" s="312"/>
      <c r="B53" s="9"/>
    </row>
    <row r="54" spans="1:3" x14ac:dyDescent="0.35">
      <c r="A54" s="312"/>
      <c r="B54" s="9"/>
    </row>
  </sheetData>
  <mergeCells count="40">
    <mergeCell ref="AC6:AI6"/>
    <mergeCell ref="V6:AB6"/>
    <mergeCell ref="O6:U6"/>
    <mergeCell ref="H6:N6"/>
    <mergeCell ref="BE6:BK6"/>
    <mergeCell ref="AX6:BD6"/>
    <mergeCell ref="AQ6:AW6"/>
    <mergeCell ref="AJ6:AP6"/>
    <mergeCell ref="DW6:EC6"/>
    <mergeCell ref="DP6:DV6"/>
    <mergeCell ref="DI6:DO6"/>
    <mergeCell ref="DB6:DH6"/>
    <mergeCell ref="CU6:DA6"/>
    <mergeCell ref="CN6:CT6"/>
    <mergeCell ref="CG6:CM6"/>
    <mergeCell ref="BZ6:CF6"/>
    <mergeCell ref="BS6:BY6"/>
    <mergeCell ref="BL6:BR6"/>
    <mergeCell ref="A53:A54"/>
    <mergeCell ref="A43:A44"/>
    <mergeCell ref="A45:A46"/>
    <mergeCell ref="A47:A48"/>
    <mergeCell ref="A49:A50"/>
    <mergeCell ref="A51:A52"/>
    <mergeCell ref="GV6:HB6"/>
    <mergeCell ref="HC6:HI6"/>
    <mergeCell ref="A37:A38"/>
    <mergeCell ref="A39:A40"/>
    <mergeCell ref="A41:A42"/>
    <mergeCell ref="GO6:GU6"/>
    <mergeCell ref="B6:G6"/>
    <mergeCell ref="GH6:GN6"/>
    <mergeCell ref="GA6:GG6"/>
    <mergeCell ref="FT6:FZ6"/>
    <mergeCell ref="FM6:FS6"/>
    <mergeCell ref="FF6:FL6"/>
    <mergeCell ref="EY6:FE6"/>
    <mergeCell ref="EK6:EQ6"/>
    <mergeCell ref="ER6:EX6"/>
    <mergeCell ref="ED6:EJ6"/>
  </mergeCells>
  <hyperlinks>
    <hyperlink ref="B27" r:id="rId1"/>
    <hyperlink ref="B31" r:id="rId2"/>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54"/>
  <sheetViews>
    <sheetView zoomScale="80" zoomScaleNormal="80" zoomScalePageLayoutView="80" workbookViewId="0">
      <pane xSplit="1" ySplit="4" topLeftCell="B5" activePane="bottomRight" state="frozen"/>
      <selection pane="topRight" activeCell="C1" sqref="C1"/>
      <selection pane="bottomLeft" activeCell="A5" sqref="A5"/>
      <selection pane="bottomRight" activeCell="I34" sqref="I34"/>
    </sheetView>
  </sheetViews>
  <sheetFormatPr baseColWidth="10" defaultColWidth="10.5" defaultRowHeight="15.5" x14ac:dyDescent="0.3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5" x14ac:dyDescent="0.45">
      <c r="A1" s="1" t="s">
        <v>21</v>
      </c>
      <c r="B1" s="2"/>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5" x14ac:dyDescent="0.45">
      <c r="A2" s="2" t="s">
        <v>5</v>
      </c>
      <c r="B2" s="2" t="s">
        <v>22</v>
      </c>
      <c r="C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3" x14ac:dyDescent="0.3">
      <c r="A3" s="4" t="s">
        <v>0</v>
      </c>
      <c r="B3" s="5"/>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29" x14ac:dyDescent="0.35">
      <c r="A5" s="68" t="s">
        <v>55</v>
      </c>
      <c r="B5" s="42" t="s">
        <v>18</v>
      </c>
      <c r="C5" s="253" t="s">
        <v>19</v>
      </c>
      <c r="D5" s="254" t="s">
        <v>96</v>
      </c>
      <c r="E5" s="254" t="s">
        <v>20</v>
      </c>
      <c r="F5" s="42" t="s">
        <v>82</v>
      </c>
      <c r="G5" s="207" t="s">
        <v>79</v>
      </c>
      <c r="H5" s="64"/>
      <c r="I5" s="64"/>
      <c r="J5" s="64"/>
    </row>
    <row r="6" spans="1:1068" s="13" customFormat="1" x14ac:dyDescent="0.35">
      <c r="A6" s="251">
        <v>44129</v>
      </c>
      <c r="B6" s="89">
        <f t="shared" ref="B6:B11" si="0">SUM(C6:F6)</f>
        <v>4482</v>
      </c>
      <c r="C6" s="256">
        <v>2017</v>
      </c>
      <c r="D6" s="257">
        <v>309</v>
      </c>
      <c r="E6" s="257">
        <v>2148</v>
      </c>
      <c r="F6" s="258">
        <v>8</v>
      </c>
      <c r="G6" s="302"/>
      <c r="H6" s="64"/>
      <c r="I6" s="64"/>
      <c r="J6" s="64"/>
    </row>
    <row r="7" spans="1:1068" s="13" customFormat="1" x14ac:dyDescent="0.35">
      <c r="A7" s="251">
        <v>44122</v>
      </c>
      <c r="B7" s="89">
        <f t="shared" si="0"/>
        <v>4376</v>
      </c>
      <c r="C7" s="256">
        <v>1999</v>
      </c>
      <c r="D7" s="257">
        <v>303</v>
      </c>
      <c r="E7" s="257">
        <v>2066</v>
      </c>
      <c r="F7" s="258">
        <v>8</v>
      </c>
      <c r="G7" s="302"/>
      <c r="H7" s="64"/>
      <c r="I7" s="64"/>
      <c r="J7" s="64"/>
    </row>
    <row r="8" spans="1:1068" s="13" customFormat="1" x14ac:dyDescent="0.35">
      <c r="A8" s="251">
        <v>44115</v>
      </c>
      <c r="B8" s="89">
        <f t="shared" si="0"/>
        <v>4301</v>
      </c>
      <c r="C8" s="256">
        <v>1986</v>
      </c>
      <c r="D8" s="257">
        <v>298</v>
      </c>
      <c r="E8" s="257">
        <v>2009</v>
      </c>
      <c r="F8" s="258">
        <v>8</v>
      </c>
      <c r="G8" s="302"/>
      <c r="H8" s="64"/>
      <c r="I8" s="64"/>
      <c r="J8" s="64"/>
    </row>
    <row r="9" spans="1:1068" s="13" customFormat="1" x14ac:dyDescent="0.35">
      <c r="A9" s="251">
        <v>44108</v>
      </c>
      <c r="B9" s="89">
        <f t="shared" si="0"/>
        <v>4276</v>
      </c>
      <c r="C9" s="256">
        <v>1979</v>
      </c>
      <c r="D9" s="257">
        <v>297</v>
      </c>
      <c r="E9" s="257">
        <v>1992</v>
      </c>
      <c r="F9" s="258">
        <v>8</v>
      </c>
      <c r="G9" s="255"/>
      <c r="H9" s="64"/>
      <c r="I9" s="64"/>
      <c r="J9" s="64"/>
    </row>
    <row r="10" spans="1:1068" s="13" customFormat="1" x14ac:dyDescent="0.35">
      <c r="A10" s="251">
        <v>44101</v>
      </c>
      <c r="B10" s="89">
        <f t="shared" si="0"/>
        <v>4256</v>
      </c>
      <c r="C10" s="256">
        <v>1973</v>
      </c>
      <c r="D10" s="257">
        <v>297</v>
      </c>
      <c r="E10" s="257">
        <v>1979</v>
      </c>
      <c r="F10" s="258">
        <v>7</v>
      </c>
      <c r="G10" s="255"/>
      <c r="H10" s="64"/>
      <c r="I10" s="64"/>
      <c r="J10" s="64"/>
    </row>
    <row r="11" spans="1:1068" s="13" customFormat="1" x14ac:dyDescent="0.35">
      <c r="A11" s="251">
        <v>44094</v>
      </c>
      <c r="B11" s="89">
        <f t="shared" si="0"/>
        <v>4246</v>
      </c>
      <c r="C11" s="256">
        <v>1969</v>
      </c>
      <c r="D11" s="257">
        <v>296</v>
      </c>
      <c r="E11" s="257">
        <v>1974</v>
      </c>
      <c r="F11" s="258">
        <v>7</v>
      </c>
      <c r="G11" s="255"/>
      <c r="H11" s="64"/>
      <c r="I11" s="64"/>
      <c r="J11" s="64"/>
    </row>
    <row r="12" spans="1:1068" s="13" customFormat="1" x14ac:dyDescent="0.35">
      <c r="A12" s="251">
        <v>44087</v>
      </c>
      <c r="B12" s="89">
        <f t="shared" ref="B12:B16" si="1">SUM(C12:F12)</f>
        <v>4235</v>
      </c>
      <c r="C12" s="256">
        <v>1966</v>
      </c>
      <c r="D12" s="257">
        <v>296</v>
      </c>
      <c r="E12" s="257">
        <v>1966</v>
      </c>
      <c r="F12" s="258">
        <v>7</v>
      </c>
      <c r="G12" s="255"/>
      <c r="H12" s="64"/>
      <c r="I12" s="64"/>
      <c r="J12" s="64"/>
    </row>
    <row r="13" spans="1:1068" s="13" customFormat="1" x14ac:dyDescent="0.35">
      <c r="A13" s="251">
        <v>44080</v>
      </c>
      <c r="B13" s="89">
        <f t="shared" si="1"/>
        <v>4230</v>
      </c>
      <c r="C13" s="256">
        <v>1964</v>
      </c>
      <c r="D13" s="257">
        <v>296</v>
      </c>
      <c r="E13" s="257">
        <v>1963</v>
      </c>
      <c r="F13" s="258">
        <v>7</v>
      </c>
      <c r="G13" s="255"/>
      <c r="H13" s="64"/>
      <c r="I13" s="64"/>
      <c r="J13" s="64"/>
    </row>
    <row r="14" spans="1:1068" s="13" customFormat="1" x14ac:dyDescent="0.35">
      <c r="A14" s="251">
        <v>44073</v>
      </c>
      <c r="B14" s="89">
        <f t="shared" si="1"/>
        <v>4228</v>
      </c>
      <c r="C14" s="256">
        <v>1964</v>
      </c>
      <c r="D14" s="257">
        <v>296</v>
      </c>
      <c r="E14" s="257">
        <v>1961</v>
      </c>
      <c r="F14" s="258">
        <v>7</v>
      </c>
      <c r="G14" s="252"/>
      <c r="H14" s="64"/>
      <c r="I14" s="64"/>
      <c r="J14" s="64"/>
    </row>
    <row r="15" spans="1:1068" s="13" customFormat="1" x14ac:dyDescent="0.35">
      <c r="A15" s="251">
        <v>44066</v>
      </c>
      <c r="B15" s="89">
        <f t="shared" si="1"/>
        <v>4221</v>
      </c>
      <c r="C15" s="256">
        <v>1961</v>
      </c>
      <c r="D15" s="257">
        <v>295</v>
      </c>
      <c r="E15" s="257">
        <v>1958</v>
      </c>
      <c r="F15" s="258">
        <v>7</v>
      </c>
      <c r="G15" s="252"/>
      <c r="H15" s="64"/>
      <c r="I15" s="64"/>
      <c r="J15" s="64"/>
    </row>
    <row r="16" spans="1:1068" s="13" customFormat="1" x14ac:dyDescent="0.35">
      <c r="A16" s="251">
        <v>44059</v>
      </c>
      <c r="B16" s="89">
        <f t="shared" si="1"/>
        <v>4215</v>
      </c>
      <c r="C16" s="256">
        <v>1957</v>
      </c>
      <c r="D16" s="257">
        <v>295</v>
      </c>
      <c r="E16" s="257">
        <v>1956</v>
      </c>
      <c r="F16" s="258">
        <v>7</v>
      </c>
      <c r="G16" s="252"/>
      <c r="H16" s="64"/>
      <c r="I16" s="64"/>
      <c r="J16" s="64"/>
    </row>
    <row r="17" spans="1:52" s="13" customFormat="1" x14ac:dyDescent="0.35">
      <c r="A17" s="88">
        <v>44052</v>
      </c>
      <c r="B17" s="89">
        <f t="shared" ref="B17" si="2">SUM(C17:F17)</f>
        <v>4212</v>
      </c>
      <c r="C17" s="256">
        <v>1956</v>
      </c>
      <c r="D17" s="257">
        <v>295</v>
      </c>
      <c r="E17" s="257">
        <v>1954</v>
      </c>
      <c r="F17" s="258">
        <v>7</v>
      </c>
      <c r="G17" s="226">
        <v>2</v>
      </c>
      <c r="H17" s="64"/>
      <c r="I17" s="64"/>
      <c r="J17" s="64"/>
    </row>
    <row r="18" spans="1:52" s="13" customFormat="1" x14ac:dyDescent="0.35">
      <c r="A18" s="88">
        <v>44045</v>
      </c>
      <c r="B18" s="89">
        <f t="shared" ref="B18:B23" si="3">SUM(C18:F18)</f>
        <v>4207</v>
      </c>
      <c r="C18" s="256">
        <v>1954</v>
      </c>
      <c r="D18" s="257">
        <v>294</v>
      </c>
      <c r="E18" s="257">
        <v>1952</v>
      </c>
      <c r="F18" s="258">
        <v>7</v>
      </c>
      <c r="G18" s="216"/>
      <c r="H18" s="64"/>
      <c r="I18" s="64"/>
      <c r="J18" s="64"/>
    </row>
    <row r="19" spans="1:52" s="13" customFormat="1" x14ac:dyDescent="0.35">
      <c r="A19" s="88">
        <v>44038</v>
      </c>
      <c r="B19" s="89">
        <f t="shared" si="3"/>
        <v>4201</v>
      </c>
      <c r="C19" s="256">
        <v>1952</v>
      </c>
      <c r="D19" s="257">
        <v>293</v>
      </c>
      <c r="E19" s="257">
        <v>1949</v>
      </c>
      <c r="F19" s="258">
        <v>7</v>
      </c>
      <c r="G19" s="216"/>
      <c r="H19" s="64"/>
      <c r="I19" s="64"/>
      <c r="J19" s="64"/>
    </row>
    <row r="20" spans="1:52" s="13" customFormat="1" x14ac:dyDescent="0.35">
      <c r="A20" s="88">
        <v>44031</v>
      </c>
      <c r="B20" s="89">
        <f t="shared" si="3"/>
        <v>4193</v>
      </c>
      <c r="C20" s="256">
        <v>1950</v>
      </c>
      <c r="D20" s="257">
        <v>291</v>
      </c>
      <c r="E20" s="257">
        <v>1945</v>
      </c>
      <c r="F20" s="258">
        <v>7</v>
      </c>
      <c r="G20" s="204"/>
      <c r="H20" s="64"/>
      <c r="I20" s="64"/>
      <c r="J20" s="64"/>
    </row>
    <row r="21" spans="1:52" s="13" customFormat="1" x14ac:dyDescent="0.35">
      <c r="A21" s="88">
        <v>44024</v>
      </c>
      <c r="B21" s="89">
        <f t="shared" si="3"/>
        <v>4187</v>
      </c>
      <c r="C21" s="256">
        <v>1947</v>
      </c>
      <c r="D21" s="257">
        <v>291</v>
      </c>
      <c r="E21" s="257">
        <v>1942</v>
      </c>
      <c r="F21" s="258">
        <v>7</v>
      </c>
      <c r="G21" s="204"/>
      <c r="H21" s="64"/>
      <c r="I21" s="64"/>
      <c r="J21" s="64"/>
    </row>
    <row r="22" spans="1:52" s="13" customFormat="1" x14ac:dyDescent="0.35">
      <c r="A22" s="88">
        <v>44017</v>
      </c>
      <c r="B22" s="89">
        <f t="shared" si="3"/>
        <v>4174</v>
      </c>
      <c r="C22" s="256">
        <v>1940</v>
      </c>
      <c r="D22" s="257">
        <v>290</v>
      </c>
      <c r="E22" s="257">
        <v>1937</v>
      </c>
      <c r="F22" s="258">
        <v>7</v>
      </c>
      <c r="G22" s="204"/>
      <c r="H22" s="64"/>
      <c r="I22" s="64"/>
      <c r="J22" s="64"/>
    </row>
    <row r="23" spans="1:52" s="13" customFormat="1" x14ac:dyDescent="0.35">
      <c r="A23" s="88">
        <v>44010</v>
      </c>
      <c r="B23" s="89">
        <f t="shared" si="3"/>
        <v>4156</v>
      </c>
      <c r="C23" s="256">
        <v>1935</v>
      </c>
      <c r="D23" s="257">
        <v>289</v>
      </c>
      <c r="E23" s="257">
        <v>1925</v>
      </c>
      <c r="F23" s="258">
        <v>7</v>
      </c>
      <c r="G23" s="204"/>
      <c r="H23" s="64"/>
      <c r="I23" s="64"/>
      <c r="J23" s="64"/>
    </row>
    <row r="24" spans="1:52" s="13" customFormat="1" x14ac:dyDescent="0.35">
      <c r="A24" s="88">
        <v>44003</v>
      </c>
      <c r="B24" s="89">
        <f t="shared" ref="B24:B25" si="4">SUM(C24:F24)</f>
        <v>4121</v>
      </c>
      <c r="C24" s="256">
        <v>1919</v>
      </c>
      <c r="D24" s="257">
        <v>286</v>
      </c>
      <c r="E24" s="257">
        <v>1909</v>
      </c>
      <c r="F24" s="258">
        <v>7</v>
      </c>
      <c r="G24" s="204"/>
      <c r="H24" s="64"/>
      <c r="I24" s="64"/>
      <c r="J24" s="64"/>
    </row>
    <row r="25" spans="1:52" s="13" customFormat="1" x14ac:dyDescent="0.35">
      <c r="A25" s="90">
        <v>43996</v>
      </c>
      <c r="B25" s="89">
        <f t="shared" si="4"/>
        <v>4072</v>
      </c>
      <c r="C25" s="259">
        <v>1899</v>
      </c>
      <c r="D25" s="260">
        <v>285</v>
      </c>
      <c r="E25" s="260">
        <v>1881</v>
      </c>
      <c r="F25" s="261">
        <v>7</v>
      </c>
      <c r="G25" s="204"/>
      <c r="I25" s="64"/>
      <c r="J25" s="64"/>
    </row>
    <row r="26" spans="1:52" s="10" customFormat="1" ht="15.75" customHeight="1" x14ac:dyDescent="0.35">
      <c r="A26" s="90">
        <v>43989</v>
      </c>
      <c r="B26" s="89">
        <f t="shared" ref="B26:B38" si="5">SUM(C26:F26)</f>
        <v>4003</v>
      </c>
      <c r="C26" s="259">
        <v>1864</v>
      </c>
      <c r="D26" s="260">
        <v>278</v>
      </c>
      <c r="E26" s="260">
        <v>1854</v>
      </c>
      <c r="F26" s="261">
        <v>7</v>
      </c>
      <c r="G26" s="205"/>
      <c r="K26" s="65"/>
    </row>
    <row r="27" spans="1:52" s="10" customFormat="1" ht="15.75" customHeight="1" x14ac:dyDescent="0.35">
      <c r="A27" s="90">
        <v>43982</v>
      </c>
      <c r="B27" s="66">
        <f t="shared" si="5"/>
        <v>3914</v>
      </c>
      <c r="C27" s="67">
        <v>1822</v>
      </c>
      <c r="D27" s="262">
        <v>271</v>
      </c>
      <c r="E27" s="262">
        <v>1815</v>
      </c>
      <c r="F27" s="263">
        <v>6</v>
      </c>
      <c r="G27" s="205"/>
      <c r="H27" s="60"/>
      <c r="I27" s="7"/>
      <c r="J27" s="7"/>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row>
    <row r="28" spans="1:52" s="10" customFormat="1" ht="15.75" customHeight="1" x14ac:dyDescent="0.35">
      <c r="A28" s="90">
        <v>43975</v>
      </c>
      <c r="B28" s="66">
        <f t="shared" si="5"/>
        <v>3783</v>
      </c>
      <c r="C28" s="67">
        <v>1753</v>
      </c>
      <c r="D28" s="262">
        <v>264</v>
      </c>
      <c r="E28" s="262">
        <v>1760</v>
      </c>
      <c r="F28" s="263">
        <v>6</v>
      </c>
      <c r="G28" s="205"/>
      <c r="H28" s="60"/>
      <c r="I28" s="7"/>
      <c r="J28" s="7"/>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row>
    <row r="29" spans="1:52" ht="15.75" customHeight="1" x14ac:dyDescent="0.35">
      <c r="A29" s="61">
        <v>43968</v>
      </c>
      <c r="B29" s="66">
        <f t="shared" si="5"/>
        <v>3553</v>
      </c>
      <c r="C29" s="67">
        <v>1629</v>
      </c>
      <c r="D29" s="262">
        <v>255</v>
      </c>
      <c r="E29" s="262">
        <v>1665</v>
      </c>
      <c r="F29" s="263">
        <v>4</v>
      </c>
      <c r="G29" s="208">
        <v>1</v>
      </c>
      <c r="H29" s="10"/>
      <c r="I29" s="10"/>
      <c r="J29" s="10"/>
    </row>
    <row r="30" spans="1:52" ht="15.75" customHeight="1" x14ac:dyDescent="0.35">
      <c r="A30" s="62">
        <v>43961</v>
      </c>
      <c r="B30" s="89">
        <f t="shared" si="5"/>
        <v>3217</v>
      </c>
      <c r="C30" s="259">
        <v>1442</v>
      </c>
      <c r="D30" s="260">
        <v>236</v>
      </c>
      <c r="E30" s="260">
        <v>1537</v>
      </c>
      <c r="F30" s="261">
        <v>2</v>
      </c>
      <c r="G30" s="205"/>
      <c r="H30" s="71"/>
      <c r="I30" s="71"/>
      <c r="J30" s="71"/>
      <c r="K30" s="71"/>
      <c r="L30" s="71"/>
      <c r="M30" s="71"/>
      <c r="N30" s="71"/>
      <c r="O30" s="71"/>
      <c r="P30" s="71"/>
      <c r="Q30" s="71"/>
    </row>
    <row r="31" spans="1:52" ht="15.75" customHeight="1" x14ac:dyDescent="0.35">
      <c r="A31" s="91">
        <v>43954</v>
      </c>
      <c r="B31" s="89">
        <f t="shared" si="5"/>
        <v>2802</v>
      </c>
      <c r="C31" s="264">
        <v>1204</v>
      </c>
      <c r="D31" s="260">
        <v>214</v>
      </c>
      <c r="E31" s="260">
        <v>1383</v>
      </c>
      <c r="F31" s="261">
        <v>1</v>
      </c>
      <c r="G31" s="205"/>
      <c r="H31" s="71"/>
      <c r="I31" s="71"/>
      <c r="J31" s="71"/>
      <c r="K31" s="71"/>
      <c r="L31" s="71"/>
      <c r="M31" s="71"/>
      <c r="N31" s="71"/>
      <c r="O31" s="71"/>
      <c r="P31" s="71"/>
      <c r="Q31" s="71"/>
    </row>
    <row r="32" spans="1:52" ht="15.75" customHeight="1" x14ac:dyDescent="0.35">
      <c r="A32" s="91">
        <v>43947</v>
      </c>
      <c r="B32" s="89">
        <f t="shared" si="5"/>
        <v>2275</v>
      </c>
      <c r="C32" s="264">
        <v>888</v>
      </c>
      <c r="D32" s="265">
        <v>197</v>
      </c>
      <c r="E32" s="260">
        <v>1189</v>
      </c>
      <c r="F32" s="261">
        <v>1</v>
      </c>
      <c r="G32" s="205"/>
      <c r="H32" s="71"/>
      <c r="I32" s="71"/>
      <c r="J32" s="71"/>
      <c r="K32" s="71"/>
      <c r="L32" s="71"/>
      <c r="M32" s="71"/>
      <c r="N32" s="71"/>
      <c r="O32" s="71"/>
      <c r="P32" s="71"/>
      <c r="Q32" s="71"/>
      <c r="R32" s="43"/>
      <c r="S32" s="43"/>
      <c r="T32" s="43"/>
      <c r="U32" s="43"/>
    </row>
    <row r="33" spans="1:21" ht="15.75" customHeight="1" x14ac:dyDescent="0.35">
      <c r="A33" s="91">
        <v>43940</v>
      </c>
      <c r="B33" s="89">
        <f t="shared" si="5"/>
        <v>1614</v>
      </c>
      <c r="C33" s="264">
        <v>547</v>
      </c>
      <c r="D33" s="265">
        <v>154</v>
      </c>
      <c r="E33" s="265">
        <v>912</v>
      </c>
      <c r="F33" s="261">
        <v>1</v>
      </c>
      <c r="G33" s="205"/>
      <c r="I33" s="43"/>
      <c r="J33" s="43"/>
      <c r="K33" s="43"/>
      <c r="L33" s="43"/>
      <c r="M33" s="43"/>
      <c r="N33" s="43"/>
      <c r="O33" s="43"/>
      <c r="P33" s="43"/>
      <c r="Q33" s="43"/>
      <c r="R33" s="43"/>
      <c r="S33" s="43"/>
      <c r="T33" s="43"/>
      <c r="U33" s="43"/>
    </row>
    <row r="34" spans="1:21" ht="15.75" customHeight="1" x14ac:dyDescent="0.35">
      <c r="A34" s="91">
        <v>43933</v>
      </c>
      <c r="B34" s="89">
        <f t="shared" si="5"/>
        <v>964</v>
      </c>
      <c r="C34" s="264">
        <v>244</v>
      </c>
      <c r="D34" s="265">
        <v>118</v>
      </c>
      <c r="E34" s="265">
        <v>601</v>
      </c>
      <c r="F34" s="266">
        <v>1</v>
      </c>
      <c r="G34" s="205"/>
      <c r="H34" s="60"/>
      <c r="I34" s="43"/>
      <c r="J34" s="43"/>
      <c r="K34" s="43"/>
      <c r="L34" s="43"/>
      <c r="M34" s="43"/>
      <c r="N34" s="43"/>
      <c r="O34" s="43"/>
      <c r="P34" s="43"/>
      <c r="Q34" s="43"/>
      <c r="R34" s="43"/>
      <c r="S34" s="43"/>
      <c r="T34" s="43"/>
      <c r="U34" s="43"/>
    </row>
    <row r="35" spans="1:21" ht="15.75" customHeight="1" x14ac:dyDescent="0.35">
      <c r="A35" s="91">
        <v>43926</v>
      </c>
      <c r="B35" s="89">
        <f t="shared" si="5"/>
        <v>355</v>
      </c>
      <c r="C35" s="264">
        <v>55</v>
      </c>
      <c r="D35" s="265">
        <v>55</v>
      </c>
      <c r="E35" s="265">
        <v>244</v>
      </c>
      <c r="F35" s="266">
        <v>1</v>
      </c>
      <c r="G35" s="205"/>
      <c r="H35" s="43"/>
      <c r="I35" s="43"/>
      <c r="J35" s="43"/>
      <c r="K35" s="43"/>
      <c r="L35" s="43"/>
      <c r="M35" s="43"/>
      <c r="N35" s="43"/>
      <c r="O35" s="43"/>
      <c r="P35" s="43"/>
      <c r="Q35" s="43"/>
      <c r="R35" s="43"/>
      <c r="S35" s="43"/>
      <c r="T35" s="43"/>
      <c r="U35" s="43"/>
    </row>
    <row r="36" spans="1:21" ht="15.75" customHeight="1" x14ac:dyDescent="0.35">
      <c r="A36" s="91">
        <v>43919</v>
      </c>
      <c r="B36" s="89">
        <f t="shared" si="5"/>
        <v>73</v>
      </c>
      <c r="C36" s="264">
        <v>6</v>
      </c>
      <c r="D36" s="265">
        <v>16</v>
      </c>
      <c r="E36" s="265">
        <v>51</v>
      </c>
      <c r="F36" s="266">
        <v>0</v>
      </c>
      <c r="G36" s="205"/>
      <c r="H36" s="43"/>
      <c r="I36" s="43"/>
      <c r="J36" s="43"/>
      <c r="K36" s="43"/>
      <c r="L36" s="43"/>
      <c r="M36" s="43"/>
      <c r="N36" s="43"/>
      <c r="O36" s="43"/>
      <c r="P36" s="43"/>
      <c r="Q36" s="43"/>
      <c r="R36" s="43"/>
      <c r="S36" s="43"/>
      <c r="T36" s="43"/>
      <c r="U36" s="43"/>
    </row>
    <row r="37" spans="1:21" ht="15.75" customHeight="1" x14ac:dyDescent="0.35">
      <c r="A37" s="91">
        <v>43912</v>
      </c>
      <c r="B37" s="89">
        <f t="shared" si="5"/>
        <v>11</v>
      </c>
      <c r="C37" s="264">
        <v>1</v>
      </c>
      <c r="D37" s="265">
        <v>2</v>
      </c>
      <c r="E37" s="265">
        <v>8</v>
      </c>
      <c r="F37" s="266">
        <v>0</v>
      </c>
      <c r="G37" s="205"/>
      <c r="H37" s="43"/>
      <c r="I37" s="43"/>
      <c r="J37" s="43"/>
      <c r="K37" s="43"/>
      <c r="L37" s="43"/>
      <c r="M37" s="43"/>
      <c r="N37" s="43"/>
      <c r="O37" s="43"/>
      <c r="P37" s="43"/>
      <c r="Q37" s="43"/>
      <c r="R37" s="43"/>
      <c r="S37" s="43"/>
      <c r="T37" s="43"/>
      <c r="U37" s="43"/>
    </row>
    <row r="38" spans="1:21" ht="15.75" customHeight="1" x14ac:dyDescent="0.35">
      <c r="A38" s="92">
        <v>43905</v>
      </c>
      <c r="B38" s="93">
        <f t="shared" si="5"/>
        <v>0</v>
      </c>
      <c r="C38" s="267">
        <v>0</v>
      </c>
      <c r="D38" s="268">
        <v>0</v>
      </c>
      <c r="E38" s="268">
        <v>0</v>
      </c>
      <c r="F38" s="269">
        <v>0</v>
      </c>
      <c r="G38" s="206"/>
      <c r="H38" s="43"/>
      <c r="I38" s="43"/>
      <c r="J38" s="43"/>
      <c r="K38" s="43"/>
      <c r="L38" s="43"/>
      <c r="M38" s="43"/>
      <c r="N38" s="43"/>
      <c r="O38" s="43"/>
      <c r="P38" s="43"/>
      <c r="Q38" s="43"/>
      <c r="R38" s="43"/>
      <c r="S38" s="43"/>
      <c r="T38" s="43"/>
      <c r="U38" s="43"/>
    </row>
    <row r="39" spans="1:21" ht="15.75" customHeight="1" x14ac:dyDescent="0.35">
      <c r="C39" s="10"/>
      <c r="D39" s="10"/>
      <c r="E39" s="10"/>
      <c r="F39" s="10"/>
      <c r="G39" s="10"/>
      <c r="H39" s="56"/>
      <c r="I39" s="56"/>
      <c r="J39" s="56"/>
      <c r="K39" s="56"/>
      <c r="L39" s="56"/>
      <c r="M39" s="56"/>
      <c r="N39" s="56"/>
      <c r="O39" s="56"/>
      <c r="P39" s="56"/>
      <c r="Q39" s="56"/>
      <c r="R39" s="56"/>
      <c r="S39" s="56"/>
      <c r="T39" s="56"/>
      <c r="U39" s="56"/>
    </row>
    <row r="40" spans="1:21" ht="15.75" customHeight="1" x14ac:dyDescent="0.35">
      <c r="A40" s="69" t="s">
        <v>36</v>
      </c>
      <c r="B40" s="44"/>
      <c r="C40" s="29"/>
      <c r="D40" s="29"/>
      <c r="E40" s="29"/>
      <c r="F40" s="29"/>
      <c r="G40" s="29"/>
      <c r="H40" s="15"/>
      <c r="I40" s="15"/>
      <c r="J40" s="15"/>
      <c r="K40" s="15"/>
      <c r="L40" s="15"/>
      <c r="M40" s="15"/>
    </row>
    <row r="41" spans="1:21" x14ac:dyDescent="0.35">
      <c r="A41" s="274" t="s">
        <v>77</v>
      </c>
      <c r="B41" s="94" t="s">
        <v>37</v>
      </c>
      <c r="C41" s="15"/>
      <c r="D41" s="15"/>
      <c r="E41" s="15"/>
      <c r="F41" s="15"/>
      <c r="G41" s="15"/>
      <c r="H41" s="15"/>
      <c r="I41" s="15"/>
      <c r="J41" s="15"/>
      <c r="K41" s="15"/>
      <c r="L41" s="15"/>
      <c r="M41" s="15"/>
    </row>
    <row r="42" spans="1:21" x14ac:dyDescent="0.35">
      <c r="A42" s="15"/>
      <c r="B42" s="45" t="s">
        <v>39</v>
      </c>
      <c r="C42" s="15"/>
      <c r="D42" s="15"/>
      <c r="E42" s="15"/>
      <c r="F42" s="15"/>
      <c r="G42" s="15"/>
      <c r="H42" s="15"/>
      <c r="I42" s="15"/>
      <c r="J42" s="15"/>
      <c r="K42" s="15"/>
      <c r="L42" s="15"/>
      <c r="M42" s="15"/>
    </row>
    <row r="43" spans="1:21" x14ac:dyDescent="0.35">
      <c r="A43" s="47" t="s">
        <v>38</v>
      </c>
      <c r="B43" s="95" t="s">
        <v>28</v>
      </c>
      <c r="C43" s="15"/>
      <c r="D43" s="15"/>
      <c r="E43" s="15"/>
      <c r="F43" s="15"/>
      <c r="G43" s="15"/>
      <c r="H43" s="15"/>
      <c r="I43" s="15"/>
      <c r="J43" s="15"/>
      <c r="K43" s="15"/>
      <c r="L43" s="15"/>
      <c r="M43" s="15"/>
    </row>
    <row r="44" spans="1:21" ht="22.5" customHeight="1" x14ac:dyDescent="0.35">
      <c r="A44" s="15"/>
      <c r="B44" s="15"/>
      <c r="C44" s="15"/>
      <c r="D44" s="96"/>
      <c r="E44" s="96"/>
      <c r="F44" s="96"/>
      <c r="G44" s="96"/>
      <c r="H44" s="96"/>
      <c r="I44" s="96"/>
      <c r="J44" s="96"/>
      <c r="K44" s="96"/>
      <c r="L44" s="96"/>
      <c r="M44" s="96"/>
      <c r="N44" s="9"/>
    </row>
    <row r="45" spans="1:21" ht="42" customHeight="1" x14ac:dyDescent="0.35">
      <c r="A45" s="273" t="s">
        <v>78</v>
      </c>
      <c r="B45" s="317" t="s">
        <v>66</v>
      </c>
      <c r="C45" s="317"/>
      <c r="D45" s="317"/>
      <c r="E45" s="317"/>
      <c r="F45" s="317"/>
      <c r="G45" s="317"/>
      <c r="H45" s="317"/>
      <c r="I45" s="317"/>
      <c r="J45" s="317"/>
      <c r="K45" s="271"/>
      <c r="L45" s="96"/>
      <c r="M45" s="96"/>
      <c r="N45" s="9"/>
    </row>
    <row r="46" spans="1:21" ht="21.75" customHeight="1" x14ac:dyDescent="0.35">
      <c r="B46" s="318" t="s">
        <v>81</v>
      </c>
      <c r="C46" s="318"/>
      <c r="D46" s="318"/>
      <c r="E46" s="318"/>
      <c r="F46" s="318"/>
      <c r="G46" s="318"/>
      <c r="H46" s="318"/>
      <c r="I46" s="318"/>
      <c r="J46" s="318"/>
      <c r="K46" s="15"/>
      <c r="L46" s="209"/>
      <c r="M46" s="209"/>
    </row>
    <row r="47" spans="1:21" ht="66" customHeight="1" x14ac:dyDescent="0.35">
      <c r="B47" s="316" t="s">
        <v>85</v>
      </c>
      <c r="C47" s="316"/>
      <c r="D47" s="316"/>
      <c r="E47" s="316"/>
      <c r="F47" s="316"/>
      <c r="G47" s="316"/>
      <c r="H47" s="316"/>
      <c r="I47" s="316"/>
      <c r="J47" s="316"/>
      <c r="K47" s="271"/>
      <c r="L47" s="15"/>
      <c r="M47" s="15"/>
    </row>
    <row r="48" spans="1:21" ht="17.25" customHeight="1" x14ac:dyDescent="0.35">
      <c r="B48" s="80" t="s">
        <v>80</v>
      </c>
      <c r="C48" s="15"/>
      <c r="D48" s="15"/>
      <c r="E48" s="15"/>
      <c r="F48" s="15"/>
      <c r="G48" s="15"/>
      <c r="H48" s="15"/>
      <c r="I48" s="15"/>
      <c r="J48" s="15"/>
      <c r="K48" s="15"/>
      <c r="L48" s="86"/>
      <c r="M48" s="210"/>
    </row>
    <row r="49" spans="2:13" x14ac:dyDescent="0.35">
      <c r="B49" s="97" t="s">
        <v>54</v>
      </c>
      <c r="C49" s="15"/>
      <c r="D49" s="15"/>
      <c r="E49" s="15"/>
      <c r="F49" s="15"/>
      <c r="G49" s="15"/>
      <c r="H49" s="15"/>
      <c r="I49" s="15"/>
      <c r="J49" s="15"/>
      <c r="K49" s="15"/>
      <c r="L49" s="15"/>
      <c r="M49" s="15"/>
    </row>
    <row r="50" spans="2:13" ht="24" customHeight="1" x14ac:dyDescent="0.35">
      <c r="B50" s="9" t="s">
        <v>86</v>
      </c>
      <c r="C50" s="15"/>
      <c r="D50" s="15"/>
      <c r="E50" s="15"/>
      <c r="F50" s="15"/>
      <c r="G50" s="15"/>
      <c r="H50" s="15"/>
      <c r="I50" s="15"/>
      <c r="J50" s="15"/>
      <c r="K50" s="15"/>
      <c r="L50" s="15"/>
      <c r="M50" s="15"/>
    </row>
    <row r="51" spans="2:13" x14ac:dyDescent="0.35">
      <c r="B51" s="33" t="s">
        <v>99</v>
      </c>
      <c r="C51" s="15"/>
      <c r="D51" s="15"/>
      <c r="E51" s="15"/>
      <c r="F51" s="15"/>
      <c r="G51" s="15"/>
      <c r="H51" s="15"/>
      <c r="I51" s="15"/>
      <c r="J51" s="15"/>
      <c r="K51" s="15"/>
      <c r="L51" s="15"/>
      <c r="M51" s="15"/>
    </row>
    <row r="52" spans="2:13" x14ac:dyDescent="0.35">
      <c r="B52" s="33" t="s">
        <v>88</v>
      </c>
      <c r="L52" s="15"/>
      <c r="M52" s="15"/>
    </row>
    <row r="53" spans="2:13" x14ac:dyDescent="0.35">
      <c r="B53" s="81" t="s">
        <v>89</v>
      </c>
    </row>
    <row r="54" spans="2:13" x14ac:dyDescent="0.35">
      <c r="B54" s="8" t="s">
        <v>100</v>
      </c>
    </row>
  </sheetData>
  <mergeCells count="3">
    <mergeCell ref="B47:J47"/>
    <mergeCell ref="B45:J45"/>
    <mergeCell ref="B46:J46"/>
  </mergeCells>
  <hyperlinks>
    <hyperlink ref="B49" r:id="rId1"/>
    <hyperlink ref="B43" r:id="rId2"/>
    <hyperlink ref="B53" r:id="rId3"/>
  </hyperlinks>
  <pageMargins left="0.75" right="0.75" top="1" bottom="1" header="0.5" footer="0.5"/>
  <pageSetup paperSize="9" orientation="portrait" horizontalDpi="4294967292" verticalDpi="4294967292" r:id="rId4"/>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8"/>
  <sheetViews>
    <sheetView zoomScale="90" zoomScaleNormal="90" zoomScalePageLayoutView="80" workbookViewId="0"/>
  </sheetViews>
  <sheetFormatPr baseColWidth="10" defaultColWidth="8.5" defaultRowHeight="15.5" x14ac:dyDescent="0.35"/>
  <cols>
    <col min="1" max="1" width="12" style="8" customWidth="1"/>
    <col min="2" max="2" width="12.58203125" style="70" customWidth="1"/>
    <col min="3" max="5" width="13.83203125" style="70" customWidth="1"/>
    <col min="6" max="16384" width="8.5" style="8"/>
  </cols>
  <sheetData>
    <row r="1" spans="1:14" x14ac:dyDescent="0.35">
      <c r="A1" s="87" t="s">
        <v>58</v>
      </c>
      <c r="B1" s="27"/>
      <c r="C1" s="27"/>
      <c r="D1" s="27"/>
      <c r="E1" s="83"/>
      <c r="F1" s="5"/>
      <c r="G1" s="5"/>
      <c r="H1" s="5"/>
      <c r="I1" s="5"/>
      <c r="J1" s="5"/>
      <c r="K1" s="5"/>
      <c r="L1" s="5"/>
      <c r="M1" s="5"/>
      <c r="N1" s="5"/>
    </row>
    <row r="2" spans="1:14" x14ac:dyDescent="0.35">
      <c r="A2" s="19" t="s">
        <v>10</v>
      </c>
      <c r="B2" s="86" t="s">
        <v>65</v>
      </c>
      <c r="C2" s="84"/>
      <c r="D2" s="84"/>
      <c r="E2" s="84"/>
      <c r="F2" s="79"/>
      <c r="G2" s="79"/>
      <c r="H2" s="79"/>
      <c r="I2" s="79"/>
      <c r="J2" s="79"/>
      <c r="K2" s="5"/>
      <c r="L2" s="5"/>
      <c r="M2" s="5"/>
      <c r="N2" s="5"/>
    </row>
    <row r="3" spans="1:14" x14ac:dyDescent="0.35">
      <c r="A3" s="4" t="s">
        <v>0</v>
      </c>
    </row>
    <row r="5" spans="1:14" s="85" customFormat="1" ht="29" x14ac:dyDescent="0.35">
      <c r="A5" s="214" t="s">
        <v>45</v>
      </c>
      <c r="B5" s="248" t="s">
        <v>82</v>
      </c>
      <c r="C5" s="249" t="s">
        <v>20</v>
      </c>
      <c r="D5" s="249" t="s">
        <v>19</v>
      </c>
      <c r="E5" s="250" t="s">
        <v>96</v>
      </c>
      <c r="F5" s="207" t="s">
        <v>79</v>
      </c>
    </row>
    <row r="6" spans="1:14" s="85" customFormat="1" x14ac:dyDescent="0.35">
      <c r="A6" s="191">
        <v>44104</v>
      </c>
      <c r="B6" s="236">
        <v>8</v>
      </c>
      <c r="C6" s="237">
        <v>1991</v>
      </c>
      <c r="D6" s="237">
        <v>1978</v>
      </c>
      <c r="E6" s="238">
        <v>297</v>
      </c>
      <c r="F6" s="204"/>
    </row>
    <row r="7" spans="1:14" s="85" customFormat="1" x14ac:dyDescent="0.35">
      <c r="A7" s="191">
        <v>44103</v>
      </c>
      <c r="B7" s="236">
        <v>8</v>
      </c>
      <c r="C7" s="237">
        <v>1988</v>
      </c>
      <c r="D7" s="237">
        <v>1977</v>
      </c>
      <c r="E7" s="238">
        <v>297</v>
      </c>
      <c r="F7" s="204"/>
    </row>
    <row r="8" spans="1:14" s="85" customFormat="1" x14ac:dyDescent="0.35">
      <c r="A8" s="191">
        <v>44102</v>
      </c>
      <c r="B8" s="236">
        <v>8</v>
      </c>
      <c r="C8" s="237">
        <v>1987</v>
      </c>
      <c r="D8" s="237">
        <v>1977</v>
      </c>
      <c r="E8" s="238">
        <v>297</v>
      </c>
      <c r="F8" s="204"/>
    </row>
    <row r="9" spans="1:14" s="85" customFormat="1" x14ac:dyDescent="0.35">
      <c r="A9" s="191">
        <v>44101</v>
      </c>
      <c r="B9" s="236">
        <v>8</v>
      </c>
      <c r="C9" s="237">
        <v>1984</v>
      </c>
      <c r="D9" s="237">
        <v>1977</v>
      </c>
      <c r="E9" s="238">
        <v>297</v>
      </c>
      <c r="F9" s="204"/>
    </row>
    <row r="10" spans="1:14" s="85" customFormat="1" x14ac:dyDescent="0.35">
      <c r="A10" s="191">
        <v>44100</v>
      </c>
      <c r="B10" s="236">
        <v>7</v>
      </c>
      <c r="C10" s="237">
        <v>1982</v>
      </c>
      <c r="D10" s="237">
        <v>1977</v>
      </c>
      <c r="E10" s="238">
        <v>297</v>
      </c>
      <c r="F10" s="204"/>
    </row>
    <row r="11" spans="1:14" s="85" customFormat="1" x14ac:dyDescent="0.35">
      <c r="A11" s="191">
        <v>44099</v>
      </c>
      <c r="B11" s="236">
        <v>7</v>
      </c>
      <c r="C11" s="237">
        <v>1981</v>
      </c>
      <c r="D11" s="237">
        <v>1976</v>
      </c>
      <c r="E11" s="238">
        <v>297</v>
      </c>
      <c r="F11" s="204"/>
    </row>
    <row r="12" spans="1:14" s="85" customFormat="1" x14ac:dyDescent="0.35">
      <c r="A12" s="191">
        <v>44098</v>
      </c>
      <c r="B12" s="236">
        <v>7</v>
      </c>
      <c r="C12" s="237">
        <v>1981</v>
      </c>
      <c r="D12" s="237">
        <v>1975</v>
      </c>
      <c r="E12" s="238">
        <v>297</v>
      </c>
      <c r="F12" s="204"/>
    </row>
    <row r="13" spans="1:14" s="85" customFormat="1" x14ac:dyDescent="0.35">
      <c r="A13" s="191">
        <v>44097</v>
      </c>
      <c r="B13" s="236">
        <v>7</v>
      </c>
      <c r="C13" s="237">
        <v>1981</v>
      </c>
      <c r="D13" s="237">
        <v>1974</v>
      </c>
      <c r="E13" s="238">
        <v>297</v>
      </c>
      <c r="F13" s="204"/>
    </row>
    <row r="14" spans="1:14" s="85" customFormat="1" x14ac:dyDescent="0.35">
      <c r="A14" s="191">
        <v>44096</v>
      </c>
      <c r="B14" s="236">
        <v>7</v>
      </c>
      <c r="C14" s="237">
        <v>1979</v>
      </c>
      <c r="D14" s="237">
        <v>1974</v>
      </c>
      <c r="E14" s="238">
        <v>297</v>
      </c>
      <c r="F14" s="204"/>
    </row>
    <row r="15" spans="1:14" s="85" customFormat="1" x14ac:dyDescent="0.35">
      <c r="A15" s="191">
        <v>44095</v>
      </c>
      <c r="B15" s="236">
        <v>7</v>
      </c>
      <c r="C15" s="237">
        <v>1978</v>
      </c>
      <c r="D15" s="237">
        <v>1972</v>
      </c>
      <c r="E15" s="238">
        <v>297</v>
      </c>
      <c r="F15" s="204"/>
    </row>
    <row r="16" spans="1:14" s="85" customFormat="1" x14ac:dyDescent="0.35">
      <c r="A16" s="191">
        <v>44094</v>
      </c>
      <c r="B16" s="236">
        <v>7</v>
      </c>
      <c r="C16" s="237">
        <v>1977</v>
      </c>
      <c r="D16" s="237">
        <v>1972</v>
      </c>
      <c r="E16" s="238">
        <v>296</v>
      </c>
      <c r="F16" s="204"/>
    </row>
    <row r="17" spans="1:6" s="85" customFormat="1" x14ac:dyDescent="0.35">
      <c r="A17" s="191">
        <v>44093</v>
      </c>
      <c r="B17" s="236">
        <v>7</v>
      </c>
      <c r="C17" s="237">
        <v>1974</v>
      </c>
      <c r="D17" s="237">
        <v>1971</v>
      </c>
      <c r="E17" s="238">
        <v>296</v>
      </c>
      <c r="F17" s="204"/>
    </row>
    <row r="18" spans="1:6" s="85" customFormat="1" x14ac:dyDescent="0.35">
      <c r="A18" s="191">
        <v>44092</v>
      </c>
      <c r="B18" s="236">
        <v>7</v>
      </c>
      <c r="C18" s="237">
        <v>1974</v>
      </c>
      <c r="D18" s="237">
        <v>1971</v>
      </c>
      <c r="E18" s="238">
        <v>296</v>
      </c>
      <c r="F18" s="204"/>
    </row>
    <row r="19" spans="1:6" s="85" customFormat="1" x14ac:dyDescent="0.35">
      <c r="A19" s="191">
        <v>44091</v>
      </c>
      <c r="B19" s="236">
        <v>7</v>
      </c>
      <c r="C19" s="237">
        <v>1973</v>
      </c>
      <c r="D19" s="237">
        <v>1969</v>
      </c>
      <c r="E19" s="238">
        <v>296</v>
      </c>
      <c r="F19" s="204"/>
    </row>
    <row r="20" spans="1:6" s="85" customFormat="1" x14ac:dyDescent="0.35">
      <c r="A20" s="191">
        <v>44090</v>
      </c>
      <c r="B20" s="236">
        <v>7</v>
      </c>
      <c r="C20" s="237">
        <v>1972</v>
      </c>
      <c r="D20" s="237">
        <v>1969</v>
      </c>
      <c r="E20" s="238">
        <v>296</v>
      </c>
      <c r="F20" s="204"/>
    </row>
    <row r="21" spans="1:6" s="85" customFormat="1" x14ac:dyDescent="0.35">
      <c r="A21" s="191">
        <v>44089</v>
      </c>
      <c r="B21" s="236">
        <v>7</v>
      </c>
      <c r="C21" s="237">
        <v>1972</v>
      </c>
      <c r="D21" s="237">
        <v>1969</v>
      </c>
      <c r="E21" s="238">
        <v>296</v>
      </c>
      <c r="F21" s="204"/>
    </row>
    <row r="22" spans="1:6" s="85" customFormat="1" x14ac:dyDescent="0.35">
      <c r="A22" s="191">
        <v>44088</v>
      </c>
      <c r="B22" s="236">
        <v>7</v>
      </c>
      <c r="C22" s="237">
        <v>1972</v>
      </c>
      <c r="D22" s="237">
        <v>1969</v>
      </c>
      <c r="E22" s="238">
        <v>296</v>
      </c>
      <c r="F22" s="204"/>
    </row>
    <row r="23" spans="1:6" s="85" customFormat="1" x14ac:dyDescent="0.35">
      <c r="A23" s="191">
        <v>44087</v>
      </c>
      <c r="B23" s="236">
        <v>7</v>
      </c>
      <c r="C23" s="237">
        <v>1970</v>
      </c>
      <c r="D23" s="237">
        <v>1968</v>
      </c>
      <c r="E23" s="238">
        <v>296</v>
      </c>
      <c r="F23" s="204"/>
    </row>
    <row r="24" spans="1:6" s="85" customFormat="1" x14ac:dyDescent="0.35">
      <c r="A24" s="191">
        <v>44086</v>
      </c>
      <c r="B24" s="236">
        <v>7</v>
      </c>
      <c r="C24" s="237">
        <v>1969</v>
      </c>
      <c r="D24" s="237">
        <v>1968</v>
      </c>
      <c r="E24" s="238">
        <v>296</v>
      </c>
      <c r="F24" s="204"/>
    </row>
    <row r="25" spans="1:6" s="85" customFormat="1" x14ac:dyDescent="0.35">
      <c r="A25" s="191">
        <v>44085</v>
      </c>
      <c r="B25" s="236">
        <v>7</v>
      </c>
      <c r="C25" s="237">
        <v>1968</v>
      </c>
      <c r="D25" s="237">
        <v>1967</v>
      </c>
      <c r="E25" s="238">
        <v>296</v>
      </c>
      <c r="F25" s="204"/>
    </row>
    <row r="26" spans="1:6" s="85" customFormat="1" x14ac:dyDescent="0.35">
      <c r="A26" s="191">
        <v>44084</v>
      </c>
      <c r="B26" s="236">
        <v>7</v>
      </c>
      <c r="C26" s="237">
        <v>1968</v>
      </c>
      <c r="D26" s="237">
        <v>1966</v>
      </c>
      <c r="E26" s="238">
        <v>296</v>
      </c>
      <c r="F26" s="204"/>
    </row>
    <row r="27" spans="1:6" s="85" customFormat="1" x14ac:dyDescent="0.35">
      <c r="A27" s="191">
        <v>44083</v>
      </c>
      <c r="B27" s="236">
        <v>7</v>
      </c>
      <c r="C27" s="237">
        <v>1968</v>
      </c>
      <c r="D27" s="237">
        <v>1966</v>
      </c>
      <c r="E27" s="238">
        <v>296</v>
      </c>
      <c r="F27" s="204"/>
    </row>
    <row r="28" spans="1:6" s="85" customFormat="1" x14ac:dyDescent="0.35">
      <c r="A28" s="191">
        <v>44082</v>
      </c>
      <c r="B28" s="236">
        <v>7</v>
      </c>
      <c r="C28" s="237">
        <v>1965</v>
      </c>
      <c r="D28" s="237">
        <v>1966</v>
      </c>
      <c r="E28" s="238">
        <v>296</v>
      </c>
      <c r="F28" s="204"/>
    </row>
    <row r="29" spans="1:6" s="85" customFormat="1" x14ac:dyDescent="0.35">
      <c r="A29" s="191">
        <v>44081</v>
      </c>
      <c r="B29" s="236">
        <v>7</v>
      </c>
      <c r="C29" s="237">
        <v>1965</v>
      </c>
      <c r="D29" s="237">
        <v>1966</v>
      </c>
      <c r="E29" s="238">
        <v>296</v>
      </c>
      <c r="F29" s="204"/>
    </row>
    <row r="30" spans="1:6" s="85" customFormat="1" x14ac:dyDescent="0.35">
      <c r="A30" s="191">
        <v>44080</v>
      </c>
      <c r="B30" s="236">
        <v>7</v>
      </c>
      <c r="C30" s="237">
        <v>1965</v>
      </c>
      <c r="D30" s="237">
        <v>1966</v>
      </c>
      <c r="E30" s="238">
        <v>296</v>
      </c>
      <c r="F30" s="204"/>
    </row>
    <row r="31" spans="1:6" s="85" customFormat="1" x14ac:dyDescent="0.35">
      <c r="A31" s="191">
        <v>44079</v>
      </c>
      <c r="B31" s="236">
        <v>7</v>
      </c>
      <c r="C31" s="237">
        <v>1965</v>
      </c>
      <c r="D31" s="237">
        <v>1966</v>
      </c>
      <c r="E31" s="238">
        <v>296</v>
      </c>
      <c r="F31" s="204"/>
    </row>
    <row r="32" spans="1:6" s="85" customFormat="1" x14ac:dyDescent="0.35">
      <c r="A32" s="191">
        <v>44078</v>
      </c>
      <c r="B32" s="236">
        <v>7</v>
      </c>
      <c r="C32" s="237">
        <v>1965</v>
      </c>
      <c r="D32" s="237">
        <v>1965</v>
      </c>
      <c r="E32" s="238">
        <v>296</v>
      </c>
      <c r="F32" s="204"/>
    </row>
    <row r="33" spans="1:6" s="85" customFormat="1" x14ac:dyDescent="0.35">
      <c r="A33" s="191">
        <v>44077</v>
      </c>
      <c r="B33" s="236">
        <v>7</v>
      </c>
      <c r="C33" s="237">
        <v>1964</v>
      </c>
      <c r="D33" s="237">
        <v>1965</v>
      </c>
      <c r="E33" s="238">
        <v>296</v>
      </c>
      <c r="F33" s="204"/>
    </row>
    <row r="34" spans="1:6" s="85" customFormat="1" x14ac:dyDescent="0.35">
      <c r="A34" s="191">
        <v>44076</v>
      </c>
      <c r="B34" s="236">
        <v>7</v>
      </c>
      <c r="C34" s="237">
        <v>1964</v>
      </c>
      <c r="D34" s="237">
        <v>1964</v>
      </c>
      <c r="E34" s="238">
        <v>296</v>
      </c>
      <c r="F34" s="204"/>
    </row>
    <row r="35" spans="1:6" s="85" customFormat="1" x14ac:dyDescent="0.35">
      <c r="A35" s="191">
        <v>44075</v>
      </c>
      <c r="B35" s="236">
        <v>7</v>
      </c>
      <c r="C35" s="237">
        <v>1963</v>
      </c>
      <c r="D35" s="237">
        <v>1964</v>
      </c>
      <c r="E35" s="238">
        <v>296</v>
      </c>
      <c r="F35" s="204"/>
    </row>
    <row r="36" spans="1:6" s="85" customFormat="1" x14ac:dyDescent="0.35">
      <c r="A36" s="191">
        <v>44074</v>
      </c>
      <c r="B36" s="236">
        <v>7</v>
      </c>
      <c r="C36" s="237">
        <v>1963</v>
      </c>
      <c r="D36" s="237">
        <v>1964</v>
      </c>
      <c r="E36" s="238">
        <v>296</v>
      </c>
      <c r="F36" s="204"/>
    </row>
    <row r="37" spans="1:6" s="85" customFormat="1" x14ac:dyDescent="0.35">
      <c r="A37" s="191">
        <v>44073</v>
      </c>
      <c r="B37" s="236">
        <v>7</v>
      </c>
      <c r="C37" s="237">
        <v>1963</v>
      </c>
      <c r="D37" s="237">
        <v>1964</v>
      </c>
      <c r="E37" s="238">
        <v>296</v>
      </c>
      <c r="F37" s="204"/>
    </row>
    <row r="38" spans="1:6" s="85" customFormat="1" x14ac:dyDescent="0.35">
      <c r="A38" s="191">
        <v>44072</v>
      </c>
      <c r="B38" s="236">
        <v>7</v>
      </c>
      <c r="C38" s="237">
        <v>1962</v>
      </c>
      <c r="D38" s="237">
        <v>1964</v>
      </c>
      <c r="E38" s="238">
        <v>296</v>
      </c>
      <c r="F38" s="204"/>
    </row>
    <row r="39" spans="1:6" s="85" customFormat="1" x14ac:dyDescent="0.35">
      <c r="A39" s="191">
        <v>44071</v>
      </c>
      <c r="B39" s="236">
        <v>7</v>
      </c>
      <c r="C39" s="237">
        <v>1962</v>
      </c>
      <c r="D39" s="237">
        <v>1964</v>
      </c>
      <c r="E39" s="238">
        <v>296</v>
      </c>
      <c r="F39" s="204"/>
    </row>
    <row r="40" spans="1:6" s="85" customFormat="1" x14ac:dyDescent="0.35">
      <c r="A40" s="191">
        <v>44070</v>
      </c>
      <c r="B40" s="236">
        <v>7</v>
      </c>
      <c r="C40" s="237">
        <v>1961</v>
      </c>
      <c r="D40" s="237">
        <v>1964</v>
      </c>
      <c r="E40" s="238">
        <v>296</v>
      </c>
      <c r="F40" s="204"/>
    </row>
    <row r="41" spans="1:6" s="85" customFormat="1" x14ac:dyDescent="0.35">
      <c r="A41" s="191">
        <v>44069</v>
      </c>
      <c r="B41" s="236">
        <v>7</v>
      </c>
      <c r="C41" s="237">
        <v>1960</v>
      </c>
      <c r="D41" s="237">
        <v>1964</v>
      </c>
      <c r="E41" s="238">
        <v>296</v>
      </c>
      <c r="F41" s="204"/>
    </row>
    <row r="42" spans="1:6" s="85" customFormat="1" x14ac:dyDescent="0.35">
      <c r="A42" s="191">
        <v>44068</v>
      </c>
      <c r="B42" s="236">
        <v>7</v>
      </c>
      <c r="C42" s="237">
        <v>1960</v>
      </c>
      <c r="D42" s="237">
        <v>1963</v>
      </c>
      <c r="E42" s="238">
        <v>296</v>
      </c>
      <c r="F42" s="204"/>
    </row>
    <row r="43" spans="1:6" s="85" customFormat="1" x14ac:dyDescent="0.35">
      <c r="A43" s="191">
        <v>44067</v>
      </c>
      <c r="B43" s="236">
        <v>7</v>
      </c>
      <c r="C43" s="237">
        <v>1960</v>
      </c>
      <c r="D43" s="237">
        <v>1962</v>
      </c>
      <c r="E43" s="238">
        <v>296</v>
      </c>
      <c r="F43" s="204"/>
    </row>
    <row r="44" spans="1:6" s="85" customFormat="1" x14ac:dyDescent="0.35">
      <c r="A44" s="191">
        <v>44066</v>
      </c>
      <c r="B44" s="236">
        <v>7</v>
      </c>
      <c r="C44" s="237">
        <v>1960</v>
      </c>
      <c r="D44" s="237">
        <v>1962</v>
      </c>
      <c r="E44" s="238">
        <v>296</v>
      </c>
      <c r="F44" s="204"/>
    </row>
    <row r="45" spans="1:6" s="85" customFormat="1" x14ac:dyDescent="0.35">
      <c r="A45" s="191">
        <v>44065</v>
      </c>
      <c r="B45" s="236">
        <v>7</v>
      </c>
      <c r="C45" s="237">
        <v>1959</v>
      </c>
      <c r="D45" s="237">
        <v>1962</v>
      </c>
      <c r="E45" s="238">
        <v>296</v>
      </c>
      <c r="F45" s="204"/>
    </row>
    <row r="46" spans="1:6" s="85" customFormat="1" x14ac:dyDescent="0.35">
      <c r="A46" s="191">
        <v>44064</v>
      </c>
      <c r="B46" s="236">
        <v>7</v>
      </c>
      <c r="C46" s="237">
        <v>1958</v>
      </c>
      <c r="D46" s="237">
        <v>1962</v>
      </c>
      <c r="E46" s="238">
        <v>296</v>
      </c>
      <c r="F46" s="204"/>
    </row>
    <row r="47" spans="1:6" s="85" customFormat="1" x14ac:dyDescent="0.35">
      <c r="A47" s="191">
        <v>44063</v>
      </c>
      <c r="B47" s="236">
        <v>7</v>
      </c>
      <c r="C47" s="237">
        <v>1958</v>
      </c>
      <c r="D47" s="237">
        <v>1962</v>
      </c>
      <c r="E47" s="238">
        <v>296</v>
      </c>
      <c r="F47" s="204"/>
    </row>
    <row r="48" spans="1:6" s="85" customFormat="1" x14ac:dyDescent="0.35">
      <c r="A48" s="191">
        <v>44062</v>
      </c>
      <c r="B48" s="236">
        <v>7</v>
      </c>
      <c r="C48" s="237">
        <v>1958</v>
      </c>
      <c r="D48" s="237">
        <v>1962</v>
      </c>
      <c r="E48" s="238">
        <v>296</v>
      </c>
      <c r="F48" s="204"/>
    </row>
    <row r="49" spans="1:6" s="85" customFormat="1" x14ac:dyDescent="0.35">
      <c r="A49" s="191">
        <v>44061</v>
      </c>
      <c r="B49" s="236">
        <v>7</v>
      </c>
      <c r="C49" s="237">
        <v>1957</v>
      </c>
      <c r="D49" s="237">
        <v>1962</v>
      </c>
      <c r="E49" s="238">
        <v>295</v>
      </c>
      <c r="F49" s="204"/>
    </row>
    <row r="50" spans="1:6" s="85" customFormat="1" x14ac:dyDescent="0.35">
      <c r="A50" s="191">
        <v>44060</v>
      </c>
      <c r="B50" s="236">
        <v>7</v>
      </c>
      <c r="C50" s="237">
        <v>1957</v>
      </c>
      <c r="D50" s="237">
        <v>1961</v>
      </c>
      <c r="E50" s="238">
        <v>295</v>
      </c>
      <c r="F50" s="204"/>
    </row>
    <row r="51" spans="1:6" s="85" customFormat="1" x14ac:dyDescent="0.35">
      <c r="A51" s="191">
        <v>44059</v>
      </c>
      <c r="B51" s="236">
        <v>7</v>
      </c>
      <c r="C51" s="237">
        <v>1957</v>
      </c>
      <c r="D51" s="237">
        <v>1960</v>
      </c>
      <c r="E51" s="238">
        <v>295</v>
      </c>
      <c r="F51" s="204"/>
    </row>
    <row r="52" spans="1:6" s="85" customFormat="1" x14ac:dyDescent="0.35">
      <c r="A52" s="191">
        <v>44058</v>
      </c>
      <c r="B52" s="236">
        <v>7</v>
      </c>
      <c r="C52" s="237">
        <v>1956</v>
      </c>
      <c r="D52" s="237">
        <v>1960</v>
      </c>
      <c r="E52" s="238">
        <v>295</v>
      </c>
      <c r="F52" s="204"/>
    </row>
    <row r="53" spans="1:6" s="85" customFormat="1" x14ac:dyDescent="0.35">
      <c r="A53" s="191">
        <v>44057</v>
      </c>
      <c r="B53" s="236">
        <v>7</v>
      </c>
      <c r="C53" s="237">
        <v>1956</v>
      </c>
      <c r="D53" s="237">
        <v>1959</v>
      </c>
      <c r="E53" s="238">
        <v>295</v>
      </c>
      <c r="F53" s="204"/>
    </row>
    <row r="54" spans="1:6" s="85" customFormat="1" x14ac:dyDescent="0.35">
      <c r="A54" s="191">
        <v>44056</v>
      </c>
      <c r="B54" s="236">
        <v>7</v>
      </c>
      <c r="C54" s="237">
        <v>1956</v>
      </c>
      <c r="D54" s="237">
        <v>1959</v>
      </c>
      <c r="E54" s="238">
        <v>295</v>
      </c>
      <c r="F54" s="204"/>
    </row>
    <row r="55" spans="1:6" s="85" customFormat="1" x14ac:dyDescent="0.35">
      <c r="A55" s="191">
        <v>44055</v>
      </c>
      <c r="B55" s="236">
        <v>7</v>
      </c>
      <c r="C55" s="237">
        <v>1956</v>
      </c>
      <c r="D55" s="237">
        <v>1958</v>
      </c>
      <c r="E55" s="238">
        <v>295</v>
      </c>
      <c r="F55" s="204"/>
    </row>
    <row r="56" spans="1:6" s="85" customFormat="1" x14ac:dyDescent="0.35">
      <c r="A56" s="191">
        <v>44054</v>
      </c>
      <c r="B56" s="236">
        <v>7</v>
      </c>
      <c r="C56" s="237">
        <v>1956</v>
      </c>
      <c r="D56" s="237">
        <v>1957</v>
      </c>
      <c r="E56" s="238">
        <v>295</v>
      </c>
      <c r="F56" s="204"/>
    </row>
    <row r="57" spans="1:6" s="85" customFormat="1" x14ac:dyDescent="0.35">
      <c r="A57" s="191">
        <v>44053</v>
      </c>
      <c r="B57" s="236">
        <v>7</v>
      </c>
      <c r="C57" s="237">
        <v>1956</v>
      </c>
      <c r="D57" s="237">
        <v>1957</v>
      </c>
      <c r="E57" s="238">
        <v>295</v>
      </c>
      <c r="F57" s="204"/>
    </row>
    <row r="58" spans="1:6" s="85" customFormat="1" x14ac:dyDescent="0.35">
      <c r="A58" s="191">
        <v>44052</v>
      </c>
      <c r="B58" s="236">
        <v>7</v>
      </c>
      <c r="C58" s="237">
        <v>1956</v>
      </c>
      <c r="D58" s="237">
        <v>1957</v>
      </c>
      <c r="E58" s="238">
        <v>295</v>
      </c>
      <c r="F58" s="204"/>
    </row>
    <row r="59" spans="1:6" s="85" customFormat="1" x14ac:dyDescent="0.35">
      <c r="A59" s="191">
        <v>44051</v>
      </c>
      <c r="B59" s="236">
        <v>7</v>
      </c>
      <c r="C59" s="237">
        <v>1956</v>
      </c>
      <c r="D59" s="237">
        <v>1957</v>
      </c>
      <c r="E59" s="238">
        <v>295</v>
      </c>
      <c r="F59" s="204"/>
    </row>
    <row r="60" spans="1:6" s="85" customFormat="1" x14ac:dyDescent="0.35">
      <c r="A60" s="191">
        <v>44050</v>
      </c>
      <c r="B60" s="236">
        <v>7</v>
      </c>
      <c r="C60" s="237">
        <v>1956</v>
      </c>
      <c r="D60" s="237">
        <v>1957</v>
      </c>
      <c r="E60" s="238">
        <v>295</v>
      </c>
      <c r="F60" s="204"/>
    </row>
    <row r="61" spans="1:6" s="85" customFormat="1" x14ac:dyDescent="0.35">
      <c r="A61" s="191">
        <v>44049</v>
      </c>
      <c r="B61" s="236">
        <v>7</v>
      </c>
      <c r="C61" s="237">
        <v>1956</v>
      </c>
      <c r="D61" s="237">
        <v>1957</v>
      </c>
      <c r="E61" s="238">
        <v>295</v>
      </c>
      <c r="F61" s="204"/>
    </row>
    <row r="62" spans="1:6" s="85" customFormat="1" x14ac:dyDescent="0.35">
      <c r="A62" s="191">
        <v>44048</v>
      </c>
      <c r="B62" s="236">
        <v>7</v>
      </c>
      <c r="C62" s="237">
        <v>1955</v>
      </c>
      <c r="D62" s="237">
        <v>1957</v>
      </c>
      <c r="E62" s="238">
        <v>295</v>
      </c>
      <c r="F62" s="204"/>
    </row>
    <row r="63" spans="1:6" s="85" customFormat="1" x14ac:dyDescent="0.35">
      <c r="A63" s="191">
        <v>44047</v>
      </c>
      <c r="B63" s="236">
        <v>7</v>
      </c>
      <c r="C63" s="237">
        <v>1954</v>
      </c>
      <c r="D63" s="237">
        <v>1956</v>
      </c>
      <c r="E63" s="238">
        <v>295</v>
      </c>
      <c r="F63" s="204"/>
    </row>
    <row r="64" spans="1:6" s="85" customFormat="1" x14ac:dyDescent="0.35">
      <c r="A64" s="191">
        <v>44046</v>
      </c>
      <c r="B64" s="236">
        <v>7</v>
      </c>
      <c r="C64" s="237">
        <v>1953</v>
      </c>
      <c r="D64" s="237">
        <v>1956</v>
      </c>
      <c r="E64" s="238">
        <v>295</v>
      </c>
      <c r="F64" s="204"/>
    </row>
    <row r="65" spans="1:6" s="85" customFormat="1" x14ac:dyDescent="0.35">
      <c r="A65" s="191">
        <v>44045</v>
      </c>
      <c r="B65" s="236">
        <v>7</v>
      </c>
      <c r="C65" s="237">
        <v>1952</v>
      </c>
      <c r="D65" s="237">
        <v>1956</v>
      </c>
      <c r="E65" s="238">
        <v>295</v>
      </c>
      <c r="F65" s="204"/>
    </row>
    <row r="66" spans="1:6" s="85" customFormat="1" x14ac:dyDescent="0.35">
      <c r="A66" s="191">
        <v>44044</v>
      </c>
      <c r="B66" s="236">
        <v>7</v>
      </c>
      <c r="C66" s="237">
        <v>1952</v>
      </c>
      <c r="D66" s="237">
        <v>1956</v>
      </c>
      <c r="E66" s="238">
        <v>295</v>
      </c>
      <c r="F66" s="204"/>
    </row>
    <row r="67" spans="1:6" s="85" customFormat="1" x14ac:dyDescent="0.35">
      <c r="A67" s="191">
        <v>44043</v>
      </c>
      <c r="B67" s="236">
        <v>7</v>
      </c>
      <c r="C67" s="237">
        <v>1952</v>
      </c>
      <c r="D67" s="237">
        <v>1956</v>
      </c>
      <c r="E67" s="238">
        <v>295</v>
      </c>
      <c r="F67" s="204"/>
    </row>
    <row r="68" spans="1:6" s="85" customFormat="1" x14ac:dyDescent="0.35">
      <c r="A68" s="191">
        <v>44042</v>
      </c>
      <c r="B68" s="236">
        <v>7</v>
      </c>
      <c r="C68" s="237">
        <v>1952</v>
      </c>
      <c r="D68" s="237">
        <v>1956</v>
      </c>
      <c r="E68" s="238">
        <v>295</v>
      </c>
      <c r="F68" s="204"/>
    </row>
    <row r="69" spans="1:6" s="85" customFormat="1" x14ac:dyDescent="0.35">
      <c r="A69" s="191">
        <v>44041</v>
      </c>
      <c r="B69" s="236">
        <v>7</v>
      </c>
      <c r="C69" s="237">
        <v>1952</v>
      </c>
      <c r="D69" s="237">
        <v>1956</v>
      </c>
      <c r="E69" s="238">
        <v>295</v>
      </c>
      <c r="F69" s="204"/>
    </row>
    <row r="70" spans="1:6" s="85" customFormat="1" x14ac:dyDescent="0.35">
      <c r="A70" s="191">
        <v>44040</v>
      </c>
      <c r="B70" s="236">
        <v>7</v>
      </c>
      <c r="C70" s="237">
        <v>1952</v>
      </c>
      <c r="D70" s="237">
        <v>1954</v>
      </c>
      <c r="E70" s="238">
        <v>295</v>
      </c>
      <c r="F70" s="204"/>
    </row>
    <row r="71" spans="1:6" s="85" customFormat="1" x14ac:dyDescent="0.35">
      <c r="A71" s="191">
        <v>44039</v>
      </c>
      <c r="B71" s="236">
        <v>7</v>
      </c>
      <c r="C71" s="237">
        <v>1950</v>
      </c>
      <c r="D71" s="237">
        <v>1952</v>
      </c>
      <c r="E71" s="238">
        <v>295</v>
      </c>
      <c r="F71" s="204"/>
    </row>
    <row r="72" spans="1:6" s="85" customFormat="1" x14ac:dyDescent="0.35">
      <c r="A72" s="191">
        <v>44038</v>
      </c>
      <c r="B72" s="236">
        <v>7</v>
      </c>
      <c r="C72" s="237">
        <v>1950</v>
      </c>
      <c r="D72" s="237">
        <v>1952</v>
      </c>
      <c r="E72" s="238">
        <v>295</v>
      </c>
      <c r="F72" s="204"/>
    </row>
    <row r="73" spans="1:6" s="85" customFormat="1" x14ac:dyDescent="0.35">
      <c r="A73" s="191">
        <v>44037</v>
      </c>
      <c r="B73" s="236">
        <v>7</v>
      </c>
      <c r="C73" s="237">
        <v>1949</v>
      </c>
      <c r="D73" s="237">
        <v>1952</v>
      </c>
      <c r="E73" s="238">
        <v>295</v>
      </c>
      <c r="F73" s="204"/>
    </row>
    <row r="74" spans="1:6" s="85" customFormat="1" x14ac:dyDescent="0.35">
      <c r="A74" s="191">
        <v>44036</v>
      </c>
      <c r="B74" s="236">
        <v>7</v>
      </c>
      <c r="C74" s="237">
        <v>1949</v>
      </c>
      <c r="D74" s="237">
        <v>1952</v>
      </c>
      <c r="E74" s="238">
        <v>294</v>
      </c>
      <c r="F74" s="204"/>
    </row>
    <row r="75" spans="1:6" s="85" customFormat="1" x14ac:dyDescent="0.35">
      <c r="A75" s="191">
        <v>44035</v>
      </c>
      <c r="B75" s="236">
        <v>7</v>
      </c>
      <c r="C75" s="237">
        <v>1949</v>
      </c>
      <c r="D75" s="237">
        <v>1952</v>
      </c>
      <c r="E75" s="238">
        <v>293</v>
      </c>
      <c r="F75" s="204"/>
    </row>
    <row r="76" spans="1:6" s="85" customFormat="1" x14ac:dyDescent="0.35">
      <c r="A76" s="191">
        <v>44034</v>
      </c>
      <c r="B76" s="236">
        <v>7</v>
      </c>
      <c r="C76" s="237">
        <v>1949</v>
      </c>
      <c r="D76" s="237">
        <v>1952</v>
      </c>
      <c r="E76" s="238">
        <v>293</v>
      </c>
      <c r="F76" s="204"/>
    </row>
    <row r="77" spans="1:6" s="85" customFormat="1" x14ac:dyDescent="0.35">
      <c r="A77" s="191">
        <v>44033</v>
      </c>
      <c r="B77" s="236">
        <v>7</v>
      </c>
      <c r="C77" s="237">
        <v>1949</v>
      </c>
      <c r="D77" s="237">
        <v>1952</v>
      </c>
      <c r="E77" s="238">
        <v>293</v>
      </c>
      <c r="F77" s="204"/>
    </row>
    <row r="78" spans="1:6" s="85" customFormat="1" x14ac:dyDescent="0.35">
      <c r="A78" s="191">
        <v>44032</v>
      </c>
      <c r="B78" s="236">
        <v>7</v>
      </c>
      <c r="C78" s="237">
        <v>1949</v>
      </c>
      <c r="D78" s="237">
        <v>1952</v>
      </c>
      <c r="E78" s="238">
        <v>293</v>
      </c>
      <c r="F78" s="204"/>
    </row>
    <row r="79" spans="1:6" s="85" customFormat="1" x14ac:dyDescent="0.35">
      <c r="A79" s="191">
        <v>44031</v>
      </c>
      <c r="B79" s="236">
        <v>7</v>
      </c>
      <c r="C79" s="237">
        <v>1949</v>
      </c>
      <c r="D79" s="237">
        <v>1951</v>
      </c>
      <c r="E79" s="238">
        <v>293</v>
      </c>
      <c r="F79" s="204"/>
    </row>
    <row r="80" spans="1:6" s="85" customFormat="1" x14ac:dyDescent="0.35">
      <c r="A80" s="191">
        <v>44030</v>
      </c>
      <c r="B80" s="236">
        <v>7</v>
      </c>
      <c r="C80" s="237">
        <v>1948</v>
      </c>
      <c r="D80" s="237">
        <v>1951</v>
      </c>
      <c r="E80" s="238">
        <v>292</v>
      </c>
      <c r="F80" s="204"/>
    </row>
    <row r="81" spans="1:6" s="85" customFormat="1" x14ac:dyDescent="0.35">
      <c r="A81" s="191">
        <v>44029</v>
      </c>
      <c r="B81" s="236">
        <v>7</v>
      </c>
      <c r="C81" s="237">
        <v>1948</v>
      </c>
      <c r="D81" s="237">
        <v>1950</v>
      </c>
      <c r="E81" s="238">
        <v>291</v>
      </c>
      <c r="F81" s="204"/>
    </row>
    <row r="82" spans="1:6" s="85" customFormat="1" x14ac:dyDescent="0.35">
      <c r="A82" s="191">
        <v>44028</v>
      </c>
      <c r="B82" s="236">
        <v>7</v>
      </c>
      <c r="C82" s="237">
        <v>1948</v>
      </c>
      <c r="D82" s="237">
        <v>1950</v>
      </c>
      <c r="E82" s="238">
        <v>291</v>
      </c>
      <c r="F82" s="204"/>
    </row>
    <row r="83" spans="1:6" s="85" customFormat="1" x14ac:dyDescent="0.35">
      <c r="A83" s="191">
        <v>44027</v>
      </c>
      <c r="B83" s="236">
        <v>7</v>
      </c>
      <c r="C83" s="237">
        <v>1948</v>
      </c>
      <c r="D83" s="237">
        <v>1950</v>
      </c>
      <c r="E83" s="238">
        <v>291</v>
      </c>
      <c r="F83" s="204"/>
    </row>
    <row r="84" spans="1:6" s="85" customFormat="1" x14ac:dyDescent="0.35">
      <c r="A84" s="191">
        <v>44026</v>
      </c>
      <c r="B84" s="236">
        <v>7</v>
      </c>
      <c r="C84" s="237">
        <v>1946</v>
      </c>
      <c r="D84" s="237">
        <v>1950</v>
      </c>
      <c r="E84" s="238">
        <v>291</v>
      </c>
      <c r="F84" s="204"/>
    </row>
    <row r="85" spans="1:6" s="85" customFormat="1" x14ac:dyDescent="0.35">
      <c r="A85" s="191">
        <v>44025</v>
      </c>
      <c r="B85" s="236">
        <v>7</v>
      </c>
      <c r="C85" s="237">
        <v>1943</v>
      </c>
      <c r="D85" s="237">
        <v>1950</v>
      </c>
      <c r="E85" s="238">
        <v>291</v>
      </c>
      <c r="F85" s="204"/>
    </row>
    <row r="86" spans="1:6" s="85" customFormat="1" x14ac:dyDescent="0.35">
      <c r="A86" s="191">
        <v>44024</v>
      </c>
      <c r="B86" s="236">
        <v>7</v>
      </c>
      <c r="C86" s="237">
        <v>1943</v>
      </c>
      <c r="D86" s="237">
        <v>1949</v>
      </c>
      <c r="E86" s="238">
        <v>291</v>
      </c>
      <c r="F86" s="204"/>
    </row>
    <row r="87" spans="1:6" s="85" customFormat="1" x14ac:dyDescent="0.35">
      <c r="A87" s="191">
        <v>44023</v>
      </c>
      <c r="B87" s="236">
        <v>7</v>
      </c>
      <c r="C87" s="237">
        <v>1943</v>
      </c>
      <c r="D87" s="237">
        <v>1949</v>
      </c>
      <c r="E87" s="238">
        <v>291</v>
      </c>
      <c r="F87" s="204"/>
    </row>
    <row r="88" spans="1:6" s="85" customFormat="1" x14ac:dyDescent="0.35">
      <c r="A88" s="191">
        <v>44022</v>
      </c>
      <c r="B88" s="236">
        <v>7</v>
      </c>
      <c r="C88" s="237">
        <v>1942</v>
      </c>
      <c r="D88" s="237">
        <v>1947</v>
      </c>
      <c r="E88" s="238">
        <v>291</v>
      </c>
      <c r="F88" s="204"/>
    </row>
    <row r="89" spans="1:6" s="85" customFormat="1" x14ac:dyDescent="0.35">
      <c r="A89" s="191">
        <v>44021</v>
      </c>
      <c r="B89" s="236">
        <v>7</v>
      </c>
      <c r="C89" s="237">
        <v>1942</v>
      </c>
      <c r="D89" s="237">
        <v>1947</v>
      </c>
      <c r="E89" s="238">
        <v>291</v>
      </c>
      <c r="F89" s="204"/>
    </row>
    <row r="90" spans="1:6" s="85" customFormat="1" x14ac:dyDescent="0.35">
      <c r="A90" s="191">
        <v>44020</v>
      </c>
      <c r="B90" s="236">
        <v>7</v>
      </c>
      <c r="C90" s="237">
        <v>1942</v>
      </c>
      <c r="D90" s="237">
        <v>1947</v>
      </c>
      <c r="E90" s="238">
        <v>291</v>
      </c>
      <c r="F90" s="204"/>
    </row>
    <row r="91" spans="1:6" s="85" customFormat="1" x14ac:dyDescent="0.35">
      <c r="A91" s="191">
        <v>44019</v>
      </c>
      <c r="B91" s="236">
        <v>7</v>
      </c>
      <c r="C91" s="237">
        <v>1942</v>
      </c>
      <c r="D91" s="237">
        <v>1946</v>
      </c>
      <c r="E91" s="238">
        <v>291</v>
      </c>
      <c r="F91" s="204"/>
    </row>
    <row r="92" spans="1:6" s="85" customFormat="1" x14ac:dyDescent="0.35">
      <c r="A92" s="191">
        <v>44018</v>
      </c>
      <c r="B92" s="236">
        <v>7</v>
      </c>
      <c r="C92" s="237">
        <v>1942</v>
      </c>
      <c r="D92" s="237">
        <v>1946</v>
      </c>
      <c r="E92" s="238">
        <v>291</v>
      </c>
      <c r="F92" s="204"/>
    </row>
    <row r="93" spans="1:6" s="85" customFormat="1" x14ac:dyDescent="0.35">
      <c r="A93" s="191">
        <v>44017</v>
      </c>
      <c r="B93" s="236">
        <v>7</v>
      </c>
      <c r="C93" s="237">
        <v>1941</v>
      </c>
      <c r="D93" s="237">
        <v>1944</v>
      </c>
      <c r="E93" s="238">
        <v>291</v>
      </c>
      <c r="F93" s="204"/>
    </row>
    <row r="94" spans="1:6" s="85" customFormat="1" x14ac:dyDescent="0.35">
      <c r="A94" s="191">
        <v>44016</v>
      </c>
      <c r="B94" s="236">
        <v>7</v>
      </c>
      <c r="C94" s="237">
        <v>1940</v>
      </c>
      <c r="D94" s="237">
        <v>1944</v>
      </c>
      <c r="E94" s="238">
        <v>291</v>
      </c>
      <c r="F94" s="204"/>
    </row>
    <row r="95" spans="1:6" s="85" customFormat="1" x14ac:dyDescent="0.35">
      <c r="A95" s="191">
        <v>44015</v>
      </c>
      <c r="B95" s="236">
        <v>7</v>
      </c>
      <c r="C95" s="237">
        <v>1938</v>
      </c>
      <c r="D95" s="237">
        <v>1943</v>
      </c>
      <c r="E95" s="238">
        <v>291</v>
      </c>
      <c r="F95" s="204"/>
    </row>
    <row r="96" spans="1:6" s="85" customFormat="1" x14ac:dyDescent="0.35">
      <c r="A96" s="191">
        <v>44014</v>
      </c>
      <c r="B96" s="236">
        <v>7</v>
      </c>
      <c r="C96" s="237">
        <v>1938</v>
      </c>
      <c r="D96" s="237">
        <v>1942</v>
      </c>
      <c r="E96" s="238">
        <v>291</v>
      </c>
      <c r="F96" s="204"/>
    </row>
    <row r="97" spans="1:6" s="85" customFormat="1" x14ac:dyDescent="0.35">
      <c r="A97" s="191">
        <v>44013</v>
      </c>
      <c r="B97" s="236">
        <v>7</v>
      </c>
      <c r="C97" s="237">
        <v>1937</v>
      </c>
      <c r="D97" s="237">
        <v>1942</v>
      </c>
      <c r="E97" s="238">
        <v>291</v>
      </c>
      <c r="F97" s="204"/>
    </row>
    <row r="98" spans="1:6" s="85" customFormat="1" x14ac:dyDescent="0.35">
      <c r="A98" s="191">
        <v>44012</v>
      </c>
      <c r="B98" s="239">
        <v>7</v>
      </c>
      <c r="C98" s="240">
        <v>1935</v>
      </c>
      <c r="D98" s="240">
        <v>1941</v>
      </c>
      <c r="E98" s="241">
        <v>290</v>
      </c>
      <c r="F98" s="204"/>
    </row>
    <row r="99" spans="1:6" s="85" customFormat="1" x14ac:dyDescent="0.35">
      <c r="A99" s="191">
        <v>44011</v>
      </c>
      <c r="B99" s="239">
        <v>7</v>
      </c>
      <c r="C99" s="240">
        <v>1934</v>
      </c>
      <c r="D99" s="240">
        <v>1940</v>
      </c>
      <c r="E99" s="241">
        <v>290</v>
      </c>
      <c r="F99" s="204"/>
    </row>
    <row r="100" spans="1:6" s="85" customFormat="1" x14ac:dyDescent="0.35">
      <c r="A100" s="191">
        <v>44010</v>
      </c>
      <c r="B100" s="239">
        <v>7</v>
      </c>
      <c r="C100" s="240">
        <v>1933</v>
      </c>
      <c r="D100" s="240">
        <v>1939</v>
      </c>
      <c r="E100" s="241">
        <v>290</v>
      </c>
      <c r="F100" s="204"/>
    </row>
    <row r="101" spans="1:6" s="85" customFormat="1" x14ac:dyDescent="0.35">
      <c r="A101" s="191">
        <v>44009</v>
      </c>
      <c r="B101" s="239">
        <v>7</v>
      </c>
      <c r="C101" s="240">
        <v>1933</v>
      </c>
      <c r="D101" s="240">
        <v>1938</v>
      </c>
      <c r="E101" s="241">
        <v>290</v>
      </c>
      <c r="F101" s="204"/>
    </row>
    <row r="102" spans="1:6" s="85" customFormat="1" x14ac:dyDescent="0.35">
      <c r="A102" s="191">
        <v>44008</v>
      </c>
      <c r="B102" s="239">
        <v>7</v>
      </c>
      <c r="C102" s="240">
        <v>1929</v>
      </c>
      <c r="D102" s="240">
        <v>1938</v>
      </c>
      <c r="E102" s="241">
        <v>289</v>
      </c>
      <c r="F102" s="204"/>
    </row>
    <row r="103" spans="1:6" s="85" customFormat="1" x14ac:dyDescent="0.35">
      <c r="A103" s="191">
        <v>44007</v>
      </c>
      <c r="B103" s="239">
        <v>7</v>
      </c>
      <c r="C103" s="240">
        <v>1927</v>
      </c>
      <c r="D103" s="240">
        <v>1937</v>
      </c>
      <c r="E103" s="241">
        <v>289</v>
      </c>
      <c r="F103" s="204"/>
    </row>
    <row r="104" spans="1:6" s="85" customFormat="1" x14ac:dyDescent="0.35">
      <c r="A104" s="191">
        <v>44006</v>
      </c>
      <c r="B104" s="239">
        <v>7</v>
      </c>
      <c r="C104" s="240">
        <v>1925</v>
      </c>
      <c r="D104" s="240">
        <v>1937</v>
      </c>
      <c r="E104" s="241">
        <v>289</v>
      </c>
      <c r="F104" s="204"/>
    </row>
    <row r="105" spans="1:6" s="85" customFormat="1" x14ac:dyDescent="0.35">
      <c r="A105" s="191">
        <v>44005</v>
      </c>
      <c r="B105" s="239">
        <v>7</v>
      </c>
      <c r="C105" s="240">
        <v>1923</v>
      </c>
      <c r="D105" s="240">
        <v>1936</v>
      </c>
      <c r="E105" s="241">
        <v>289</v>
      </c>
      <c r="F105" s="204"/>
    </row>
    <row r="106" spans="1:6" s="85" customFormat="1" x14ac:dyDescent="0.35">
      <c r="A106" s="191">
        <v>44004</v>
      </c>
      <c r="B106" s="239">
        <v>7</v>
      </c>
      <c r="C106" s="240">
        <v>1922</v>
      </c>
      <c r="D106" s="240">
        <v>1934</v>
      </c>
      <c r="E106" s="241">
        <v>289</v>
      </c>
      <c r="F106" s="204"/>
    </row>
    <row r="107" spans="1:6" s="85" customFormat="1" x14ac:dyDescent="0.35">
      <c r="A107" s="191">
        <v>44003</v>
      </c>
      <c r="B107" s="239">
        <v>7</v>
      </c>
      <c r="C107" s="240">
        <v>1921</v>
      </c>
      <c r="D107" s="240">
        <v>1930</v>
      </c>
      <c r="E107" s="241">
        <v>288</v>
      </c>
      <c r="F107" s="204"/>
    </row>
    <row r="108" spans="1:6" s="85" customFormat="1" x14ac:dyDescent="0.35">
      <c r="A108" s="191">
        <v>44002</v>
      </c>
      <c r="B108" s="239">
        <v>7</v>
      </c>
      <c r="C108" s="240">
        <v>1916</v>
      </c>
      <c r="D108" s="240">
        <v>1927</v>
      </c>
      <c r="E108" s="241">
        <v>288</v>
      </c>
      <c r="F108" s="204"/>
    </row>
    <row r="109" spans="1:6" s="85" customFormat="1" x14ac:dyDescent="0.35">
      <c r="A109" s="191">
        <v>44001</v>
      </c>
      <c r="B109" s="239">
        <v>7</v>
      </c>
      <c r="C109" s="240">
        <v>1912</v>
      </c>
      <c r="D109" s="240">
        <v>1924</v>
      </c>
      <c r="E109" s="241">
        <v>288</v>
      </c>
      <c r="F109" s="204"/>
    </row>
    <row r="110" spans="1:6" s="85" customFormat="1" x14ac:dyDescent="0.35">
      <c r="A110" s="191">
        <v>44000</v>
      </c>
      <c r="B110" s="239">
        <v>7</v>
      </c>
      <c r="C110" s="240">
        <v>1912</v>
      </c>
      <c r="D110" s="240">
        <v>1923</v>
      </c>
      <c r="E110" s="241">
        <v>287</v>
      </c>
      <c r="F110" s="204"/>
    </row>
    <row r="111" spans="1:6" s="85" customFormat="1" x14ac:dyDescent="0.35">
      <c r="A111" s="191">
        <v>43999</v>
      </c>
      <c r="B111" s="239">
        <v>7</v>
      </c>
      <c r="C111" s="240">
        <v>1907</v>
      </c>
      <c r="D111" s="240">
        <v>1921</v>
      </c>
      <c r="E111" s="241">
        <v>285</v>
      </c>
      <c r="F111" s="204"/>
    </row>
    <row r="112" spans="1:6" s="85" customFormat="1" x14ac:dyDescent="0.35">
      <c r="A112" s="191">
        <v>43998</v>
      </c>
      <c r="B112" s="239">
        <v>7</v>
      </c>
      <c r="C112" s="240">
        <v>1900</v>
      </c>
      <c r="D112" s="240">
        <v>1918</v>
      </c>
      <c r="E112" s="241">
        <v>285</v>
      </c>
      <c r="F112" s="204"/>
    </row>
    <row r="113" spans="1:6" s="85" customFormat="1" x14ac:dyDescent="0.35">
      <c r="A113" s="191">
        <v>43997</v>
      </c>
      <c r="B113" s="239">
        <v>7</v>
      </c>
      <c r="C113" s="240">
        <v>1895</v>
      </c>
      <c r="D113" s="240">
        <v>1915</v>
      </c>
      <c r="E113" s="241">
        <v>285</v>
      </c>
      <c r="F113" s="204"/>
    </row>
    <row r="114" spans="1:6" s="85" customFormat="1" x14ac:dyDescent="0.35">
      <c r="A114" s="191">
        <v>43996</v>
      </c>
      <c r="B114" s="239">
        <v>7</v>
      </c>
      <c r="C114" s="240">
        <v>1889</v>
      </c>
      <c r="D114" s="240">
        <v>1912</v>
      </c>
      <c r="E114" s="241">
        <v>285</v>
      </c>
      <c r="F114" s="204"/>
    </row>
    <row r="115" spans="1:6" s="85" customFormat="1" x14ac:dyDescent="0.35">
      <c r="A115" s="191">
        <v>43995</v>
      </c>
      <c r="B115" s="239">
        <v>7</v>
      </c>
      <c r="C115" s="240">
        <v>1886</v>
      </c>
      <c r="D115" s="240">
        <v>1908</v>
      </c>
      <c r="E115" s="241">
        <v>285</v>
      </c>
      <c r="F115" s="204"/>
    </row>
    <row r="116" spans="1:6" s="85" customFormat="1" x14ac:dyDescent="0.35">
      <c r="A116" s="191">
        <v>43994</v>
      </c>
      <c r="B116" s="239">
        <v>7</v>
      </c>
      <c r="C116" s="240">
        <v>1883</v>
      </c>
      <c r="D116" s="240">
        <v>1905</v>
      </c>
      <c r="E116" s="241">
        <v>285</v>
      </c>
      <c r="F116" s="204"/>
    </row>
    <row r="117" spans="1:6" s="85" customFormat="1" x14ac:dyDescent="0.35">
      <c r="A117" s="191">
        <v>43993</v>
      </c>
      <c r="B117" s="239">
        <v>7</v>
      </c>
      <c r="C117" s="240">
        <v>1880</v>
      </c>
      <c r="D117" s="240">
        <v>1905</v>
      </c>
      <c r="E117" s="241">
        <v>284</v>
      </c>
      <c r="F117" s="204"/>
    </row>
    <row r="118" spans="1:6" s="85" customFormat="1" x14ac:dyDescent="0.35">
      <c r="A118" s="191">
        <v>43992</v>
      </c>
      <c r="B118" s="239">
        <v>7</v>
      </c>
      <c r="C118" s="240">
        <v>1878</v>
      </c>
      <c r="D118" s="240">
        <v>1903</v>
      </c>
      <c r="E118" s="241">
        <v>284</v>
      </c>
      <c r="F118" s="204"/>
    </row>
    <row r="119" spans="1:6" s="85" customFormat="1" x14ac:dyDescent="0.35">
      <c r="A119" s="191">
        <v>43991</v>
      </c>
      <c r="B119" s="239">
        <v>7</v>
      </c>
      <c r="C119" s="240">
        <v>1874</v>
      </c>
      <c r="D119" s="240">
        <v>1895</v>
      </c>
      <c r="E119" s="241">
        <v>284</v>
      </c>
      <c r="F119" s="204"/>
    </row>
    <row r="120" spans="1:6" s="85" customFormat="1" x14ac:dyDescent="0.35">
      <c r="A120" s="191">
        <v>43990</v>
      </c>
      <c r="B120" s="239">
        <v>7</v>
      </c>
      <c r="C120" s="240">
        <v>1872</v>
      </c>
      <c r="D120" s="240">
        <v>1893</v>
      </c>
      <c r="E120" s="241">
        <v>283</v>
      </c>
      <c r="F120" s="204"/>
    </row>
    <row r="121" spans="1:6" s="85" customFormat="1" x14ac:dyDescent="0.35">
      <c r="A121" s="191">
        <v>43989</v>
      </c>
      <c r="B121" s="239">
        <v>7</v>
      </c>
      <c r="C121" s="240">
        <v>1868</v>
      </c>
      <c r="D121" s="240">
        <v>1889</v>
      </c>
      <c r="E121" s="241">
        <v>282</v>
      </c>
      <c r="F121" s="204"/>
    </row>
    <row r="122" spans="1:6" s="85" customFormat="1" x14ac:dyDescent="0.35">
      <c r="A122" s="191">
        <v>43988</v>
      </c>
      <c r="B122" s="239">
        <v>7</v>
      </c>
      <c r="C122" s="240">
        <v>1863</v>
      </c>
      <c r="D122" s="240">
        <v>1885</v>
      </c>
      <c r="E122" s="241">
        <v>281</v>
      </c>
      <c r="F122" s="204"/>
    </row>
    <row r="123" spans="1:6" s="85" customFormat="1" x14ac:dyDescent="0.35">
      <c r="A123" s="191">
        <v>43987</v>
      </c>
      <c r="B123" s="239">
        <v>7</v>
      </c>
      <c r="C123" s="240">
        <v>1859</v>
      </c>
      <c r="D123" s="240">
        <v>1882</v>
      </c>
      <c r="E123" s="241">
        <v>280</v>
      </c>
      <c r="F123" s="204"/>
    </row>
    <row r="124" spans="1:6" s="85" customFormat="1" x14ac:dyDescent="0.35">
      <c r="A124" s="191">
        <v>43986</v>
      </c>
      <c r="B124" s="239">
        <v>7</v>
      </c>
      <c r="C124" s="240">
        <v>1854</v>
      </c>
      <c r="D124" s="240">
        <v>1872</v>
      </c>
      <c r="E124" s="241">
        <v>279</v>
      </c>
      <c r="F124" s="204"/>
    </row>
    <row r="125" spans="1:6" s="85" customFormat="1" x14ac:dyDescent="0.35">
      <c r="A125" s="191">
        <v>43985</v>
      </c>
      <c r="B125" s="239">
        <v>7</v>
      </c>
      <c r="C125" s="240">
        <v>1853</v>
      </c>
      <c r="D125" s="240">
        <v>1870</v>
      </c>
      <c r="E125" s="241">
        <v>278</v>
      </c>
      <c r="F125" s="204"/>
    </row>
    <row r="126" spans="1:6" s="85" customFormat="1" x14ac:dyDescent="0.35">
      <c r="A126" s="191">
        <v>43984</v>
      </c>
      <c r="B126" s="239">
        <v>6</v>
      </c>
      <c r="C126" s="240">
        <v>1847</v>
      </c>
      <c r="D126" s="240">
        <v>1865</v>
      </c>
      <c r="E126" s="241">
        <v>278</v>
      </c>
      <c r="F126" s="204"/>
    </row>
    <row r="127" spans="1:6" s="85" customFormat="1" x14ac:dyDescent="0.35">
      <c r="A127" s="191">
        <v>43983</v>
      </c>
      <c r="B127" s="239">
        <v>6</v>
      </c>
      <c r="C127" s="240">
        <v>1842</v>
      </c>
      <c r="D127" s="240">
        <v>1857</v>
      </c>
      <c r="E127" s="241">
        <v>277</v>
      </c>
      <c r="F127" s="204"/>
    </row>
    <row r="128" spans="1:6" x14ac:dyDescent="0.35">
      <c r="A128" s="191">
        <v>43982</v>
      </c>
      <c r="B128" s="242">
        <v>6</v>
      </c>
      <c r="C128" s="243">
        <v>1837</v>
      </c>
      <c r="D128" s="243">
        <v>1856</v>
      </c>
      <c r="E128" s="244">
        <v>277</v>
      </c>
      <c r="F128" s="205"/>
    </row>
    <row r="129" spans="1:6" x14ac:dyDescent="0.35">
      <c r="A129" s="191">
        <v>43981</v>
      </c>
      <c r="B129" s="242">
        <v>6</v>
      </c>
      <c r="C129" s="243">
        <v>1834</v>
      </c>
      <c r="D129" s="243">
        <v>1850</v>
      </c>
      <c r="E129" s="244">
        <v>275</v>
      </c>
      <c r="F129" s="205"/>
    </row>
    <row r="130" spans="1:6" x14ac:dyDescent="0.35">
      <c r="A130" s="191">
        <v>43980</v>
      </c>
      <c r="B130" s="242">
        <v>6</v>
      </c>
      <c r="C130" s="243">
        <v>1830</v>
      </c>
      <c r="D130" s="243">
        <v>1842</v>
      </c>
      <c r="E130" s="244">
        <v>274</v>
      </c>
      <c r="F130" s="205"/>
    </row>
    <row r="131" spans="1:6" x14ac:dyDescent="0.35">
      <c r="A131" s="191">
        <v>43979</v>
      </c>
      <c r="B131" s="242">
        <v>6</v>
      </c>
      <c r="C131" s="243">
        <v>1821</v>
      </c>
      <c r="D131" s="243">
        <v>1833</v>
      </c>
      <c r="E131" s="244">
        <v>273</v>
      </c>
      <c r="F131" s="205"/>
    </row>
    <row r="132" spans="1:6" x14ac:dyDescent="0.35">
      <c r="A132" s="191">
        <v>43978</v>
      </c>
      <c r="B132" s="242">
        <v>6</v>
      </c>
      <c r="C132" s="243">
        <v>1813</v>
      </c>
      <c r="D132" s="243">
        <v>1820</v>
      </c>
      <c r="E132" s="244">
        <v>272</v>
      </c>
      <c r="F132" s="205"/>
    </row>
    <row r="133" spans="1:6" x14ac:dyDescent="0.35">
      <c r="A133" s="191">
        <v>43977</v>
      </c>
      <c r="B133" s="242">
        <v>6</v>
      </c>
      <c r="C133" s="243">
        <v>1804</v>
      </c>
      <c r="D133" s="243">
        <v>1808</v>
      </c>
      <c r="E133" s="244">
        <v>271</v>
      </c>
      <c r="F133" s="205"/>
    </row>
    <row r="134" spans="1:6" x14ac:dyDescent="0.35">
      <c r="A134" s="191">
        <v>43976</v>
      </c>
      <c r="B134" s="242">
        <v>6</v>
      </c>
      <c r="C134" s="243">
        <v>1799</v>
      </c>
      <c r="D134" s="243">
        <v>1793</v>
      </c>
      <c r="E134" s="244">
        <v>270</v>
      </c>
      <c r="F134" s="205"/>
    </row>
    <row r="135" spans="1:6" x14ac:dyDescent="0.35">
      <c r="A135" s="191">
        <v>43975</v>
      </c>
      <c r="B135" s="242">
        <v>6</v>
      </c>
      <c r="C135" s="243">
        <v>1789</v>
      </c>
      <c r="D135" s="243">
        <v>1782</v>
      </c>
      <c r="E135" s="244">
        <v>269</v>
      </c>
      <c r="F135" s="205"/>
    </row>
    <row r="136" spans="1:6" x14ac:dyDescent="0.35">
      <c r="A136" s="191">
        <v>43974</v>
      </c>
      <c r="B136" s="242">
        <v>6</v>
      </c>
      <c r="C136" s="243">
        <v>1784</v>
      </c>
      <c r="D136" s="243">
        <v>1777</v>
      </c>
      <c r="E136" s="244">
        <v>266</v>
      </c>
      <c r="F136" s="205"/>
    </row>
    <row r="137" spans="1:6" x14ac:dyDescent="0.35">
      <c r="A137" s="191">
        <v>43973</v>
      </c>
      <c r="B137" s="242">
        <v>6</v>
      </c>
      <c r="C137" s="243">
        <v>1779</v>
      </c>
      <c r="D137" s="243">
        <v>1768</v>
      </c>
      <c r="E137" s="244">
        <v>265</v>
      </c>
      <c r="F137" s="205"/>
    </row>
    <row r="138" spans="1:6" x14ac:dyDescent="0.35">
      <c r="A138" s="191">
        <v>43972</v>
      </c>
      <c r="B138" s="242">
        <v>6</v>
      </c>
      <c r="C138" s="243">
        <v>1771</v>
      </c>
      <c r="D138" s="243">
        <v>1757</v>
      </c>
      <c r="E138" s="244">
        <v>265</v>
      </c>
      <c r="F138" s="205"/>
    </row>
    <row r="139" spans="1:6" x14ac:dyDescent="0.35">
      <c r="A139" s="191">
        <v>43971</v>
      </c>
      <c r="B139" s="242">
        <v>6</v>
      </c>
      <c r="C139" s="243">
        <v>1759</v>
      </c>
      <c r="D139" s="243">
        <v>1736</v>
      </c>
      <c r="E139" s="244">
        <v>264</v>
      </c>
      <c r="F139" s="205"/>
    </row>
    <row r="140" spans="1:6" x14ac:dyDescent="0.35">
      <c r="A140" s="191">
        <v>43970</v>
      </c>
      <c r="B140" s="242">
        <v>6</v>
      </c>
      <c r="C140" s="243">
        <v>1750</v>
      </c>
      <c r="D140" s="243">
        <v>1718</v>
      </c>
      <c r="E140" s="244">
        <v>263</v>
      </c>
      <c r="F140" s="205"/>
    </row>
    <row r="141" spans="1:6" x14ac:dyDescent="0.35">
      <c r="A141" s="191">
        <v>43969</v>
      </c>
      <c r="B141" s="242">
        <v>5</v>
      </c>
      <c r="C141" s="243">
        <v>1736</v>
      </c>
      <c r="D141" s="243">
        <v>1703</v>
      </c>
      <c r="E141" s="244">
        <v>262</v>
      </c>
      <c r="F141" s="205"/>
    </row>
    <row r="142" spans="1:6" x14ac:dyDescent="0.35">
      <c r="A142" s="191">
        <v>43968</v>
      </c>
      <c r="B142" s="242">
        <v>5</v>
      </c>
      <c r="C142" s="243">
        <v>1718</v>
      </c>
      <c r="D142" s="243">
        <v>1687</v>
      </c>
      <c r="E142" s="244">
        <v>262</v>
      </c>
      <c r="F142" s="205"/>
    </row>
    <row r="143" spans="1:6" x14ac:dyDescent="0.35">
      <c r="A143" s="191">
        <v>43967</v>
      </c>
      <c r="B143" s="242">
        <v>5</v>
      </c>
      <c r="C143" s="243">
        <v>1703</v>
      </c>
      <c r="D143" s="243">
        <v>1671</v>
      </c>
      <c r="E143" s="244">
        <v>259</v>
      </c>
      <c r="F143" s="205"/>
    </row>
    <row r="144" spans="1:6" x14ac:dyDescent="0.35">
      <c r="A144" s="191">
        <v>43966</v>
      </c>
      <c r="B144" s="242">
        <v>5</v>
      </c>
      <c r="C144" s="243">
        <v>1694</v>
      </c>
      <c r="D144" s="243">
        <v>1644</v>
      </c>
      <c r="E144" s="244">
        <v>258</v>
      </c>
      <c r="F144" s="205"/>
    </row>
    <row r="145" spans="1:6" x14ac:dyDescent="0.35">
      <c r="A145" s="191">
        <v>43965</v>
      </c>
      <c r="B145" s="242">
        <v>5</v>
      </c>
      <c r="C145" s="243">
        <v>1680</v>
      </c>
      <c r="D145" s="243">
        <v>1624</v>
      </c>
      <c r="E145" s="244">
        <v>258</v>
      </c>
      <c r="F145" s="205"/>
    </row>
    <row r="146" spans="1:6" x14ac:dyDescent="0.35">
      <c r="A146" s="191">
        <v>43964</v>
      </c>
      <c r="B146" s="242">
        <v>5</v>
      </c>
      <c r="C146" s="243">
        <v>1646</v>
      </c>
      <c r="D146" s="243">
        <v>1608</v>
      </c>
      <c r="E146" s="244">
        <v>258</v>
      </c>
      <c r="F146" s="205"/>
    </row>
    <row r="147" spans="1:6" x14ac:dyDescent="0.35">
      <c r="A147" s="191">
        <v>43963</v>
      </c>
      <c r="B147" s="242">
        <v>5</v>
      </c>
      <c r="C147" s="243">
        <v>1625</v>
      </c>
      <c r="D147" s="243">
        <v>1579</v>
      </c>
      <c r="E147" s="244">
        <v>255</v>
      </c>
      <c r="F147" s="205"/>
    </row>
    <row r="148" spans="1:6" x14ac:dyDescent="0.35">
      <c r="A148" s="191">
        <v>43962</v>
      </c>
      <c r="B148" s="242">
        <v>5</v>
      </c>
      <c r="C148" s="243">
        <v>1613</v>
      </c>
      <c r="D148" s="243">
        <v>1558</v>
      </c>
      <c r="E148" s="244">
        <v>253</v>
      </c>
      <c r="F148" s="205"/>
    </row>
    <row r="149" spans="1:6" x14ac:dyDescent="0.35">
      <c r="A149" s="191">
        <v>43961</v>
      </c>
      <c r="B149" s="242">
        <v>5</v>
      </c>
      <c r="C149" s="243">
        <v>1600</v>
      </c>
      <c r="D149" s="243">
        <v>1528</v>
      </c>
      <c r="E149" s="244">
        <v>251</v>
      </c>
      <c r="F149" s="205"/>
    </row>
    <row r="150" spans="1:6" x14ac:dyDescent="0.35">
      <c r="A150" s="191">
        <v>43960</v>
      </c>
      <c r="B150" s="242">
        <v>5</v>
      </c>
      <c r="C150" s="243">
        <v>1584</v>
      </c>
      <c r="D150" s="243">
        <v>1508</v>
      </c>
      <c r="E150" s="244">
        <v>249</v>
      </c>
      <c r="F150" s="205"/>
    </row>
    <row r="151" spans="1:6" x14ac:dyDescent="0.35">
      <c r="A151" s="191">
        <v>43959</v>
      </c>
      <c r="B151" s="242">
        <v>5</v>
      </c>
      <c r="C151" s="243">
        <v>1567</v>
      </c>
      <c r="D151" s="243">
        <v>1480</v>
      </c>
      <c r="E151" s="244">
        <v>244</v>
      </c>
      <c r="F151" s="205"/>
    </row>
    <row r="152" spans="1:6" x14ac:dyDescent="0.35">
      <c r="A152" s="191">
        <v>43958</v>
      </c>
      <c r="B152" s="242">
        <v>2</v>
      </c>
      <c r="C152" s="243">
        <v>1552</v>
      </c>
      <c r="D152" s="243">
        <v>1444</v>
      </c>
      <c r="E152" s="244">
        <v>240</v>
      </c>
      <c r="F152" s="205"/>
    </row>
    <row r="153" spans="1:6" x14ac:dyDescent="0.35">
      <c r="A153" s="191">
        <v>43957</v>
      </c>
      <c r="B153" s="242">
        <v>2</v>
      </c>
      <c r="C153" s="243">
        <v>1530</v>
      </c>
      <c r="D153" s="243">
        <v>1411</v>
      </c>
      <c r="E153" s="244">
        <v>234</v>
      </c>
      <c r="F153" s="205"/>
    </row>
    <row r="154" spans="1:6" x14ac:dyDescent="0.35">
      <c r="A154" s="191">
        <v>43956</v>
      </c>
      <c r="B154" s="242">
        <v>2</v>
      </c>
      <c r="C154" s="243">
        <v>1513</v>
      </c>
      <c r="D154" s="243">
        <v>1372</v>
      </c>
      <c r="E154" s="244">
        <v>231</v>
      </c>
      <c r="F154" s="205"/>
    </row>
    <row r="155" spans="1:6" x14ac:dyDescent="0.35">
      <c r="A155" s="191">
        <v>43955</v>
      </c>
      <c r="B155" s="242">
        <v>1</v>
      </c>
      <c r="C155" s="243">
        <v>1489</v>
      </c>
      <c r="D155" s="243">
        <v>1334</v>
      </c>
      <c r="E155" s="244">
        <v>227</v>
      </c>
      <c r="F155" s="205"/>
    </row>
    <row r="156" spans="1:6" x14ac:dyDescent="0.35">
      <c r="A156" s="191">
        <v>43954</v>
      </c>
      <c r="B156" s="242">
        <v>1</v>
      </c>
      <c r="C156" s="243">
        <v>1469</v>
      </c>
      <c r="D156" s="243">
        <v>1296</v>
      </c>
      <c r="E156" s="244">
        <v>223</v>
      </c>
      <c r="F156" s="205"/>
    </row>
    <row r="157" spans="1:6" x14ac:dyDescent="0.35">
      <c r="A157" s="191">
        <v>43953</v>
      </c>
      <c r="B157" s="242">
        <v>1</v>
      </c>
      <c r="C157" s="243">
        <v>1447</v>
      </c>
      <c r="D157" s="243">
        <v>1257</v>
      </c>
      <c r="E157" s="244">
        <v>223</v>
      </c>
      <c r="F157" s="205"/>
    </row>
    <row r="158" spans="1:6" x14ac:dyDescent="0.35">
      <c r="A158" s="191">
        <v>43952</v>
      </c>
      <c r="B158" s="242">
        <v>1</v>
      </c>
      <c r="C158" s="243">
        <v>1420</v>
      </c>
      <c r="D158" s="243">
        <v>1227</v>
      </c>
      <c r="E158" s="244">
        <v>220</v>
      </c>
      <c r="F158" s="205"/>
    </row>
    <row r="159" spans="1:6" x14ac:dyDescent="0.35">
      <c r="A159" s="191">
        <v>43951</v>
      </c>
      <c r="B159" s="242">
        <v>1</v>
      </c>
      <c r="C159" s="243">
        <v>1383</v>
      </c>
      <c r="D159" s="243">
        <v>1201</v>
      </c>
      <c r="E159" s="244">
        <v>216</v>
      </c>
      <c r="F159" s="205"/>
    </row>
    <row r="160" spans="1:6" x14ac:dyDescent="0.35">
      <c r="A160" s="191">
        <v>43950</v>
      </c>
      <c r="B160" s="242">
        <v>1</v>
      </c>
      <c r="C160" s="243">
        <v>1362</v>
      </c>
      <c r="D160" s="243">
        <v>1155</v>
      </c>
      <c r="E160" s="244">
        <v>215</v>
      </c>
      <c r="F160" s="205"/>
    </row>
    <row r="161" spans="1:6" x14ac:dyDescent="0.35">
      <c r="A161" s="191">
        <v>43949</v>
      </c>
      <c r="B161" s="242">
        <v>1</v>
      </c>
      <c r="C161" s="243">
        <v>1341</v>
      </c>
      <c r="D161" s="243">
        <v>1109</v>
      </c>
      <c r="E161" s="244">
        <v>213</v>
      </c>
      <c r="F161" s="205"/>
    </row>
    <row r="162" spans="1:6" x14ac:dyDescent="0.35">
      <c r="A162" s="191">
        <v>43948</v>
      </c>
      <c r="B162" s="242">
        <v>1</v>
      </c>
      <c r="C162" s="243">
        <v>1316</v>
      </c>
      <c r="D162" s="243">
        <v>1075</v>
      </c>
      <c r="E162" s="244">
        <v>213</v>
      </c>
      <c r="F162" s="205"/>
    </row>
    <row r="163" spans="1:6" x14ac:dyDescent="0.35">
      <c r="A163" s="191">
        <v>43947</v>
      </c>
      <c r="B163" s="242">
        <v>1</v>
      </c>
      <c r="C163" s="243">
        <v>1279</v>
      </c>
      <c r="D163" s="243">
        <v>1033</v>
      </c>
      <c r="E163" s="244">
        <v>207</v>
      </c>
      <c r="F163" s="205"/>
    </row>
    <row r="164" spans="1:6" x14ac:dyDescent="0.35">
      <c r="A164" s="191">
        <v>43946</v>
      </c>
      <c r="B164" s="242">
        <v>1</v>
      </c>
      <c r="C164" s="243">
        <v>1252</v>
      </c>
      <c r="D164" s="243">
        <v>984</v>
      </c>
      <c r="E164" s="244">
        <v>205</v>
      </c>
      <c r="F164" s="205"/>
    </row>
    <row r="165" spans="1:6" x14ac:dyDescent="0.35">
      <c r="A165" s="191">
        <v>43945</v>
      </c>
      <c r="B165" s="242">
        <v>1</v>
      </c>
      <c r="C165" s="243">
        <v>1220</v>
      </c>
      <c r="D165" s="243">
        <v>941</v>
      </c>
      <c r="E165" s="244">
        <v>201</v>
      </c>
      <c r="F165" s="205"/>
    </row>
    <row r="166" spans="1:6" x14ac:dyDescent="0.35">
      <c r="A166" s="191">
        <v>43944</v>
      </c>
      <c r="B166" s="242">
        <v>1</v>
      </c>
      <c r="C166" s="243">
        <v>1196</v>
      </c>
      <c r="D166" s="243">
        <v>892</v>
      </c>
      <c r="E166" s="244">
        <v>198</v>
      </c>
      <c r="F166" s="205"/>
    </row>
    <row r="167" spans="1:6" x14ac:dyDescent="0.35">
      <c r="A167" s="191">
        <v>43943</v>
      </c>
      <c r="B167" s="242">
        <v>1</v>
      </c>
      <c r="C167" s="243">
        <v>1161</v>
      </c>
      <c r="D167" s="243">
        <v>858</v>
      </c>
      <c r="E167" s="244">
        <v>195</v>
      </c>
      <c r="F167" s="205"/>
    </row>
    <row r="168" spans="1:6" x14ac:dyDescent="0.35">
      <c r="A168" s="191">
        <v>43942</v>
      </c>
      <c r="B168" s="242">
        <v>1</v>
      </c>
      <c r="C168" s="243">
        <v>1126</v>
      </c>
      <c r="D168" s="243">
        <v>811</v>
      </c>
      <c r="E168" s="244">
        <v>189</v>
      </c>
      <c r="F168" s="205"/>
    </row>
    <row r="169" spans="1:6" x14ac:dyDescent="0.35">
      <c r="A169" s="191">
        <v>43941</v>
      </c>
      <c r="B169" s="242">
        <v>1</v>
      </c>
      <c r="C169" s="243">
        <v>1087</v>
      </c>
      <c r="D169" s="243">
        <v>758</v>
      </c>
      <c r="E169" s="244">
        <v>185</v>
      </c>
      <c r="F169" s="205"/>
    </row>
    <row r="170" spans="1:6" x14ac:dyDescent="0.35">
      <c r="A170" s="191">
        <v>43940</v>
      </c>
      <c r="B170" s="242">
        <v>1</v>
      </c>
      <c r="C170" s="243">
        <v>1041</v>
      </c>
      <c r="D170" s="243">
        <v>703</v>
      </c>
      <c r="E170" s="244">
        <v>181</v>
      </c>
      <c r="F170" s="205"/>
    </row>
    <row r="171" spans="1:6" x14ac:dyDescent="0.35">
      <c r="A171" s="191">
        <v>43939</v>
      </c>
      <c r="B171" s="242">
        <v>1</v>
      </c>
      <c r="C171" s="243">
        <v>1008</v>
      </c>
      <c r="D171" s="243">
        <v>654</v>
      </c>
      <c r="E171" s="244">
        <v>173</v>
      </c>
      <c r="F171" s="205"/>
    </row>
    <row r="172" spans="1:6" x14ac:dyDescent="0.35">
      <c r="A172" s="191">
        <v>43938</v>
      </c>
      <c r="B172" s="242">
        <v>1</v>
      </c>
      <c r="C172" s="243">
        <v>965</v>
      </c>
      <c r="D172" s="243">
        <v>607</v>
      </c>
      <c r="E172" s="244">
        <v>168</v>
      </c>
      <c r="F172" s="205"/>
    </row>
    <row r="173" spans="1:6" x14ac:dyDescent="0.35">
      <c r="A173" s="191">
        <v>43937</v>
      </c>
      <c r="B173" s="242">
        <v>1</v>
      </c>
      <c r="C173" s="243">
        <v>934</v>
      </c>
      <c r="D173" s="243">
        <v>560</v>
      </c>
      <c r="E173" s="244">
        <v>161</v>
      </c>
      <c r="F173" s="205"/>
    </row>
    <row r="174" spans="1:6" x14ac:dyDescent="0.35">
      <c r="A174" s="191">
        <v>43936</v>
      </c>
      <c r="B174" s="242">
        <v>1</v>
      </c>
      <c r="C174" s="243">
        <v>893</v>
      </c>
      <c r="D174" s="243">
        <v>510</v>
      </c>
      <c r="E174" s="244">
        <v>151</v>
      </c>
      <c r="F174" s="205"/>
    </row>
    <row r="175" spans="1:6" x14ac:dyDescent="0.35">
      <c r="A175" s="191">
        <v>43935</v>
      </c>
      <c r="B175" s="242">
        <v>1</v>
      </c>
      <c r="C175" s="243">
        <v>856</v>
      </c>
      <c r="D175" s="243">
        <v>456</v>
      </c>
      <c r="E175" s="244">
        <v>148</v>
      </c>
      <c r="F175" s="205"/>
    </row>
    <row r="176" spans="1:6" x14ac:dyDescent="0.35">
      <c r="A176" s="191">
        <v>43934</v>
      </c>
      <c r="B176" s="242">
        <v>1</v>
      </c>
      <c r="C176" s="243">
        <v>809</v>
      </c>
      <c r="D176" s="243">
        <v>411</v>
      </c>
      <c r="E176" s="244">
        <v>140</v>
      </c>
      <c r="F176" s="205"/>
    </row>
    <row r="177" spans="1:6" x14ac:dyDescent="0.35">
      <c r="A177" s="191">
        <v>43933</v>
      </c>
      <c r="B177" s="242">
        <v>1</v>
      </c>
      <c r="C177" s="243">
        <v>774</v>
      </c>
      <c r="D177" s="243">
        <v>372</v>
      </c>
      <c r="E177" s="244">
        <v>135</v>
      </c>
      <c r="F177" s="205"/>
    </row>
    <row r="178" spans="1:6" x14ac:dyDescent="0.35">
      <c r="A178" s="191">
        <v>43932</v>
      </c>
      <c r="B178" s="242">
        <v>1</v>
      </c>
      <c r="C178" s="243">
        <v>734</v>
      </c>
      <c r="D178" s="243">
        <v>341</v>
      </c>
      <c r="E178" s="244">
        <v>132</v>
      </c>
      <c r="F178" s="205"/>
    </row>
    <row r="179" spans="1:6" x14ac:dyDescent="0.35">
      <c r="A179" s="191">
        <v>43931</v>
      </c>
      <c r="B179" s="242">
        <v>1</v>
      </c>
      <c r="C179" s="243">
        <v>691</v>
      </c>
      <c r="D179" s="243">
        <v>293</v>
      </c>
      <c r="E179" s="244">
        <v>128</v>
      </c>
      <c r="F179" s="205"/>
    </row>
    <row r="180" spans="1:6" x14ac:dyDescent="0.35">
      <c r="A180" s="191">
        <v>43930</v>
      </c>
      <c r="B180" s="242">
        <v>1</v>
      </c>
      <c r="C180" s="243">
        <v>643</v>
      </c>
      <c r="D180" s="243">
        <v>252</v>
      </c>
      <c r="E180" s="244">
        <v>118</v>
      </c>
      <c r="F180" s="205"/>
    </row>
    <row r="181" spans="1:6" x14ac:dyDescent="0.35">
      <c r="A181" s="191">
        <v>43929</v>
      </c>
      <c r="B181" s="242">
        <v>1</v>
      </c>
      <c r="C181" s="243">
        <v>587</v>
      </c>
      <c r="D181" s="243">
        <v>210</v>
      </c>
      <c r="E181" s="244">
        <v>108</v>
      </c>
      <c r="F181" s="205"/>
    </row>
    <row r="182" spans="1:6" x14ac:dyDescent="0.35">
      <c r="A182" s="191">
        <v>43928</v>
      </c>
      <c r="B182" s="242">
        <v>1</v>
      </c>
      <c r="C182" s="243">
        <v>533</v>
      </c>
      <c r="D182" s="243">
        <v>176</v>
      </c>
      <c r="E182" s="244">
        <v>104</v>
      </c>
      <c r="F182" s="205"/>
    </row>
    <row r="183" spans="1:6" x14ac:dyDescent="0.35">
      <c r="A183" s="191">
        <v>43927</v>
      </c>
      <c r="B183" s="242">
        <v>1</v>
      </c>
      <c r="C183" s="243">
        <v>479</v>
      </c>
      <c r="D183" s="243">
        <v>153</v>
      </c>
      <c r="E183" s="244">
        <v>97</v>
      </c>
      <c r="F183" s="205"/>
    </row>
    <row r="184" spans="1:6" x14ac:dyDescent="0.35">
      <c r="A184" s="191">
        <v>43926</v>
      </c>
      <c r="B184" s="242">
        <v>1</v>
      </c>
      <c r="C184" s="243">
        <v>415</v>
      </c>
      <c r="D184" s="243">
        <v>130</v>
      </c>
      <c r="E184" s="244">
        <v>94</v>
      </c>
      <c r="F184" s="205"/>
    </row>
    <row r="185" spans="1:6" x14ac:dyDescent="0.35">
      <c r="A185" s="191">
        <v>43925</v>
      </c>
      <c r="B185" s="242">
        <v>1</v>
      </c>
      <c r="C185" s="243">
        <v>368</v>
      </c>
      <c r="D185" s="243">
        <v>102</v>
      </c>
      <c r="E185" s="244">
        <v>83</v>
      </c>
      <c r="F185" s="205"/>
    </row>
    <row r="186" spans="1:6" x14ac:dyDescent="0.35">
      <c r="A186" s="191">
        <v>43924</v>
      </c>
      <c r="B186" s="242">
        <v>1</v>
      </c>
      <c r="C186" s="243">
        <v>338</v>
      </c>
      <c r="D186" s="243">
        <v>84</v>
      </c>
      <c r="E186" s="244">
        <v>75</v>
      </c>
      <c r="F186" s="205"/>
    </row>
    <row r="187" spans="1:6" x14ac:dyDescent="0.35">
      <c r="A187" s="191">
        <v>43923</v>
      </c>
      <c r="B187" s="242">
        <v>0</v>
      </c>
      <c r="C187" s="243">
        <v>285</v>
      </c>
      <c r="D187" s="243">
        <v>69</v>
      </c>
      <c r="E187" s="244">
        <v>69</v>
      </c>
      <c r="F187" s="205"/>
    </row>
    <row r="188" spans="1:6" x14ac:dyDescent="0.35">
      <c r="A188" s="191">
        <v>43922</v>
      </c>
      <c r="B188" s="242">
        <v>0</v>
      </c>
      <c r="C188" s="243">
        <v>249</v>
      </c>
      <c r="D188" s="243">
        <v>53</v>
      </c>
      <c r="E188" s="244">
        <v>60</v>
      </c>
      <c r="F188" s="205"/>
    </row>
    <row r="189" spans="1:6" x14ac:dyDescent="0.35">
      <c r="A189" s="191">
        <v>43921</v>
      </c>
      <c r="B189" s="242">
        <v>0</v>
      </c>
      <c r="C189" s="243">
        <v>206</v>
      </c>
      <c r="D189" s="243">
        <v>40</v>
      </c>
      <c r="E189" s="244">
        <v>51</v>
      </c>
      <c r="F189" s="205"/>
    </row>
    <row r="190" spans="1:6" x14ac:dyDescent="0.35">
      <c r="A190" s="191">
        <v>43920</v>
      </c>
      <c r="B190" s="242">
        <v>0</v>
      </c>
      <c r="C190" s="243">
        <v>166</v>
      </c>
      <c r="D190" s="243">
        <v>32</v>
      </c>
      <c r="E190" s="244">
        <v>41</v>
      </c>
      <c r="F190" s="205"/>
    </row>
    <row r="191" spans="1:6" x14ac:dyDescent="0.35">
      <c r="A191" s="191">
        <v>43919</v>
      </c>
      <c r="B191" s="242">
        <v>0</v>
      </c>
      <c r="C191" s="243">
        <v>132</v>
      </c>
      <c r="D191" s="243">
        <v>26</v>
      </c>
      <c r="E191" s="244">
        <v>30</v>
      </c>
      <c r="F191" s="205"/>
    </row>
    <row r="192" spans="1:6" x14ac:dyDescent="0.35">
      <c r="A192" s="191">
        <v>43918</v>
      </c>
      <c r="B192" s="242">
        <v>0</v>
      </c>
      <c r="C192" s="243">
        <v>111</v>
      </c>
      <c r="D192" s="243">
        <v>23</v>
      </c>
      <c r="E192" s="244">
        <v>27</v>
      </c>
      <c r="F192" s="205"/>
    </row>
    <row r="193" spans="1:6" x14ac:dyDescent="0.35">
      <c r="A193" s="191">
        <v>43917</v>
      </c>
      <c r="B193" s="242">
        <v>0</v>
      </c>
      <c r="C193" s="243">
        <v>81</v>
      </c>
      <c r="D193" s="243">
        <v>19</v>
      </c>
      <c r="E193" s="244">
        <v>24</v>
      </c>
      <c r="F193" s="205"/>
    </row>
    <row r="194" spans="1:6" x14ac:dyDescent="0.35">
      <c r="A194" s="191">
        <v>43916</v>
      </c>
      <c r="B194" s="242">
        <v>0</v>
      </c>
      <c r="C194" s="243">
        <v>68</v>
      </c>
      <c r="D194" s="243">
        <v>12</v>
      </c>
      <c r="E194" s="244">
        <v>21</v>
      </c>
      <c r="F194" s="205"/>
    </row>
    <row r="195" spans="1:6" x14ac:dyDescent="0.35">
      <c r="A195" s="191">
        <v>43915</v>
      </c>
      <c r="B195" s="242">
        <v>0</v>
      </c>
      <c r="C195" s="243">
        <v>51</v>
      </c>
      <c r="D195" s="243">
        <v>10</v>
      </c>
      <c r="E195" s="244">
        <v>17</v>
      </c>
      <c r="F195" s="205"/>
    </row>
    <row r="196" spans="1:6" x14ac:dyDescent="0.35">
      <c r="A196" s="191">
        <v>43914</v>
      </c>
      <c r="B196" s="242">
        <v>0</v>
      </c>
      <c r="C196" s="243">
        <v>37</v>
      </c>
      <c r="D196" s="243">
        <v>8</v>
      </c>
      <c r="E196" s="244">
        <v>11</v>
      </c>
      <c r="F196" s="205"/>
    </row>
    <row r="197" spans="1:6" x14ac:dyDescent="0.35">
      <c r="A197" s="191">
        <v>43913</v>
      </c>
      <c r="B197" s="242">
        <v>0</v>
      </c>
      <c r="C197" s="243">
        <v>32</v>
      </c>
      <c r="D197" s="243">
        <v>5</v>
      </c>
      <c r="E197" s="244">
        <v>7</v>
      </c>
      <c r="F197" s="205"/>
    </row>
    <row r="198" spans="1:6" x14ac:dyDescent="0.35">
      <c r="A198" s="191">
        <v>43912</v>
      </c>
      <c r="B198" s="242">
        <v>0</v>
      </c>
      <c r="C198" s="243">
        <v>28</v>
      </c>
      <c r="D198" s="243">
        <v>4</v>
      </c>
      <c r="E198" s="244">
        <v>5</v>
      </c>
      <c r="F198" s="205"/>
    </row>
    <row r="199" spans="1:6" x14ac:dyDescent="0.35">
      <c r="A199" s="191">
        <v>43911</v>
      </c>
      <c r="B199" s="242">
        <v>0</v>
      </c>
      <c r="C199" s="243">
        <v>24</v>
      </c>
      <c r="D199" s="243">
        <v>2</v>
      </c>
      <c r="E199" s="244">
        <v>5</v>
      </c>
      <c r="F199" s="205"/>
    </row>
    <row r="200" spans="1:6" x14ac:dyDescent="0.35">
      <c r="A200" s="191">
        <v>43910</v>
      </c>
      <c r="B200" s="242">
        <v>0</v>
      </c>
      <c r="C200" s="243">
        <v>18</v>
      </c>
      <c r="D200" s="243">
        <v>2</v>
      </c>
      <c r="E200" s="244">
        <v>4</v>
      </c>
      <c r="F200" s="205"/>
    </row>
    <row r="201" spans="1:6" x14ac:dyDescent="0.35">
      <c r="A201" s="191">
        <v>43909</v>
      </c>
      <c r="B201" s="242">
        <v>0</v>
      </c>
      <c r="C201" s="243">
        <v>13</v>
      </c>
      <c r="D201" s="243">
        <v>2</v>
      </c>
      <c r="E201" s="244">
        <v>4</v>
      </c>
      <c r="F201" s="205"/>
    </row>
    <row r="202" spans="1:6" x14ac:dyDescent="0.35">
      <c r="A202" s="191">
        <v>43908</v>
      </c>
      <c r="B202" s="242">
        <v>0</v>
      </c>
      <c r="C202" s="243">
        <v>10</v>
      </c>
      <c r="D202" s="243">
        <v>2</v>
      </c>
      <c r="E202" s="244">
        <v>3</v>
      </c>
      <c r="F202" s="205"/>
    </row>
    <row r="203" spans="1:6" x14ac:dyDescent="0.35">
      <c r="A203" s="191">
        <v>43907</v>
      </c>
      <c r="B203" s="242">
        <v>0</v>
      </c>
      <c r="C203" s="243">
        <v>7</v>
      </c>
      <c r="D203" s="243">
        <v>2</v>
      </c>
      <c r="E203" s="244">
        <v>2</v>
      </c>
      <c r="F203" s="205"/>
    </row>
    <row r="204" spans="1:6" x14ac:dyDescent="0.35">
      <c r="A204" s="191">
        <v>43906</v>
      </c>
      <c r="B204" s="242">
        <v>0</v>
      </c>
      <c r="C204" s="243">
        <v>6</v>
      </c>
      <c r="D204" s="243">
        <v>0</v>
      </c>
      <c r="E204" s="244">
        <v>2</v>
      </c>
      <c r="F204" s="205"/>
    </row>
    <row r="205" spans="1:6" x14ac:dyDescent="0.35">
      <c r="A205" s="191">
        <v>43905</v>
      </c>
      <c r="B205" s="242">
        <v>0</v>
      </c>
      <c r="C205" s="243">
        <v>4</v>
      </c>
      <c r="D205" s="243">
        <v>0</v>
      </c>
      <c r="E205" s="244">
        <v>1</v>
      </c>
      <c r="F205" s="205"/>
    </row>
    <row r="206" spans="1:6" x14ac:dyDescent="0.35">
      <c r="A206" s="191">
        <v>43904</v>
      </c>
      <c r="B206" s="242">
        <v>0</v>
      </c>
      <c r="C206" s="243">
        <v>3</v>
      </c>
      <c r="D206" s="243">
        <v>0</v>
      </c>
      <c r="E206" s="244">
        <v>1</v>
      </c>
      <c r="F206" s="205"/>
    </row>
    <row r="207" spans="1:6" x14ac:dyDescent="0.35">
      <c r="A207" s="191">
        <v>43903</v>
      </c>
      <c r="B207" s="242">
        <v>0</v>
      </c>
      <c r="C207" s="243">
        <v>1</v>
      </c>
      <c r="D207" s="243">
        <v>0</v>
      </c>
      <c r="E207" s="244">
        <v>1</v>
      </c>
      <c r="F207" s="205"/>
    </row>
    <row r="208" spans="1:6" x14ac:dyDescent="0.35">
      <c r="A208" s="191">
        <v>43902</v>
      </c>
      <c r="B208" s="242">
        <v>0</v>
      </c>
      <c r="C208" s="243">
        <v>1</v>
      </c>
      <c r="D208" s="243">
        <v>0</v>
      </c>
      <c r="E208" s="244">
        <v>1</v>
      </c>
      <c r="F208" s="205"/>
    </row>
    <row r="209" spans="1:16" x14ac:dyDescent="0.35">
      <c r="A209" s="192">
        <v>43901</v>
      </c>
      <c r="B209" s="245">
        <v>0</v>
      </c>
      <c r="C209" s="246">
        <v>0</v>
      </c>
      <c r="D209" s="246">
        <v>0</v>
      </c>
      <c r="E209" s="247">
        <v>0</v>
      </c>
      <c r="F209" s="206"/>
    </row>
    <row r="211" spans="1:16" x14ac:dyDescent="0.35">
      <c r="A211" s="18" t="s">
        <v>8</v>
      </c>
      <c r="B211" s="63"/>
      <c r="C211" s="84"/>
      <c r="D211" s="84"/>
      <c r="E211" s="84"/>
      <c r="F211" s="79"/>
      <c r="G211" s="79"/>
      <c r="H211" s="79"/>
      <c r="I211" s="79"/>
      <c r="J211" s="15"/>
      <c r="K211" s="5"/>
      <c r="L211" s="5"/>
      <c r="M211" s="5"/>
      <c r="N211" s="5"/>
      <c r="O211" s="15"/>
      <c r="P211" s="15"/>
    </row>
    <row r="212" spans="1:16" x14ac:dyDescent="0.35">
      <c r="A212" s="274" t="s">
        <v>77</v>
      </c>
      <c r="B212" s="34" t="s">
        <v>63</v>
      </c>
      <c r="C212" s="84"/>
      <c r="D212" s="84"/>
      <c r="E212" s="84"/>
      <c r="F212" s="79"/>
      <c r="G212" s="79"/>
      <c r="H212" s="79"/>
      <c r="I212" s="79"/>
      <c r="J212" s="79"/>
      <c r="K212" s="5"/>
      <c r="L212" s="5"/>
      <c r="M212" s="5"/>
      <c r="N212" s="5"/>
      <c r="O212" s="15"/>
      <c r="P212" s="15"/>
    </row>
    <row r="213" spans="1:16" ht="15.75" customHeight="1" x14ac:dyDescent="0.35">
      <c r="A213" s="63"/>
      <c r="B213" s="34" t="s">
        <v>64</v>
      </c>
      <c r="C213" s="27"/>
      <c r="D213" s="27"/>
      <c r="E213" s="63"/>
      <c r="F213" s="15"/>
      <c r="G213" s="15"/>
      <c r="H213" s="15"/>
      <c r="I213" s="15"/>
      <c r="J213" s="79"/>
      <c r="K213" s="15"/>
      <c r="L213" s="15"/>
      <c r="M213" s="15"/>
      <c r="N213" s="15"/>
      <c r="O213" s="15"/>
      <c r="P213" s="15"/>
    </row>
    <row r="214" spans="1:16" ht="15.75" customHeight="1" x14ac:dyDescent="0.35">
      <c r="A214" s="63"/>
      <c r="B214" s="34" t="s">
        <v>60</v>
      </c>
      <c r="C214" s="270"/>
      <c r="D214" s="270"/>
      <c r="E214" s="270"/>
      <c r="F214" s="270"/>
      <c r="G214" s="270"/>
      <c r="H214" s="270"/>
      <c r="I214" s="270"/>
      <c r="J214" s="15"/>
      <c r="K214" s="270"/>
      <c r="L214" s="15"/>
      <c r="M214" s="15"/>
      <c r="N214" s="15"/>
      <c r="O214" s="15"/>
      <c r="P214" s="15"/>
    </row>
    <row r="215" spans="1:16" ht="15.75" customHeight="1" x14ac:dyDescent="0.35">
      <c r="A215" s="63" t="s">
        <v>38</v>
      </c>
      <c r="B215" s="35" t="s">
        <v>61</v>
      </c>
      <c r="C215" s="270"/>
      <c r="D215" s="270"/>
      <c r="E215" s="270"/>
      <c r="F215" s="270"/>
      <c r="G215" s="270"/>
      <c r="H215" s="270"/>
      <c r="I215" s="270"/>
      <c r="J215" s="15"/>
      <c r="K215" s="270"/>
      <c r="L215" s="15"/>
      <c r="M215" s="15"/>
      <c r="N215" s="15"/>
      <c r="O215" s="15"/>
      <c r="P215" s="15"/>
    </row>
    <row r="216" spans="1:16" ht="15.75" customHeight="1" x14ac:dyDescent="0.35">
      <c r="A216" s="35"/>
      <c r="B216" s="35"/>
      <c r="C216" s="270"/>
      <c r="D216" s="270"/>
      <c r="E216" s="270"/>
      <c r="F216" s="270"/>
      <c r="G216" s="270"/>
      <c r="H216" s="270"/>
      <c r="I216" s="270"/>
      <c r="J216" s="15"/>
      <c r="K216" s="270"/>
      <c r="L216" s="15"/>
      <c r="M216" s="15"/>
      <c r="N216" s="15"/>
      <c r="O216" s="15"/>
      <c r="P216" s="15"/>
    </row>
    <row r="217" spans="1:16" ht="15.75" customHeight="1" x14ac:dyDescent="0.35">
      <c r="A217" s="35"/>
      <c r="B217" s="37" t="s">
        <v>37</v>
      </c>
      <c r="C217" s="282"/>
      <c r="D217" s="282"/>
      <c r="E217" s="282"/>
      <c r="F217" s="282"/>
      <c r="G217" s="282"/>
      <c r="H217" s="282"/>
      <c r="I217" s="282"/>
      <c r="J217" s="15"/>
      <c r="K217" s="282"/>
      <c r="L217" s="15"/>
      <c r="M217" s="15"/>
      <c r="N217" s="15"/>
      <c r="O217" s="15"/>
      <c r="P217" s="15"/>
    </row>
    <row r="218" spans="1:16" ht="15.75" customHeight="1" x14ac:dyDescent="0.35">
      <c r="A218" s="35"/>
      <c r="B218" s="38" t="s">
        <v>102</v>
      </c>
      <c r="C218" s="282"/>
      <c r="D218" s="282"/>
      <c r="E218" s="282"/>
      <c r="F218" s="282"/>
      <c r="G218" s="282"/>
      <c r="H218" s="282"/>
      <c r="I218" s="282"/>
      <c r="J218" s="15"/>
      <c r="K218" s="282"/>
      <c r="L218" s="15"/>
      <c r="M218" s="15"/>
      <c r="N218" s="15"/>
      <c r="O218" s="15"/>
      <c r="P218" s="15"/>
    </row>
    <row r="219" spans="1:16" ht="15.75" customHeight="1" x14ac:dyDescent="0.35">
      <c r="A219" s="35"/>
      <c r="B219" s="35" t="s">
        <v>28</v>
      </c>
      <c r="C219" s="282"/>
      <c r="D219" s="282"/>
      <c r="E219" s="282"/>
      <c r="F219" s="282"/>
      <c r="G219" s="282"/>
      <c r="H219" s="282"/>
      <c r="I219" s="282"/>
      <c r="J219" s="15"/>
      <c r="K219" s="282"/>
      <c r="L219" s="15"/>
      <c r="M219" s="15"/>
      <c r="N219" s="15"/>
      <c r="O219" s="15"/>
      <c r="P219" s="15"/>
    </row>
    <row r="220" spans="1:16" ht="15.75" customHeight="1" x14ac:dyDescent="0.35">
      <c r="A220" s="35"/>
      <c r="B220" s="35"/>
      <c r="C220" s="282"/>
      <c r="D220" s="282"/>
      <c r="E220" s="282"/>
      <c r="F220" s="282"/>
      <c r="G220" s="282"/>
      <c r="H220" s="282"/>
      <c r="I220" s="282"/>
      <c r="J220" s="15"/>
      <c r="K220" s="282"/>
      <c r="L220" s="15"/>
      <c r="M220" s="15"/>
      <c r="N220" s="15"/>
      <c r="O220" s="15"/>
      <c r="P220" s="15"/>
    </row>
    <row r="221" spans="1:16" ht="19.5" customHeight="1" x14ac:dyDescent="0.35">
      <c r="A221" s="273" t="s">
        <v>78</v>
      </c>
      <c r="B221" s="319" t="s">
        <v>103</v>
      </c>
      <c r="C221" s="319"/>
      <c r="D221" s="319"/>
      <c r="E221" s="319"/>
      <c r="F221" s="319"/>
      <c r="G221" s="319"/>
      <c r="H221" s="319"/>
      <c r="I221" s="319"/>
      <c r="J221" s="319"/>
      <c r="K221" s="319"/>
      <c r="L221" s="272"/>
      <c r="M221" s="82"/>
      <c r="N221" s="15"/>
      <c r="O221" s="15"/>
      <c r="P221" s="15"/>
    </row>
    <row r="222" spans="1:16" ht="27" customHeight="1" x14ac:dyDescent="0.35">
      <c r="A222" s="15"/>
      <c r="B222" s="319"/>
      <c r="C222" s="319"/>
      <c r="D222" s="319"/>
      <c r="E222" s="319"/>
      <c r="F222" s="319"/>
      <c r="G222" s="319"/>
      <c r="H222" s="319"/>
      <c r="I222" s="319"/>
      <c r="J222" s="319"/>
      <c r="K222" s="319"/>
      <c r="L222" s="272"/>
      <c r="M222" s="82"/>
      <c r="N222" s="15"/>
      <c r="O222" s="15"/>
      <c r="P222" s="15"/>
    </row>
    <row r="223" spans="1:16" x14ac:dyDescent="0.35">
      <c r="A223" s="15"/>
      <c r="B223" s="44" t="s">
        <v>81</v>
      </c>
      <c r="C223" s="272"/>
      <c r="D223" s="272"/>
      <c r="E223" s="272"/>
      <c r="F223" s="272"/>
      <c r="G223" s="272"/>
      <c r="H223" s="272"/>
      <c r="I223" s="272"/>
      <c r="J223" s="272"/>
      <c r="K223" s="272"/>
      <c r="L223" s="272"/>
      <c r="M223" s="82"/>
      <c r="N223" s="15"/>
      <c r="O223" s="15"/>
      <c r="P223" s="15"/>
    </row>
    <row r="224" spans="1:16" x14ac:dyDescent="0.35">
      <c r="A224" s="15"/>
      <c r="B224" s="63"/>
      <c r="C224" s="63"/>
      <c r="D224" s="63"/>
      <c r="E224" s="63"/>
      <c r="F224" s="15"/>
      <c r="G224" s="15"/>
      <c r="H224" s="15"/>
      <c r="I224" s="15"/>
      <c r="J224" s="15"/>
      <c r="K224" s="272"/>
      <c r="L224" s="272"/>
      <c r="M224" s="82"/>
      <c r="N224" s="15"/>
      <c r="O224" s="15"/>
      <c r="P224" s="15"/>
    </row>
    <row r="225" spans="1:16" x14ac:dyDescent="0.35">
      <c r="A225" s="15"/>
      <c r="B225" s="63"/>
      <c r="C225" s="63"/>
      <c r="D225" s="63"/>
      <c r="E225" s="63"/>
      <c r="F225" s="15"/>
      <c r="G225" s="15"/>
      <c r="H225" s="15"/>
      <c r="I225" s="15"/>
      <c r="J225" s="272"/>
      <c r="K225" s="15"/>
      <c r="L225" s="15"/>
      <c r="M225" s="15"/>
      <c r="N225" s="15"/>
      <c r="O225" s="15"/>
      <c r="P225" s="15"/>
    </row>
    <row r="226" spans="1:16" x14ac:dyDescent="0.35">
      <c r="A226" s="15"/>
      <c r="B226" s="8"/>
      <c r="C226" s="63"/>
      <c r="D226" s="63"/>
      <c r="E226" s="63"/>
      <c r="F226" s="15"/>
      <c r="G226" s="15"/>
      <c r="H226" s="15"/>
      <c r="I226" s="15"/>
      <c r="J226" s="15"/>
      <c r="K226" s="15"/>
      <c r="L226" s="15"/>
      <c r="M226" s="15"/>
      <c r="N226" s="15"/>
      <c r="O226" s="15"/>
      <c r="P226" s="15"/>
    </row>
    <row r="227" spans="1:16" x14ac:dyDescent="0.35">
      <c r="A227" s="15"/>
      <c r="B227" s="8"/>
      <c r="C227" s="63"/>
      <c r="D227" s="63"/>
      <c r="E227" s="63"/>
      <c r="F227" s="15"/>
      <c r="G227" s="15"/>
      <c r="H227" s="15"/>
      <c r="I227" s="15"/>
      <c r="J227" s="15"/>
      <c r="K227" s="15"/>
      <c r="L227" s="15"/>
      <c r="M227" s="15"/>
      <c r="N227" s="15"/>
      <c r="O227" s="15"/>
      <c r="P227" s="15"/>
    </row>
    <row r="228" spans="1:16" x14ac:dyDescent="0.35">
      <c r="A228" s="15"/>
      <c r="B228" s="8"/>
      <c r="C228" s="63"/>
      <c r="D228" s="63"/>
      <c r="E228" s="63"/>
      <c r="F228" s="15"/>
      <c r="G228" s="15"/>
      <c r="H228" s="15"/>
      <c r="I228" s="15"/>
      <c r="J228" s="15"/>
      <c r="K228" s="15"/>
      <c r="L228" s="15"/>
      <c r="M228" s="15"/>
      <c r="N228" s="15"/>
      <c r="O228" s="15"/>
      <c r="P228" s="15"/>
    </row>
  </sheetData>
  <mergeCells count="1">
    <mergeCell ref="B221:K222"/>
  </mergeCells>
  <hyperlinks>
    <hyperlink ref="B215" r:id="rId1"/>
    <hyperlink ref="B219" r:id="rId2"/>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257"/>
  <sheetViews>
    <sheetView tabSelected="1" zoomScale="80" zoomScaleNormal="80" zoomScalePageLayoutView="80" workbookViewId="0">
      <pane ySplit="7" topLeftCell="A203" activePane="bottomLeft" state="frozen"/>
      <selection pane="bottomLeft" activeCell="G208" sqref="G208"/>
    </sheetView>
  </sheetViews>
  <sheetFormatPr baseColWidth="10" defaultColWidth="11" defaultRowHeight="16" customHeight="1" x14ac:dyDescent="0.35"/>
  <cols>
    <col min="1" max="1" width="13.25" style="23" customWidth="1"/>
    <col min="2" max="2" width="16.83203125" style="23" customWidth="1"/>
    <col min="3" max="3" width="19.33203125" style="23" customWidth="1"/>
    <col min="4" max="16384" width="11" style="24"/>
  </cols>
  <sheetData>
    <row r="1" spans="1:1014" s="3" customFormat="1" ht="16" customHeight="1" x14ac:dyDescent="0.45">
      <c r="A1" s="1" t="s">
        <v>105</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x14ac:dyDescent="0.45">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x14ac:dyDescent="0.45">
      <c r="A3" s="14"/>
      <c r="B3" s="46"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x14ac:dyDescent="0.45">
      <c r="A4" s="14"/>
      <c r="B4" s="46"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35">
      <c r="A7" s="215" t="s">
        <v>46</v>
      </c>
      <c r="B7" s="212" t="s">
        <v>73</v>
      </c>
      <c r="C7" s="213" t="s">
        <v>74</v>
      </c>
      <c r="D7" s="230" t="s">
        <v>79</v>
      </c>
    </row>
    <row r="8" spans="1:1014" ht="14.5" customHeight="1" x14ac:dyDescent="0.35">
      <c r="A8" s="54">
        <v>44133</v>
      </c>
      <c r="B8" s="74">
        <v>2791</v>
      </c>
      <c r="C8" s="73"/>
      <c r="D8" s="227"/>
    </row>
    <row r="9" spans="1:1014" ht="14.5" customHeight="1" x14ac:dyDescent="0.35">
      <c r="A9" s="54">
        <v>44132</v>
      </c>
      <c r="B9" s="74">
        <v>2754</v>
      </c>
      <c r="C9" s="73"/>
      <c r="D9" s="227"/>
    </row>
    <row r="10" spans="1:1014" ht="14.5" customHeight="1" x14ac:dyDescent="0.35">
      <c r="A10" s="54">
        <v>44131</v>
      </c>
      <c r="B10" s="74">
        <v>2726</v>
      </c>
      <c r="C10" s="73"/>
      <c r="D10" s="227"/>
    </row>
    <row r="11" spans="1:1014" ht="14.5" customHeight="1" x14ac:dyDescent="0.35">
      <c r="A11" s="54">
        <v>44130</v>
      </c>
      <c r="B11" s="74">
        <v>2701</v>
      </c>
      <c r="C11" s="73"/>
      <c r="D11" s="227"/>
    </row>
    <row r="12" spans="1:1014" ht="14.5" customHeight="1" x14ac:dyDescent="0.35">
      <c r="A12" s="54">
        <v>44129</v>
      </c>
      <c r="B12" s="74">
        <v>2700</v>
      </c>
      <c r="C12" s="73"/>
      <c r="D12" s="227"/>
    </row>
    <row r="13" spans="1:1014" ht="14.5" customHeight="1" x14ac:dyDescent="0.35">
      <c r="A13" s="54">
        <v>44128</v>
      </c>
      <c r="B13" s="74">
        <v>2699</v>
      </c>
      <c r="C13" s="73"/>
      <c r="D13" s="227"/>
    </row>
    <row r="14" spans="1:1014" ht="14.5" customHeight="1" x14ac:dyDescent="0.35">
      <c r="A14" s="54">
        <v>44127</v>
      </c>
      <c r="B14" s="74">
        <v>2688</v>
      </c>
      <c r="C14" s="73"/>
      <c r="D14" s="227"/>
    </row>
    <row r="15" spans="1:1014" ht="14.5" customHeight="1" x14ac:dyDescent="0.35">
      <c r="A15" s="54">
        <v>44126</v>
      </c>
      <c r="B15" s="74">
        <v>2670</v>
      </c>
      <c r="C15" s="73"/>
      <c r="D15" s="227"/>
    </row>
    <row r="16" spans="1:1014" ht="14.5" customHeight="1" x14ac:dyDescent="0.35">
      <c r="A16" s="54">
        <v>44125</v>
      </c>
      <c r="B16" s="74">
        <v>2653</v>
      </c>
      <c r="C16" s="73"/>
      <c r="D16" s="227"/>
    </row>
    <row r="17" spans="1:4" ht="14.5" customHeight="1" x14ac:dyDescent="0.35">
      <c r="A17" s="54">
        <v>44124</v>
      </c>
      <c r="B17" s="74">
        <v>2625</v>
      </c>
      <c r="C17" s="73"/>
      <c r="D17" s="227"/>
    </row>
    <row r="18" spans="1:4" ht="14.5" customHeight="1" x14ac:dyDescent="0.35">
      <c r="A18" s="54">
        <v>44123</v>
      </c>
      <c r="B18" s="74">
        <v>2610</v>
      </c>
      <c r="C18" s="73"/>
      <c r="D18" s="227"/>
    </row>
    <row r="19" spans="1:4" ht="14.5" customHeight="1" x14ac:dyDescent="0.35">
      <c r="A19" s="54">
        <v>44122</v>
      </c>
      <c r="B19" s="74">
        <v>2609</v>
      </c>
      <c r="C19" s="73"/>
      <c r="D19" s="227"/>
    </row>
    <row r="20" spans="1:4" ht="14.5" customHeight="1" x14ac:dyDescent="0.35">
      <c r="A20" s="54">
        <v>44121</v>
      </c>
      <c r="B20" s="74">
        <v>2609</v>
      </c>
      <c r="C20" s="73"/>
      <c r="D20" s="227"/>
    </row>
    <row r="21" spans="1:4" ht="14.5" customHeight="1" x14ac:dyDescent="0.35">
      <c r="A21" s="54">
        <v>44120</v>
      </c>
      <c r="B21" s="74">
        <v>2594</v>
      </c>
      <c r="C21" s="73"/>
      <c r="D21" s="227"/>
    </row>
    <row r="22" spans="1:4" ht="14.5" customHeight="1" x14ac:dyDescent="0.35">
      <c r="A22" s="54">
        <v>44119</v>
      </c>
      <c r="B22" s="74">
        <v>2585</v>
      </c>
      <c r="C22" s="73"/>
      <c r="D22" s="227"/>
    </row>
    <row r="23" spans="1:4" ht="14.5" customHeight="1" x14ac:dyDescent="0.35">
      <c r="A23" s="54">
        <v>44118</v>
      </c>
      <c r="B23" s="74">
        <v>2572</v>
      </c>
      <c r="C23" s="73"/>
      <c r="D23" s="227"/>
    </row>
    <row r="24" spans="1:4" ht="14.5" customHeight="1" x14ac:dyDescent="0.35">
      <c r="A24" s="54">
        <v>44117</v>
      </c>
      <c r="B24" s="74">
        <v>2557</v>
      </c>
      <c r="C24" s="73"/>
      <c r="D24" s="227"/>
    </row>
    <row r="25" spans="1:4" ht="14.5" customHeight="1" x14ac:dyDescent="0.35">
      <c r="A25" s="54">
        <v>44116</v>
      </c>
      <c r="B25" s="74">
        <v>2550</v>
      </c>
      <c r="C25" s="73"/>
      <c r="D25" s="227"/>
    </row>
    <row r="26" spans="1:4" ht="14.5" customHeight="1" x14ac:dyDescent="0.35">
      <c r="A26" s="54">
        <v>44115</v>
      </c>
      <c r="B26" s="74">
        <v>2550</v>
      </c>
      <c r="C26" s="163">
        <v>4301</v>
      </c>
      <c r="D26" s="227"/>
    </row>
    <row r="27" spans="1:4" ht="14.5" customHeight="1" x14ac:dyDescent="0.35">
      <c r="A27" s="54">
        <v>44114</v>
      </c>
      <c r="B27" s="74">
        <v>2550</v>
      </c>
      <c r="C27" s="163">
        <v>4301</v>
      </c>
      <c r="D27" s="227"/>
    </row>
    <row r="28" spans="1:4" ht="14.5" customHeight="1" x14ac:dyDescent="0.35">
      <c r="A28" s="54">
        <v>44113</v>
      </c>
      <c r="B28" s="74">
        <v>2544</v>
      </c>
      <c r="C28" s="163">
        <v>4301</v>
      </c>
      <c r="D28" s="227"/>
    </row>
    <row r="29" spans="1:4" ht="14.5" customHeight="1" x14ac:dyDescent="0.35">
      <c r="A29" s="54">
        <v>44112</v>
      </c>
      <c r="B29" s="74">
        <v>2538</v>
      </c>
      <c r="C29" s="163">
        <v>4295</v>
      </c>
      <c r="D29" s="227"/>
    </row>
    <row r="30" spans="1:4" ht="14.5" customHeight="1" x14ac:dyDescent="0.35">
      <c r="A30" s="54">
        <v>44111</v>
      </c>
      <c r="B30" s="74">
        <v>2533</v>
      </c>
      <c r="C30" s="163">
        <v>4288</v>
      </c>
      <c r="D30" s="227"/>
    </row>
    <row r="31" spans="1:4" ht="14.5" customHeight="1" x14ac:dyDescent="0.35">
      <c r="A31" s="54">
        <v>44110</v>
      </c>
      <c r="B31" s="74">
        <v>2532</v>
      </c>
      <c r="C31" s="163">
        <v>4280</v>
      </c>
      <c r="D31" s="227"/>
    </row>
    <row r="32" spans="1:4" ht="14.5" customHeight="1" x14ac:dyDescent="0.35">
      <c r="A32" s="54">
        <v>44109</v>
      </c>
      <c r="B32" s="74">
        <v>2530</v>
      </c>
      <c r="C32" s="163">
        <v>4278</v>
      </c>
      <c r="D32" s="227"/>
    </row>
    <row r="33" spans="1:4" ht="14.5" customHeight="1" x14ac:dyDescent="0.35">
      <c r="A33" s="54">
        <v>44108</v>
      </c>
      <c r="B33" s="74">
        <v>2530</v>
      </c>
      <c r="C33" s="163">
        <v>4276</v>
      </c>
      <c r="D33" s="227"/>
    </row>
    <row r="34" spans="1:4" ht="14.5" customHeight="1" x14ac:dyDescent="0.35">
      <c r="A34" s="54">
        <v>44107</v>
      </c>
      <c r="B34" s="74">
        <v>2530</v>
      </c>
      <c r="C34" s="163">
        <v>4276</v>
      </c>
      <c r="D34" s="227"/>
    </row>
    <row r="35" spans="1:4" ht="14.5" customHeight="1" x14ac:dyDescent="0.35">
      <c r="A35" s="54">
        <v>44106</v>
      </c>
      <c r="B35" s="74">
        <v>2526</v>
      </c>
      <c r="C35" s="163">
        <v>4276</v>
      </c>
      <c r="D35" s="227"/>
    </row>
    <row r="36" spans="1:4" ht="14.5" customHeight="1" x14ac:dyDescent="0.35">
      <c r="A36" s="54">
        <v>44105</v>
      </c>
      <c r="B36" s="74">
        <v>2522</v>
      </c>
      <c r="C36" s="163">
        <v>4272</v>
      </c>
      <c r="D36" s="227"/>
    </row>
    <row r="37" spans="1:4" ht="14.5" customHeight="1" x14ac:dyDescent="0.35">
      <c r="A37" s="54">
        <v>44104</v>
      </c>
      <c r="B37" s="74">
        <v>2519</v>
      </c>
      <c r="C37" s="163">
        <v>4268</v>
      </c>
      <c r="D37" s="227"/>
    </row>
    <row r="38" spans="1:4" ht="14.5" customHeight="1" x14ac:dyDescent="0.35">
      <c r="A38" s="54">
        <v>44103</v>
      </c>
      <c r="B38" s="74">
        <v>2512</v>
      </c>
      <c r="C38" s="163">
        <v>4264</v>
      </c>
      <c r="D38" s="227"/>
    </row>
    <row r="39" spans="1:4" ht="14.5" customHeight="1" x14ac:dyDescent="0.35">
      <c r="A39" s="54">
        <v>44102</v>
      </c>
      <c r="B39" s="74">
        <v>2512</v>
      </c>
      <c r="C39" s="163">
        <v>4259</v>
      </c>
      <c r="D39" s="227"/>
    </row>
    <row r="40" spans="1:4" ht="14.5" customHeight="1" x14ac:dyDescent="0.35">
      <c r="A40" s="54">
        <v>44101</v>
      </c>
      <c r="B40" s="74">
        <v>2512</v>
      </c>
      <c r="C40" s="163">
        <v>4256</v>
      </c>
      <c r="D40" s="227"/>
    </row>
    <row r="41" spans="1:4" ht="14.5" customHeight="1" x14ac:dyDescent="0.35">
      <c r="A41" s="54">
        <v>44100</v>
      </c>
      <c r="B41" s="74">
        <v>2511</v>
      </c>
      <c r="C41" s="163">
        <v>4256</v>
      </c>
      <c r="D41" s="227"/>
    </row>
    <row r="42" spans="1:4" ht="14.5" customHeight="1" x14ac:dyDescent="0.35">
      <c r="A42" s="54">
        <v>44099</v>
      </c>
      <c r="B42" s="74">
        <v>2511</v>
      </c>
      <c r="C42" s="163">
        <v>4255</v>
      </c>
      <c r="D42" s="227"/>
    </row>
    <row r="43" spans="1:4" ht="14.5" customHeight="1" x14ac:dyDescent="0.35">
      <c r="A43" s="54">
        <v>44098</v>
      </c>
      <c r="B43" s="74">
        <v>2510</v>
      </c>
      <c r="C43" s="163">
        <v>4255</v>
      </c>
      <c r="D43" s="227"/>
    </row>
    <row r="44" spans="1:4" ht="14.5" customHeight="1" x14ac:dyDescent="0.35">
      <c r="A44" s="54">
        <v>44097</v>
      </c>
      <c r="B44" s="74">
        <v>2508</v>
      </c>
      <c r="C44" s="163">
        <v>4253</v>
      </c>
      <c r="D44" s="227"/>
    </row>
    <row r="45" spans="1:4" ht="14.5" customHeight="1" x14ac:dyDescent="0.35">
      <c r="A45" s="54">
        <v>44096</v>
      </c>
      <c r="B45" s="74">
        <v>2506</v>
      </c>
      <c r="C45" s="163">
        <v>4250</v>
      </c>
      <c r="D45" s="227"/>
    </row>
    <row r="46" spans="1:4" ht="14.5" customHeight="1" x14ac:dyDescent="0.35">
      <c r="A46" s="54">
        <v>44095</v>
      </c>
      <c r="B46" s="74">
        <v>2505</v>
      </c>
      <c r="C46" s="163">
        <v>4247</v>
      </c>
      <c r="D46" s="227"/>
    </row>
    <row r="47" spans="1:4" ht="14.5" customHeight="1" x14ac:dyDescent="0.35">
      <c r="A47" s="54">
        <v>44094</v>
      </c>
      <c r="B47" s="74">
        <v>2505</v>
      </c>
      <c r="C47" s="281">
        <v>4246</v>
      </c>
      <c r="D47" s="227"/>
    </row>
    <row r="48" spans="1:4" ht="14.5" customHeight="1" x14ac:dyDescent="0.35">
      <c r="A48" s="54">
        <v>44093</v>
      </c>
      <c r="B48" s="74">
        <v>2505</v>
      </c>
      <c r="C48" s="163">
        <v>4246</v>
      </c>
      <c r="D48" s="227"/>
    </row>
    <row r="49" spans="1:4" ht="14.5" customHeight="1" x14ac:dyDescent="0.35">
      <c r="A49" s="54">
        <v>44092</v>
      </c>
      <c r="B49" s="74">
        <v>2502</v>
      </c>
      <c r="C49" s="163">
        <v>4246</v>
      </c>
      <c r="D49" s="227"/>
    </row>
    <row r="50" spans="1:4" ht="14.5" customHeight="1" x14ac:dyDescent="0.35">
      <c r="A50" s="54">
        <v>44091</v>
      </c>
      <c r="B50" s="74">
        <v>2501</v>
      </c>
      <c r="C50" s="163">
        <v>4243</v>
      </c>
      <c r="D50" s="227"/>
    </row>
    <row r="51" spans="1:4" ht="14.5" customHeight="1" x14ac:dyDescent="0.35">
      <c r="A51" s="54">
        <v>44090</v>
      </c>
      <c r="B51" s="74">
        <v>2501</v>
      </c>
      <c r="C51" s="163">
        <v>4240</v>
      </c>
      <c r="D51" s="227"/>
    </row>
    <row r="52" spans="1:4" ht="14.5" customHeight="1" x14ac:dyDescent="0.35">
      <c r="A52" s="54">
        <v>44089</v>
      </c>
      <c r="B52" s="74">
        <v>2500</v>
      </c>
      <c r="C52" s="163">
        <v>4240</v>
      </c>
      <c r="D52" s="227"/>
    </row>
    <row r="53" spans="1:4" ht="14.5" customHeight="1" x14ac:dyDescent="0.35">
      <c r="A53" s="54">
        <v>44088</v>
      </c>
      <c r="B53" s="74">
        <v>2499</v>
      </c>
      <c r="C53" s="163">
        <v>4238</v>
      </c>
      <c r="D53" s="227"/>
    </row>
    <row r="54" spans="1:4" ht="14.5" customHeight="1" x14ac:dyDescent="0.35">
      <c r="A54" s="54">
        <v>44087</v>
      </c>
      <c r="B54" s="74">
        <v>2499</v>
      </c>
      <c r="C54" s="163">
        <v>4235</v>
      </c>
      <c r="D54" s="227"/>
    </row>
    <row r="55" spans="1:4" ht="14.5" customHeight="1" x14ac:dyDescent="0.35">
      <c r="A55" s="54">
        <v>44086</v>
      </c>
      <c r="B55" s="74">
        <v>2499</v>
      </c>
      <c r="C55" s="163">
        <v>4235</v>
      </c>
      <c r="D55" s="227"/>
    </row>
    <row r="56" spans="1:4" ht="14.5" customHeight="1" x14ac:dyDescent="0.35">
      <c r="A56" s="54">
        <v>44085</v>
      </c>
      <c r="B56" s="74">
        <v>2499</v>
      </c>
      <c r="C56" s="163">
        <v>4235</v>
      </c>
      <c r="D56" s="227"/>
    </row>
    <row r="57" spans="1:4" ht="14.5" customHeight="1" x14ac:dyDescent="0.35">
      <c r="A57" s="54">
        <v>44084</v>
      </c>
      <c r="B57" s="74">
        <v>2499</v>
      </c>
      <c r="C57" s="163">
        <v>4235</v>
      </c>
      <c r="D57" s="227"/>
    </row>
    <row r="58" spans="1:4" ht="14.5" customHeight="1" x14ac:dyDescent="0.35">
      <c r="A58" s="54">
        <v>44083</v>
      </c>
      <c r="B58" s="74">
        <v>2499</v>
      </c>
      <c r="C58" s="163">
        <v>4234</v>
      </c>
      <c r="D58" s="227"/>
    </row>
    <row r="59" spans="1:4" ht="14.5" customHeight="1" x14ac:dyDescent="0.35">
      <c r="A59" s="54">
        <v>44082</v>
      </c>
      <c r="B59" s="74">
        <v>2499</v>
      </c>
      <c r="C59" s="163">
        <v>4233</v>
      </c>
      <c r="D59" s="227"/>
    </row>
    <row r="60" spans="1:4" ht="14.5" customHeight="1" x14ac:dyDescent="0.35">
      <c r="A60" s="54">
        <v>44081</v>
      </c>
      <c r="B60" s="74">
        <v>2496</v>
      </c>
      <c r="C60" s="163">
        <v>4232</v>
      </c>
      <c r="D60" s="227"/>
    </row>
    <row r="61" spans="1:4" ht="14.5" customHeight="1" x14ac:dyDescent="0.35">
      <c r="A61" s="54">
        <v>44080</v>
      </c>
      <c r="B61" s="74">
        <v>2496</v>
      </c>
      <c r="C61" s="163">
        <v>4230</v>
      </c>
      <c r="D61" s="227"/>
    </row>
    <row r="62" spans="1:4" ht="14.5" customHeight="1" x14ac:dyDescent="0.35">
      <c r="A62" s="54">
        <v>44079</v>
      </c>
      <c r="B62" s="74">
        <v>2496</v>
      </c>
      <c r="C62" s="163">
        <v>4230</v>
      </c>
      <c r="D62" s="227"/>
    </row>
    <row r="63" spans="1:4" ht="14.5" customHeight="1" x14ac:dyDescent="0.35">
      <c r="A63" s="54">
        <v>44078</v>
      </c>
      <c r="B63" s="74">
        <v>2496</v>
      </c>
      <c r="C63" s="163">
        <v>4230</v>
      </c>
      <c r="D63" s="227"/>
    </row>
    <row r="64" spans="1:4" ht="14.5" customHeight="1" x14ac:dyDescent="0.35">
      <c r="A64" s="54">
        <v>44077</v>
      </c>
      <c r="B64" s="74">
        <v>2496</v>
      </c>
      <c r="C64" s="163">
        <v>4230</v>
      </c>
      <c r="D64" s="227"/>
    </row>
    <row r="65" spans="1:4" ht="14.5" customHeight="1" x14ac:dyDescent="0.35">
      <c r="A65" s="54">
        <v>44076</v>
      </c>
      <c r="B65" s="74">
        <v>2495</v>
      </c>
      <c r="C65" s="163">
        <v>4230</v>
      </c>
      <c r="D65" s="227"/>
    </row>
    <row r="66" spans="1:4" ht="14.5" customHeight="1" x14ac:dyDescent="0.35">
      <c r="A66" s="54">
        <v>44075</v>
      </c>
      <c r="B66" s="74">
        <v>2494</v>
      </c>
      <c r="C66" s="163">
        <v>4230</v>
      </c>
      <c r="D66" s="227"/>
    </row>
    <row r="67" spans="1:4" ht="14.5" customHeight="1" x14ac:dyDescent="0.35">
      <c r="A67" s="54">
        <v>44074</v>
      </c>
      <c r="B67" s="74">
        <v>2494</v>
      </c>
      <c r="C67" s="163">
        <v>4229</v>
      </c>
      <c r="D67" s="227"/>
    </row>
    <row r="68" spans="1:4" ht="14.5" customHeight="1" x14ac:dyDescent="0.35">
      <c r="A68" s="54">
        <v>44073</v>
      </c>
      <c r="B68" s="74">
        <v>2494</v>
      </c>
      <c r="C68" s="163">
        <v>4228</v>
      </c>
      <c r="D68" s="227"/>
    </row>
    <row r="69" spans="1:4" ht="14.5" customHeight="1" x14ac:dyDescent="0.35">
      <c r="A69" s="54">
        <v>44072</v>
      </c>
      <c r="B69" s="74">
        <v>2494</v>
      </c>
      <c r="C69" s="163">
        <v>4228</v>
      </c>
      <c r="D69" s="227"/>
    </row>
    <row r="70" spans="1:4" ht="14.5" customHeight="1" x14ac:dyDescent="0.35">
      <c r="A70" s="54">
        <v>44071</v>
      </c>
      <c r="B70" s="74">
        <v>2494</v>
      </c>
      <c r="C70" s="163">
        <v>4228</v>
      </c>
      <c r="D70" s="227"/>
    </row>
    <row r="71" spans="1:4" ht="14.5" customHeight="1" x14ac:dyDescent="0.35">
      <c r="A71" s="54">
        <v>44070</v>
      </c>
      <c r="B71" s="74">
        <v>2494</v>
      </c>
      <c r="C71" s="163">
        <v>4226</v>
      </c>
      <c r="D71" s="227"/>
    </row>
    <row r="72" spans="1:4" ht="14.5" customHeight="1" x14ac:dyDescent="0.35">
      <c r="A72" s="54">
        <v>44069</v>
      </c>
      <c r="B72" s="74">
        <v>2494</v>
      </c>
      <c r="C72" s="163">
        <v>4225</v>
      </c>
      <c r="D72" s="227"/>
    </row>
    <row r="73" spans="1:4" ht="14.5" customHeight="1" x14ac:dyDescent="0.35">
      <c r="A73" s="54">
        <v>44068</v>
      </c>
      <c r="B73" s="74">
        <v>2492</v>
      </c>
      <c r="C73" s="163">
        <v>4224</v>
      </c>
      <c r="D73" s="227"/>
    </row>
    <row r="74" spans="1:4" ht="14.5" customHeight="1" x14ac:dyDescent="0.35">
      <c r="A74" s="54">
        <v>44067</v>
      </c>
      <c r="B74" s="74">
        <v>2492</v>
      </c>
      <c r="C74" s="163">
        <v>4222</v>
      </c>
      <c r="D74" s="227"/>
    </row>
    <row r="75" spans="1:4" ht="14.5" customHeight="1" x14ac:dyDescent="0.35">
      <c r="A75" s="54">
        <v>44066</v>
      </c>
      <c r="B75" s="74">
        <v>2492</v>
      </c>
      <c r="C75" s="163">
        <v>4221</v>
      </c>
      <c r="D75" s="227"/>
    </row>
    <row r="76" spans="1:4" ht="14.5" customHeight="1" x14ac:dyDescent="0.35">
      <c r="A76" s="54">
        <v>44065</v>
      </c>
      <c r="B76" s="74">
        <v>2492</v>
      </c>
      <c r="C76" s="163">
        <v>4221</v>
      </c>
      <c r="D76" s="227"/>
    </row>
    <row r="77" spans="1:4" ht="14.5" customHeight="1" x14ac:dyDescent="0.35">
      <c r="A77" s="54">
        <v>44064</v>
      </c>
      <c r="B77" s="74">
        <v>2492</v>
      </c>
      <c r="C77" s="163">
        <v>4221</v>
      </c>
      <c r="D77" s="227"/>
    </row>
    <row r="78" spans="1:4" ht="14.5" customHeight="1" x14ac:dyDescent="0.35">
      <c r="A78" s="54">
        <v>44063</v>
      </c>
      <c r="B78" s="74">
        <v>2492</v>
      </c>
      <c r="C78" s="163">
        <v>4220</v>
      </c>
      <c r="D78" s="227"/>
    </row>
    <row r="79" spans="1:4" ht="14.5" customHeight="1" x14ac:dyDescent="0.35">
      <c r="A79" s="54">
        <v>44062</v>
      </c>
      <c r="B79" s="74">
        <v>2492</v>
      </c>
      <c r="C79" s="163">
        <v>4220</v>
      </c>
      <c r="D79" s="227"/>
    </row>
    <row r="80" spans="1:4" ht="14.5" customHeight="1" x14ac:dyDescent="0.35">
      <c r="A80" s="54">
        <v>44061</v>
      </c>
      <c r="B80" s="74">
        <v>2491</v>
      </c>
      <c r="C80" s="163">
        <v>4219</v>
      </c>
      <c r="D80" s="227"/>
    </row>
    <row r="81" spans="1:4" ht="14.5" customHeight="1" x14ac:dyDescent="0.35">
      <c r="A81" s="54">
        <v>44060</v>
      </c>
      <c r="B81" s="74">
        <v>2491</v>
      </c>
      <c r="C81" s="163">
        <v>4217</v>
      </c>
      <c r="D81" s="227"/>
    </row>
    <row r="82" spans="1:4" ht="14.5" customHeight="1" x14ac:dyDescent="0.35">
      <c r="A82" s="54">
        <v>44059</v>
      </c>
      <c r="B82" s="74">
        <v>2491</v>
      </c>
      <c r="C82" s="163">
        <v>4215</v>
      </c>
      <c r="D82" s="227"/>
    </row>
    <row r="83" spans="1:4" ht="14.5" customHeight="1" x14ac:dyDescent="0.35">
      <c r="A83" s="54">
        <v>44058</v>
      </c>
      <c r="B83" s="74">
        <v>2491</v>
      </c>
      <c r="C83" s="163">
        <v>4215</v>
      </c>
      <c r="D83" s="227"/>
    </row>
    <row r="84" spans="1:4" ht="14.5" customHeight="1" x14ac:dyDescent="0.35">
      <c r="A84" s="54">
        <v>44057</v>
      </c>
      <c r="B84" s="74">
        <v>2491</v>
      </c>
      <c r="C84" s="163">
        <v>4215</v>
      </c>
      <c r="D84" s="227"/>
    </row>
    <row r="85" spans="1:4" ht="14.5" customHeight="1" x14ac:dyDescent="0.35">
      <c r="A85" s="54">
        <v>44056</v>
      </c>
      <c r="B85" s="74">
        <v>2491</v>
      </c>
      <c r="C85" s="163">
        <v>4215</v>
      </c>
      <c r="D85" s="227"/>
    </row>
    <row r="86" spans="1:4" ht="14.5" customHeight="1" x14ac:dyDescent="0.35">
      <c r="A86" s="54">
        <v>44055</v>
      </c>
      <c r="B86" s="74">
        <v>2491</v>
      </c>
      <c r="C86" s="163">
        <v>4214</v>
      </c>
      <c r="D86" s="227"/>
    </row>
    <row r="87" spans="1:4" ht="14.5" customHeight="1" x14ac:dyDescent="0.35">
      <c r="A87" s="54">
        <v>44054</v>
      </c>
      <c r="B87" s="74">
        <v>2491</v>
      </c>
      <c r="C87" s="163">
        <v>4214</v>
      </c>
      <c r="D87" s="227"/>
    </row>
    <row r="88" spans="1:4" ht="14.5" customHeight="1" x14ac:dyDescent="0.35">
      <c r="A88" s="54">
        <v>44053</v>
      </c>
      <c r="B88" s="74">
        <v>2491</v>
      </c>
      <c r="C88" s="163">
        <v>4213</v>
      </c>
      <c r="D88" s="227"/>
    </row>
    <row r="89" spans="1:4" ht="14.5" customHeight="1" x14ac:dyDescent="0.35">
      <c r="A89" s="54">
        <v>44052</v>
      </c>
      <c r="B89" s="74">
        <v>2491</v>
      </c>
      <c r="C89" s="163">
        <v>4212</v>
      </c>
      <c r="D89" s="231">
        <v>1</v>
      </c>
    </row>
    <row r="90" spans="1:4" ht="14.5" customHeight="1" x14ac:dyDescent="0.35">
      <c r="A90" s="54">
        <v>44051</v>
      </c>
      <c r="B90" s="74">
        <v>2491</v>
      </c>
      <c r="C90" s="163">
        <v>4212</v>
      </c>
      <c r="D90" s="227"/>
    </row>
    <row r="91" spans="1:4" ht="14.5" customHeight="1" x14ac:dyDescent="0.35">
      <c r="A91" s="54">
        <v>44050</v>
      </c>
      <c r="B91" s="74">
        <v>2491</v>
      </c>
      <c r="C91" s="163">
        <v>4212</v>
      </c>
      <c r="D91" s="227"/>
    </row>
    <row r="92" spans="1:4" ht="14.5" customHeight="1" x14ac:dyDescent="0.35">
      <c r="A92" s="54">
        <v>44049</v>
      </c>
      <c r="B92" s="74">
        <v>2491</v>
      </c>
      <c r="C92" s="163">
        <v>4211</v>
      </c>
      <c r="D92" s="227"/>
    </row>
    <row r="93" spans="1:4" ht="14.5" customHeight="1" x14ac:dyDescent="0.35">
      <c r="A93" s="54">
        <v>44048</v>
      </c>
      <c r="B93" s="74">
        <v>2491</v>
      </c>
      <c r="C93" s="163">
        <v>4209</v>
      </c>
      <c r="D93" s="227"/>
    </row>
    <row r="94" spans="1:4" ht="14.5" customHeight="1" x14ac:dyDescent="0.35">
      <c r="A94" s="54">
        <v>44047</v>
      </c>
      <c r="B94" s="74">
        <v>2491</v>
      </c>
      <c r="C94" s="163">
        <v>4208</v>
      </c>
      <c r="D94" s="227"/>
    </row>
    <row r="95" spans="1:4" ht="14.5" customHeight="1" x14ac:dyDescent="0.35">
      <c r="A95" s="54">
        <v>44046</v>
      </c>
      <c r="B95" s="74">
        <v>2491</v>
      </c>
      <c r="C95" s="163">
        <v>4208</v>
      </c>
      <c r="D95" s="227"/>
    </row>
    <row r="96" spans="1:4" ht="14.5" customHeight="1" x14ac:dyDescent="0.35">
      <c r="A96" s="54">
        <v>44045</v>
      </c>
      <c r="B96" s="74">
        <v>2491</v>
      </c>
      <c r="C96" s="163">
        <v>4207</v>
      </c>
      <c r="D96" s="227"/>
    </row>
    <row r="97" spans="1:4" ht="14.5" customHeight="1" x14ac:dyDescent="0.35">
      <c r="A97" s="54">
        <v>44044</v>
      </c>
      <c r="B97" s="74">
        <v>2491</v>
      </c>
      <c r="C97" s="163">
        <v>4207</v>
      </c>
      <c r="D97" s="227"/>
    </row>
    <row r="98" spans="1:4" ht="14.5" customHeight="1" x14ac:dyDescent="0.35">
      <c r="A98" s="54">
        <v>44043</v>
      </c>
      <c r="B98" s="74">
        <v>2491</v>
      </c>
      <c r="C98" s="163">
        <v>4207</v>
      </c>
      <c r="D98" s="227"/>
    </row>
    <row r="99" spans="1:4" ht="14.5" customHeight="1" x14ac:dyDescent="0.35">
      <c r="A99" s="54">
        <v>44042</v>
      </c>
      <c r="B99" s="74">
        <v>2491</v>
      </c>
      <c r="C99" s="163">
        <v>4205</v>
      </c>
      <c r="D99" s="227"/>
    </row>
    <row r="100" spans="1:4" ht="14.5" customHeight="1" x14ac:dyDescent="0.35">
      <c r="A100" s="54">
        <v>44041</v>
      </c>
      <c r="B100" s="74">
        <v>2491</v>
      </c>
      <c r="C100" s="163">
        <v>4203</v>
      </c>
      <c r="D100" s="227"/>
    </row>
    <row r="101" spans="1:4" ht="14.5" customHeight="1" x14ac:dyDescent="0.35">
      <c r="A101" s="54">
        <v>44040</v>
      </c>
      <c r="B101" s="74">
        <v>2491</v>
      </c>
      <c r="C101" s="163">
        <v>4202</v>
      </c>
      <c r="D101" s="227"/>
    </row>
    <row r="102" spans="1:4" ht="14.5" customHeight="1" x14ac:dyDescent="0.35">
      <c r="A102" s="54">
        <v>44039</v>
      </c>
      <c r="B102" s="74">
        <v>2491</v>
      </c>
      <c r="C102" s="163">
        <v>4201</v>
      </c>
      <c r="D102" s="227"/>
    </row>
    <row r="103" spans="1:4" ht="14.5" customHeight="1" x14ac:dyDescent="0.35">
      <c r="A103" s="54">
        <v>44038</v>
      </c>
      <c r="B103" s="74">
        <v>2491</v>
      </c>
      <c r="C103" s="163">
        <v>4201</v>
      </c>
      <c r="D103" s="227"/>
    </row>
    <row r="104" spans="1:4" ht="14.5" customHeight="1" x14ac:dyDescent="0.35">
      <c r="A104" s="54">
        <v>44037</v>
      </c>
      <c r="B104" s="74">
        <v>2491</v>
      </c>
      <c r="C104" s="163">
        <v>4201</v>
      </c>
      <c r="D104" s="227"/>
    </row>
    <row r="105" spans="1:4" ht="14.5" customHeight="1" x14ac:dyDescent="0.35">
      <c r="A105" s="54">
        <v>44036</v>
      </c>
      <c r="B105" s="74">
        <v>2491</v>
      </c>
      <c r="C105" s="163">
        <v>4201</v>
      </c>
      <c r="D105" s="227"/>
    </row>
    <row r="106" spans="1:4" ht="14.5" customHeight="1" x14ac:dyDescent="0.35">
      <c r="A106" s="54">
        <v>44035</v>
      </c>
      <c r="B106" s="74">
        <v>2491</v>
      </c>
      <c r="C106" s="163">
        <v>4200</v>
      </c>
      <c r="D106" s="227"/>
    </row>
    <row r="107" spans="1:4" ht="14.5" customHeight="1" x14ac:dyDescent="0.35">
      <c r="A107" s="54">
        <v>44034</v>
      </c>
      <c r="B107" s="74">
        <v>2491</v>
      </c>
      <c r="C107" s="163">
        <v>4199</v>
      </c>
      <c r="D107" s="227"/>
    </row>
    <row r="108" spans="1:4" ht="14.5" customHeight="1" x14ac:dyDescent="0.35">
      <c r="A108" s="54">
        <v>44033</v>
      </c>
      <c r="B108" s="74">
        <v>2491</v>
      </c>
      <c r="C108" s="163">
        <v>4198</v>
      </c>
      <c r="D108" s="227"/>
    </row>
    <row r="109" spans="1:4" ht="14.5" customHeight="1" x14ac:dyDescent="0.35">
      <c r="A109" s="54">
        <v>44032</v>
      </c>
      <c r="B109" s="74">
        <v>2491</v>
      </c>
      <c r="C109" s="163">
        <v>4194</v>
      </c>
      <c r="D109" s="227"/>
    </row>
    <row r="110" spans="1:4" ht="14.5" customHeight="1" x14ac:dyDescent="0.35">
      <c r="A110" s="54">
        <v>44031</v>
      </c>
      <c r="B110" s="74">
        <v>2491</v>
      </c>
      <c r="C110" s="163">
        <v>4193</v>
      </c>
      <c r="D110" s="227"/>
    </row>
    <row r="111" spans="1:4" ht="14.5" customHeight="1" x14ac:dyDescent="0.35">
      <c r="A111" s="54">
        <v>44030</v>
      </c>
      <c r="B111" s="74">
        <v>2491</v>
      </c>
      <c r="C111" s="163">
        <v>4193</v>
      </c>
      <c r="D111" s="227"/>
    </row>
    <row r="112" spans="1:4" ht="14.5" customHeight="1" x14ac:dyDescent="0.35">
      <c r="A112" s="54">
        <v>44029</v>
      </c>
      <c r="B112" s="74">
        <v>2491</v>
      </c>
      <c r="C112" s="163">
        <v>4193</v>
      </c>
      <c r="D112" s="227"/>
    </row>
    <row r="113" spans="1:4" ht="14.5" customHeight="1" x14ac:dyDescent="0.35">
      <c r="A113" s="54">
        <v>44028</v>
      </c>
      <c r="B113" s="74">
        <v>2491</v>
      </c>
      <c r="C113" s="163">
        <v>4193</v>
      </c>
      <c r="D113" s="227"/>
    </row>
    <row r="114" spans="1:4" ht="14.5" customHeight="1" x14ac:dyDescent="0.35">
      <c r="A114" s="54">
        <v>44027</v>
      </c>
      <c r="B114" s="74">
        <v>2490</v>
      </c>
      <c r="C114" s="163">
        <v>4192</v>
      </c>
      <c r="D114" s="227"/>
    </row>
    <row r="115" spans="1:4" ht="14.5" customHeight="1" x14ac:dyDescent="0.35">
      <c r="A115" s="54">
        <v>44026</v>
      </c>
      <c r="B115" s="74">
        <v>2490</v>
      </c>
      <c r="C115" s="163">
        <v>4189</v>
      </c>
      <c r="D115" s="227"/>
    </row>
    <row r="116" spans="1:4" ht="14.5" customHeight="1" x14ac:dyDescent="0.35">
      <c r="A116" s="54">
        <v>44025</v>
      </c>
      <c r="B116" s="74">
        <v>2490</v>
      </c>
      <c r="C116" s="163">
        <v>4188</v>
      </c>
      <c r="D116" s="227"/>
    </row>
    <row r="117" spans="1:4" ht="14.5" customHeight="1" x14ac:dyDescent="0.35">
      <c r="A117" s="54">
        <v>44024</v>
      </c>
      <c r="B117" s="74">
        <v>2490</v>
      </c>
      <c r="C117" s="163">
        <v>4187</v>
      </c>
      <c r="D117" s="227"/>
    </row>
    <row r="118" spans="1:4" ht="14.5" customHeight="1" x14ac:dyDescent="0.35">
      <c r="A118" s="54">
        <v>44023</v>
      </c>
      <c r="B118" s="74">
        <v>2490</v>
      </c>
      <c r="C118" s="163">
        <v>4187</v>
      </c>
      <c r="D118" s="227"/>
    </row>
    <row r="119" spans="1:4" ht="14.5" customHeight="1" x14ac:dyDescent="0.35">
      <c r="A119" s="54">
        <v>44022</v>
      </c>
      <c r="B119" s="74">
        <v>2490</v>
      </c>
      <c r="C119" s="163">
        <v>4187</v>
      </c>
      <c r="D119" s="227"/>
    </row>
    <row r="120" spans="1:4" ht="14.5" customHeight="1" x14ac:dyDescent="0.35">
      <c r="A120" s="54">
        <v>44021</v>
      </c>
      <c r="B120" s="74">
        <v>2490</v>
      </c>
      <c r="C120" s="163">
        <v>4185</v>
      </c>
      <c r="D120" s="227"/>
    </row>
    <row r="121" spans="1:4" ht="14.5" customHeight="1" x14ac:dyDescent="0.35">
      <c r="A121" s="54">
        <v>44020</v>
      </c>
      <c r="B121" s="74">
        <v>2490</v>
      </c>
      <c r="C121" s="163">
        <v>4184</v>
      </c>
      <c r="D121" s="227"/>
    </row>
    <row r="122" spans="1:4" ht="14.5" customHeight="1" x14ac:dyDescent="0.35">
      <c r="A122" s="54">
        <v>44019</v>
      </c>
      <c r="B122" s="74">
        <v>2489</v>
      </c>
      <c r="C122" s="163">
        <v>4184</v>
      </c>
      <c r="D122" s="227"/>
    </row>
    <row r="123" spans="1:4" ht="14.5" customHeight="1" x14ac:dyDescent="0.35">
      <c r="A123" s="54">
        <v>44018</v>
      </c>
      <c r="B123" s="74">
        <v>2488</v>
      </c>
      <c r="C123" s="163">
        <v>4178</v>
      </c>
      <c r="D123" s="227"/>
    </row>
    <row r="124" spans="1:4" ht="14.5" customHeight="1" x14ac:dyDescent="0.35">
      <c r="A124" s="54">
        <v>44017</v>
      </c>
      <c r="B124" s="74">
        <v>2488</v>
      </c>
      <c r="C124" s="163">
        <v>4174</v>
      </c>
      <c r="D124" s="227"/>
    </row>
    <row r="125" spans="1:4" ht="14.5" customHeight="1" x14ac:dyDescent="0.35">
      <c r="A125" s="54">
        <v>44016</v>
      </c>
      <c r="B125" s="74">
        <v>2488</v>
      </c>
      <c r="C125" s="163">
        <v>4174</v>
      </c>
      <c r="D125" s="227"/>
    </row>
    <row r="126" spans="1:4" ht="14.5" customHeight="1" x14ac:dyDescent="0.35">
      <c r="A126" s="54">
        <v>44015</v>
      </c>
      <c r="B126" s="74">
        <v>2488</v>
      </c>
      <c r="C126" s="163">
        <v>4174</v>
      </c>
      <c r="D126" s="227"/>
    </row>
    <row r="127" spans="1:4" ht="14.5" customHeight="1" x14ac:dyDescent="0.35">
      <c r="A127" s="54">
        <v>44014</v>
      </c>
      <c r="B127" s="74">
        <v>2487</v>
      </c>
      <c r="C127" s="163">
        <v>4173</v>
      </c>
      <c r="D127" s="227"/>
    </row>
    <row r="128" spans="1:4" ht="14.5" customHeight="1" x14ac:dyDescent="0.35">
      <c r="A128" s="54">
        <v>44013</v>
      </c>
      <c r="B128" s="74">
        <v>2486</v>
      </c>
      <c r="C128" s="163">
        <v>4169</v>
      </c>
      <c r="D128" s="227"/>
    </row>
    <row r="129" spans="1:4" ht="14.5" customHeight="1" x14ac:dyDescent="0.35">
      <c r="A129" s="54">
        <v>44012</v>
      </c>
      <c r="B129" s="74">
        <v>2485</v>
      </c>
      <c r="C129" s="163">
        <v>4165</v>
      </c>
      <c r="D129" s="227"/>
    </row>
    <row r="130" spans="1:4" ht="14.5" customHeight="1" x14ac:dyDescent="0.35">
      <c r="A130" s="54">
        <v>44011</v>
      </c>
      <c r="B130" s="74">
        <v>2482</v>
      </c>
      <c r="C130" s="163">
        <v>4159</v>
      </c>
      <c r="D130" s="227"/>
    </row>
    <row r="131" spans="1:4" ht="14.5" customHeight="1" x14ac:dyDescent="0.35">
      <c r="A131" s="54">
        <v>44010</v>
      </c>
      <c r="B131" s="74">
        <v>2482</v>
      </c>
      <c r="C131" s="163">
        <v>4156</v>
      </c>
      <c r="D131" s="227"/>
    </row>
    <row r="132" spans="1:4" ht="14.5" customHeight="1" x14ac:dyDescent="0.35">
      <c r="A132" s="54">
        <v>44009</v>
      </c>
      <c r="B132" s="74">
        <v>2482</v>
      </c>
      <c r="C132" s="163">
        <v>4156</v>
      </c>
      <c r="D132" s="227"/>
    </row>
    <row r="133" spans="1:4" ht="14.5" customHeight="1" x14ac:dyDescent="0.35">
      <c r="A133" s="54">
        <v>44008</v>
      </c>
      <c r="B133" s="74">
        <v>2482</v>
      </c>
      <c r="C133" s="163">
        <v>4156</v>
      </c>
      <c r="D133" s="227"/>
    </row>
    <row r="134" spans="1:4" ht="14.5" customHeight="1" x14ac:dyDescent="0.35">
      <c r="A134" s="54">
        <v>44007</v>
      </c>
      <c r="B134" s="74">
        <v>2482</v>
      </c>
      <c r="C134" s="163">
        <v>4154</v>
      </c>
      <c r="D134" s="227"/>
    </row>
    <row r="135" spans="1:4" ht="14.5" customHeight="1" x14ac:dyDescent="0.35">
      <c r="A135" s="54">
        <v>44006</v>
      </c>
      <c r="B135" s="74">
        <v>2480</v>
      </c>
      <c r="C135" s="163">
        <v>4150</v>
      </c>
      <c r="D135" s="227"/>
    </row>
    <row r="136" spans="1:4" ht="14.5" customHeight="1" x14ac:dyDescent="0.35">
      <c r="A136" s="54">
        <v>44005</v>
      </c>
      <c r="B136" s="74">
        <v>2476</v>
      </c>
      <c r="C136" s="163">
        <v>4142</v>
      </c>
      <c r="D136" s="227"/>
    </row>
    <row r="137" spans="1:4" ht="14.5" customHeight="1" x14ac:dyDescent="0.35">
      <c r="A137" s="54">
        <v>44004</v>
      </c>
      <c r="B137" s="74">
        <v>2472</v>
      </c>
      <c r="C137" s="163">
        <v>4129</v>
      </c>
      <c r="D137" s="227"/>
    </row>
    <row r="138" spans="1:4" ht="14.5" customHeight="1" x14ac:dyDescent="0.35">
      <c r="A138" s="54">
        <v>44003</v>
      </c>
      <c r="B138" s="74">
        <v>2472</v>
      </c>
      <c r="C138" s="75">
        <v>4121</v>
      </c>
      <c r="D138" s="227"/>
    </row>
    <row r="139" spans="1:4" ht="14.5" customHeight="1" x14ac:dyDescent="0.35">
      <c r="A139" s="54">
        <v>44002</v>
      </c>
      <c r="B139" s="74">
        <v>2472</v>
      </c>
      <c r="C139" s="75">
        <v>4121</v>
      </c>
      <c r="D139" s="227"/>
    </row>
    <row r="140" spans="1:4" ht="14.5" customHeight="1" x14ac:dyDescent="0.35">
      <c r="A140" s="54">
        <v>44001</v>
      </c>
      <c r="B140" s="74">
        <v>2470</v>
      </c>
      <c r="C140" s="75">
        <v>4121</v>
      </c>
      <c r="D140" s="227"/>
    </row>
    <row r="141" spans="1:4" ht="14.5" customHeight="1" x14ac:dyDescent="0.35">
      <c r="A141" s="54">
        <v>44000</v>
      </c>
      <c r="B141" s="74">
        <v>2464</v>
      </c>
      <c r="C141" s="75">
        <v>4112</v>
      </c>
      <c r="D141" s="227"/>
    </row>
    <row r="142" spans="1:4" ht="14.5" customHeight="1" x14ac:dyDescent="0.35">
      <c r="A142" s="54">
        <v>43999</v>
      </c>
      <c r="B142" s="164">
        <v>2462</v>
      </c>
      <c r="C142" s="162">
        <v>4104</v>
      </c>
      <c r="D142" s="227"/>
    </row>
    <row r="143" spans="1:4" ht="14.5" customHeight="1" x14ac:dyDescent="0.35">
      <c r="A143" s="54">
        <v>43998</v>
      </c>
      <c r="B143" s="164">
        <v>2453</v>
      </c>
      <c r="C143" s="162">
        <v>4097</v>
      </c>
      <c r="D143" s="227"/>
    </row>
    <row r="144" spans="1:4" ht="14.5" customHeight="1" x14ac:dyDescent="0.35">
      <c r="A144" s="54">
        <v>43997</v>
      </c>
      <c r="B144" s="164">
        <v>2448</v>
      </c>
      <c r="C144" s="162">
        <v>4080</v>
      </c>
      <c r="D144" s="227"/>
    </row>
    <row r="145" spans="1:4" ht="14.5" customHeight="1" x14ac:dyDescent="0.35">
      <c r="A145" s="54">
        <v>43996</v>
      </c>
      <c r="B145" s="164">
        <v>2448</v>
      </c>
      <c r="C145" s="162">
        <v>4072</v>
      </c>
      <c r="D145" s="227"/>
    </row>
    <row r="146" spans="1:4" ht="14.5" customHeight="1" x14ac:dyDescent="0.35">
      <c r="A146" s="54">
        <v>43995</v>
      </c>
      <c r="B146" s="164">
        <v>2447</v>
      </c>
      <c r="C146" s="162">
        <v>4072</v>
      </c>
      <c r="D146" s="227"/>
    </row>
    <row r="147" spans="1:4" ht="14.5" customHeight="1" x14ac:dyDescent="0.35">
      <c r="A147" s="54">
        <v>43994</v>
      </c>
      <c r="B147" s="164">
        <v>2442</v>
      </c>
      <c r="C147" s="162">
        <v>4069</v>
      </c>
      <c r="D147" s="227"/>
    </row>
    <row r="148" spans="1:4" ht="14.5" customHeight="1" x14ac:dyDescent="0.35">
      <c r="A148" s="54">
        <v>43993</v>
      </c>
      <c r="B148" s="164">
        <v>2439</v>
      </c>
      <c r="C148" s="162">
        <v>4057</v>
      </c>
      <c r="D148" s="227"/>
    </row>
    <row r="149" spans="1:4" ht="14.5" customHeight="1" x14ac:dyDescent="0.35">
      <c r="A149" s="54">
        <v>43992</v>
      </c>
      <c r="B149" s="41">
        <v>2434</v>
      </c>
      <c r="C149" s="76">
        <v>4051</v>
      </c>
      <c r="D149" s="227"/>
    </row>
    <row r="150" spans="1:4" ht="14.5" customHeight="1" x14ac:dyDescent="0.35">
      <c r="A150" s="54">
        <v>43991</v>
      </c>
      <c r="B150" s="41">
        <v>2422</v>
      </c>
      <c r="C150" s="76">
        <v>4038</v>
      </c>
      <c r="D150" s="227"/>
    </row>
    <row r="151" spans="1:4" ht="14.5" customHeight="1" x14ac:dyDescent="0.35">
      <c r="A151" s="54">
        <v>43990</v>
      </c>
      <c r="B151" s="41">
        <v>2415</v>
      </c>
      <c r="C151" s="76">
        <v>4019</v>
      </c>
      <c r="D151" s="227"/>
    </row>
    <row r="152" spans="1:4" ht="14.5" customHeight="1" x14ac:dyDescent="0.35">
      <c r="A152" s="54">
        <v>43989</v>
      </c>
      <c r="B152" s="41">
        <v>2415</v>
      </c>
      <c r="C152" s="76">
        <v>4003</v>
      </c>
      <c r="D152" s="227"/>
    </row>
    <row r="153" spans="1:4" ht="14.5" customHeight="1" x14ac:dyDescent="0.35">
      <c r="A153" s="54">
        <v>43988</v>
      </c>
      <c r="B153" s="41">
        <v>2415</v>
      </c>
      <c r="C153" s="76">
        <v>4002</v>
      </c>
      <c r="D153" s="227"/>
    </row>
    <row r="154" spans="1:4" ht="14.5" customHeight="1" x14ac:dyDescent="0.35">
      <c r="A154" s="54">
        <v>43987</v>
      </c>
      <c r="B154" s="41">
        <v>2409</v>
      </c>
      <c r="C154" s="76">
        <v>4000</v>
      </c>
      <c r="D154" s="227"/>
    </row>
    <row r="155" spans="1:4" ht="14.5" customHeight="1" x14ac:dyDescent="0.35">
      <c r="A155" s="54">
        <v>43986</v>
      </c>
      <c r="B155" s="41">
        <v>2395</v>
      </c>
      <c r="C155" s="76">
        <v>3989</v>
      </c>
      <c r="D155" s="227"/>
    </row>
    <row r="156" spans="1:4" ht="14.5" customHeight="1" x14ac:dyDescent="0.35">
      <c r="A156" s="54">
        <v>43985</v>
      </c>
      <c r="B156" s="41">
        <v>2386</v>
      </c>
      <c r="C156" s="76">
        <v>3970</v>
      </c>
      <c r="D156" s="227"/>
    </row>
    <row r="157" spans="1:4" ht="14.5" customHeight="1" x14ac:dyDescent="0.35">
      <c r="A157" s="54">
        <v>43984</v>
      </c>
      <c r="B157" s="41">
        <v>2375</v>
      </c>
      <c r="C157" s="76">
        <v>3951</v>
      </c>
      <c r="D157" s="227"/>
    </row>
    <row r="158" spans="1:4" ht="14.5" customHeight="1" x14ac:dyDescent="0.35">
      <c r="A158" s="54">
        <v>43983</v>
      </c>
      <c r="B158" s="41">
        <v>2363</v>
      </c>
      <c r="C158" s="76">
        <v>3935</v>
      </c>
      <c r="D158" s="227"/>
    </row>
    <row r="159" spans="1:4" ht="14.5" customHeight="1" x14ac:dyDescent="0.35">
      <c r="A159" s="54">
        <v>43982</v>
      </c>
      <c r="B159" s="41">
        <v>2362</v>
      </c>
      <c r="C159" s="76">
        <v>3914</v>
      </c>
      <c r="D159" s="227"/>
    </row>
    <row r="160" spans="1:4" ht="14.5" customHeight="1" x14ac:dyDescent="0.35">
      <c r="A160" s="54">
        <v>43981</v>
      </c>
      <c r="B160" s="41">
        <v>2353</v>
      </c>
      <c r="C160" s="76">
        <v>3912</v>
      </c>
      <c r="D160" s="227"/>
    </row>
    <row r="161" spans="1:4" ht="14.5" customHeight="1" x14ac:dyDescent="0.35">
      <c r="A161" s="54">
        <v>43980</v>
      </c>
      <c r="B161" s="41">
        <v>2331</v>
      </c>
      <c r="C161" s="76">
        <v>3902</v>
      </c>
      <c r="D161" s="227"/>
    </row>
    <row r="162" spans="1:4" ht="14.5" customHeight="1" x14ac:dyDescent="0.35">
      <c r="A162" s="54">
        <v>43979</v>
      </c>
      <c r="B162" s="41">
        <v>2316</v>
      </c>
      <c r="C162" s="76">
        <v>3871</v>
      </c>
      <c r="D162" s="227"/>
    </row>
    <row r="163" spans="1:4" ht="14.5" customHeight="1" x14ac:dyDescent="0.35">
      <c r="A163" s="54">
        <v>43978</v>
      </c>
      <c r="B163" s="41">
        <v>2304</v>
      </c>
      <c r="C163" s="76">
        <v>3846</v>
      </c>
      <c r="D163" s="227"/>
    </row>
    <row r="164" spans="1:4" ht="14.5" customHeight="1" x14ac:dyDescent="0.35">
      <c r="A164" s="54">
        <v>43977</v>
      </c>
      <c r="B164" s="41">
        <v>2291</v>
      </c>
      <c r="C164" s="76">
        <v>3825</v>
      </c>
      <c r="D164" s="227"/>
    </row>
    <row r="165" spans="1:4" ht="14.5" customHeight="1" x14ac:dyDescent="0.35">
      <c r="A165" s="54">
        <v>43976</v>
      </c>
      <c r="B165" s="41">
        <v>2273</v>
      </c>
      <c r="C165" s="76">
        <v>3805</v>
      </c>
      <c r="D165" s="227"/>
    </row>
    <row r="166" spans="1:4" ht="14.5" customHeight="1" x14ac:dyDescent="0.35">
      <c r="A166" s="54">
        <v>43975</v>
      </c>
      <c r="B166" s="41">
        <v>2270</v>
      </c>
      <c r="C166" s="76">
        <v>3783</v>
      </c>
      <c r="D166" s="227"/>
    </row>
    <row r="167" spans="1:4" ht="14.5" customHeight="1" x14ac:dyDescent="0.35">
      <c r="A167" s="54">
        <v>43974</v>
      </c>
      <c r="B167" s="41">
        <v>2261</v>
      </c>
      <c r="C167" s="76">
        <v>3780</v>
      </c>
      <c r="D167" s="227"/>
    </row>
    <row r="168" spans="1:4" ht="14.5" customHeight="1" x14ac:dyDescent="0.35">
      <c r="A168" s="54">
        <v>43973</v>
      </c>
      <c r="B168" s="41">
        <v>2245</v>
      </c>
      <c r="C168" s="76">
        <v>3769</v>
      </c>
      <c r="D168" s="227"/>
    </row>
    <row r="169" spans="1:4" ht="14.5" customHeight="1" x14ac:dyDescent="0.35">
      <c r="A169" s="54">
        <v>43972</v>
      </c>
      <c r="B169" s="41">
        <v>2221</v>
      </c>
      <c r="C169" s="76">
        <v>3741</v>
      </c>
      <c r="D169" s="227"/>
    </row>
    <row r="170" spans="1:4" ht="14.5" customHeight="1" x14ac:dyDescent="0.35">
      <c r="A170" s="54">
        <v>43971</v>
      </c>
      <c r="B170" s="41">
        <v>2184</v>
      </c>
      <c r="C170" s="76">
        <v>3713</v>
      </c>
      <c r="D170" s="227"/>
    </row>
    <row r="171" spans="1:4" ht="14.5" customHeight="1" x14ac:dyDescent="0.35">
      <c r="A171" s="54">
        <v>43970</v>
      </c>
      <c r="B171" s="41">
        <v>2134</v>
      </c>
      <c r="C171" s="76">
        <v>3665</v>
      </c>
      <c r="D171" s="227"/>
    </row>
    <row r="172" spans="1:4" ht="14.5" customHeight="1" x14ac:dyDescent="0.35">
      <c r="A172" s="54">
        <v>43969</v>
      </c>
      <c r="B172" s="41">
        <v>2105</v>
      </c>
      <c r="C172" s="76">
        <v>3599</v>
      </c>
      <c r="D172" s="227"/>
    </row>
    <row r="173" spans="1:4" ht="14.5" customHeight="1" x14ac:dyDescent="0.35">
      <c r="A173" s="54">
        <v>43968</v>
      </c>
      <c r="B173" s="41">
        <v>2103</v>
      </c>
      <c r="C173" s="76">
        <v>3553</v>
      </c>
      <c r="D173" s="227"/>
    </row>
    <row r="174" spans="1:4" ht="14.5" customHeight="1" x14ac:dyDescent="0.35">
      <c r="A174" s="54">
        <v>43967</v>
      </c>
      <c r="B174" s="41">
        <v>2094</v>
      </c>
      <c r="C174" s="76">
        <v>3550</v>
      </c>
      <c r="D174" s="227"/>
    </row>
    <row r="175" spans="1:4" ht="14.5" customHeight="1" x14ac:dyDescent="0.35">
      <c r="A175" s="54">
        <v>43966</v>
      </c>
      <c r="B175" s="41">
        <v>2053</v>
      </c>
      <c r="C175" s="76">
        <v>3540</v>
      </c>
      <c r="D175" s="227"/>
    </row>
    <row r="176" spans="1:4" ht="14.5" customHeight="1" x14ac:dyDescent="0.35">
      <c r="A176" s="54">
        <v>43965</v>
      </c>
      <c r="B176" s="41">
        <v>2007</v>
      </c>
      <c r="C176" s="76">
        <v>3480</v>
      </c>
      <c r="D176" s="227"/>
    </row>
    <row r="177" spans="1:15" ht="14.5" customHeight="1" x14ac:dyDescent="0.35">
      <c r="A177" s="54">
        <v>43964</v>
      </c>
      <c r="B177" s="41">
        <v>1973</v>
      </c>
      <c r="C177" s="76">
        <v>3424</v>
      </c>
      <c r="D177" s="227"/>
    </row>
    <row r="178" spans="1:15" ht="14.5" customHeight="1" x14ac:dyDescent="0.35">
      <c r="A178" s="54">
        <v>43963</v>
      </c>
      <c r="B178" s="41">
        <v>1912</v>
      </c>
      <c r="C178" s="76">
        <v>3380</v>
      </c>
      <c r="D178" s="227"/>
    </row>
    <row r="179" spans="1:15" ht="14.5" customHeight="1" x14ac:dyDescent="0.35">
      <c r="A179" s="54">
        <v>43962</v>
      </c>
      <c r="B179" s="41">
        <v>1862</v>
      </c>
      <c r="C179" s="76">
        <v>3290</v>
      </c>
      <c r="D179" s="227"/>
    </row>
    <row r="180" spans="1:15" ht="14.5" customHeight="1" x14ac:dyDescent="0.35">
      <c r="A180" s="54">
        <v>43961</v>
      </c>
      <c r="B180" s="41">
        <v>1857</v>
      </c>
      <c r="C180" s="76">
        <v>3217</v>
      </c>
      <c r="D180" s="227"/>
    </row>
    <row r="181" spans="1:15" ht="14.5" customHeight="1" x14ac:dyDescent="0.35">
      <c r="A181" s="54">
        <v>43960</v>
      </c>
      <c r="B181" s="41">
        <v>1847</v>
      </c>
      <c r="C181" s="76">
        <v>3212</v>
      </c>
      <c r="D181" s="227"/>
      <c r="E181" s="72"/>
      <c r="F181" s="72"/>
      <c r="G181" s="72"/>
      <c r="H181" s="72"/>
      <c r="I181" s="72"/>
      <c r="J181" s="72"/>
      <c r="K181" s="72"/>
      <c r="L181" s="72"/>
      <c r="M181" s="72"/>
      <c r="N181" s="72"/>
      <c r="O181" s="72"/>
    </row>
    <row r="182" spans="1:15" ht="14.5" customHeight="1" x14ac:dyDescent="0.35">
      <c r="A182" s="54">
        <v>43959</v>
      </c>
      <c r="B182" s="41">
        <v>1811</v>
      </c>
      <c r="C182" s="76">
        <v>3195</v>
      </c>
      <c r="D182" s="227"/>
      <c r="E182" s="72"/>
      <c r="F182" s="72"/>
      <c r="G182" s="72"/>
      <c r="H182" s="72"/>
      <c r="I182" s="72"/>
      <c r="J182" s="72"/>
      <c r="K182" s="72"/>
      <c r="L182" s="72"/>
      <c r="M182" s="72"/>
      <c r="N182" s="72"/>
      <c r="O182" s="72"/>
    </row>
    <row r="183" spans="1:15" ht="14.5" customHeight="1" x14ac:dyDescent="0.35">
      <c r="A183" s="54">
        <v>43958</v>
      </c>
      <c r="B183" s="41">
        <v>1762</v>
      </c>
      <c r="C183" s="76">
        <v>3146</v>
      </c>
      <c r="D183" s="227"/>
      <c r="E183" s="72"/>
      <c r="F183" s="72"/>
      <c r="G183" s="72"/>
      <c r="H183" s="72"/>
      <c r="I183" s="72"/>
      <c r="J183" s="72"/>
      <c r="K183" s="72"/>
      <c r="L183" s="72"/>
      <c r="M183" s="72"/>
      <c r="N183" s="72"/>
      <c r="O183" s="72"/>
    </row>
    <row r="184" spans="1:15" ht="14.5" customHeight="1" x14ac:dyDescent="0.35">
      <c r="A184" s="54">
        <v>43957</v>
      </c>
      <c r="B184" s="41">
        <v>1703</v>
      </c>
      <c r="C184" s="76">
        <v>3074</v>
      </c>
      <c r="D184" s="227"/>
      <c r="E184" s="72"/>
      <c r="F184" s="72"/>
      <c r="G184" s="72"/>
      <c r="H184" s="72"/>
      <c r="I184" s="72"/>
      <c r="J184" s="72"/>
      <c r="K184" s="72"/>
      <c r="L184" s="72"/>
      <c r="M184" s="72"/>
      <c r="N184" s="72"/>
      <c r="O184" s="72"/>
    </row>
    <row r="185" spans="1:15" ht="14.5" customHeight="1" x14ac:dyDescent="0.35">
      <c r="A185" s="54">
        <v>43956</v>
      </c>
      <c r="B185" s="41">
        <v>1620</v>
      </c>
      <c r="C185" s="76">
        <v>2989</v>
      </c>
      <c r="D185" s="227"/>
    </row>
    <row r="186" spans="1:15" ht="14.5" customHeight="1" x14ac:dyDescent="0.35">
      <c r="A186" s="54">
        <v>43955</v>
      </c>
      <c r="B186" s="41">
        <v>1576</v>
      </c>
      <c r="C186" s="76">
        <v>2867</v>
      </c>
      <c r="D186" s="227"/>
    </row>
    <row r="187" spans="1:15" ht="14.5" customHeight="1" x14ac:dyDescent="0.35">
      <c r="A187" s="54">
        <v>43954</v>
      </c>
      <c r="B187" s="41">
        <v>1571</v>
      </c>
      <c r="C187" s="76">
        <v>2802</v>
      </c>
      <c r="D187" s="227"/>
    </row>
    <row r="188" spans="1:15" ht="14.5" customHeight="1" x14ac:dyDescent="0.35">
      <c r="A188" s="54">
        <v>43953</v>
      </c>
      <c r="B188" s="41">
        <v>1559</v>
      </c>
      <c r="C188" s="76">
        <v>2795</v>
      </c>
      <c r="D188" s="227"/>
    </row>
    <row r="189" spans="1:15" ht="14.5" customHeight="1" x14ac:dyDescent="0.35">
      <c r="A189" s="54">
        <v>43952</v>
      </c>
      <c r="B189" s="41">
        <v>1515</v>
      </c>
      <c r="C189" s="76">
        <v>2781</v>
      </c>
      <c r="D189" s="227"/>
    </row>
    <row r="190" spans="1:15" ht="14.5" customHeight="1" x14ac:dyDescent="0.35">
      <c r="A190" s="54">
        <v>43951</v>
      </c>
      <c r="B190" s="41">
        <v>1475</v>
      </c>
      <c r="C190" s="76">
        <v>2705</v>
      </c>
      <c r="D190" s="227"/>
    </row>
    <row r="191" spans="1:15" ht="14.5" customHeight="1" x14ac:dyDescent="0.35">
      <c r="A191" s="54">
        <v>43950</v>
      </c>
      <c r="B191" s="41">
        <v>1415</v>
      </c>
      <c r="C191" s="76">
        <v>2630</v>
      </c>
      <c r="D191" s="227"/>
    </row>
    <row r="192" spans="1:15" ht="14.5" customHeight="1" x14ac:dyDescent="0.35">
      <c r="A192" s="54">
        <v>43949</v>
      </c>
      <c r="B192" s="41">
        <v>1332</v>
      </c>
      <c r="C192" s="76">
        <v>2517</v>
      </c>
      <c r="D192" s="227"/>
    </row>
    <row r="193" spans="1:4" ht="14.5" customHeight="1" x14ac:dyDescent="0.35">
      <c r="A193" s="54">
        <v>43948</v>
      </c>
      <c r="B193" s="41">
        <v>1262</v>
      </c>
      <c r="C193" s="76">
        <v>2383</v>
      </c>
      <c r="D193" s="227"/>
    </row>
    <row r="194" spans="1:4" ht="14.5" customHeight="1" x14ac:dyDescent="0.35">
      <c r="A194" s="54">
        <v>43947</v>
      </c>
      <c r="B194" s="41">
        <v>1249</v>
      </c>
      <c r="C194" s="76">
        <v>2275</v>
      </c>
      <c r="D194" s="227"/>
    </row>
    <row r="195" spans="1:4" ht="14.5" customHeight="1" x14ac:dyDescent="0.35">
      <c r="A195" s="54">
        <v>43946</v>
      </c>
      <c r="B195" s="41">
        <v>1231</v>
      </c>
      <c r="C195" s="76">
        <v>2261</v>
      </c>
      <c r="D195" s="227"/>
    </row>
    <row r="196" spans="1:4" ht="14.5" customHeight="1" x14ac:dyDescent="0.35">
      <c r="A196" s="54">
        <v>43945</v>
      </c>
      <c r="B196" s="41">
        <v>1184</v>
      </c>
      <c r="C196" s="76">
        <v>2221</v>
      </c>
      <c r="D196" s="227"/>
    </row>
    <row r="197" spans="1:4" ht="14.5" customHeight="1" x14ac:dyDescent="0.35">
      <c r="A197" s="54">
        <v>43944</v>
      </c>
      <c r="B197" s="41">
        <v>1120</v>
      </c>
      <c r="C197" s="76">
        <v>2137</v>
      </c>
      <c r="D197" s="227"/>
    </row>
    <row r="198" spans="1:4" ht="14.5" customHeight="1" x14ac:dyDescent="0.35">
      <c r="A198" s="54">
        <v>43943</v>
      </c>
      <c r="B198" s="41">
        <v>1062</v>
      </c>
      <c r="C198" s="76">
        <v>2021</v>
      </c>
      <c r="D198" s="227"/>
    </row>
    <row r="199" spans="1:4" ht="14.5" customHeight="1" x14ac:dyDescent="0.35">
      <c r="A199" s="54">
        <v>43942</v>
      </c>
      <c r="B199" s="41">
        <v>985</v>
      </c>
      <c r="C199" s="76">
        <v>1898</v>
      </c>
      <c r="D199" s="227"/>
    </row>
    <row r="200" spans="1:4" ht="14.5" customHeight="1" x14ac:dyDescent="0.35">
      <c r="A200" s="54">
        <v>43941</v>
      </c>
      <c r="B200" s="41">
        <v>915</v>
      </c>
      <c r="C200" s="76">
        <v>1738</v>
      </c>
      <c r="D200" s="227"/>
    </row>
    <row r="201" spans="1:4" ht="14.5" customHeight="1" x14ac:dyDescent="0.35">
      <c r="A201" s="54">
        <v>43940</v>
      </c>
      <c r="B201" s="41">
        <v>903</v>
      </c>
      <c r="C201" s="76">
        <v>1614</v>
      </c>
      <c r="D201" s="227"/>
    </row>
    <row r="202" spans="1:4" ht="14.5" customHeight="1" x14ac:dyDescent="0.35">
      <c r="A202" s="54">
        <v>43939</v>
      </c>
      <c r="B202" s="41">
        <v>893</v>
      </c>
      <c r="C202" s="76">
        <v>1597</v>
      </c>
      <c r="D202" s="227"/>
    </row>
    <row r="203" spans="1:4" ht="14.5" customHeight="1" x14ac:dyDescent="0.35">
      <c r="A203" s="54">
        <v>43938</v>
      </c>
      <c r="B203" s="41">
        <v>837</v>
      </c>
      <c r="C203" s="76">
        <v>1572</v>
      </c>
      <c r="D203" s="227"/>
    </row>
    <row r="204" spans="1:4" ht="14.5" customHeight="1" x14ac:dyDescent="0.35">
      <c r="A204" s="54">
        <v>43937</v>
      </c>
      <c r="B204" s="41">
        <v>779</v>
      </c>
      <c r="C204" s="76">
        <v>1462</v>
      </c>
      <c r="D204" s="227"/>
    </row>
    <row r="205" spans="1:4" ht="14.5" customHeight="1" x14ac:dyDescent="0.35">
      <c r="A205" s="54">
        <v>43936</v>
      </c>
      <c r="B205" s="41">
        <v>699</v>
      </c>
      <c r="C205" s="76">
        <v>1334</v>
      </c>
      <c r="D205" s="227"/>
    </row>
    <row r="206" spans="1:4" ht="14.5" customHeight="1" x14ac:dyDescent="0.35">
      <c r="A206" s="54">
        <v>43935</v>
      </c>
      <c r="B206" s="41">
        <v>615</v>
      </c>
      <c r="C206" s="76">
        <v>1185</v>
      </c>
      <c r="D206" s="227"/>
    </row>
    <row r="207" spans="1:4" ht="14.5" customHeight="1" x14ac:dyDescent="0.35">
      <c r="A207" s="54">
        <v>43934</v>
      </c>
      <c r="B207" s="41">
        <v>575</v>
      </c>
      <c r="C207" s="76">
        <v>1041</v>
      </c>
      <c r="D207" s="227"/>
    </row>
    <row r="208" spans="1:4" ht="14.5" customHeight="1" x14ac:dyDescent="0.35">
      <c r="A208" s="54">
        <v>43933</v>
      </c>
      <c r="B208" s="41">
        <v>566</v>
      </c>
      <c r="C208" s="76">
        <v>964</v>
      </c>
      <c r="D208" s="227"/>
    </row>
    <row r="209" spans="1:5" ht="14.5" customHeight="1" x14ac:dyDescent="0.35">
      <c r="A209" s="54">
        <v>43932</v>
      </c>
      <c r="B209" s="41">
        <v>542</v>
      </c>
      <c r="C209" s="76">
        <v>954</v>
      </c>
      <c r="D209" s="227"/>
    </row>
    <row r="210" spans="1:5" ht="14.5" customHeight="1" x14ac:dyDescent="0.35">
      <c r="A210" s="54">
        <v>43931</v>
      </c>
      <c r="B210" s="41">
        <v>495</v>
      </c>
      <c r="C210" s="76">
        <v>904</v>
      </c>
      <c r="D210" s="227"/>
    </row>
    <row r="211" spans="1:5" ht="14.5" customHeight="1" x14ac:dyDescent="0.35">
      <c r="A211" s="54">
        <v>43930</v>
      </c>
      <c r="B211" s="41">
        <v>447</v>
      </c>
      <c r="C211" s="76">
        <v>819</v>
      </c>
      <c r="D211" s="227"/>
    </row>
    <row r="212" spans="1:5" ht="14.5" customHeight="1" x14ac:dyDescent="0.35">
      <c r="A212" s="54">
        <v>43929</v>
      </c>
      <c r="B212" s="41">
        <v>366</v>
      </c>
      <c r="C212" s="76">
        <v>718</v>
      </c>
      <c r="D212" s="227"/>
    </row>
    <row r="213" spans="1:5" ht="14.5" customHeight="1" x14ac:dyDescent="0.35">
      <c r="A213" s="54">
        <v>43928</v>
      </c>
      <c r="B213" s="41">
        <v>296</v>
      </c>
      <c r="C213" s="76">
        <v>594</v>
      </c>
      <c r="D213" s="227"/>
    </row>
    <row r="214" spans="1:5" ht="14.5" customHeight="1" x14ac:dyDescent="0.35">
      <c r="A214" s="54">
        <v>43927</v>
      </c>
      <c r="B214" s="41">
        <v>222</v>
      </c>
      <c r="C214" s="76">
        <v>477</v>
      </c>
      <c r="D214" s="227"/>
    </row>
    <row r="215" spans="1:5" ht="14.5" customHeight="1" x14ac:dyDescent="0.35">
      <c r="A215" s="54">
        <v>43926</v>
      </c>
      <c r="B215" s="41">
        <v>220</v>
      </c>
      <c r="C215" s="76">
        <v>355</v>
      </c>
      <c r="D215" s="228"/>
      <c r="E215" s="43"/>
    </row>
    <row r="216" spans="1:5" ht="14.5" customHeight="1" x14ac:dyDescent="0.35">
      <c r="A216" s="54">
        <v>43925</v>
      </c>
      <c r="B216" s="41">
        <v>218</v>
      </c>
      <c r="C216" s="76">
        <v>351</v>
      </c>
      <c r="D216" s="228"/>
      <c r="E216" s="43"/>
    </row>
    <row r="217" spans="1:5" ht="14.5" customHeight="1" x14ac:dyDescent="0.35">
      <c r="A217" s="54">
        <v>43924</v>
      </c>
      <c r="B217" s="41">
        <v>172</v>
      </c>
      <c r="C217" s="76">
        <v>349</v>
      </c>
      <c r="D217" s="228"/>
      <c r="E217" s="43"/>
    </row>
    <row r="218" spans="1:5" ht="14.5" customHeight="1" x14ac:dyDescent="0.35">
      <c r="A218" s="54">
        <v>43923</v>
      </c>
      <c r="B218" s="41">
        <v>126</v>
      </c>
      <c r="C218" s="76">
        <v>278</v>
      </c>
      <c r="D218" s="228"/>
      <c r="E218" s="43"/>
    </row>
    <row r="219" spans="1:5" ht="14.5" customHeight="1" x14ac:dyDescent="0.35">
      <c r="A219" s="54">
        <v>43922</v>
      </c>
      <c r="B219" s="41">
        <v>97</v>
      </c>
      <c r="C219" s="76">
        <v>215</v>
      </c>
      <c r="D219" s="228"/>
      <c r="E219" s="43"/>
    </row>
    <row r="220" spans="1:5" ht="14.5" customHeight="1" x14ac:dyDescent="0.35">
      <c r="A220" s="54">
        <v>43921</v>
      </c>
      <c r="B220" s="41">
        <v>69</v>
      </c>
      <c r="C220" s="76">
        <v>166</v>
      </c>
      <c r="D220" s="227"/>
    </row>
    <row r="221" spans="1:5" ht="14.5" customHeight="1" x14ac:dyDescent="0.35">
      <c r="A221" s="54">
        <v>43920</v>
      </c>
      <c r="B221" s="41">
        <v>47</v>
      </c>
      <c r="C221" s="76">
        <v>116</v>
      </c>
      <c r="D221" s="227"/>
    </row>
    <row r="222" spans="1:5" ht="14.5" customHeight="1" x14ac:dyDescent="0.35">
      <c r="A222" s="54">
        <v>43919</v>
      </c>
      <c r="B222" s="41">
        <v>41</v>
      </c>
      <c r="C222" s="76">
        <v>73</v>
      </c>
      <c r="D222" s="227"/>
    </row>
    <row r="223" spans="1:5" ht="14.5" customHeight="1" x14ac:dyDescent="0.35">
      <c r="A223" s="54">
        <v>43918</v>
      </c>
      <c r="B223" s="41">
        <v>40</v>
      </c>
      <c r="C223" s="76">
        <v>73</v>
      </c>
      <c r="D223" s="227"/>
    </row>
    <row r="224" spans="1:5" ht="14.5" customHeight="1" x14ac:dyDescent="0.35">
      <c r="A224" s="54">
        <v>43917</v>
      </c>
      <c r="B224" s="41">
        <v>33</v>
      </c>
      <c r="C224" s="76">
        <v>66</v>
      </c>
      <c r="D224" s="227"/>
    </row>
    <row r="225" spans="1:4" ht="14.5" customHeight="1" x14ac:dyDescent="0.35">
      <c r="A225" s="54">
        <v>43916</v>
      </c>
      <c r="B225" s="41">
        <v>25</v>
      </c>
      <c r="C225" s="76">
        <v>31</v>
      </c>
      <c r="D225" s="227"/>
    </row>
    <row r="226" spans="1:4" ht="14.5" customHeight="1" x14ac:dyDescent="0.35">
      <c r="A226" s="55">
        <v>43915</v>
      </c>
      <c r="B226" s="53">
        <v>22</v>
      </c>
      <c r="C226" s="76">
        <v>16</v>
      </c>
      <c r="D226" s="227"/>
    </row>
    <row r="227" spans="1:4" ht="14.5" customHeight="1" x14ac:dyDescent="0.35">
      <c r="A227" s="55">
        <v>43914</v>
      </c>
      <c r="B227" s="53">
        <v>16</v>
      </c>
      <c r="C227" s="76">
        <v>15</v>
      </c>
      <c r="D227" s="227"/>
    </row>
    <row r="228" spans="1:4" ht="14.5" customHeight="1" x14ac:dyDescent="0.35">
      <c r="A228" s="55">
        <v>43913</v>
      </c>
      <c r="B228" s="53">
        <v>14</v>
      </c>
      <c r="C228" s="76">
        <v>13</v>
      </c>
      <c r="D228" s="227"/>
    </row>
    <row r="229" spans="1:4" ht="14.5" customHeight="1" x14ac:dyDescent="0.35">
      <c r="A229" s="55">
        <v>43912</v>
      </c>
      <c r="B229" s="53">
        <v>10</v>
      </c>
      <c r="C229" s="76">
        <v>11</v>
      </c>
      <c r="D229" s="227"/>
    </row>
    <row r="230" spans="1:4" ht="14.5" customHeight="1" x14ac:dyDescent="0.35">
      <c r="A230" s="55">
        <v>43911</v>
      </c>
      <c r="B230" s="53">
        <v>7</v>
      </c>
      <c r="C230" s="76">
        <v>11</v>
      </c>
      <c r="D230" s="227"/>
    </row>
    <row r="231" spans="1:4" ht="14.5" customHeight="1" x14ac:dyDescent="0.35">
      <c r="A231" s="55">
        <v>43910</v>
      </c>
      <c r="B231" s="53">
        <v>6</v>
      </c>
      <c r="C231" s="76">
        <v>11</v>
      </c>
      <c r="D231" s="227"/>
    </row>
    <row r="232" spans="1:4" ht="14.5" customHeight="1" x14ac:dyDescent="0.35">
      <c r="A232" s="51">
        <v>43909</v>
      </c>
      <c r="B232" s="53">
        <v>6</v>
      </c>
      <c r="C232" s="76">
        <v>6</v>
      </c>
      <c r="D232" s="227"/>
    </row>
    <row r="233" spans="1:4" ht="14.5" customHeight="1" x14ac:dyDescent="0.35">
      <c r="A233" s="51">
        <v>43908</v>
      </c>
      <c r="B233" s="53">
        <v>3</v>
      </c>
      <c r="C233" s="76">
        <v>5</v>
      </c>
      <c r="D233" s="227"/>
    </row>
    <row r="234" spans="1:4" ht="14.5" customHeight="1" x14ac:dyDescent="0.35">
      <c r="A234" s="51">
        <v>43907</v>
      </c>
      <c r="B234" s="53">
        <v>2</v>
      </c>
      <c r="C234" s="76">
        <v>2</v>
      </c>
      <c r="D234" s="227"/>
    </row>
    <row r="235" spans="1:4" ht="14.5" customHeight="1" x14ac:dyDescent="0.35">
      <c r="A235" s="51">
        <v>43906</v>
      </c>
      <c r="B235" s="53">
        <v>1</v>
      </c>
      <c r="C235" s="76">
        <v>0</v>
      </c>
      <c r="D235" s="227"/>
    </row>
    <row r="236" spans="1:4" ht="14.5" customHeight="1" x14ac:dyDescent="0.35">
      <c r="A236" s="51">
        <v>43905</v>
      </c>
      <c r="B236" s="53">
        <v>1</v>
      </c>
      <c r="C236" s="76">
        <v>0</v>
      </c>
      <c r="D236" s="227"/>
    </row>
    <row r="237" spans="1:4" ht="14.5" customHeight="1" x14ac:dyDescent="0.35">
      <c r="A237" s="51">
        <v>43904</v>
      </c>
      <c r="B237" s="53">
        <v>1</v>
      </c>
      <c r="C237" s="76">
        <v>0</v>
      </c>
      <c r="D237" s="227"/>
    </row>
    <row r="238" spans="1:4" ht="14.5" customHeight="1" x14ac:dyDescent="0.35">
      <c r="A238" s="51">
        <v>43903</v>
      </c>
      <c r="B238" s="57"/>
      <c r="C238" s="76">
        <v>0</v>
      </c>
      <c r="D238" s="227"/>
    </row>
    <row r="239" spans="1:4" ht="14.5" customHeight="1" x14ac:dyDescent="0.35">
      <c r="A239" s="52">
        <v>43902</v>
      </c>
      <c r="B239" s="58"/>
      <c r="C239" s="77">
        <v>0</v>
      </c>
      <c r="D239" s="229"/>
    </row>
    <row r="242" spans="1:8" ht="16" customHeight="1" x14ac:dyDescent="0.35">
      <c r="A242" s="36" t="s">
        <v>36</v>
      </c>
      <c r="B242" s="36"/>
      <c r="C242" s="36"/>
    </row>
    <row r="243" spans="1:8" ht="16" customHeight="1" x14ac:dyDescent="0.35">
      <c r="A243" s="278" t="s">
        <v>92</v>
      </c>
      <c r="B243" s="211" t="s">
        <v>83</v>
      </c>
      <c r="C243" s="31"/>
    </row>
    <row r="244" spans="1:8" ht="16" customHeight="1" x14ac:dyDescent="0.35">
      <c r="A244" s="199"/>
      <c r="B244" s="33" t="s">
        <v>40</v>
      </c>
      <c r="C244" s="34"/>
    </row>
    <row r="245" spans="1:8" ht="16" customHeight="1" x14ac:dyDescent="0.35">
      <c r="A245" s="30" t="s">
        <v>38</v>
      </c>
      <c r="B245" s="35" t="s">
        <v>30</v>
      </c>
      <c r="C245" s="24"/>
    </row>
    <row r="246" spans="1:8" ht="16" customHeight="1" x14ac:dyDescent="0.35">
      <c r="A246" s="199"/>
      <c r="B246" s="31"/>
      <c r="C246" s="35"/>
    </row>
    <row r="247" spans="1:8" ht="16" customHeight="1" x14ac:dyDescent="0.35">
      <c r="A247" s="279" t="s">
        <v>93</v>
      </c>
      <c r="B247" s="200" t="s">
        <v>84</v>
      </c>
      <c r="C247" s="37"/>
    </row>
    <row r="248" spans="1:8" ht="16" customHeight="1" x14ac:dyDescent="0.35">
      <c r="A248" s="199"/>
      <c r="B248" s="38" t="s">
        <v>95</v>
      </c>
      <c r="C248" s="39"/>
    </row>
    <row r="249" spans="1:8" ht="16" customHeight="1" x14ac:dyDescent="0.35">
      <c r="A249" s="47" t="s">
        <v>38</v>
      </c>
      <c r="B249" s="35" t="s">
        <v>28</v>
      </c>
      <c r="C249" s="24"/>
    </row>
    <row r="250" spans="1:8" ht="16" customHeight="1" x14ac:dyDescent="0.35">
      <c r="A250" s="31"/>
      <c r="B250" s="31" t="s">
        <v>70</v>
      </c>
      <c r="C250" s="31"/>
    </row>
    <row r="251" spans="1:8" ht="16" customHeight="1" x14ac:dyDescent="0.35">
      <c r="A251" s="31"/>
      <c r="B251" s="31"/>
      <c r="C251" s="31"/>
    </row>
    <row r="252" spans="1:8" ht="16" customHeight="1" x14ac:dyDescent="0.35">
      <c r="A252" s="280" t="s">
        <v>75</v>
      </c>
      <c r="B252" s="320" t="s">
        <v>104</v>
      </c>
      <c r="C252" s="320"/>
      <c r="D252" s="320"/>
      <c r="E252" s="320"/>
      <c r="F252" s="320"/>
      <c r="G252" s="320"/>
      <c r="H252" s="320"/>
    </row>
    <row r="253" spans="1:8" ht="7" customHeight="1" x14ac:dyDescent="0.35">
      <c r="A253" s="232"/>
      <c r="B253" s="320"/>
      <c r="C253" s="320"/>
      <c r="D253" s="320"/>
      <c r="E253" s="320"/>
      <c r="F253" s="320"/>
      <c r="G253" s="320"/>
      <c r="H253" s="320"/>
    </row>
    <row r="254" spans="1:8" ht="16" customHeight="1" x14ac:dyDescent="0.35">
      <c r="A254" s="232"/>
      <c r="B254" s="320"/>
      <c r="C254" s="320"/>
      <c r="D254" s="320"/>
      <c r="E254" s="320"/>
      <c r="F254" s="320"/>
      <c r="G254" s="320"/>
      <c r="H254" s="320"/>
    </row>
    <row r="255" spans="1:8" ht="16" customHeight="1" x14ac:dyDescent="0.35">
      <c r="B255" s="33" t="s">
        <v>88</v>
      </c>
    </row>
    <row r="256" spans="1:8" ht="16" customHeight="1" x14ac:dyDescent="0.35">
      <c r="B256" s="81" t="s">
        <v>89</v>
      </c>
    </row>
    <row r="257" spans="2:2" ht="16" customHeight="1" x14ac:dyDescent="0.35">
      <c r="B257" s="8"/>
    </row>
  </sheetData>
  <sortState ref="A92:C182">
    <sortCondition descending="1" ref="A92:A182"/>
  </sortState>
  <mergeCells count="1">
    <mergeCell ref="B252:H254"/>
  </mergeCells>
  <hyperlinks>
    <hyperlink ref="B249" r:id="rId1"/>
    <hyperlink ref="B245" r:id="rId2"/>
    <hyperlink ref="B256" r:id="rId3"/>
  </hyperlinks>
  <pageMargins left="0.7" right="0.7" top="0.75" bottom="0.75" header="0.3" footer="0.3"/>
  <pageSetup paperSize="9" orientation="portrait" horizontalDpi="1200" verticalDpi="1200" r:id="rId4"/>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T226"/>
  <sheetViews>
    <sheetView zoomScale="80" zoomScaleNormal="80" zoomScalePageLayoutView="80" workbookViewId="0">
      <pane ySplit="6" topLeftCell="A199" activePane="bottomLeft" state="frozen"/>
      <selection pane="bottomLeft" activeCell="C228" sqref="C228"/>
    </sheetView>
  </sheetViews>
  <sheetFormatPr baseColWidth="10" defaultColWidth="11" defaultRowHeight="16" customHeight="1" x14ac:dyDescent="0.35"/>
  <cols>
    <col min="1" max="1" width="12.5" style="23" customWidth="1"/>
    <col min="2" max="12" width="8.33203125" style="23" customWidth="1"/>
    <col min="13" max="13" width="8.33203125" style="28" customWidth="1"/>
    <col min="14" max="14" width="8.33203125" style="12" customWidth="1"/>
    <col min="15" max="16" width="8.33203125" style="23" customWidth="1"/>
    <col min="17" max="17" width="8.33203125" style="24" customWidth="1"/>
    <col min="18" max="16384" width="11" style="24"/>
  </cols>
  <sheetData>
    <row r="1" spans="1:1034" s="3" customFormat="1" ht="16" customHeight="1" x14ac:dyDescent="0.45">
      <c r="A1" s="293" t="s">
        <v>47</v>
      </c>
      <c r="B1" s="1"/>
      <c r="C1" s="1"/>
      <c r="D1" s="1"/>
      <c r="E1" s="1"/>
      <c r="F1" s="1"/>
      <c r="G1" s="1"/>
      <c r="H1" s="1"/>
      <c r="I1" s="1"/>
      <c r="J1" s="1"/>
      <c r="K1" s="1"/>
      <c r="L1" s="1"/>
      <c r="M1" s="26"/>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row>
    <row r="2" spans="1:1034" s="3" customFormat="1" ht="16" customHeight="1" x14ac:dyDescent="0.45">
      <c r="A2" s="294" t="s">
        <v>10</v>
      </c>
      <c r="B2" s="49" t="s">
        <v>48</v>
      </c>
      <c r="C2" s="49"/>
      <c r="D2" s="49"/>
      <c r="E2" s="49"/>
      <c r="F2" s="49"/>
      <c r="G2" s="49"/>
      <c r="H2" s="49"/>
      <c r="I2" s="49"/>
      <c r="J2" s="49"/>
      <c r="K2" s="49"/>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row>
    <row r="3" spans="1:1034" s="235" customFormat="1" ht="31.5" customHeight="1" x14ac:dyDescent="0.35">
      <c r="A3" s="295" t="s">
        <v>0</v>
      </c>
      <c r="B3" s="218"/>
      <c r="C3" s="218"/>
      <c r="D3" s="218"/>
      <c r="E3" s="218"/>
      <c r="F3" s="218"/>
      <c r="G3" s="218"/>
      <c r="H3" s="218"/>
      <c r="I3" s="218"/>
      <c r="J3" s="218"/>
      <c r="K3" s="218"/>
      <c r="L3" s="218"/>
      <c r="M3" s="233"/>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c r="AN3" s="234"/>
      <c r="AO3" s="234"/>
      <c r="AP3" s="234"/>
      <c r="AQ3" s="234"/>
      <c r="AR3" s="234"/>
      <c r="AS3" s="234"/>
      <c r="AT3" s="234"/>
      <c r="AU3" s="234"/>
      <c r="AV3" s="234"/>
      <c r="AW3" s="234"/>
      <c r="AX3" s="234"/>
      <c r="AY3" s="234"/>
      <c r="AZ3" s="234"/>
      <c r="BA3" s="234"/>
      <c r="BB3" s="234"/>
      <c r="BC3" s="234"/>
      <c r="BD3" s="234"/>
      <c r="BE3" s="234"/>
      <c r="BF3" s="234"/>
      <c r="BG3" s="234"/>
      <c r="BH3" s="234"/>
      <c r="BI3" s="234"/>
      <c r="BJ3" s="234"/>
      <c r="BK3" s="234"/>
      <c r="BL3" s="234"/>
      <c r="BM3" s="234"/>
      <c r="BN3" s="234"/>
      <c r="BO3" s="234"/>
      <c r="BP3" s="234"/>
      <c r="BQ3" s="234"/>
      <c r="BR3" s="234"/>
      <c r="BS3" s="234"/>
      <c r="BT3" s="234"/>
      <c r="BU3" s="234"/>
      <c r="BV3" s="234"/>
      <c r="BW3" s="234"/>
      <c r="BX3" s="234"/>
      <c r="BY3" s="234"/>
      <c r="BZ3" s="234"/>
      <c r="CA3" s="234"/>
      <c r="CB3" s="234"/>
      <c r="CC3" s="234"/>
      <c r="CD3" s="234"/>
      <c r="CE3" s="234"/>
      <c r="CF3" s="234"/>
      <c r="CG3" s="234"/>
      <c r="CH3" s="234"/>
      <c r="CI3" s="234"/>
      <c r="CJ3" s="234"/>
      <c r="CK3" s="234"/>
      <c r="CL3" s="234"/>
      <c r="CM3" s="234"/>
      <c r="CN3" s="234"/>
      <c r="CO3" s="234"/>
      <c r="CP3" s="234"/>
      <c r="CQ3" s="234"/>
      <c r="CR3" s="234"/>
      <c r="CS3" s="234"/>
      <c r="CT3" s="234"/>
      <c r="CU3" s="234"/>
      <c r="CV3" s="234"/>
      <c r="CW3" s="234"/>
      <c r="CX3" s="234"/>
      <c r="CY3" s="234"/>
      <c r="CZ3" s="234"/>
      <c r="DA3" s="234"/>
      <c r="DB3" s="234"/>
      <c r="DC3" s="234"/>
      <c r="DD3" s="234"/>
      <c r="DE3" s="234"/>
      <c r="DF3" s="234"/>
      <c r="DG3" s="234"/>
      <c r="DH3" s="234"/>
      <c r="DI3" s="234"/>
      <c r="DJ3" s="234"/>
      <c r="DK3" s="234"/>
      <c r="DL3" s="234"/>
      <c r="DM3" s="234"/>
      <c r="DN3" s="234"/>
      <c r="DO3" s="234"/>
      <c r="DP3" s="234"/>
      <c r="DQ3" s="234"/>
      <c r="DR3" s="234"/>
      <c r="DS3" s="234"/>
      <c r="DT3" s="234"/>
      <c r="DU3" s="234"/>
      <c r="DV3" s="234"/>
      <c r="DW3" s="234"/>
      <c r="DX3" s="234"/>
      <c r="DY3" s="234"/>
      <c r="DZ3" s="234"/>
      <c r="EA3" s="234"/>
      <c r="EB3" s="234"/>
      <c r="EC3" s="234"/>
      <c r="ED3" s="234"/>
      <c r="EE3" s="234"/>
      <c r="EF3" s="234"/>
      <c r="EG3" s="234"/>
      <c r="EH3" s="234"/>
      <c r="EI3" s="234"/>
      <c r="EJ3" s="234"/>
      <c r="EK3" s="234"/>
      <c r="EL3" s="234"/>
      <c r="EM3" s="234"/>
      <c r="EN3" s="234"/>
      <c r="EO3" s="234"/>
      <c r="EP3" s="234"/>
      <c r="EQ3" s="234"/>
      <c r="ER3" s="234"/>
      <c r="ES3" s="234"/>
      <c r="ET3" s="234"/>
      <c r="EU3" s="234"/>
      <c r="EV3" s="234"/>
      <c r="EW3" s="234"/>
      <c r="EX3" s="234"/>
      <c r="EY3" s="234"/>
      <c r="EZ3" s="234"/>
      <c r="FA3" s="234"/>
      <c r="FB3" s="234"/>
      <c r="FC3" s="234"/>
      <c r="FD3" s="234"/>
      <c r="FE3" s="234"/>
      <c r="FF3" s="234"/>
      <c r="FG3" s="234"/>
      <c r="FH3" s="234"/>
      <c r="FI3" s="234"/>
      <c r="FJ3" s="234"/>
      <c r="FK3" s="234"/>
      <c r="FL3" s="234"/>
      <c r="FM3" s="234"/>
      <c r="FN3" s="234"/>
      <c r="FO3" s="234"/>
      <c r="FP3" s="234"/>
      <c r="FQ3" s="234"/>
      <c r="FR3" s="234"/>
      <c r="FS3" s="234"/>
      <c r="FT3" s="234"/>
      <c r="FU3" s="234"/>
      <c r="FV3" s="234"/>
      <c r="FW3" s="234"/>
      <c r="FX3" s="234"/>
      <c r="FY3" s="234"/>
      <c r="FZ3" s="234"/>
      <c r="GA3" s="234"/>
      <c r="GB3" s="234"/>
      <c r="GC3" s="234"/>
      <c r="GD3" s="234"/>
      <c r="GE3" s="234"/>
      <c r="GF3" s="234"/>
      <c r="GG3" s="234"/>
      <c r="GH3" s="234"/>
      <c r="GI3" s="234"/>
      <c r="GJ3" s="234"/>
      <c r="GK3" s="234"/>
      <c r="GL3" s="234"/>
      <c r="GM3" s="234"/>
      <c r="GN3" s="234"/>
      <c r="GO3" s="234"/>
      <c r="GP3" s="234"/>
      <c r="GQ3" s="234"/>
      <c r="GR3" s="234"/>
      <c r="GS3" s="234"/>
      <c r="GT3" s="234"/>
      <c r="GU3" s="234"/>
      <c r="GV3" s="234"/>
      <c r="GW3" s="234"/>
      <c r="GX3" s="234"/>
      <c r="GY3" s="234"/>
      <c r="GZ3" s="234"/>
      <c r="HA3" s="234"/>
      <c r="HB3" s="234"/>
      <c r="HC3" s="234"/>
      <c r="HD3" s="234"/>
      <c r="HE3" s="234"/>
      <c r="HF3" s="234"/>
      <c r="HG3" s="234"/>
      <c r="HH3" s="234"/>
      <c r="HI3" s="234"/>
      <c r="HJ3" s="234"/>
      <c r="HK3" s="234"/>
      <c r="HL3" s="234"/>
      <c r="HM3" s="234"/>
      <c r="HN3" s="234"/>
      <c r="HO3" s="234"/>
      <c r="HP3" s="234"/>
      <c r="HQ3" s="234"/>
      <c r="HR3" s="234"/>
      <c r="HS3" s="234"/>
      <c r="HT3" s="234"/>
      <c r="HU3" s="234"/>
      <c r="HV3" s="234"/>
      <c r="HW3" s="234"/>
      <c r="HX3" s="234"/>
      <c r="HY3" s="234"/>
      <c r="HZ3" s="234"/>
      <c r="IA3" s="234"/>
      <c r="IB3" s="234"/>
      <c r="IC3" s="234"/>
      <c r="ID3" s="234"/>
      <c r="IE3" s="234"/>
      <c r="IF3" s="234"/>
      <c r="IG3" s="234"/>
      <c r="IH3" s="234"/>
      <c r="II3" s="234"/>
      <c r="IJ3" s="234"/>
      <c r="IK3" s="234"/>
      <c r="IL3" s="234"/>
      <c r="IM3" s="234"/>
      <c r="IN3" s="234"/>
      <c r="IO3" s="234"/>
      <c r="IP3" s="234"/>
      <c r="IQ3" s="234"/>
      <c r="IR3" s="234"/>
      <c r="IS3" s="234"/>
      <c r="IT3" s="234"/>
      <c r="IU3" s="234"/>
      <c r="IV3" s="234"/>
      <c r="IW3" s="234"/>
      <c r="IX3" s="234"/>
      <c r="IY3" s="234"/>
      <c r="IZ3" s="234"/>
      <c r="JA3" s="234"/>
      <c r="JB3" s="234"/>
      <c r="JC3" s="234"/>
      <c r="JD3" s="234"/>
      <c r="JE3" s="234"/>
      <c r="JF3" s="234"/>
      <c r="JG3" s="234"/>
      <c r="JH3" s="234"/>
      <c r="JI3" s="234"/>
      <c r="JJ3" s="234"/>
      <c r="JK3" s="234"/>
      <c r="JL3" s="234"/>
      <c r="JM3" s="234"/>
      <c r="JN3" s="234"/>
      <c r="JO3" s="234"/>
      <c r="JP3" s="234"/>
      <c r="JQ3" s="234"/>
      <c r="JR3" s="234"/>
      <c r="JS3" s="234"/>
      <c r="JT3" s="234"/>
      <c r="JU3" s="234"/>
      <c r="JV3" s="234"/>
      <c r="JW3" s="234"/>
      <c r="JX3" s="234"/>
      <c r="JY3" s="234"/>
      <c r="JZ3" s="234"/>
      <c r="KA3" s="234"/>
      <c r="KB3" s="234"/>
      <c r="KC3" s="234"/>
      <c r="KD3" s="234"/>
      <c r="KE3" s="234"/>
      <c r="KF3" s="234"/>
      <c r="KG3" s="234"/>
      <c r="KH3" s="234"/>
      <c r="KI3" s="234"/>
      <c r="KJ3" s="234"/>
      <c r="KK3" s="234"/>
      <c r="KL3" s="234"/>
      <c r="KM3" s="234"/>
      <c r="KN3" s="234"/>
      <c r="KO3" s="234"/>
      <c r="KP3" s="234"/>
      <c r="KQ3" s="234"/>
      <c r="KR3" s="234"/>
      <c r="KS3" s="234"/>
      <c r="KT3" s="234"/>
      <c r="KU3" s="234"/>
      <c r="KV3" s="234"/>
      <c r="KW3" s="234"/>
      <c r="KX3" s="234"/>
      <c r="KY3" s="234"/>
      <c r="KZ3" s="234"/>
      <c r="LA3" s="234"/>
      <c r="LB3" s="234"/>
      <c r="LC3" s="234"/>
      <c r="LD3" s="234"/>
      <c r="LE3" s="234"/>
      <c r="LF3" s="234"/>
      <c r="LG3" s="234"/>
      <c r="LH3" s="234"/>
      <c r="LI3" s="234"/>
      <c r="LJ3" s="234"/>
      <c r="LK3" s="234"/>
      <c r="LL3" s="234"/>
      <c r="LM3" s="234"/>
      <c r="LN3" s="234"/>
      <c r="LO3" s="234"/>
      <c r="LP3" s="234"/>
      <c r="LQ3" s="234"/>
      <c r="LR3" s="234"/>
      <c r="LS3" s="234"/>
      <c r="LT3" s="234"/>
      <c r="LU3" s="234"/>
      <c r="LV3" s="234"/>
      <c r="LW3" s="234"/>
      <c r="LX3" s="234"/>
      <c r="LY3" s="234"/>
      <c r="LZ3" s="234"/>
      <c r="MA3" s="234"/>
      <c r="MB3" s="234"/>
      <c r="MC3" s="234"/>
      <c r="MD3" s="234"/>
      <c r="ME3" s="234"/>
      <c r="MF3" s="234"/>
      <c r="MG3" s="234"/>
      <c r="MH3" s="234"/>
      <c r="MI3" s="234"/>
      <c r="MJ3" s="234"/>
      <c r="MK3" s="234"/>
      <c r="ML3" s="234"/>
      <c r="MM3" s="234"/>
      <c r="MN3" s="234"/>
      <c r="MO3" s="234"/>
      <c r="MP3" s="234"/>
      <c r="MQ3" s="234"/>
      <c r="MR3" s="234"/>
      <c r="MS3" s="234"/>
      <c r="MT3" s="234"/>
      <c r="MU3" s="234"/>
      <c r="MV3" s="234"/>
      <c r="MW3" s="234"/>
      <c r="MX3" s="234"/>
      <c r="MY3" s="234"/>
      <c r="MZ3" s="234"/>
      <c r="NA3" s="234"/>
      <c r="NB3" s="234"/>
      <c r="NC3" s="234"/>
      <c r="ND3" s="234"/>
      <c r="NE3" s="234"/>
      <c r="NF3" s="234"/>
      <c r="NG3" s="234"/>
      <c r="NH3" s="234"/>
      <c r="NI3" s="234"/>
      <c r="NJ3" s="234"/>
      <c r="NK3" s="234"/>
      <c r="NL3" s="234"/>
      <c r="NM3" s="234"/>
      <c r="NN3" s="234"/>
      <c r="NO3" s="234"/>
      <c r="NP3" s="234"/>
      <c r="NQ3" s="234"/>
      <c r="NR3" s="234"/>
      <c r="NS3" s="234"/>
      <c r="NT3" s="234"/>
      <c r="NU3" s="234"/>
      <c r="NV3" s="234"/>
      <c r="NW3" s="234"/>
      <c r="NX3" s="234"/>
      <c r="NY3" s="234"/>
      <c r="NZ3" s="234"/>
      <c r="OA3" s="234"/>
      <c r="OB3" s="234"/>
      <c r="OC3" s="234"/>
      <c r="OD3" s="234"/>
      <c r="OE3" s="234"/>
      <c r="OF3" s="234"/>
      <c r="OG3" s="234"/>
      <c r="OH3" s="234"/>
      <c r="OI3" s="234"/>
      <c r="OJ3" s="234"/>
      <c r="OK3" s="234"/>
      <c r="OL3" s="234"/>
      <c r="OM3" s="234"/>
      <c r="ON3" s="234"/>
      <c r="OO3" s="234"/>
      <c r="OP3" s="234"/>
      <c r="OQ3" s="234"/>
      <c r="OR3" s="234"/>
      <c r="OS3" s="234"/>
      <c r="OT3" s="234"/>
      <c r="OU3" s="234"/>
      <c r="OV3" s="234"/>
      <c r="OW3" s="234"/>
      <c r="OX3" s="234"/>
      <c r="OY3" s="234"/>
      <c r="OZ3" s="234"/>
      <c r="PA3" s="234"/>
      <c r="PB3" s="234"/>
      <c r="PC3" s="234"/>
      <c r="PD3" s="234"/>
      <c r="PE3" s="234"/>
      <c r="PF3" s="234"/>
      <c r="PG3" s="234"/>
      <c r="PH3" s="234"/>
      <c r="PI3" s="234"/>
      <c r="PJ3" s="234"/>
      <c r="PK3" s="234"/>
      <c r="PL3" s="234"/>
      <c r="PM3" s="234"/>
      <c r="PN3" s="234"/>
      <c r="PO3" s="234"/>
      <c r="PP3" s="234"/>
      <c r="PQ3" s="234"/>
      <c r="PR3" s="234"/>
      <c r="PS3" s="234"/>
      <c r="PT3" s="234"/>
      <c r="PU3" s="234"/>
      <c r="PV3" s="234"/>
      <c r="PW3" s="234"/>
      <c r="PX3" s="234"/>
      <c r="PY3" s="234"/>
      <c r="PZ3" s="234"/>
      <c r="QA3" s="234"/>
      <c r="QB3" s="234"/>
      <c r="QC3" s="234"/>
      <c r="QD3" s="234"/>
      <c r="QE3" s="234"/>
      <c r="QF3" s="234"/>
      <c r="QG3" s="234"/>
      <c r="QH3" s="234"/>
      <c r="QI3" s="234"/>
      <c r="QJ3" s="234"/>
      <c r="QK3" s="234"/>
      <c r="QL3" s="234"/>
      <c r="QM3" s="234"/>
      <c r="QN3" s="234"/>
      <c r="QO3" s="234"/>
      <c r="QP3" s="234"/>
      <c r="QQ3" s="234"/>
      <c r="QR3" s="234"/>
      <c r="QS3" s="234"/>
      <c r="QT3" s="234"/>
      <c r="QU3" s="234"/>
      <c r="QV3" s="234"/>
      <c r="QW3" s="234"/>
      <c r="QX3" s="234"/>
      <c r="QY3" s="234"/>
      <c r="QZ3" s="234"/>
      <c r="RA3" s="234"/>
      <c r="RB3" s="234"/>
      <c r="RC3" s="234"/>
      <c r="RD3" s="234"/>
      <c r="RE3" s="234"/>
      <c r="RF3" s="234"/>
      <c r="RG3" s="234"/>
      <c r="RH3" s="234"/>
      <c r="RI3" s="234"/>
      <c r="RJ3" s="234"/>
      <c r="RK3" s="234"/>
      <c r="RL3" s="234"/>
      <c r="RM3" s="234"/>
      <c r="RN3" s="234"/>
      <c r="RO3" s="234"/>
      <c r="RP3" s="234"/>
      <c r="RQ3" s="234"/>
      <c r="RR3" s="234"/>
      <c r="RS3" s="234"/>
      <c r="RT3" s="234"/>
      <c r="RU3" s="234"/>
      <c r="RV3" s="234"/>
      <c r="RW3" s="234"/>
      <c r="RX3" s="234"/>
      <c r="RY3" s="234"/>
      <c r="RZ3" s="234"/>
      <c r="SA3" s="234"/>
      <c r="SB3" s="234"/>
      <c r="SC3" s="234"/>
      <c r="SD3" s="234"/>
      <c r="SE3" s="234"/>
      <c r="SF3" s="234"/>
      <c r="SG3" s="234"/>
      <c r="SH3" s="234"/>
      <c r="SI3" s="234"/>
      <c r="SJ3" s="234"/>
      <c r="SK3" s="234"/>
      <c r="SL3" s="234"/>
      <c r="SM3" s="234"/>
      <c r="SN3" s="234"/>
      <c r="SO3" s="234"/>
      <c r="SP3" s="234"/>
      <c r="SQ3" s="234"/>
      <c r="SR3" s="234"/>
      <c r="SS3" s="234"/>
      <c r="ST3" s="234"/>
      <c r="SU3" s="234"/>
      <c r="SV3" s="234"/>
      <c r="SW3" s="234"/>
      <c r="SX3" s="234"/>
      <c r="SY3" s="234"/>
      <c r="SZ3" s="234"/>
      <c r="TA3" s="234"/>
      <c r="TB3" s="234"/>
      <c r="TC3" s="234"/>
      <c r="TD3" s="234"/>
      <c r="TE3" s="234"/>
      <c r="TF3" s="234"/>
      <c r="TG3" s="234"/>
      <c r="TH3" s="234"/>
      <c r="TI3" s="234"/>
      <c r="TJ3" s="234"/>
      <c r="TK3" s="234"/>
      <c r="TL3" s="234"/>
      <c r="TM3" s="234"/>
      <c r="TN3" s="234"/>
      <c r="TO3" s="234"/>
      <c r="TP3" s="234"/>
      <c r="TQ3" s="234"/>
      <c r="TR3" s="234"/>
      <c r="TS3" s="234"/>
      <c r="TT3" s="234"/>
      <c r="TU3" s="234"/>
      <c r="TV3" s="234"/>
      <c r="TW3" s="234"/>
      <c r="TX3" s="234"/>
      <c r="TY3" s="234"/>
      <c r="TZ3" s="234"/>
      <c r="UA3" s="234"/>
      <c r="UB3" s="234"/>
      <c r="UC3" s="234"/>
      <c r="UD3" s="234"/>
      <c r="UE3" s="234"/>
      <c r="UF3" s="234"/>
      <c r="UG3" s="234"/>
      <c r="UH3" s="234"/>
      <c r="UI3" s="234"/>
      <c r="UJ3" s="234"/>
      <c r="UK3" s="234"/>
      <c r="UL3" s="234"/>
      <c r="UM3" s="234"/>
      <c r="UN3" s="234"/>
      <c r="UO3" s="234"/>
      <c r="UP3" s="234"/>
      <c r="UQ3" s="234"/>
      <c r="UR3" s="234"/>
      <c r="US3" s="234"/>
      <c r="UT3" s="234"/>
      <c r="UU3" s="234"/>
      <c r="UV3" s="234"/>
      <c r="UW3" s="234"/>
      <c r="UX3" s="234"/>
      <c r="UY3" s="234"/>
      <c r="UZ3" s="234"/>
      <c r="VA3" s="234"/>
      <c r="VB3" s="234"/>
      <c r="VC3" s="234"/>
      <c r="VD3" s="234"/>
      <c r="VE3" s="234"/>
      <c r="VF3" s="234"/>
      <c r="VG3" s="234"/>
      <c r="VH3" s="234"/>
      <c r="VI3" s="234"/>
      <c r="VJ3" s="234"/>
      <c r="VK3" s="234"/>
      <c r="VL3" s="234"/>
      <c r="VM3" s="234"/>
      <c r="VN3" s="234"/>
      <c r="VO3" s="234"/>
      <c r="VP3" s="234"/>
      <c r="VQ3" s="234"/>
      <c r="VR3" s="234"/>
      <c r="VS3" s="234"/>
      <c r="VT3" s="234"/>
      <c r="VU3" s="234"/>
      <c r="VV3" s="234"/>
      <c r="VW3" s="234"/>
      <c r="VX3" s="234"/>
      <c r="VY3" s="234"/>
      <c r="VZ3" s="234"/>
      <c r="WA3" s="234"/>
      <c r="WB3" s="234"/>
      <c r="WC3" s="234"/>
      <c r="WD3" s="234"/>
      <c r="WE3" s="234"/>
      <c r="WF3" s="234"/>
      <c r="WG3" s="234"/>
      <c r="WH3" s="234"/>
      <c r="WI3" s="234"/>
      <c r="WJ3" s="234"/>
      <c r="WK3" s="234"/>
      <c r="WL3" s="234"/>
      <c r="WM3" s="234"/>
      <c r="WN3" s="234"/>
      <c r="WO3" s="234"/>
      <c r="WP3" s="234"/>
      <c r="WQ3" s="234"/>
      <c r="WR3" s="234"/>
      <c r="WS3" s="234"/>
      <c r="WT3" s="234"/>
      <c r="WU3" s="234"/>
      <c r="WV3" s="234"/>
      <c r="WW3" s="234"/>
      <c r="WX3" s="234"/>
      <c r="WY3" s="234"/>
      <c r="WZ3" s="234"/>
      <c r="XA3" s="234"/>
      <c r="XB3" s="234"/>
      <c r="XC3" s="234"/>
      <c r="XD3" s="234"/>
      <c r="XE3" s="234"/>
      <c r="XF3" s="234"/>
      <c r="XG3" s="234"/>
      <c r="XH3" s="234"/>
      <c r="XI3" s="234"/>
      <c r="XJ3" s="234"/>
      <c r="XK3" s="234"/>
      <c r="XL3" s="234"/>
      <c r="XM3" s="234"/>
      <c r="XN3" s="234"/>
      <c r="XO3" s="234"/>
      <c r="XP3" s="234"/>
      <c r="XQ3" s="234"/>
      <c r="XR3" s="234"/>
      <c r="XS3" s="234"/>
      <c r="XT3" s="234"/>
      <c r="XU3" s="234"/>
      <c r="XV3" s="234"/>
      <c r="XW3" s="234"/>
      <c r="XX3" s="234"/>
      <c r="XY3" s="234"/>
      <c r="XZ3" s="234"/>
      <c r="YA3" s="234"/>
      <c r="YB3" s="234"/>
      <c r="YC3" s="234"/>
      <c r="YD3" s="234"/>
      <c r="YE3" s="234"/>
      <c r="YF3" s="234"/>
      <c r="YG3" s="234"/>
      <c r="YH3" s="234"/>
      <c r="YI3" s="234"/>
      <c r="YJ3" s="234"/>
      <c r="YK3" s="234"/>
      <c r="YL3" s="234"/>
      <c r="YM3" s="234"/>
      <c r="YN3" s="234"/>
      <c r="YO3" s="234"/>
      <c r="YP3" s="234"/>
      <c r="YQ3" s="234"/>
      <c r="YR3" s="234"/>
      <c r="YS3" s="234"/>
      <c r="YT3" s="234"/>
      <c r="YU3" s="234"/>
      <c r="YV3" s="234"/>
      <c r="YW3" s="234"/>
      <c r="YX3" s="234"/>
      <c r="YY3" s="234"/>
      <c r="YZ3" s="234"/>
      <c r="ZA3" s="234"/>
      <c r="ZB3" s="234"/>
      <c r="ZC3" s="234"/>
      <c r="ZD3" s="234"/>
      <c r="ZE3" s="234"/>
      <c r="ZF3" s="234"/>
      <c r="ZG3" s="234"/>
      <c r="ZH3" s="234"/>
      <c r="ZI3" s="234"/>
      <c r="ZJ3" s="234"/>
      <c r="ZK3" s="234"/>
      <c r="ZL3" s="234"/>
      <c r="ZM3" s="234"/>
      <c r="ZN3" s="234"/>
      <c r="ZO3" s="234"/>
      <c r="ZP3" s="234"/>
      <c r="ZQ3" s="234"/>
      <c r="ZR3" s="234"/>
      <c r="ZS3" s="234"/>
      <c r="ZT3" s="234"/>
      <c r="ZU3" s="234"/>
      <c r="ZV3" s="234"/>
      <c r="ZW3" s="234"/>
      <c r="ZX3" s="234"/>
      <c r="ZY3" s="234"/>
      <c r="ZZ3" s="234"/>
      <c r="AAA3" s="234"/>
      <c r="AAB3" s="234"/>
      <c r="AAC3" s="234"/>
      <c r="AAD3" s="234"/>
      <c r="AAE3" s="234"/>
      <c r="AAF3" s="234"/>
      <c r="AAG3" s="234"/>
      <c r="AAH3" s="234"/>
      <c r="AAI3" s="234"/>
      <c r="AAJ3" s="234"/>
      <c r="AAK3" s="234"/>
      <c r="AAL3" s="234"/>
      <c r="AAM3" s="234"/>
      <c r="AAN3" s="234"/>
      <c r="AAO3" s="234"/>
      <c r="AAP3" s="234"/>
      <c r="AAQ3" s="234"/>
      <c r="AAR3" s="234"/>
      <c r="AAS3" s="234"/>
      <c r="AAT3" s="234"/>
      <c r="AAU3" s="234"/>
      <c r="AAV3" s="234"/>
      <c r="AAW3" s="234"/>
      <c r="AAX3" s="234"/>
      <c r="AAY3" s="234"/>
      <c r="AAZ3" s="234"/>
      <c r="ABA3" s="234"/>
      <c r="ABB3" s="234"/>
      <c r="ABC3" s="234"/>
      <c r="ABD3" s="234"/>
      <c r="ABE3" s="234"/>
      <c r="ABF3" s="234"/>
      <c r="ABG3" s="234"/>
      <c r="ABH3" s="234"/>
      <c r="ABI3" s="234"/>
      <c r="ABJ3" s="234"/>
      <c r="ABK3" s="234"/>
      <c r="ABL3" s="234"/>
      <c r="ABM3" s="234"/>
      <c r="ABN3" s="234"/>
      <c r="ABO3" s="234"/>
      <c r="ABP3" s="234"/>
      <c r="ABQ3" s="234"/>
      <c r="ABR3" s="234"/>
      <c r="ABS3" s="234"/>
      <c r="ABT3" s="234"/>
      <c r="ABU3" s="234"/>
      <c r="ABV3" s="234"/>
      <c r="ABW3" s="234"/>
      <c r="ABX3" s="234"/>
      <c r="ABY3" s="234"/>
      <c r="ABZ3" s="234"/>
      <c r="ACA3" s="234"/>
      <c r="ACB3" s="234"/>
      <c r="ACC3" s="234"/>
      <c r="ACD3" s="234"/>
      <c r="ACE3" s="234"/>
      <c r="ACF3" s="234"/>
      <c r="ACG3" s="234"/>
      <c r="ACH3" s="234"/>
      <c r="ACI3" s="234"/>
      <c r="ACJ3" s="234"/>
      <c r="ACK3" s="234"/>
      <c r="ACL3" s="234"/>
      <c r="ACM3" s="234"/>
      <c r="ACN3" s="234"/>
      <c r="ACO3" s="234"/>
      <c r="ACP3" s="234"/>
      <c r="ACQ3" s="234"/>
      <c r="ACR3" s="234"/>
      <c r="ACS3" s="234"/>
      <c r="ACT3" s="234"/>
      <c r="ACU3" s="234"/>
      <c r="ACV3" s="234"/>
      <c r="ACW3" s="234"/>
      <c r="ACX3" s="234"/>
      <c r="ACY3" s="234"/>
      <c r="ACZ3" s="234"/>
      <c r="ADA3" s="234"/>
      <c r="ADB3" s="234"/>
      <c r="ADC3" s="234"/>
      <c r="ADD3" s="234"/>
      <c r="ADE3" s="234"/>
      <c r="ADF3" s="234"/>
      <c r="ADG3" s="234"/>
      <c r="ADH3" s="234"/>
      <c r="ADI3" s="234"/>
      <c r="ADJ3" s="234"/>
      <c r="ADK3" s="234"/>
      <c r="ADL3" s="234"/>
      <c r="ADM3" s="234"/>
      <c r="ADN3" s="234"/>
      <c r="ADO3" s="234"/>
      <c r="ADP3" s="234"/>
      <c r="ADQ3" s="234"/>
      <c r="ADR3" s="234"/>
      <c r="ADS3" s="234"/>
      <c r="ADT3" s="234"/>
      <c r="ADU3" s="234"/>
      <c r="ADV3" s="234"/>
      <c r="ADW3" s="234"/>
      <c r="ADX3" s="234"/>
      <c r="ADY3" s="234"/>
      <c r="ADZ3" s="234"/>
      <c r="AEA3" s="234"/>
      <c r="AEB3" s="234"/>
      <c r="AEC3" s="234"/>
      <c r="AED3" s="234"/>
      <c r="AEE3" s="234"/>
      <c r="AEF3" s="234"/>
      <c r="AEG3" s="234"/>
      <c r="AEH3" s="234"/>
      <c r="AEI3" s="234"/>
      <c r="AEJ3" s="234"/>
      <c r="AEK3" s="234"/>
      <c r="AEL3" s="234"/>
      <c r="AEM3" s="234"/>
      <c r="AEN3" s="234"/>
      <c r="AEO3" s="234"/>
      <c r="AEP3" s="234"/>
      <c r="AEQ3" s="234"/>
      <c r="AER3" s="234"/>
      <c r="AES3" s="234"/>
      <c r="AET3" s="234"/>
      <c r="AEU3" s="234"/>
      <c r="AEV3" s="234"/>
      <c r="AEW3" s="234"/>
      <c r="AEX3" s="234"/>
      <c r="AEY3" s="234"/>
      <c r="AEZ3" s="234"/>
      <c r="AFA3" s="234"/>
      <c r="AFB3" s="234"/>
      <c r="AFC3" s="234"/>
      <c r="AFD3" s="234"/>
      <c r="AFE3" s="234"/>
      <c r="AFF3" s="234"/>
      <c r="AFG3" s="234"/>
      <c r="AFH3" s="234"/>
      <c r="AFI3" s="234"/>
      <c r="AFJ3" s="234"/>
      <c r="AFK3" s="234"/>
      <c r="AFL3" s="234"/>
      <c r="AFM3" s="234"/>
      <c r="AFN3" s="234"/>
      <c r="AFO3" s="234"/>
      <c r="AFP3" s="234"/>
      <c r="AFQ3" s="234"/>
      <c r="AFR3" s="234"/>
      <c r="AFS3" s="234"/>
      <c r="AFT3" s="234"/>
      <c r="AFU3" s="234"/>
      <c r="AFV3" s="234"/>
      <c r="AFW3" s="234"/>
      <c r="AFX3" s="234"/>
      <c r="AFY3" s="234"/>
      <c r="AFZ3" s="234"/>
      <c r="AGA3" s="234"/>
      <c r="AGB3" s="234"/>
      <c r="AGC3" s="234"/>
      <c r="AGD3" s="234"/>
      <c r="AGE3" s="234"/>
      <c r="AGF3" s="234"/>
      <c r="AGG3" s="234"/>
      <c r="AGH3" s="234"/>
      <c r="AGI3" s="234"/>
      <c r="AGJ3" s="234"/>
      <c r="AGK3" s="234"/>
      <c r="AGL3" s="234"/>
      <c r="AGM3" s="234"/>
      <c r="AGN3" s="234"/>
      <c r="AGO3" s="234"/>
      <c r="AGP3" s="234"/>
      <c r="AGQ3" s="234"/>
      <c r="AGR3" s="234"/>
      <c r="AGS3" s="234"/>
      <c r="AGT3" s="234"/>
      <c r="AGU3" s="234"/>
      <c r="AGV3" s="234"/>
      <c r="AGW3" s="234"/>
      <c r="AGX3" s="234"/>
      <c r="AGY3" s="234"/>
      <c r="AGZ3" s="234"/>
      <c r="AHA3" s="234"/>
      <c r="AHB3" s="234"/>
      <c r="AHC3" s="234"/>
      <c r="AHD3" s="234"/>
      <c r="AHE3" s="234"/>
      <c r="AHF3" s="234"/>
      <c r="AHG3" s="234"/>
      <c r="AHH3" s="234"/>
      <c r="AHI3" s="234"/>
      <c r="AHJ3" s="234"/>
      <c r="AHK3" s="234"/>
      <c r="AHL3" s="234"/>
      <c r="AHM3" s="234"/>
      <c r="AHN3" s="234"/>
      <c r="AHO3" s="234"/>
      <c r="AHP3" s="234"/>
      <c r="AHQ3" s="234"/>
      <c r="AHR3" s="234"/>
      <c r="AHS3" s="234"/>
      <c r="AHT3" s="234"/>
      <c r="AHU3" s="234"/>
      <c r="AHV3" s="234"/>
      <c r="AHW3" s="234"/>
      <c r="AHX3" s="234"/>
      <c r="AHY3" s="234"/>
      <c r="AHZ3" s="234"/>
      <c r="AIA3" s="234"/>
      <c r="AIB3" s="234"/>
      <c r="AIC3" s="234"/>
      <c r="AID3" s="234"/>
      <c r="AIE3" s="234"/>
      <c r="AIF3" s="234"/>
      <c r="AIG3" s="234"/>
      <c r="AIH3" s="234"/>
      <c r="AII3" s="234"/>
      <c r="AIJ3" s="234"/>
      <c r="AIK3" s="234"/>
      <c r="AIL3" s="234"/>
      <c r="AIM3" s="234"/>
      <c r="AIN3" s="234"/>
      <c r="AIO3" s="234"/>
      <c r="AIP3" s="234"/>
      <c r="AIQ3" s="234"/>
      <c r="AIR3" s="234"/>
      <c r="AIS3" s="234"/>
      <c r="AIT3" s="234"/>
      <c r="AIU3" s="234"/>
      <c r="AIV3" s="234"/>
      <c r="AIW3" s="234"/>
      <c r="AIX3" s="234"/>
      <c r="AIY3" s="234"/>
      <c r="AIZ3" s="234"/>
      <c r="AJA3" s="234"/>
      <c r="AJB3" s="234"/>
      <c r="AJC3" s="234"/>
      <c r="AJD3" s="234"/>
      <c r="AJE3" s="234"/>
      <c r="AJF3" s="234"/>
      <c r="AJG3" s="234"/>
      <c r="AJH3" s="234"/>
      <c r="AJI3" s="234"/>
      <c r="AJJ3" s="234"/>
      <c r="AJK3" s="234"/>
      <c r="AJL3" s="234"/>
      <c r="AJM3" s="234"/>
      <c r="AJN3" s="234"/>
      <c r="AJO3" s="234"/>
      <c r="AJP3" s="234"/>
      <c r="AJQ3" s="234"/>
      <c r="AJR3" s="234"/>
      <c r="AJS3" s="234"/>
      <c r="AJT3" s="234"/>
      <c r="AJU3" s="234"/>
      <c r="AJV3" s="234"/>
      <c r="AJW3" s="234"/>
      <c r="AJX3" s="234"/>
      <c r="AJY3" s="234"/>
      <c r="AJZ3" s="234"/>
      <c r="AKA3" s="234"/>
      <c r="AKB3" s="234"/>
      <c r="AKC3" s="234"/>
      <c r="AKD3" s="234"/>
      <c r="AKE3" s="234"/>
      <c r="AKF3" s="234"/>
      <c r="AKG3" s="234"/>
      <c r="AKH3" s="234"/>
      <c r="AKI3" s="234"/>
      <c r="AKJ3" s="234"/>
      <c r="AKK3" s="234"/>
      <c r="AKL3" s="234"/>
      <c r="AKM3" s="234"/>
      <c r="AKN3" s="234"/>
      <c r="AKO3" s="234"/>
      <c r="AKP3" s="234"/>
      <c r="AKQ3" s="234"/>
      <c r="AKR3" s="234"/>
      <c r="AKS3" s="234"/>
      <c r="AKT3" s="234"/>
      <c r="AKU3" s="234"/>
      <c r="AKV3" s="234"/>
      <c r="AKW3" s="234"/>
      <c r="AKX3" s="234"/>
      <c r="AKY3" s="234"/>
      <c r="AKZ3" s="234"/>
      <c r="ALA3" s="234"/>
      <c r="ALB3" s="234"/>
      <c r="ALC3" s="234"/>
      <c r="ALD3" s="234"/>
      <c r="ALE3" s="234"/>
      <c r="ALF3" s="234"/>
      <c r="ALG3" s="234"/>
      <c r="ALH3" s="234"/>
      <c r="ALI3" s="234"/>
      <c r="ALJ3" s="234"/>
      <c r="ALK3" s="234"/>
      <c r="ALL3" s="234"/>
      <c r="ALM3" s="234"/>
      <c r="ALN3" s="234"/>
      <c r="ALO3" s="234"/>
      <c r="ALP3" s="234"/>
      <c r="ALQ3" s="234"/>
      <c r="ALR3" s="234"/>
      <c r="ALS3" s="234"/>
      <c r="ALT3" s="234"/>
      <c r="ALU3" s="234"/>
      <c r="ALV3" s="234"/>
      <c r="ALW3" s="234"/>
      <c r="ALX3" s="234"/>
      <c r="ALY3" s="234"/>
      <c r="ALZ3" s="234"/>
      <c r="AMA3" s="234"/>
      <c r="AMB3" s="234"/>
      <c r="AMC3" s="234"/>
      <c r="AMD3" s="234"/>
      <c r="AME3" s="234"/>
      <c r="AMF3" s="234"/>
      <c r="AMG3" s="234"/>
      <c r="AMH3" s="234"/>
      <c r="AMI3" s="234"/>
      <c r="AMJ3" s="234"/>
      <c r="AMK3" s="234"/>
      <c r="AML3" s="234"/>
      <c r="AMM3" s="234"/>
      <c r="AMN3" s="234"/>
      <c r="AMO3" s="234"/>
      <c r="AMP3" s="234"/>
      <c r="AMQ3" s="234"/>
      <c r="AMR3" s="234"/>
      <c r="AMS3" s="234"/>
      <c r="AMT3" s="234"/>
    </row>
    <row r="4" spans="1:1034" s="6" customFormat="1" ht="18.75" customHeight="1" x14ac:dyDescent="0.35">
      <c r="A4" s="296"/>
      <c r="B4" s="25"/>
      <c r="C4" s="25"/>
      <c r="D4" s="25"/>
      <c r="E4" s="25"/>
      <c r="F4" s="25"/>
      <c r="G4" s="25"/>
      <c r="H4" s="25"/>
      <c r="I4" s="25"/>
      <c r="J4" s="25"/>
      <c r="K4" s="25"/>
      <c r="L4" s="25"/>
      <c r="M4" s="27"/>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row>
    <row r="5" spans="1:1034" s="6" customFormat="1" ht="21.75" customHeight="1" x14ac:dyDescent="0.35">
      <c r="A5" s="296"/>
      <c r="B5" s="194" t="s">
        <v>90</v>
      </c>
      <c r="C5" s="194"/>
      <c r="D5" s="195"/>
      <c r="E5" s="195"/>
      <c r="F5" s="195"/>
      <c r="G5" s="195"/>
      <c r="H5" s="195"/>
      <c r="I5" s="195"/>
      <c r="J5" s="195"/>
      <c r="K5" s="195"/>
      <c r="L5" s="195"/>
      <c r="M5" s="195"/>
      <c r="N5" s="195"/>
      <c r="O5" s="195"/>
      <c r="P5" s="195"/>
      <c r="Q5" s="196"/>
      <c r="R5" s="59"/>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row>
    <row r="6" spans="1:1034" ht="85.5" customHeight="1" x14ac:dyDescent="0.35">
      <c r="A6" s="50" t="s">
        <v>45</v>
      </c>
      <c r="B6" s="217">
        <v>44118</v>
      </c>
      <c r="C6" s="217">
        <v>44090</v>
      </c>
      <c r="D6" s="188">
        <v>44055</v>
      </c>
      <c r="E6" s="188">
        <v>44048</v>
      </c>
      <c r="F6" s="188">
        <v>44041</v>
      </c>
      <c r="G6" s="188">
        <v>44034</v>
      </c>
      <c r="H6" s="188">
        <v>44027</v>
      </c>
      <c r="I6" s="188">
        <v>44020</v>
      </c>
      <c r="J6" s="188">
        <v>44013</v>
      </c>
      <c r="K6" s="188">
        <v>44006</v>
      </c>
      <c r="L6" s="188">
        <v>43999</v>
      </c>
      <c r="M6" s="188">
        <v>43992</v>
      </c>
      <c r="N6" s="189">
        <f>M6-7</f>
        <v>43985</v>
      </c>
      <c r="O6" s="189">
        <f t="shared" ref="O6:Q6" si="0">N6-7</f>
        <v>43978</v>
      </c>
      <c r="P6" s="189">
        <f t="shared" si="0"/>
        <v>43971</v>
      </c>
      <c r="Q6" s="190">
        <f t="shared" si="0"/>
        <v>43964</v>
      </c>
    </row>
    <row r="7" spans="1:1034" ht="15.5" x14ac:dyDescent="0.35">
      <c r="A7" s="283" t="s">
        <v>79</v>
      </c>
      <c r="B7" s="284"/>
      <c r="C7" s="284"/>
      <c r="D7" s="285"/>
      <c r="E7" s="285"/>
      <c r="F7" s="285"/>
      <c r="G7" s="285"/>
      <c r="H7" s="285"/>
      <c r="I7" s="285"/>
      <c r="J7" s="285"/>
      <c r="K7" s="285"/>
      <c r="L7" s="285"/>
      <c r="M7" s="285"/>
      <c r="N7" s="286"/>
      <c r="O7" s="286"/>
      <c r="P7" s="286"/>
      <c r="Q7" s="287"/>
    </row>
    <row r="8" spans="1:1034" ht="15.5" x14ac:dyDescent="0.35">
      <c r="A8" s="288" t="s">
        <v>3</v>
      </c>
      <c r="B8" s="289"/>
      <c r="C8" s="289"/>
      <c r="D8" s="290"/>
      <c r="E8" s="290"/>
      <c r="F8" s="290"/>
      <c r="G8" s="290"/>
      <c r="H8" s="290"/>
      <c r="I8" s="290"/>
      <c r="J8" s="290"/>
      <c r="K8" s="290"/>
      <c r="L8" s="290"/>
      <c r="M8" s="290"/>
      <c r="N8" s="291"/>
      <c r="O8" s="291"/>
      <c r="P8" s="291"/>
      <c r="Q8" s="292"/>
    </row>
    <row r="9" spans="1:1034" ht="15.5" x14ac:dyDescent="0.35">
      <c r="A9" s="297">
        <v>44108</v>
      </c>
      <c r="B9" s="193">
        <v>4286</v>
      </c>
      <c r="C9" s="303"/>
      <c r="D9" s="304"/>
      <c r="E9" s="304"/>
      <c r="F9" s="304"/>
      <c r="G9" s="304"/>
      <c r="H9" s="304"/>
      <c r="I9" s="304"/>
      <c r="J9" s="304"/>
      <c r="K9" s="304"/>
      <c r="L9" s="304"/>
      <c r="M9" s="304"/>
      <c r="N9" s="305"/>
      <c r="O9" s="305"/>
      <c r="P9" s="305"/>
      <c r="Q9" s="306"/>
    </row>
    <row r="10" spans="1:1034" ht="15.5" x14ac:dyDescent="0.35">
      <c r="A10" s="297">
        <v>44107</v>
      </c>
      <c r="B10" s="193">
        <v>4283</v>
      </c>
      <c r="C10" s="303"/>
      <c r="D10" s="304"/>
      <c r="E10" s="304"/>
      <c r="F10" s="304"/>
      <c r="G10" s="304"/>
      <c r="H10" s="304"/>
      <c r="I10" s="304"/>
      <c r="J10" s="304"/>
      <c r="K10" s="304"/>
      <c r="L10" s="304"/>
      <c r="M10" s="304"/>
      <c r="N10" s="305"/>
      <c r="O10" s="305"/>
      <c r="P10" s="305"/>
      <c r="Q10" s="306"/>
    </row>
    <row r="11" spans="1:1034" ht="15.5" x14ac:dyDescent="0.35">
      <c r="A11" s="297">
        <v>44106</v>
      </c>
      <c r="B11" s="193">
        <v>4280</v>
      </c>
      <c r="C11" s="303"/>
      <c r="D11" s="304"/>
      <c r="E11" s="304"/>
      <c r="F11" s="304"/>
      <c r="G11" s="304"/>
      <c r="H11" s="304"/>
      <c r="I11" s="304"/>
      <c r="J11" s="304"/>
      <c r="K11" s="304"/>
      <c r="L11" s="304"/>
      <c r="M11" s="304"/>
      <c r="N11" s="305"/>
      <c r="O11" s="305"/>
      <c r="P11" s="305"/>
      <c r="Q11" s="306"/>
    </row>
    <row r="12" spans="1:1034" ht="15.5" x14ac:dyDescent="0.35">
      <c r="A12" s="297">
        <v>44105</v>
      </c>
      <c r="B12" s="193">
        <v>4279</v>
      </c>
      <c r="C12" s="303"/>
      <c r="D12" s="304"/>
      <c r="E12" s="304"/>
      <c r="F12" s="304"/>
      <c r="G12" s="304"/>
      <c r="H12" s="304"/>
      <c r="I12" s="304"/>
      <c r="J12" s="304"/>
      <c r="K12" s="304"/>
      <c r="L12" s="304"/>
      <c r="M12" s="304"/>
      <c r="N12" s="305"/>
      <c r="O12" s="305"/>
      <c r="P12" s="305"/>
      <c r="Q12" s="306"/>
    </row>
    <row r="13" spans="1:1034" ht="15.5" x14ac:dyDescent="0.35">
      <c r="A13" s="297">
        <v>44104</v>
      </c>
      <c r="B13" s="193">
        <v>4274</v>
      </c>
      <c r="C13" s="303"/>
      <c r="D13" s="304"/>
      <c r="E13" s="304"/>
      <c r="F13" s="304"/>
      <c r="G13" s="304"/>
      <c r="H13" s="304"/>
      <c r="I13" s="304"/>
      <c r="J13" s="304"/>
      <c r="K13" s="304"/>
      <c r="L13" s="304"/>
      <c r="M13" s="304"/>
      <c r="N13" s="305"/>
      <c r="O13" s="305"/>
      <c r="P13" s="305"/>
      <c r="Q13" s="306"/>
    </row>
    <row r="14" spans="1:1034" ht="15.5" x14ac:dyDescent="0.35">
      <c r="A14" s="297">
        <v>44103</v>
      </c>
      <c r="B14" s="193">
        <v>4270</v>
      </c>
      <c r="C14" s="303"/>
      <c r="D14" s="304"/>
      <c r="E14" s="304"/>
      <c r="F14" s="304"/>
      <c r="G14" s="304"/>
      <c r="H14" s="304"/>
      <c r="I14" s="304"/>
      <c r="J14" s="304"/>
      <c r="K14" s="304"/>
      <c r="L14" s="304"/>
      <c r="M14" s="304"/>
      <c r="N14" s="305"/>
      <c r="O14" s="305"/>
      <c r="P14" s="305"/>
      <c r="Q14" s="306"/>
    </row>
    <row r="15" spans="1:1034" ht="15.5" x14ac:dyDescent="0.35">
      <c r="A15" s="297">
        <v>44102</v>
      </c>
      <c r="B15" s="193">
        <v>4269</v>
      </c>
      <c r="C15" s="303"/>
      <c r="D15" s="304"/>
      <c r="E15" s="304"/>
      <c r="F15" s="304"/>
      <c r="G15" s="304"/>
      <c r="H15" s="304"/>
      <c r="I15" s="304"/>
      <c r="J15" s="304"/>
      <c r="K15" s="304"/>
      <c r="L15" s="304"/>
      <c r="M15" s="304"/>
      <c r="N15" s="305"/>
      <c r="O15" s="305"/>
      <c r="P15" s="305"/>
      <c r="Q15" s="306"/>
    </row>
    <row r="16" spans="1:1034" ht="15.5" x14ac:dyDescent="0.35">
      <c r="A16" s="297">
        <v>44101</v>
      </c>
      <c r="B16" s="193">
        <v>4266</v>
      </c>
      <c r="C16" s="303"/>
      <c r="D16" s="304"/>
      <c r="E16" s="304"/>
      <c r="F16" s="304"/>
      <c r="G16" s="304"/>
      <c r="H16" s="304"/>
      <c r="I16" s="304"/>
      <c r="J16" s="304"/>
      <c r="K16" s="304"/>
      <c r="L16" s="304"/>
      <c r="M16" s="304"/>
      <c r="N16" s="305"/>
      <c r="O16" s="305"/>
      <c r="P16" s="305"/>
      <c r="Q16" s="306"/>
    </row>
    <row r="17" spans="1:17" ht="15.5" x14ac:dyDescent="0.35">
      <c r="A17" s="297">
        <v>44100</v>
      </c>
      <c r="B17" s="193">
        <v>4263</v>
      </c>
      <c r="C17" s="303"/>
      <c r="D17" s="304"/>
      <c r="E17" s="304"/>
      <c r="F17" s="304"/>
      <c r="G17" s="304"/>
      <c r="H17" s="304"/>
      <c r="I17" s="304"/>
      <c r="J17" s="304"/>
      <c r="K17" s="304"/>
      <c r="L17" s="304"/>
      <c r="M17" s="304"/>
      <c r="N17" s="305"/>
      <c r="O17" s="305"/>
      <c r="P17" s="305"/>
      <c r="Q17" s="306"/>
    </row>
    <row r="18" spans="1:17" ht="15.5" x14ac:dyDescent="0.35">
      <c r="A18" s="297">
        <v>44099</v>
      </c>
      <c r="B18" s="193">
        <v>4261</v>
      </c>
      <c r="C18" s="303"/>
      <c r="D18" s="304"/>
      <c r="E18" s="304"/>
      <c r="F18" s="304"/>
      <c r="G18" s="304"/>
      <c r="H18" s="304"/>
      <c r="I18" s="304"/>
      <c r="J18" s="304"/>
      <c r="K18" s="304"/>
      <c r="L18" s="304"/>
      <c r="M18" s="304"/>
      <c r="N18" s="305"/>
      <c r="O18" s="305"/>
      <c r="P18" s="305"/>
      <c r="Q18" s="306"/>
    </row>
    <row r="19" spans="1:17" ht="15.5" x14ac:dyDescent="0.35">
      <c r="A19" s="297">
        <v>44098</v>
      </c>
      <c r="B19" s="193">
        <v>4260</v>
      </c>
      <c r="C19" s="303"/>
      <c r="D19" s="304"/>
      <c r="E19" s="304"/>
      <c r="F19" s="304"/>
      <c r="G19" s="304"/>
      <c r="H19" s="304"/>
      <c r="I19" s="304"/>
      <c r="J19" s="304"/>
      <c r="K19" s="304"/>
      <c r="L19" s="304"/>
      <c r="M19" s="304"/>
      <c r="N19" s="305"/>
      <c r="O19" s="305"/>
      <c r="P19" s="305"/>
      <c r="Q19" s="306"/>
    </row>
    <row r="20" spans="1:17" ht="15.5" x14ac:dyDescent="0.35">
      <c r="A20" s="297">
        <v>44097</v>
      </c>
      <c r="B20" s="193">
        <v>4259</v>
      </c>
      <c r="C20" s="303"/>
      <c r="D20" s="304"/>
      <c r="E20" s="304"/>
      <c r="F20" s="304"/>
      <c r="G20" s="304"/>
      <c r="H20" s="304"/>
      <c r="I20" s="304"/>
      <c r="J20" s="304"/>
      <c r="K20" s="304"/>
      <c r="L20" s="304"/>
      <c r="M20" s="304"/>
      <c r="N20" s="305"/>
      <c r="O20" s="305"/>
      <c r="P20" s="305"/>
      <c r="Q20" s="306"/>
    </row>
    <row r="21" spans="1:17" ht="15.5" x14ac:dyDescent="0.35">
      <c r="A21" s="297">
        <v>44096</v>
      </c>
      <c r="B21" s="193">
        <v>4257</v>
      </c>
      <c r="C21" s="303"/>
      <c r="D21" s="304"/>
      <c r="E21" s="304"/>
      <c r="F21" s="304"/>
      <c r="G21" s="304"/>
      <c r="H21" s="304"/>
      <c r="I21" s="304"/>
      <c r="J21" s="304"/>
      <c r="K21" s="304"/>
      <c r="L21" s="304"/>
      <c r="M21" s="304"/>
      <c r="N21" s="305"/>
      <c r="O21" s="305"/>
      <c r="P21" s="305"/>
      <c r="Q21" s="306"/>
    </row>
    <row r="22" spans="1:17" ht="15.5" x14ac:dyDescent="0.35">
      <c r="A22" s="297">
        <v>44095</v>
      </c>
      <c r="B22" s="193">
        <v>4254</v>
      </c>
      <c r="C22" s="303"/>
      <c r="D22" s="304"/>
      <c r="E22" s="304"/>
      <c r="F22" s="304"/>
      <c r="G22" s="304"/>
      <c r="H22" s="304"/>
      <c r="I22" s="304"/>
      <c r="J22" s="304"/>
      <c r="K22" s="304"/>
      <c r="L22" s="304"/>
      <c r="M22" s="304"/>
      <c r="N22" s="305"/>
      <c r="O22" s="305"/>
      <c r="P22" s="305"/>
      <c r="Q22" s="306"/>
    </row>
    <row r="23" spans="1:17" ht="15.5" x14ac:dyDescent="0.35">
      <c r="A23" s="297">
        <v>44094</v>
      </c>
      <c r="B23" s="193">
        <v>4252</v>
      </c>
      <c r="C23" s="303"/>
      <c r="D23" s="304"/>
      <c r="E23" s="304"/>
      <c r="F23" s="304"/>
      <c r="G23" s="304"/>
      <c r="H23" s="304"/>
      <c r="I23" s="304"/>
      <c r="J23" s="304"/>
      <c r="K23" s="304"/>
      <c r="L23" s="304"/>
      <c r="M23" s="304"/>
      <c r="N23" s="305"/>
      <c r="O23" s="305"/>
      <c r="P23" s="305"/>
      <c r="Q23" s="306"/>
    </row>
    <row r="24" spans="1:17" ht="15.5" x14ac:dyDescent="0.35">
      <c r="A24" s="297">
        <v>44093</v>
      </c>
      <c r="B24" s="193">
        <v>4248</v>
      </c>
      <c r="C24" s="303"/>
      <c r="D24" s="304"/>
      <c r="E24" s="304"/>
      <c r="F24" s="304"/>
      <c r="G24" s="304"/>
      <c r="H24" s="304"/>
      <c r="I24" s="304"/>
      <c r="J24" s="304"/>
      <c r="K24" s="304"/>
      <c r="L24" s="304"/>
      <c r="M24" s="304"/>
      <c r="N24" s="305"/>
      <c r="O24" s="305"/>
      <c r="P24" s="305"/>
      <c r="Q24" s="306"/>
    </row>
    <row r="25" spans="1:17" ht="15.5" x14ac:dyDescent="0.35">
      <c r="A25" s="297">
        <v>44092</v>
      </c>
      <c r="B25" s="193">
        <v>4248</v>
      </c>
      <c r="C25" s="303"/>
      <c r="D25" s="304"/>
      <c r="E25" s="304"/>
      <c r="F25" s="304"/>
      <c r="G25" s="304"/>
      <c r="H25" s="304"/>
      <c r="I25" s="304"/>
      <c r="J25" s="304"/>
      <c r="K25" s="304"/>
      <c r="L25" s="304"/>
      <c r="M25" s="304"/>
      <c r="N25" s="305"/>
      <c r="O25" s="305"/>
      <c r="P25" s="305"/>
      <c r="Q25" s="306"/>
    </row>
    <row r="26" spans="1:17" ht="15.5" x14ac:dyDescent="0.35">
      <c r="A26" s="297">
        <v>44091</v>
      </c>
      <c r="B26" s="193">
        <v>4245</v>
      </c>
      <c r="C26" s="303"/>
      <c r="D26" s="304"/>
      <c r="E26" s="304"/>
      <c r="F26" s="304"/>
      <c r="G26" s="304"/>
      <c r="H26" s="304"/>
      <c r="I26" s="304"/>
      <c r="J26" s="304"/>
      <c r="K26" s="304"/>
      <c r="L26" s="304"/>
      <c r="M26" s="304"/>
      <c r="N26" s="305"/>
      <c r="O26" s="305"/>
      <c r="P26" s="305"/>
      <c r="Q26" s="306"/>
    </row>
    <row r="27" spans="1:17" ht="15.5" x14ac:dyDescent="0.35">
      <c r="A27" s="297">
        <v>44090</v>
      </c>
      <c r="B27" s="193">
        <v>4244</v>
      </c>
      <c r="C27" s="303"/>
      <c r="D27" s="304"/>
      <c r="E27" s="304"/>
      <c r="F27" s="304"/>
      <c r="G27" s="304"/>
      <c r="H27" s="304"/>
      <c r="I27" s="304"/>
      <c r="J27" s="304"/>
      <c r="K27" s="304"/>
      <c r="L27" s="304"/>
      <c r="M27" s="304"/>
      <c r="N27" s="305"/>
      <c r="O27" s="305"/>
      <c r="P27" s="305"/>
      <c r="Q27" s="306"/>
    </row>
    <row r="28" spans="1:17" ht="15.5" x14ac:dyDescent="0.35">
      <c r="A28" s="297">
        <v>44089</v>
      </c>
      <c r="B28" s="193">
        <v>4244</v>
      </c>
      <c r="C28" s="303"/>
      <c r="D28" s="304"/>
      <c r="E28" s="304"/>
      <c r="F28" s="304"/>
      <c r="G28" s="304"/>
      <c r="H28" s="304"/>
      <c r="I28" s="304"/>
      <c r="J28" s="304"/>
      <c r="K28" s="304"/>
      <c r="L28" s="304"/>
      <c r="M28" s="304"/>
      <c r="N28" s="305"/>
      <c r="O28" s="305"/>
      <c r="P28" s="305"/>
      <c r="Q28" s="306"/>
    </row>
    <row r="29" spans="1:17" ht="15.5" x14ac:dyDescent="0.35">
      <c r="A29" s="297">
        <v>44088</v>
      </c>
      <c r="B29" s="193">
        <v>4244</v>
      </c>
      <c r="C29" s="303"/>
      <c r="D29" s="304"/>
      <c r="E29" s="304"/>
      <c r="F29" s="304"/>
      <c r="G29" s="304"/>
      <c r="H29" s="304"/>
      <c r="I29" s="304"/>
      <c r="J29" s="304"/>
      <c r="K29" s="304"/>
      <c r="L29" s="304"/>
      <c r="M29" s="304"/>
      <c r="N29" s="305"/>
      <c r="O29" s="305"/>
      <c r="P29" s="305"/>
      <c r="Q29" s="306"/>
    </row>
    <row r="30" spans="1:17" ht="15.5" x14ac:dyDescent="0.35">
      <c r="A30" s="297">
        <v>44087</v>
      </c>
      <c r="B30" s="193">
        <v>4241</v>
      </c>
      <c r="C30" s="303"/>
      <c r="D30" s="304"/>
      <c r="E30" s="304"/>
      <c r="F30" s="304"/>
      <c r="G30" s="304"/>
      <c r="H30" s="304"/>
      <c r="I30" s="304"/>
      <c r="J30" s="304"/>
      <c r="K30" s="304"/>
      <c r="L30" s="304"/>
      <c r="M30" s="304"/>
      <c r="N30" s="305"/>
      <c r="O30" s="305"/>
      <c r="P30" s="305"/>
      <c r="Q30" s="306"/>
    </row>
    <row r="31" spans="1:17" ht="15.5" x14ac:dyDescent="0.35">
      <c r="A31" s="297">
        <v>44086</v>
      </c>
      <c r="B31" s="193">
        <v>4240</v>
      </c>
      <c r="C31" s="303"/>
      <c r="D31" s="304"/>
      <c r="E31" s="304"/>
      <c r="F31" s="304"/>
      <c r="G31" s="304"/>
      <c r="H31" s="304"/>
      <c r="I31" s="304"/>
      <c r="J31" s="304"/>
      <c r="K31" s="304"/>
      <c r="L31" s="304"/>
      <c r="M31" s="304"/>
      <c r="N31" s="305"/>
      <c r="O31" s="305"/>
      <c r="P31" s="305"/>
      <c r="Q31" s="306"/>
    </row>
    <row r="32" spans="1:17" ht="15.5" x14ac:dyDescent="0.35">
      <c r="A32" s="297">
        <v>44085</v>
      </c>
      <c r="B32" s="193">
        <v>4238</v>
      </c>
      <c r="C32" s="303"/>
      <c r="D32" s="304"/>
      <c r="E32" s="304"/>
      <c r="F32" s="304"/>
      <c r="G32" s="304"/>
      <c r="H32" s="304"/>
      <c r="I32" s="304"/>
      <c r="J32" s="304"/>
      <c r="K32" s="304"/>
      <c r="L32" s="304"/>
      <c r="M32" s="304"/>
      <c r="N32" s="305"/>
      <c r="O32" s="305"/>
      <c r="P32" s="305"/>
      <c r="Q32" s="306"/>
    </row>
    <row r="33" spans="1:17" ht="15.5" x14ac:dyDescent="0.35">
      <c r="A33" s="297">
        <v>44084</v>
      </c>
      <c r="B33" s="193">
        <v>4237</v>
      </c>
      <c r="C33" s="303"/>
      <c r="D33" s="304"/>
      <c r="E33" s="304"/>
      <c r="F33" s="304"/>
      <c r="G33" s="304"/>
      <c r="H33" s="304"/>
      <c r="I33" s="304"/>
      <c r="J33" s="304"/>
      <c r="K33" s="304"/>
      <c r="L33" s="304"/>
      <c r="M33" s="304"/>
      <c r="N33" s="305"/>
      <c r="O33" s="305"/>
      <c r="P33" s="305"/>
      <c r="Q33" s="306"/>
    </row>
    <row r="34" spans="1:17" ht="15.5" x14ac:dyDescent="0.35">
      <c r="A34" s="297">
        <v>44083</v>
      </c>
      <c r="B34" s="193">
        <v>4237</v>
      </c>
      <c r="C34" s="303"/>
      <c r="D34" s="304"/>
      <c r="E34" s="304"/>
      <c r="F34" s="304"/>
      <c r="G34" s="304"/>
      <c r="H34" s="304"/>
      <c r="I34" s="304"/>
      <c r="J34" s="304"/>
      <c r="K34" s="304"/>
      <c r="L34" s="304"/>
      <c r="M34" s="304"/>
      <c r="N34" s="305"/>
      <c r="O34" s="305"/>
      <c r="P34" s="305"/>
      <c r="Q34" s="306"/>
    </row>
    <row r="35" spans="1:17" ht="15.5" x14ac:dyDescent="0.35">
      <c r="A35" s="297">
        <v>44082</v>
      </c>
      <c r="B35" s="193">
        <v>4237</v>
      </c>
      <c r="C35" s="303"/>
      <c r="D35" s="304"/>
      <c r="E35" s="304"/>
      <c r="F35" s="304"/>
      <c r="G35" s="304"/>
      <c r="H35" s="304"/>
      <c r="I35" s="304"/>
      <c r="J35" s="304"/>
      <c r="K35" s="304"/>
      <c r="L35" s="304"/>
      <c r="M35" s="304"/>
      <c r="N35" s="305"/>
      <c r="O35" s="305"/>
      <c r="P35" s="305"/>
      <c r="Q35" s="306"/>
    </row>
    <row r="36" spans="1:17" ht="15.5" x14ac:dyDescent="0.35">
      <c r="A36" s="297">
        <v>44081</v>
      </c>
      <c r="B36" s="193">
        <v>4234</v>
      </c>
      <c r="C36" s="303"/>
      <c r="D36" s="304"/>
      <c r="E36" s="304"/>
      <c r="F36" s="304"/>
      <c r="G36" s="304"/>
      <c r="H36" s="304"/>
      <c r="I36" s="304"/>
      <c r="J36" s="304"/>
      <c r="K36" s="304"/>
      <c r="L36" s="304"/>
      <c r="M36" s="304"/>
      <c r="N36" s="305"/>
      <c r="O36" s="305"/>
      <c r="P36" s="305"/>
      <c r="Q36" s="306"/>
    </row>
    <row r="37" spans="1:17" ht="15" customHeight="1" x14ac:dyDescent="0.35">
      <c r="A37" s="297">
        <v>44080</v>
      </c>
      <c r="B37" s="193">
        <v>4234</v>
      </c>
      <c r="C37" s="193">
        <v>4235</v>
      </c>
      <c r="D37" s="171"/>
      <c r="E37" s="171"/>
      <c r="F37" s="171"/>
      <c r="G37" s="171"/>
      <c r="H37" s="171"/>
      <c r="I37" s="171"/>
      <c r="J37" s="171"/>
      <c r="K37" s="171"/>
      <c r="L37" s="172"/>
      <c r="M37" s="172"/>
      <c r="N37" s="173"/>
      <c r="O37" s="173"/>
      <c r="P37" s="173"/>
      <c r="Q37" s="174"/>
    </row>
    <row r="38" spans="1:17" ht="15" customHeight="1" x14ac:dyDescent="0.35">
      <c r="A38" s="297">
        <v>44079</v>
      </c>
      <c r="B38" s="193">
        <v>4234</v>
      </c>
      <c r="C38" s="193">
        <v>4235</v>
      </c>
      <c r="D38" s="171"/>
      <c r="E38" s="171"/>
      <c r="F38" s="171"/>
      <c r="G38" s="171"/>
      <c r="H38" s="171"/>
      <c r="I38" s="171"/>
      <c r="J38" s="171"/>
      <c r="K38" s="171"/>
      <c r="L38" s="172"/>
      <c r="M38" s="172"/>
      <c r="N38" s="173"/>
      <c r="O38" s="173"/>
      <c r="P38" s="173"/>
      <c r="Q38" s="174"/>
    </row>
    <row r="39" spans="1:17" ht="15" customHeight="1" x14ac:dyDescent="0.35">
      <c r="A39" s="297">
        <v>44078</v>
      </c>
      <c r="B39" s="193">
        <v>4233</v>
      </c>
      <c r="C39" s="193">
        <v>4235</v>
      </c>
      <c r="D39" s="171"/>
      <c r="E39" s="171"/>
      <c r="F39" s="171"/>
      <c r="G39" s="171"/>
      <c r="H39" s="171"/>
      <c r="I39" s="171"/>
      <c r="J39" s="171"/>
      <c r="K39" s="171"/>
      <c r="L39" s="172"/>
      <c r="M39" s="172"/>
      <c r="N39" s="173"/>
      <c r="O39" s="173"/>
      <c r="P39" s="173"/>
      <c r="Q39" s="174"/>
    </row>
    <row r="40" spans="1:17" ht="15" customHeight="1" x14ac:dyDescent="0.35">
      <c r="A40" s="297">
        <v>44077</v>
      </c>
      <c r="B40" s="193">
        <v>4232</v>
      </c>
      <c r="C40" s="193">
        <v>4234</v>
      </c>
      <c r="D40" s="171"/>
      <c r="E40" s="171"/>
      <c r="F40" s="171"/>
      <c r="G40" s="171"/>
      <c r="H40" s="171"/>
      <c r="I40" s="171"/>
      <c r="J40" s="171"/>
      <c r="K40" s="171"/>
      <c r="L40" s="172"/>
      <c r="M40" s="172"/>
      <c r="N40" s="173"/>
      <c r="O40" s="173"/>
      <c r="P40" s="173"/>
      <c r="Q40" s="174"/>
    </row>
    <row r="41" spans="1:17" ht="15" customHeight="1" x14ac:dyDescent="0.35">
      <c r="A41" s="297">
        <v>44076</v>
      </c>
      <c r="B41" s="193">
        <v>4231</v>
      </c>
      <c r="C41" s="193">
        <v>4233</v>
      </c>
      <c r="D41" s="171"/>
      <c r="E41" s="171"/>
      <c r="F41" s="171"/>
      <c r="G41" s="171"/>
      <c r="H41" s="171"/>
      <c r="I41" s="171"/>
      <c r="J41" s="171"/>
      <c r="K41" s="171"/>
      <c r="L41" s="172"/>
      <c r="M41" s="172"/>
      <c r="N41" s="173"/>
      <c r="O41" s="173"/>
      <c r="P41" s="173"/>
      <c r="Q41" s="174"/>
    </row>
    <row r="42" spans="1:17" ht="15" customHeight="1" x14ac:dyDescent="0.35">
      <c r="A42" s="297">
        <v>44075</v>
      </c>
      <c r="B42" s="193">
        <v>4230</v>
      </c>
      <c r="C42" s="193">
        <v>4232</v>
      </c>
      <c r="D42" s="171"/>
      <c r="E42" s="171"/>
      <c r="F42" s="171"/>
      <c r="G42" s="171"/>
      <c r="H42" s="171"/>
      <c r="I42" s="171"/>
      <c r="J42" s="171"/>
      <c r="K42" s="171"/>
      <c r="L42" s="172"/>
      <c r="M42" s="172"/>
      <c r="N42" s="173"/>
      <c r="O42" s="173"/>
      <c r="P42" s="173"/>
      <c r="Q42" s="174"/>
    </row>
    <row r="43" spans="1:17" ht="15" customHeight="1" x14ac:dyDescent="0.35">
      <c r="A43" s="297">
        <v>44074</v>
      </c>
      <c r="B43" s="193">
        <v>4230</v>
      </c>
      <c r="C43" s="193">
        <v>4231</v>
      </c>
      <c r="D43" s="171"/>
      <c r="E43" s="171"/>
      <c r="F43" s="171"/>
      <c r="G43" s="171"/>
      <c r="H43" s="171"/>
      <c r="I43" s="171"/>
      <c r="J43" s="171"/>
      <c r="K43" s="171"/>
      <c r="L43" s="172"/>
      <c r="M43" s="172"/>
      <c r="N43" s="173"/>
      <c r="O43" s="173"/>
      <c r="P43" s="173"/>
      <c r="Q43" s="174"/>
    </row>
    <row r="44" spans="1:17" ht="15" customHeight="1" x14ac:dyDescent="0.35">
      <c r="A44" s="297">
        <v>44073</v>
      </c>
      <c r="B44" s="193">
        <v>4230</v>
      </c>
      <c r="C44" s="193">
        <v>4231</v>
      </c>
      <c r="D44" s="171"/>
      <c r="E44" s="171"/>
      <c r="F44" s="171"/>
      <c r="G44" s="171"/>
      <c r="H44" s="171"/>
      <c r="I44" s="171"/>
      <c r="J44" s="171"/>
      <c r="K44" s="171"/>
      <c r="L44" s="172"/>
      <c r="M44" s="172"/>
      <c r="N44" s="173"/>
      <c r="O44" s="173"/>
      <c r="P44" s="173"/>
      <c r="Q44" s="174"/>
    </row>
    <row r="45" spans="1:17" ht="15" customHeight="1" x14ac:dyDescent="0.35">
      <c r="A45" s="297">
        <v>44072</v>
      </c>
      <c r="B45" s="193">
        <v>4229</v>
      </c>
      <c r="C45" s="193">
        <v>4230</v>
      </c>
      <c r="D45" s="171"/>
      <c r="E45" s="171"/>
      <c r="F45" s="171"/>
      <c r="G45" s="171"/>
      <c r="H45" s="171"/>
      <c r="I45" s="171"/>
      <c r="J45" s="171"/>
      <c r="K45" s="171"/>
      <c r="L45" s="172"/>
      <c r="M45" s="172"/>
      <c r="N45" s="173"/>
      <c r="O45" s="173"/>
      <c r="P45" s="173"/>
      <c r="Q45" s="174"/>
    </row>
    <row r="46" spans="1:17" ht="15" customHeight="1" x14ac:dyDescent="0.35">
      <c r="A46" s="297">
        <v>44071</v>
      </c>
      <c r="B46" s="193">
        <v>4229</v>
      </c>
      <c r="C46" s="193">
        <v>4230</v>
      </c>
      <c r="D46" s="171"/>
      <c r="E46" s="171"/>
      <c r="F46" s="171"/>
      <c r="G46" s="171"/>
      <c r="H46" s="171"/>
      <c r="I46" s="171"/>
      <c r="J46" s="171"/>
      <c r="K46" s="171"/>
      <c r="L46" s="172"/>
      <c r="M46" s="172"/>
      <c r="N46" s="173"/>
      <c r="O46" s="173"/>
      <c r="P46" s="173"/>
      <c r="Q46" s="174"/>
    </row>
    <row r="47" spans="1:17" ht="15" customHeight="1" x14ac:dyDescent="0.35">
      <c r="A47" s="297">
        <v>44070</v>
      </c>
      <c r="B47" s="193">
        <v>4228</v>
      </c>
      <c r="C47" s="193">
        <v>4229</v>
      </c>
      <c r="D47" s="171"/>
      <c r="E47" s="171"/>
      <c r="F47" s="171"/>
      <c r="G47" s="171"/>
      <c r="H47" s="171"/>
      <c r="I47" s="171"/>
      <c r="J47" s="171"/>
      <c r="K47" s="171"/>
      <c r="L47" s="172"/>
      <c r="M47" s="172"/>
      <c r="N47" s="173"/>
      <c r="O47" s="173"/>
      <c r="P47" s="173"/>
      <c r="Q47" s="174"/>
    </row>
    <row r="48" spans="1:17" ht="15" customHeight="1" x14ac:dyDescent="0.35">
      <c r="A48" s="297">
        <v>44069</v>
      </c>
      <c r="B48" s="193">
        <v>4227</v>
      </c>
      <c r="C48" s="193">
        <v>4228</v>
      </c>
      <c r="D48" s="171"/>
      <c r="E48" s="171"/>
      <c r="F48" s="171"/>
      <c r="G48" s="171"/>
      <c r="H48" s="171"/>
      <c r="I48" s="171"/>
      <c r="J48" s="171"/>
      <c r="K48" s="171"/>
      <c r="L48" s="172"/>
      <c r="M48" s="172"/>
      <c r="N48" s="173"/>
      <c r="O48" s="173"/>
      <c r="P48" s="173"/>
      <c r="Q48" s="174"/>
    </row>
    <row r="49" spans="1:17" ht="15" customHeight="1" x14ac:dyDescent="0.35">
      <c r="A49" s="297">
        <v>44068</v>
      </c>
      <c r="B49" s="193">
        <v>4226</v>
      </c>
      <c r="C49" s="193">
        <v>4227</v>
      </c>
      <c r="D49" s="171"/>
      <c r="E49" s="171"/>
      <c r="F49" s="171"/>
      <c r="G49" s="171"/>
      <c r="H49" s="171"/>
      <c r="I49" s="171"/>
      <c r="J49" s="171"/>
      <c r="K49" s="171"/>
      <c r="L49" s="172"/>
      <c r="M49" s="172"/>
      <c r="N49" s="173"/>
      <c r="O49" s="173"/>
      <c r="P49" s="173"/>
      <c r="Q49" s="174"/>
    </row>
    <row r="50" spans="1:17" ht="15" customHeight="1" x14ac:dyDescent="0.35">
      <c r="A50" s="297">
        <v>44067</v>
      </c>
      <c r="B50" s="193">
        <v>4225</v>
      </c>
      <c r="C50" s="193">
        <v>4226</v>
      </c>
      <c r="D50" s="171"/>
      <c r="E50" s="171"/>
      <c r="F50" s="171"/>
      <c r="G50" s="171"/>
      <c r="H50" s="171"/>
      <c r="I50" s="171"/>
      <c r="J50" s="171"/>
      <c r="K50" s="171"/>
      <c r="L50" s="172"/>
      <c r="M50" s="172"/>
      <c r="N50" s="173"/>
      <c r="O50" s="173"/>
      <c r="P50" s="173"/>
      <c r="Q50" s="174"/>
    </row>
    <row r="51" spans="1:17" ht="15" customHeight="1" x14ac:dyDescent="0.35">
      <c r="A51" s="297">
        <v>44066</v>
      </c>
      <c r="B51" s="193">
        <v>4225</v>
      </c>
      <c r="C51" s="193">
        <v>4226</v>
      </c>
      <c r="D51" s="171"/>
      <c r="E51" s="171"/>
      <c r="F51" s="171"/>
      <c r="G51" s="171"/>
      <c r="H51" s="171"/>
      <c r="I51" s="171"/>
      <c r="J51" s="171"/>
      <c r="K51" s="171"/>
      <c r="L51" s="172"/>
      <c r="M51" s="172"/>
      <c r="N51" s="173"/>
      <c r="O51" s="173"/>
      <c r="P51" s="173"/>
      <c r="Q51" s="174"/>
    </row>
    <row r="52" spans="1:17" ht="15" customHeight="1" x14ac:dyDescent="0.35">
      <c r="A52" s="297">
        <v>44065</v>
      </c>
      <c r="B52" s="193">
        <v>4224</v>
      </c>
      <c r="C52" s="193">
        <v>4225</v>
      </c>
      <c r="D52" s="171"/>
      <c r="E52" s="171"/>
      <c r="F52" s="171"/>
      <c r="G52" s="171"/>
      <c r="H52" s="171"/>
      <c r="I52" s="171"/>
      <c r="J52" s="171"/>
      <c r="K52" s="171"/>
      <c r="L52" s="172"/>
      <c r="M52" s="172"/>
      <c r="N52" s="173"/>
      <c r="O52" s="173"/>
      <c r="P52" s="173"/>
      <c r="Q52" s="174"/>
    </row>
    <row r="53" spans="1:17" ht="15" customHeight="1" x14ac:dyDescent="0.35">
      <c r="A53" s="297">
        <v>44064</v>
      </c>
      <c r="B53" s="193">
        <v>4223</v>
      </c>
      <c r="C53" s="193">
        <v>4224</v>
      </c>
      <c r="D53" s="171"/>
      <c r="E53" s="171"/>
      <c r="F53" s="171"/>
      <c r="G53" s="171"/>
      <c r="H53" s="171"/>
      <c r="I53" s="171"/>
      <c r="J53" s="171"/>
      <c r="K53" s="171"/>
      <c r="L53" s="172"/>
      <c r="M53" s="172"/>
      <c r="N53" s="173"/>
      <c r="O53" s="173"/>
      <c r="P53" s="173"/>
      <c r="Q53" s="174"/>
    </row>
    <row r="54" spans="1:17" ht="15" customHeight="1" x14ac:dyDescent="0.35">
      <c r="A54" s="297">
        <v>44063</v>
      </c>
      <c r="B54" s="193">
        <v>4223</v>
      </c>
      <c r="C54" s="193">
        <v>4224</v>
      </c>
      <c r="D54" s="171"/>
      <c r="E54" s="171"/>
      <c r="F54" s="171"/>
      <c r="G54" s="171"/>
      <c r="H54" s="171"/>
      <c r="I54" s="171"/>
      <c r="J54" s="171"/>
      <c r="K54" s="171"/>
      <c r="L54" s="172"/>
      <c r="M54" s="172"/>
      <c r="N54" s="173"/>
      <c r="O54" s="173"/>
      <c r="P54" s="173"/>
      <c r="Q54" s="174"/>
    </row>
    <row r="55" spans="1:17" ht="15" customHeight="1" x14ac:dyDescent="0.35">
      <c r="A55" s="297">
        <v>44062</v>
      </c>
      <c r="B55" s="193">
        <v>4223</v>
      </c>
      <c r="C55" s="193">
        <v>4224</v>
      </c>
      <c r="D55" s="171"/>
      <c r="E55" s="171"/>
      <c r="F55" s="171"/>
      <c r="G55" s="171"/>
      <c r="H55" s="171"/>
      <c r="I55" s="171"/>
      <c r="J55" s="171"/>
      <c r="K55" s="171"/>
      <c r="L55" s="172"/>
      <c r="M55" s="172"/>
      <c r="N55" s="173"/>
      <c r="O55" s="173"/>
      <c r="P55" s="173"/>
      <c r="Q55" s="174"/>
    </row>
    <row r="56" spans="1:17" ht="15" customHeight="1" x14ac:dyDescent="0.35">
      <c r="A56" s="297">
        <v>44061</v>
      </c>
      <c r="B56" s="193">
        <v>4221</v>
      </c>
      <c r="C56" s="193">
        <v>4222</v>
      </c>
      <c r="D56" s="171"/>
      <c r="E56" s="171"/>
      <c r="F56" s="171"/>
      <c r="G56" s="171"/>
      <c r="H56" s="171"/>
      <c r="I56" s="171"/>
      <c r="J56" s="171"/>
      <c r="K56" s="171"/>
      <c r="L56" s="172"/>
      <c r="M56" s="172"/>
      <c r="N56" s="173"/>
      <c r="O56" s="173"/>
      <c r="P56" s="173"/>
      <c r="Q56" s="174"/>
    </row>
    <row r="57" spans="1:17" ht="15" customHeight="1" x14ac:dyDescent="0.35">
      <c r="A57" s="297">
        <v>44060</v>
      </c>
      <c r="B57" s="193">
        <v>4220</v>
      </c>
      <c r="C57" s="193">
        <v>4221</v>
      </c>
      <c r="D57" s="171"/>
      <c r="E57" s="171"/>
      <c r="F57" s="171"/>
      <c r="G57" s="171"/>
      <c r="H57" s="171"/>
      <c r="I57" s="171"/>
      <c r="J57" s="171"/>
      <c r="K57" s="171"/>
      <c r="L57" s="172"/>
      <c r="M57" s="172"/>
      <c r="N57" s="173"/>
      <c r="O57" s="173"/>
      <c r="P57" s="173"/>
      <c r="Q57" s="174"/>
    </row>
    <row r="58" spans="1:17" ht="15" customHeight="1" x14ac:dyDescent="0.35">
      <c r="A58" s="297">
        <v>44059</v>
      </c>
      <c r="B58" s="193">
        <v>4219</v>
      </c>
      <c r="C58" s="193">
        <v>4220</v>
      </c>
      <c r="D58" s="171"/>
      <c r="E58" s="171"/>
      <c r="F58" s="171"/>
      <c r="G58" s="171"/>
      <c r="H58" s="171"/>
      <c r="I58" s="171"/>
      <c r="J58" s="171"/>
      <c r="K58" s="171"/>
      <c r="L58" s="172"/>
      <c r="M58" s="172"/>
      <c r="N58" s="173"/>
      <c r="O58" s="173"/>
      <c r="P58" s="173"/>
      <c r="Q58" s="174"/>
    </row>
    <row r="59" spans="1:17" ht="15" customHeight="1" x14ac:dyDescent="0.35">
      <c r="A59" s="297">
        <v>44058</v>
      </c>
      <c r="B59" s="193">
        <v>4218</v>
      </c>
      <c r="C59" s="193">
        <v>4219</v>
      </c>
      <c r="D59" s="171"/>
      <c r="E59" s="171"/>
      <c r="F59" s="171"/>
      <c r="G59" s="171"/>
      <c r="H59" s="171"/>
      <c r="I59" s="171"/>
      <c r="J59" s="171"/>
      <c r="K59" s="171"/>
      <c r="L59" s="172"/>
      <c r="M59" s="172"/>
      <c r="N59" s="173"/>
      <c r="O59" s="173"/>
      <c r="P59" s="173"/>
      <c r="Q59" s="174"/>
    </row>
    <row r="60" spans="1:17" ht="15" customHeight="1" x14ac:dyDescent="0.35">
      <c r="A60" s="297">
        <v>44057</v>
      </c>
      <c r="B60" s="193">
        <v>4217</v>
      </c>
      <c r="C60" s="193">
        <v>4218</v>
      </c>
      <c r="D60" s="171"/>
      <c r="E60" s="171"/>
      <c r="F60" s="171"/>
      <c r="G60" s="171"/>
      <c r="H60" s="171"/>
      <c r="I60" s="171"/>
      <c r="J60" s="171"/>
      <c r="K60" s="171"/>
      <c r="L60" s="172"/>
      <c r="M60" s="172"/>
      <c r="N60" s="173"/>
      <c r="O60" s="173"/>
      <c r="P60" s="173"/>
      <c r="Q60" s="174"/>
    </row>
    <row r="61" spans="1:17" ht="15" customHeight="1" x14ac:dyDescent="0.35">
      <c r="A61" s="297">
        <v>44056</v>
      </c>
      <c r="B61" s="193">
        <v>4217</v>
      </c>
      <c r="C61" s="193">
        <v>4218</v>
      </c>
      <c r="D61" s="171"/>
      <c r="E61" s="171"/>
      <c r="F61" s="171"/>
      <c r="G61" s="171"/>
      <c r="H61" s="171"/>
      <c r="I61" s="171"/>
      <c r="J61" s="171"/>
      <c r="K61" s="171"/>
      <c r="L61" s="172"/>
      <c r="M61" s="172"/>
      <c r="N61" s="173"/>
      <c r="O61" s="173"/>
      <c r="P61" s="173"/>
      <c r="Q61" s="174"/>
    </row>
    <row r="62" spans="1:17" ht="15" customHeight="1" x14ac:dyDescent="0.35">
      <c r="A62" s="297">
        <v>44055</v>
      </c>
      <c r="B62" s="193">
        <v>4216</v>
      </c>
      <c r="C62" s="193">
        <v>4217</v>
      </c>
      <c r="D62" s="171"/>
      <c r="E62" s="171"/>
      <c r="F62" s="171"/>
      <c r="G62" s="171"/>
      <c r="H62" s="171"/>
      <c r="I62" s="171"/>
      <c r="J62" s="171"/>
      <c r="K62" s="171"/>
      <c r="L62" s="172"/>
      <c r="M62" s="172"/>
      <c r="N62" s="173"/>
      <c r="O62" s="173"/>
      <c r="P62" s="173"/>
      <c r="Q62" s="174"/>
    </row>
    <row r="63" spans="1:17" ht="15" customHeight="1" x14ac:dyDescent="0.35">
      <c r="A63" s="297">
        <v>44054</v>
      </c>
      <c r="B63" s="193">
        <v>4215</v>
      </c>
      <c r="C63" s="193">
        <v>4216</v>
      </c>
      <c r="D63" s="171"/>
      <c r="E63" s="171"/>
      <c r="F63" s="171"/>
      <c r="G63" s="171"/>
      <c r="H63" s="171"/>
      <c r="I63" s="171"/>
      <c r="J63" s="171"/>
      <c r="K63" s="171"/>
      <c r="L63" s="172"/>
      <c r="M63" s="172"/>
      <c r="N63" s="173"/>
      <c r="O63" s="173"/>
      <c r="P63" s="173"/>
      <c r="Q63" s="174"/>
    </row>
    <row r="64" spans="1:17" ht="15" customHeight="1" x14ac:dyDescent="0.35">
      <c r="A64" s="297">
        <v>44053</v>
      </c>
      <c r="B64" s="193">
        <v>4215</v>
      </c>
      <c r="C64" s="193">
        <v>4216</v>
      </c>
      <c r="D64" s="171"/>
      <c r="E64" s="171"/>
      <c r="F64" s="171"/>
      <c r="G64" s="171"/>
      <c r="H64" s="171"/>
      <c r="I64" s="171"/>
      <c r="J64" s="171"/>
      <c r="K64" s="171"/>
      <c r="L64" s="172"/>
      <c r="M64" s="172"/>
      <c r="N64" s="173"/>
      <c r="O64" s="173"/>
      <c r="P64" s="173"/>
      <c r="Q64" s="174"/>
    </row>
    <row r="65" spans="1:17" ht="15" customHeight="1" x14ac:dyDescent="0.35">
      <c r="A65" s="297">
        <v>44052</v>
      </c>
      <c r="B65" s="193">
        <v>4215</v>
      </c>
      <c r="C65" s="193">
        <v>4216</v>
      </c>
      <c r="D65" s="171"/>
      <c r="E65" s="171"/>
      <c r="F65" s="171"/>
      <c r="G65" s="171"/>
      <c r="H65" s="171"/>
      <c r="I65" s="171"/>
      <c r="J65" s="171"/>
      <c r="K65" s="171"/>
      <c r="L65" s="172"/>
      <c r="M65" s="172"/>
      <c r="N65" s="173"/>
      <c r="O65" s="173"/>
      <c r="P65" s="173"/>
      <c r="Q65" s="174"/>
    </row>
    <row r="66" spans="1:17" ht="15" customHeight="1" x14ac:dyDescent="0.35">
      <c r="A66" s="297">
        <v>44051</v>
      </c>
      <c r="B66" s="193">
        <v>4215</v>
      </c>
      <c r="C66" s="193">
        <v>4216</v>
      </c>
      <c r="D66" s="171"/>
      <c r="E66" s="171"/>
      <c r="F66" s="171"/>
      <c r="G66" s="171"/>
      <c r="H66" s="171"/>
      <c r="I66" s="171"/>
      <c r="J66" s="171"/>
      <c r="K66" s="171"/>
      <c r="L66" s="172"/>
      <c r="M66" s="172"/>
      <c r="N66" s="173"/>
      <c r="O66" s="173"/>
      <c r="P66" s="173"/>
      <c r="Q66" s="174"/>
    </row>
    <row r="67" spans="1:17" ht="15" customHeight="1" x14ac:dyDescent="0.35">
      <c r="A67" s="297">
        <v>44050</v>
      </c>
      <c r="B67" s="193">
        <v>4215</v>
      </c>
      <c r="C67" s="193">
        <v>4216</v>
      </c>
      <c r="D67" s="171"/>
      <c r="E67" s="171"/>
      <c r="F67" s="171"/>
      <c r="G67" s="171"/>
      <c r="H67" s="171"/>
      <c r="I67" s="171"/>
      <c r="J67" s="171"/>
      <c r="K67" s="171"/>
      <c r="L67" s="172"/>
      <c r="M67" s="172"/>
      <c r="N67" s="173"/>
      <c r="O67" s="173"/>
      <c r="P67" s="173"/>
      <c r="Q67" s="174"/>
    </row>
    <row r="68" spans="1:17" ht="15" customHeight="1" x14ac:dyDescent="0.35">
      <c r="A68" s="297">
        <v>44049</v>
      </c>
      <c r="B68" s="193">
        <v>4215</v>
      </c>
      <c r="C68" s="193">
        <v>4216</v>
      </c>
      <c r="D68" s="171"/>
      <c r="E68" s="171"/>
      <c r="F68" s="171"/>
      <c r="G68" s="171"/>
      <c r="H68" s="171"/>
      <c r="I68" s="171"/>
      <c r="J68" s="171"/>
      <c r="K68" s="171"/>
      <c r="L68" s="172"/>
      <c r="M68" s="172"/>
      <c r="N68" s="173"/>
      <c r="O68" s="173"/>
      <c r="P68" s="173"/>
      <c r="Q68" s="174"/>
    </row>
    <row r="69" spans="1:17" ht="15" customHeight="1" x14ac:dyDescent="0.35">
      <c r="A69" s="297">
        <v>44048</v>
      </c>
      <c r="B69" s="193">
        <v>4214</v>
      </c>
      <c r="C69" s="193">
        <v>4215</v>
      </c>
      <c r="D69" s="171"/>
      <c r="E69" s="171"/>
      <c r="F69" s="171"/>
      <c r="G69" s="171"/>
      <c r="H69" s="171"/>
      <c r="I69" s="171"/>
      <c r="J69" s="171"/>
      <c r="K69" s="171"/>
      <c r="L69" s="172"/>
      <c r="M69" s="172"/>
      <c r="N69" s="173"/>
      <c r="O69" s="173"/>
      <c r="P69" s="173"/>
      <c r="Q69" s="174"/>
    </row>
    <row r="70" spans="1:17" ht="15" customHeight="1" x14ac:dyDescent="0.35">
      <c r="A70" s="297">
        <v>44047</v>
      </c>
      <c r="B70" s="193">
        <v>4212</v>
      </c>
      <c r="C70" s="193">
        <v>4213</v>
      </c>
      <c r="D70" s="171"/>
      <c r="E70" s="171"/>
      <c r="F70" s="171"/>
      <c r="G70" s="171"/>
      <c r="H70" s="171"/>
      <c r="I70" s="171"/>
      <c r="J70" s="171"/>
      <c r="K70" s="171"/>
      <c r="L70" s="172"/>
      <c r="M70" s="172"/>
      <c r="N70" s="173"/>
      <c r="O70" s="173"/>
      <c r="P70" s="173"/>
      <c r="Q70" s="174"/>
    </row>
    <row r="71" spans="1:17" ht="15" customHeight="1" x14ac:dyDescent="0.35">
      <c r="A71" s="297">
        <v>44046</v>
      </c>
      <c r="B71" s="193">
        <v>4211</v>
      </c>
      <c r="C71" s="193">
        <v>4212</v>
      </c>
      <c r="D71" s="171"/>
      <c r="E71" s="171"/>
      <c r="F71" s="171"/>
      <c r="G71" s="171"/>
      <c r="H71" s="171"/>
      <c r="I71" s="171"/>
      <c r="J71" s="171"/>
      <c r="K71" s="171"/>
      <c r="L71" s="172"/>
      <c r="M71" s="172"/>
      <c r="N71" s="173"/>
      <c r="O71" s="173"/>
      <c r="P71" s="173"/>
      <c r="Q71" s="174"/>
    </row>
    <row r="72" spans="1:17" ht="15" customHeight="1" x14ac:dyDescent="0.35">
      <c r="A72" s="297">
        <v>44045</v>
      </c>
      <c r="B72" s="193">
        <v>4210</v>
      </c>
      <c r="C72" s="193">
        <v>4211</v>
      </c>
      <c r="D72" s="171">
        <v>4211</v>
      </c>
      <c r="E72" s="171"/>
      <c r="F72" s="171"/>
      <c r="G72" s="171"/>
      <c r="H72" s="171"/>
      <c r="I72" s="171"/>
      <c r="J72" s="171"/>
      <c r="K72" s="171"/>
      <c r="L72" s="172"/>
      <c r="M72" s="172"/>
      <c r="N72" s="173"/>
      <c r="O72" s="173"/>
      <c r="P72" s="173"/>
      <c r="Q72" s="174"/>
    </row>
    <row r="73" spans="1:17" ht="15" customHeight="1" x14ac:dyDescent="0.35">
      <c r="A73" s="297">
        <v>44044</v>
      </c>
      <c r="B73" s="193">
        <v>4210</v>
      </c>
      <c r="C73" s="193">
        <v>4211</v>
      </c>
      <c r="D73" s="171">
        <v>4211</v>
      </c>
      <c r="E73" s="171"/>
      <c r="F73" s="171"/>
      <c r="G73" s="171"/>
      <c r="H73" s="171"/>
      <c r="I73" s="171"/>
      <c r="J73" s="171"/>
      <c r="K73" s="171"/>
      <c r="L73" s="172"/>
      <c r="M73" s="172"/>
      <c r="N73" s="173"/>
      <c r="O73" s="173"/>
      <c r="P73" s="173"/>
      <c r="Q73" s="174"/>
    </row>
    <row r="74" spans="1:17" ht="15" customHeight="1" x14ac:dyDescent="0.35">
      <c r="A74" s="297">
        <v>44043</v>
      </c>
      <c r="B74" s="193">
        <v>4210</v>
      </c>
      <c r="C74" s="193">
        <v>4211</v>
      </c>
      <c r="D74" s="171">
        <v>4211</v>
      </c>
      <c r="E74" s="171"/>
      <c r="F74" s="171"/>
      <c r="G74" s="171"/>
      <c r="H74" s="171"/>
      <c r="I74" s="171"/>
      <c r="J74" s="171"/>
      <c r="K74" s="171"/>
      <c r="L74" s="172"/>
      <c r="M74" s="172"/>
      <c r="N74" s="173"/>
      <c r="O74" s="173"/>
      <c r="P74" s="173"/>
      <c r="Q74" s="174"/>
    </row>
    <row r="75" spans="1:17" ht="15" customHeight="1" x14ac:dyDescent="0.35">
      <c r="A75" s="297">
        <v>44042</v>
      </c>
      <c r="B75" s="193">
        <v>4210</v>
      </c>
      <c r="C75" s="193">
        <v>4211</v>
      </c>
      <c r="D75" s="171">
        <v>4211</v>
      </c>
      <c r="E75" s="171"/>
      <c r="F75" s="171"/>
      <c r="G75" s="171"/>
      <c r="H75" s="171"/>
      <c r="I75" s="171"/>
      <c r="J75" s="171"/>
      <c r="K75" s="171"/>
      <c r="L75" s="172"/>
      <c r="M75" s="172"/>
      <c r="N75" s="173"/>
      <c r="O75" s="173"/>
      <c r="P75" s="173"/>
      <c r="Q75" s="174"/>
    </row>
    <row r="76" spans="1:17" ht="15" customHeight="1" x14ac:dyDescent="0.35">
      <c r="A76" s="297">
        <v>44041</v>
      </c>
      <c r="B76" s="193">
        <v>4210</v>
      </c>
      <c r="C76" s="193">
        <v>4211</v>
      </c>
      <c r="D76" s="171">
        <v>4211</v>
      </c>
      <c r="E76" s="171"/>
      <c r="F76" s="171"/>
      <c r="G76" s="171"/>
      <c r="H76" s="171"/>
      <c r="I76" s="171"/>
      <c r="J76" s="171"/>
      <c r="K76" s="171"/>
      <c r="L76" s="172"/>
      <c r="M76" s="172"/>
      <c r="N76" s="173"/>
      <c r="O76" s="173"/>
      <c r="P76" s="173"/>
      <c r="Q76" s="174"/>
    </row>
    <row r="77" spans="1:17" ht="15" customHeight="1" x14ac:dyDescent="0.35">
      <c r="A77" s="297">
        <v>44040</v>
      </c>
      <c r="B77" s="193">
        <v>4208</v>
      </c>
      <c r="C77" s="193">
        <v>4208</v>
      </c>
      <c r="D77" s="171">
        <v>4208</v>
      </c>
      <c r="E77" s="171"/>
      <c r="F77" s="171"/>
      <c r="G77" s="171"/>
      <c r="H77" s="171"/>
      <c r="I77" s="171"/>
      <c r="J77" s="171"/>
      <c r="K77" s="171"/>
      <c r="L77" s="172"/>
      <c r="M77" s="172"/>
      <c r="N77" s="173"/>
      <c r="O77" s="173"/>
      <c r="P77" s="173"/>
      <c r="Q77" s="174"/>
    </row>
    <row r="78" spans="1:17" ht="15" customHeight="1" x14ac:dyDescent="0.35">
      <c r="A78" s="297">
        <v>44039</v>
      </c>
      <c r="B78" s="193">
        <v>4204</v>
      </c>
      <c r="C78" s="193">
        <v>4204</v>
      </c>
      <c r="D78" s="171">
        <v>4204</v>
      </c>
      <c r="E78" s="171"/>
      <c r="F78" s="171"/>
      <c r="G78" s="171"/>
      <c r="H78" s="171"/>
      <c r="I78" s="171"/>
      <c r="J78" s="171"/>
      <c r="K78" s="171"/>
      <c r="L78" s="172"/>
      <c r="M78" s="172"/>
      <c r="N78" s="173"/>
      <c r="O78" s="173"/>
      <c r="P78" s="173"/>
      <c r="Q78" s="174"/>
    </row>
    <row r="79" spans="1:17" ht="15" customHeight="1" x14ac:dyDescent="0.35">
      <c r="A79" s="297">
        <v>44038</v>
      </c>
      <c r="B79" s="193">
        <v>4204</v>
      </c>
      <c r="C79" s="193">
        <v>4204</v>
      </c>
      <c r="D79" s="171">
        <v>4204</v>
      </c>
      <c r="E79" s="171">
        <v>4203</v>
      </c>
      <c r="F79" s="171"/>
      <c r="G79" s="171"/>
      <c r="H79" s="171"/>
      <c r="I79" s="171"/>
      <c r="J79" s="171"/>
      <c r="K79" s="171"/>
      <c r="L79" s="172"/>
      <c r="M79" s="172"/>
      <c r="N79" s="173"/>
      <c r="O79" s="173"/>
      <c r="P79" s="173"/>
      <c r="Q79" s="174"/>
    </row>
    <row r="80" spans="1:17" ht="15" customHeight="1" x14ac:dyDescent="0.35">
      <c r="A80" s="297">
        <v>44037</v>
      </c>
      <c r="B80" s="193">
        <v>4203</v>
      </c>
      <c r="C80" s="193">
        <v>4203</v>
      </c>
      <c r="D80" s="171">
        <v>4203</v>
      </c>
      <c r="E80" s="171">
        <v>4203</v>
      </c>
      <c r="F80" s="171"/>
      <c r="G80" s="171"/>
      <c r="H80" s="171"/>
      <c r="I80" s="171"/>
      <c r="J80" s="171"/>
      <c r="K80" s="171"/>
      <c r="L80" s="172"/>
      <c r="M80" s="172"/>
      <c r="N80" s="173"/>
      <c r="O80" s="173"/>
      <c r="P80" s="173"/>
      <c r="Q80" s="174"/>
    </row>
    <row r="81" spans="1:17" ht="15" customHeight="1" x14ac:dyDescent="0.35">
      <c r="A81" s="297">
        <v>44036</v>
      </c>
      <c r="B81" s="193">
        <v>4202</v>
      </c>
      <c r="C81" s="193">
        <v>4202</v>
      </c>
      <c r="D81" s="171">
        <v>4202</v>
      </c>
      <c r="E81" s="171">
        <v>4202</v>
      </c>
      <c r="F81" s="171"/>
      <c r="G81" s="171"/>
      <c r="H81" s="171"/>
      <c r="I81" s="171"/>
      <c r="J81" s="171"/>
      <c r="K81" s="171"/>
      <c r="L81" s="172"/>
      <c r="M81" s="172"/>
      <c r="N81" s="173"/>
      <c r="O81" s="173"/>
      <c r="P81" s="173"/>
      <c r="Q81" s="174"/>
    </row>
    <row r="82" spans="1:17" ht="15" customHeight="1" x14ac:dyDescent="0.35">
      <c r="A82" s="297">
        <v>44035</v>
      </c>
      <c r="B82" s="193">
        <v>4201</v>
      </c>
      <c r="C82" s="193">
        <v>4201</v>
      </c>
      <c r="D82" s="171">
        <v>4201</v>
      </c>
      <c r="E82" s="171">
        <v>4202</v>
      </c>
      <c r="F82" s="171"/>
      <c r="G82" s="171"/>
      <c r="H82" s="171"/>
      <c r="I82" s="171"/>
      <c r="J82" s="171"/>
      <c r="K82" s="171"/>
      <c r="L82" s="172"/>
      <c r="M82" s="172"/>
      <c r="N82" s="173"/>
      <c r="O82" s="173"/>
      <c r="P82" s="173"/>
      <c r="Q82" s="174"/>
    </row>
    <row r="83" spans="1:17" ht="15" customHeight="1" x14ac:dyDescent="0.35">
      <c r="A83" s="297">
        <v>44034</v>
      </c>
      <c r="B83" s="193">
        <v>4201</v>
      </c>
      <c r="C83" s="193">
        <v>4201</v>
      </c>
      <c r="D83" s="171">
        <v>4201</v>
      </c>
      <c r="E83" s="171">
        <v>4201</v>
      </c>
      <c r="F83" s="171"/>
      <c r="G83" s="171"/>
      <c r="H83" s="171"/>
      <c r="I83" s="171"/>
      <c r="J83" s="171"/>
      <c r="K83" s="171"/>
      <c r="L83" s="172"/>
      <c r="M83" s="172"/>
      <c r="N83" s="173"/>
      <c r="O83" s="173"/>
      <c r="P83" s="173"/>
      <c r="Q83" s="174"/>
    </row>
    <row r="84" spans="1:17" ht="15" customHeight="1" x14ac:dyDescent="0.35">
      <c r="A84" s="297">
        <v>44033</v>
      </c>
      <c r="B84" s="193">
        <v>4201</v>
      </c>
      <c r="C84" s="193">
        <v>4201</v>
      </c>
      <c r="D84" s="171">
        <v>4201</v>
      </c>
      <c r="E84" s="171">
        <v>4201</v>
      </c>
      <c r="F84" s="171"/>
      <c r="G84" s="171"/>
      <c r="H84" s="171"/>
      <c r="I84" s="171"/>
      <c r="J84" s="171"/>
      <c r="K84" s="171"/>
      <c r="L84" s="172"/>
      <c r="M84" s="172"/>
      <c r="N84" s="173"/>
      <c r="O84" s="173"/>
      <c r="P84" s="173"/>
      <c r="Q84" s="174"/>
    </row>
    <row r="85" spans="1:17" ht="15" customHeight="1" x14ac:dyDescent="0.35">
      <c r="A85" s="297">
        <v>44032</v>
      </c>
      <c r="B85" s="193">
        <v>4201</v>
      </c>
      <c r="C85" s="193">
        <v>4201</v>
      </c>
      <c r="D85" s="171">
        <v>4201</v>
      </c>
      <c r="E85" s="171">
        <v>4201</v>
      </c>
      <c r="F85" s="171"/>
      <c r="G85" s="171"/>
      <c r="H85" s="171"/>
      <c r="I85" s="171"/>
      <c r="J85" s="171"/>
      <c r="K85" s="171"/>
      <c r="L85" s="172"/>
      <c r="M85" s="172"/>
      <c r="N85" s="173"/>
      <c r="O85" s="173"/>
      <c r="P85" s="173"/>
      <c r="Q85" s="174"/>
    </row>
    <row r="86" spans="1:17" ht="15" customHeight="1" x14ac:dyDescent="0.35">
      <c r="A86" s="297">
        <v>44031</v>
      </c>
      <c r="B86" s="193">
        <v>4200</v>
      </c>
      <c r="C86" s="193">
        <v>4200</v>
      </c>
      <c r="D86" s="171">
        <v>4200</v>
      </c>
      <c r="E86" s="171">
        <v>4201</v>
      </c>
      <c r="F86" s="171">
        <v>4200</v>
      </c>
      <c r="G86" s="171"/>
      <c r="H86" s="171"/>
      <c r="I86" s="171"/>
      <c r="J86" s="171"/>
      <c r="K86" s="171"/>
      <c r="L86" s="172"/>
      <c r="M86" s="172"/>
      <c r="N86" s="173"/>
      <c r="O86" s="173"/>
      <c r="P86" s="173"/>
      <c r="Q86" s="174"/>
    </row>
    <row r="87" spans="1:17" ht="15" customHeight="1" x14ac:dyDescent="0.35">
      <c r="A87" s="297">
        <v>44030</v>
      </c>
      <c r="B87" s="193">
        <v>4198</v>
      </c>
      <c r="C87" s="193">
        <v>4198</v>
      </c>
      <c r="D87" s="171">
        <v>4198</v>
      </c>
      <c r="E87" s="171">
        <v>4200</v>
      </c>
      <c r="F87" s="171">
        <v>4198</v>
      </c>
      <c r="G87" s="171"/>
      <c r="H87" s="171"/>
      <c r="I87" s="171"/>
      <c r="J87" s="171"/>
      <c r="K87" s="171"/>
      <c r="L87" s="172"/>
      <c r="M87" s="172"/>
      <c r="N87" s="173"/>
      <c r="O87" s="173"/>
      <c r="P87" s="173"/>
      <c r="Q87" s="174"/>
    </row>
    <row r="88" spans="1:17" ht="15" customHeight="1" x14ac:dyDescent="0.35">
      <c r="A88" s="297">
        <v>44029</v>
      </c>
      <c r="B88" s="193">
        <v>4196</v>
      </c>
      <c r="C88" s="193">
        <v>4196</v>
      </c>
      <c r="D88" s="171">
        <v>4196</v>
      </c>
      <c r="E88" s="171">
        <v>4198</v>
      </c>
      <c r="F88" s="171">
        <v>4196</v>
      </c>
      <c r="G88" s="171"/>
      <c r="H88" s="171"/>
      <c r="I88" s="171"/>
      <c r="J88" s="171"/>
      <c r="K88" s="171"/>
      <c r="L88" s="172"/>
      <c r="M88" s="172"/>
      <c r="N88" s="173"/>
      <c r="O88" s="173"/>
      <c r="P88" s="173"/>
      <c r="Q88" s="174"/>
    </row>
    <row r="89" spans="1:17" ht="15" customHeight="1" x14ac:dyDescent="0.35">
      <c r="A89" s="297">
        <v>44028</v>
      </c>
      <c r="B89" s="193">
        <v>4196</v>
      </c>
      <c r="C89" s="193">
        <v>4196</v>
      </c>
      <c r="D89" s="171">
        <v>4196</v>
      </c>
      <c r="E89" s="171">
        <v>4196</v>
      </c>
      <c r="F89" s="171">
        <v>4196</v>
      </c>
      <c r="G89" s="171"/>
      <c r="H89" s="171"/>
      <c r="I89" s="171"/>
      <c r="J89" s="171"/>
      <c r="K89" s="171"/>
      <c r="L89" s="172"/>
      <c r="M89" s="172"/>
      <c r="N89" s="173"/>
      <c r="O89" s="173"/>
      <c r="P89" s="173"/>
      <c r="Q89" s="174"/>
    </row>
    <row r="90" spans="1:17" ht="15" customHeight="1" x14ac:dyDescent="0.35">
      <c r="A90" s="297">
        <v>44027</v>
      </c>
      <c r="B90" s="193">
        <v>4196</v>
      </c>
      <c r="C90" s="193">
        <v>4196</v>
      </c>
      <c r="D90" s="171">
        <v>4196</v>
      </c>
      <c r="E90" s="171">
        <v>4196</v>
      </c>
      <c r="F90" s="171">
        <v>4196</v>
      </c>
      <c r="G90" s="171"/>
      <c r="H90" s="171"/>
      <c r="I90" s="171"/>
      <c r="J90" s="171"/>
      <c r="K90" s="171"/>
      <c r="L90" s="172"/>
      <c r="M90" s="172"/>
      <c r="N90" s="173"/>
      <c r="O90" s="173"/>
      <c r="P90" s="173"/>
      <c r="Q90" s="174"/>
    </row>
    <row r="91" spans="1:17" ht="15" customHeight="1" x14ac:dyDescent="0.35">
      <c r="A91" s="297">
        <v>44026</v>
      </c>
      <c r="B91" s="193">
        <v>4194</v>
      </c>
      <c r="C91" s="193">
        <v>4194</v>
      </c>
      <c r="D91" s="171">
        <v>4194</v>
      </c>
      <c r="E91" s="171">
        <v>4196</v>
      </c>
      <c r="F91" s="171">
        <v>4194</v>
      </c>
      <c r="G91" s="171"/>
      <c r="H91" s="171"/>
      <c r="I91" s="171"/>
      <c r="J91" s="171"/>
      <c r="K91" s="171"/>
      <c r="L91" s="172"/>
      <c r="M91" s="172"/>
      <c r="N91" s="173"/>
      <c r="O91" s="173"/>
      <c r="P91" s="173"/>
      <c r="Q91" s="174"/>
    </row>
    <row r="92" spans="1:17" ht="15" customHeight="1" x14ac:dyDescent="0.35">
      <c r="A92" s="297">
        <v>44025</v>
      </c>
      <c r="B92" s="193">
        <v>4191</v>
      </c>
      <c r="C92" s="193">
        <v>4191</v>
      </c>
      <c r="D92" s="171">
        <v>4191</v>
      </c>
      <c r="E92" s="171">
        <v>4194</v>
      </c>
      <c r="F92" s="171">
        <v>4191</v>
      </c>
      <c r="G92" s="171"/>
      <c r="H92" s="171"/>
      <c r="I92" s="171"/>
      <c r="J92" s="171"/>
      <c r="K92" s="171"/>
      <c r="L92" s="172"/>
      <c r="M92" s="172"/>
      <c r="N92" s="173"/>
      <c r="O92" s="173"/>
      <c r="P92" s="173"/>
      <c r="Q92" s="174"/>
    </row>
    <row r="93" spans="1:17" ht="15" customHeight="1" x14ac:dyDescent="0.35">
      <c r="A93" s="297">
        <v>44024</v>
      </c>
      <c r="B93" s="193">
        <v>4190</v>
      </c>
      <c r="C93" s="193">
        <v>4190</v>
      </c>
      <c r="D93" s="171">
        <v>4190</v>
      </c>
      <c r="E93" s="171">
        <v>4191</v>
      </c>
      <c r="F93" s="171">
        <v>4190</v>
      </c>
      <c r="G93" s="171">
        <v>4189</v>
      </c>
      <c r="H93" s="171"/>
      <c r="I93" s="171"/>
      <c r="J93" s="171"/>
      <c r="K93" s="171"/>
      <c r="L93" s="172"/>
      <c r="M93" s="172"/>
      <c r="N93" s="173"/>
      <c r="O93" s="173"/>
      <c r="P93" s="173"/>
      <c r="Q93" s="174"/>
    </row>
    <row r="94" spans="1:17" ht="15" customHeight="1" x14ac:dyDescent="0.35">
      <c r="A94" s="297">
        <v>44023</v>
      </c>
      <c r="B94" s="193">
        <v>4190</v>
      </c>
      <c r="C94" s="193">
        <v>4190</v>
      </c>
      <c r="D94" s="171">
        <v>4190</v>
      </c>
      <c r="E94" s="171">
        <v>4190</v>
      </c>
      <c r="F94" s="171">
        <v>4190</v>
      </c>
      <c r="G94" s="171">
        <v>4189</v>
      </c>
      <c r="H94" s="171"/>
      <c r="I94" s="171"/>
      <c r="J94" s="171"/>
      <c r="K94" s="171"/>
      <c r="L94" s="172"/>
      <c r="M94" s="172"/>
      <c r="N94" s="173"/>
      <c r="O94" s="173"/>
      <c r="P94" s="173"/>
      <c r="Q94" s="174"/>
    </row>
    <row r="95" spans="1:17" ht="15" customHeight="1" x14ac:dyDescent="0.35">
      <c r="A95" s="297">
        <v>44022</v>
      </c>
      <c r="B95" s="193">
        <v>4187</v>
      </c>
      <c r="C95" s="193">
        <v>4187</v>
      </c>
      <c r="D95" s="171">
        <v>4187</v>
      </c>
      <c r="E95" s="171">
        <v>4190</v>
      </c>
      <c r="F95" s="171">
        <v>4187</v>
      </c>
      <c r="G95" s="171">
        <v>4187</v>
      </c>
      <c r="H95" s="171"/>
      <c r="I95" s="171"/>
      <c r="J95" s="171"/>
      <c r="K95" s="171"/>
      <c r="L95" s="172"/>
      <c r="M95" s="172"/>
      <c r="N95" s="173"/>
      <c r="O95" s="173"/>
      <c r="P95" s="173"/>
      <c r="Q95" s="174"/>
    </row>
    <row r="96" spans="1:17" ht="15" customHeight="1" x14ac:dyDescent="0.35">
      <c r="A96" s="297">
        <v>44021</v>
      </c>
      <c r="B96" s="193">
        <v>4187</v>
      </c>
      <c r="C96" s="193">
        <v>4187</v>
      </c>
      <c r="D96" s="171">
        <v>4187</v>
      </c>
      <c r="E96" s="171">
        <v>4187</v>
      </c>
      <c r="F96" s="171">
        <v>4187</v>
      </c>
      <c r="G96" s="171">
        <v>4187</v>
      </c>
      <c r="H96" s="171"/>
      <c r="I96" s="171"/>
      <c r="J96" s="171"/>
      <c r="K96" s="171"/>
      <c r="L96" s="172"/>
      <c r="M96" s="172"/>
      <c r="N96" s="173"/>
      <c r="O96" s="173"/>
      <c r="P96" s="173"/>
      <c r="Q96" s="174"/>
    </row>
    <row r="97" spans="1:17" ht="15" customHeight="1" x14ac:dyDescent="0.35">
      <c r="A97" s="297">
        <v>44020</v>
      </c>
      <c r="B97" s="193">
        <v>4187</v>
      </c>
      <c r="C97" s="193">
        <v>4187</v>
      </c>
      <c r="D97" s="171">
        <v>4187</v>
      </c>
      <c r="E97" s="171">
        <v>4187</v>
      </c>
      <c r="F97" s="171">
        <v>4187</v>
      </c>
      <c r="G97" s="171">
        <v>4187</v>
      </c>
      <c r="H97" s="171"/>
      <c r="I97" s="171"/>
      <c r="J97" s="171"/>
      <c r="K97" s="171"/>
      <c r="L97" s="172"/>
      <c r="M97" s="172"/>
      <c r="N97" s="173"/>
      <c r="O97" s="173"/>
      <c r="P97" s="173"/>
      <c r="Q97" s="174"/>
    </row>
    <row r="98" spans="1:17" ht="15" customHeight="1" x14ac:dyDescent="0.35">
      <c r="A98" s="297">
        <v>44019</v>
      </c>
      <c r="B98" s="193">
        <v>4186</v>
      </c>
      <c r="C98" s="193">
        <v>4186</v>
      </c>
      <c r="D98" s="171">
        <v>4186</v>
      </c>
      <c r="E98" s="171">
        <v>4187</v>
      </c>
      <c r="F98" s="171">
        <v>4186</v>
      </c>
      <c r="G98" s="171">
        <v>4186</v>
      </c>
      <c r="H98" s="171"/>
      <c r="I98" s="171"/>
      <c r="J98" s="171"/>
      <c r="K98" s="171"/>
      <c r="L98" s="172"/>
      <c r="M98" s="172"/>
      <c r="N98" s="173"/>
      <c r="O98" s="173"/>
      <c r="P98" s="173"/>
      <c r="Q98" s="174"/>
    </row>
    <row r="99" spans="1:17" ht="15" customHeight="1" x14ac:dyDescent="0.35">
      <c r="A99" s="297">
        <v>44018</v>
      </c>
      <c r="B99" s="193">
        <v>4186</v>
      </c>
      <c r="C99" s="193">
        <v>4186</v>
      </c>
      <c r="D99" s="171">
        <v>4186</v>
      </c>
      <c r="E99" s="171">
        <v>4186</v>
      </c>
      <c r="F99" s="171">
        <v>4186</v>
      </c>
      <c r="G99" s="171">
        <v>4186</v>
      </c>
      <c r="H99" s="171"/>
      <c r="I99" s="171"/>
      <c r="J99" s="171"/>
      <c r="K99" s="171"/>
      <c r="L99" s="172"/>
      <c r="M99" s="172"/>
      <c r="N99" s="173"/>
      <c r="O99" s="173"/>
      <c r="P99" s="173"/>
      <c r="Q99" s="174"/>
    </row>
    <row r="100" spans="1:17" ht="15" customHeight="1" x14ac:dyDescent="0.35">
      <c r="A100" s="297">
        <v>44017</v>
      </c>
      <c r="B100" s="193">
        <v>4183</v>
      </c>
      <c r="C100" s="193">
        <v>4183</v>
      </c>
      <c r="D100" s="171">
        <v>4183</v>
      </c>
      <c r="E100" s="171">
        <v>4183</v>
      </c>
      <c r="F100" s="171">
        <v>4183</v>
      </c>
      <c r="G100" s="171">
        <v>4183</v>
      </c>
      <c r="H100" s="171">
        <v>4183</v>
      </c>
      <c r="I100" s="171"/>
      <c r="J100" s="171"/>
      <c r="K100" s="171"/>
      <c r="L100" s="172"/>
      <c r="M100" s="172"/>
      <c r="N100" s="173"/>
      <c r="O100" s="173"/>
      <c r="P100" s="173"/>
      <c r="Q100" s="174"/>
    </row>
    <row r="101" spans="1:17" ht="15" customHeight="1" x14ac:dyDescent="0.35">
      <c r="A101" s="297">
        <v>44016</v>
      </c>
      <c r="B101" s="193">
        <v>4182</v>
      </c>
      <c r="C101" s="193">
        <v>4182</v>
      </c>
      <c r="D101" s="171">
        <v>4182</v>
      </c>
      <c r="E101" s="171">
        <v>4182</v>
      </c>
      <c r="F101" s="171">
        <v>4182</v>
      </c>
      <c r="G101" s="171">
        <v>4182</v>
      </c>
      <c r="H101" s="171">
        <v>4182</v>
      </c>
      <c r="I101" s="171"/>
      <c r="J101" s="171"/>
      <c r="K101" s="171"/>
      <c r="L101" s="172"/>
      <c r="M101" s="172"/>
      <c r="N101" s="173"/>
      <c r="O101" s="173"/>
      <c r="P101" s="173"/>
      <c r="Q101" s="174"/>
    </row>
    <row r="102" spans="1:17" ht="15" customHeight="1" x14ac:dyDescent="0.35">
      <c r="A102" s="297">
        <v>44015</v>
      </c>
      <c r="B102" s="193">
        <v>4179</v>
      </c>
      <c r="C102" s="193">
        <v>4179</v>
      </c>
      <c r="D102" s="171">
        <v>4179</v>
      </c>
      <c r="E102" s="171">
        <v>4179</v>
      </c>
      <c r="F102" s="171">
        <v>4179</v>
      </c>
      <c r="G102" s="171">
        <v>4179</v>
      </c>
      <c r="H102" s="171">
        <v>4179</v>
      </c>
      <c r="I102" s="171"/>
      <c r="J102" s="171"/>
      <c r="K102" s="171"/>
      <c r="L102" s="172"/>
      <c r="M102" s="172"/>
      <c r="N102" s="173"/>
      <c r="O102" s="173"/>
      <c r="P102" s="173"/>
      <c r="Q102" s="174"/>
    </row>
    <row r="103" spans="1:17" ht="15" customHeight="1" x14ac:dyDescent="0.35">
      <c r="A103" s="297">
        <v>44014</v>
      </c>
      <c r="B103" s="193">
        <v>4178</v>
      </c>
      <c r="C103" s="193">
        <v>4178</v>
      </c>
      <c r="D103" s="171">
        <v>4178</v>
      </c>
      <c r="E103" s="171">
        <v>4178</v>
      </c>
      <c r="F103" s="171">
        <v>4178</v>
      </c>
      <c r="G103" s="171">
        <v>4178</v>
      </c>
      <c r="H103" s="171">
        <v>4178</v>
      </c>
      <c r="I103" s="171"/>
      <c r="J103" s="171"/>
      <c r="K103" s="171"/>
      <c r="L103" s="172"/>
      <c r="M103" s="172"/>
      <c r="N103" s="173"/>
      <c r="O103" s="173"/>
      <c r="P103" s="173"/>
      <c r="Q103" s="174"/>
    </row>
    <row r="104" spans="1:17" ht="15" customHeight="1" x14ac:dyDescent="0.35">
      <c r="A104" s="297">
        <v>44013</v>
      </c>
      <c r="B104" s="193">
        <v>4177</v>
      </c>
      <c r="C104" s="193">
        <v>4177</v>
      </c>
      <c r="D104" s="171">
        <v>4177</v>
      </c>
      <c r="E104" s="171">
        <v>4177</v>
      </c>
      <c r="F104" s="171">
        <v>4177</v>
      </c>
      <c r="G104" s="171">
        <v>4177</v>
      </c>
      <c r="H104" s="171">
        <v>4177</v>
      </c>
      <c r="I104" s="171"/>
      <c r="J104" s="171"/>
      <c r="K104" s="171"/>
      <c r="L104" s="172"/>
      <c r="M104" s="172"/>
      <c r="N104" s="173"/>
      <c r="O104" s="173"/>
      <c r="P104" s="173"/>
      <c r="Q104" s="174"/>
    </row>
    <row r="105" spans="1:17" ht="15" customHeight="1" x14ac:dyDescent="0.35">
      <c r="A105" s="297">
        <v>44012</v>
      </c>
      <c r="B105" s="193">
        <v>4173</v>
      </c>
      <c r="C105" s="193">
        <v>4173</v>
      </c>
      <c r="D105" s="171">
        <v>4173</v>
      </c>
      <c r="E105" s="171">
        <v>4173</v>
      </c>
      <c r="F105" s="171">
        <v>4173</v>
      </c>
      <c r="G105" s="171">
        <v>4173</v>
      </c>
      <c r="H105" s="171">
        <v>4173</v>
      </c>
      <c r="I105" s="171"/>
      <c r="J105" s="171"/>
      <c r="K105" s="171"/>
      <c r="L105" s="172"/>
      <c r="M105" s="172"/>
      <c r="N105" s="173"/>
      <c r="O105" s="173"/>
      <c r="P105" s="173"/>
      <c r="Q105" s="174"/>
    </row>
    <row r="106" spans="1:17" ht="15" customHeight="1" x14ac:dyDescent="0.35">
      <c r="A106" s="297">
        <v>44011</v>
      </c>
      <c r="B106" s="193">
        <v>4171</v>
      </c>
      <c r="C106" s="193">
        <v>4171</v>
      </c>
      <c r="D106" s="171">
        <v>4171</v>
      </c>
      <c r="E106" s="171">
        <v>4171</v>
      </c>
      <c r="F106" s="171">
        <v>4171</v>
      </c>
      <c r="G106" s="171">
        <v>4171</v>
      </c>
      <c r="H106" s="171">
        <v>4171</v>
      </c>
      <c r="I106" s="171"/>
      <c r="J106" s="171"/>
      <c r="K106" s="171"/>
      <c r="L106" s="172"/>
      <c r="M106" s="172"/>
      <c r="N106" s="173"/>
      <c r="O106" s="173"/>
      <c r="P106" s="173"/>
      <c r="Q106" s="174"/>
    </row>
    <row r="107" spans="1:17" ht="15" customHeight="1" x14ac:dyDescent="0.35">
      <c r="A107" s="297">
        <v>44010</v>
      </c>
      <c r="B107" s="193">
        <v>4169</v>
      </c>
      <c r="C107" s="193">
        <v>4169</v>
      </c>
      <c r="D107" s="171">
        <v>4169</v>
      </c>
      <c r="E107" s="171">
        <v>4169</v>
      </c>
      <c r="F107" s="171">
        <v>4169</v>
      </c>
      <c r="G107" s="171">
        <v>4169</v>
      </c>
      <c r="H107" s="171">
        <v>4169</v>
      </c>
      <c r="I107" s="171">
        <v>4167</v>
      </c>
      <c r="J107" s="171"/>
      <c r="K107" s="171"/>
      <c r="L107" s="172"/>
      <c r="M107" s="172"/>
      <c r="N107" s="173"/>
      <c r="O107" s="173"/>
      <c r="P107" s="173"/>
      <c r="Q107" s="174"/>
    </row>
    <row r="108" spans="1:17" ht="15" customHeight="1" x14ac:dyDescent="0.35">
      <c r="A108" s="297">
        <v>44009</v>
      </c>
      <c r="B108" s="193">
        <v>4168</v>
      </c>
      <c r="C108" s="193">
        <v>4168</v>
      </c>
      <c r="D108" s="171">
        <v>4168</v>
      </c>
      <c r="E108" s="171">
        <v>4168</v>
      </c>
      <c r="F108" s="171">
        <v>4168</v>
      </c>
      <c r="G108" s="171">
        <v>4168</v>
      </c>
      <c r="H108" s="171">
        <v>4168</v>
      </c>
      <c r="I108" s="171">
        <v>4166</v>
      </c>
      <c r="J108" s="171"/>
      <c r="K108" s="171"/>
      <c r="L108" s="172"/>
      <c r="M108" s="172"/>
      <c r="N108" s="173"/>
      <c r="O108" s="173"/>
      <c r="P108" s="173"/>
      <c r="Q108" s="174"/>
    </row>
    <row r="109" spans="1:17" ht="15" customHeight="1" x14ac:dyDescent="0.35">
      <c r="A109" s="297">
        <v>44008</v>
      </c>
      <c r="B109" s="193">
        <v>4163</v>
      </c>
      <c r="C109" s="193">
        <v>4163</v>
      </c>
      <c r="D109" s="171">
        <v>4163</v>
      </c>
      <c r="E109" s="171">
        <v>4163</v>
      </c>
      <c r="F109" s="171">
        <v>4163</v>
      </c>
      <c r="G109" s="171">
        <v>4163</v>
      </c>
      <c r="H109" s="171">
        <v>4163</v>
      </c>
      <c r="I109" s="171">
        <v>4161</v>
      </c>
      <c r="J109" s="171"/>
      <c r="K109" s="171"/>
      <c r="L109" s="172"/>
      <c r="M109" s="172"/>
      <c r="N109" s="173"/>
      <c r="O109" s="173"/>
      <c r="P109" s="173"/>
      <c r="Q109" s="174"/>
    </row>
    <row r="110" spans="1:17" ht="15" customHeight="1" x14ac:dyDescent="0.35">
      <c r="A110" s="297">
        <v>44007</v>
      </c>
      <c r="B110" s="193">
        <v>4160</v>
      </c>
      <c r="C110" s="193">
        <v>4160</v>
      </c>
      <c r="D110" s="171">
        <v>4160</v>
      </c>
      <c r="E110" s="171">
        <v>4160</v>
      </c>
      <c r="F110" s="171">
        <v>4160</v>
      </c>
      <c r="G110" s="171">
        <v>4160</v>
      </c>
      <c r="H110" s="171">
        <v>4160</v>
      </c>
      <c r="I110" s="171">
        <v>4158</v>
      </c>
      <c r="J110" s="171"/>
      <c r="K110" s="171"/>
      <c r="L110" s="172"/>
      <c r="M110" s="172"/>
      <c r="N110" s="173"/>
      <c r="O110" s="173"/>
      <c r="P110" s="173"/>
      <c r="Q110" s="174"/>
    </row>
    <row r="111" spans="1:17" ht="15" customHeight="1" x14ac:dyDescent="0.35">
      <c r="A111" s="297">
        <v>44006</v>
      </c>
      <c r="B111" s="193">
        <v>4158</v>
      </c>
      <c r="C111" s="193">
        <v>4158</v>
      </c>
      <c r="D111" s="171">
        <v>4158</v>
      </c>
      <c r="E111" s="171">
        <v>4158</v>
      </c>
      <c r="F111" s="171">
        <v>4158</v>
      </c>
      <c r="G111" s="171">
        <v>4158</v>
      </c>
      <c r="H111" s="171">
        <v>4158</v>
      </c>
      <c r="I111" s="171">
        <v>4156</v>
      </c>
      <c r="J111" s="171"/>
      <c r="K111" s="171"/>
      <c r="L111" s="172"/>
      <c r="M111" s="172"/>
      <c r="N111" s="173"/>
      <c r="O111" s="173"/>
      <c r="P111" s="173"/>
      <c r="Q111" s="174"/>
    </row>
    <row r="112" spans="1:17" ht="15" customHeight="1" x14ac:dyDescent="0.35">
      <c r="A112" s="297">
        <v>44005</v>
      </c>
      <c r="B112" s="193">
        <v>4155</v>
      </c>
      <c r="C112" s="193">
        <v>4155</v>
      </c>
      <c r="D112" s="171">
        <v>4155</v>
      </c>
      <c r="E112" s="171">
        <v>4155</v>
      </c>
      <c r="F112" s="171">
        <v>4155</v>
      </c>
      <c r="G112" s="171">
        <v>4155</v>
      </c>
      <c r="H112" s="171">
        <v>4155</v>
      </c>
      <c r="I112" s="171">
        <v>4153</v>
      </c>
      <c r="J112" s="171"/>
      <c r="K112" s="171"/>
      <c r="L112" s="172"/>
      <c r="M112" s="172"/>
      <c r="N112" s="173"/>
      <c r="O112" s="173"/>
      <c r="P112" s="173"/>
      <c r="Q112" s="174"/>
    </row>
    <row r="113" spans="1:17" ht="15" customHeight="1" x14ac:dyDescent="0.35">
      <c r="A113" s="297">
        <v>44004</v>
      </c>
      <c r="B113" s="193">
        <v>4152</v>
      </c>
      <c r="C113" s="193">
        <v>4152</v>
      </c>
      <c r="D113" s="171">
        <v>4152</v>
      </c>
      <c r="E113" s="171">
        <v>4152</v>
      </c>
      <c r="F113" s="171">
        <v>4152</v>
      </c>
      <c r="G113" s="171">
        <v>4152</v>
      </c>
      <c r="H113" s="171">
        <v>4152</v>
      </c>
      <c r="I113" s="171">
        <v>4150</v>
      </c>
      <c r="J113" s="171"/>
      <c r="K113" s="171"/>
      <c r="L113" s="172"/>
      <c r="M113" s="172"/>
      <c r="N113" s="173"/>
      <c r="O113" s="173"/>
      <c r="P113" s="173"/>
      <c r="Q113" s="174"/>
    </row>
    <row r="114" spans="1:17" ht="15" customHeight="1" x14ac:dyDescent="0.35">
      <c r="A114" s="297">
        <v>44003</v>
      </c>
      <c r="B114" s="193">
        <v>4146</v>
      </c>
      <c r="C114" s="193">
        <v>4146</v>
      </c>
      <c r="D114" s="171">
        <v>4146</v>
      </c>
      <c r="E114" s="171">
        <v>4146</v>
      </c>
      <c r="F114" s="171">
        <v>4146</v>
      </c>
      <c r="G114" s="171">
        <v>4146</v>
      </c>
      <c r="H114" s="171">
        <v>4146</v>
      </c>
      <c r="I114" s="171">
        <v>4144</v>
      </c>
      <c r="J114" s="171">
        <v>4143</v>
      </c>
      <c r="K114" s="171"/>
      <c r="L114" s="172"/>
      <c r="M114" s="172"/>
      <c r="N114" s="173"/>
      <c r="O114" s="173"/>
      <c r="P114" s="173"/>
      <c r="Q114" s="174"/>
    </row>
    <row r="115" spans="1:17" ht="15" customHeight="1" x14ac:dyDescent="0.35">
      <c r="A115" s="297">
        <v>44002</v>
      </c>
      <c r="B115" s="193">
        <v>4138</v>
      </c>
      <c r="C115" s="193">
        <v>4138</v>
      </c>
      <c r="D115" s="171">
        <v>4138</v>
      </c>
      <c r="E115" s="171">
        <v>4138</v>
      </c>
      <c r="F115" s="171">
        <v>4138</v>
      </c>
      <c r="G115" s="171">
        <v>4138</v>
      </c>
      <c r="H115" s="171">
        <v>4138</v>
      </c>
      <c r="I115" s="171">
        <v>4136</v>
      </c>
      <c r="J115" s="171">
        <v>4135</v>
      </c>
      <c r="K115" s="171"/>
      <c r="L115" s="172"/>
      <c r="M115" s="172"/>
      <c r="N115" s="173"/>
      <c r="O115" s="173"/>
      <c r="P115" s="173"/>
      <c r="Q115" s="174"/>
    </row>
    <row r="116" spans="1:17" ht="15" customHeight="1" x14ac:dyDescent="0.35">
      <c r="A116" s="297">
        <v>44001</v>
      </c>
      <c r="B116" s="193">
        <v>4131</v>
      </c>
      <c r="C116" s="193">
        <v>4131</v>
      </c>
      <c r="D116" s="171">
        <v>4131</v>
      </c>
      <c r="E116" s="171">
        <v>4131</v>
      </c>
      <c r="F116" s="171">
        <v>4131</v>
      </c>
      <c r="G116" s="171">
        <v>4131</v>
      </c>
      <c r="H116" s="171">
        <v>4131</v>
      </c>
      <c r="I116" s="171">
        <v>4129</v>
      </c>
      <c r="J116" s="171">
        <v>4128</v>
      </c>
      <c r="K116" s="171"/>
      <c r="L116" s="172"/>
      <c r="M116" s="172"/>
      <c r="N116" s="173"/>
      <c r="O116" s="173"/>
      <c r="P116" s="173"/>
      <c r="Q116" s="174"/>
    </row>
    <row r="117" spans="1:17" ht="15" customHeight="1" x14ac:dyDescent="0.35">
      <c r="A117" s="297">
        <v>44000</v>
      </c>
      <c r="B117" s="193">
        <v>4129</v>
      </c>
      <c r="C117" s="193">
        <v>4129</v>
      </c>
      <c r="D117" s="171">
        <v>4129</v>
      </c>
      <c r="E117" s="171">
        <v>4129</v>
      </c>
      <c r="F117" s="171">
        <v>4129</v>
      </c>
      <c r="G117" s="171">
        <v>4129</v>
      </c>
      <c r="H117" s="171">
        <v>4129</v>
      </c>
      <c r="I117" s="171">
        <v>4127</v>
      </c>
      <c r="J117" s="171">
        <v>4126</v>
      </c>
      <c r="K117" s="171"/>
      <c r="L117" s="172"/>
      <c r="M117" s="172"/>
      <c r="N117" s="173"/>
      <c r="O117" s="173"/>
      <c r="P117" s="173"/>
      <c r="Q117" s="174"/>
    </row>
    <row r="118" spans="1:17" ht="15" customHeight="1" x14ac:dyDescent="0.35">
      <c r="A118" s="297">
        <v>43999</v>
      </c>
      <c r="B118" s="193">
        <v>4120</v>
      </c>
      <c r="C118" s="193">
        <v>4120</v>
      </c>
      <c r="D118" s="171">
        <v>4120</v>
      </c>
      <c r="E118" s="171">
        <v>4120</v>
      </c>
      <c r="F118" s="171">
        <v>4120</v>
      </c>
      <c r="G118" s="171">
        <v>4120</v>
      </c>
      <c r="H118" s="171">
        <v>4120</v>
      </c>
      <c r="I118" s="171">
        <v>4118</v>
      </c>
      <c r="J118" s="171">
        <v>4117</v>
      </c>
      <c r="K118" s="171"/>
      <c r="L118" s="172"/>
      <c r="M118" s="172"/>
      <c r="N118" s="173"/>
      <c r="O118" s="173"/>
      <c r="P118" s="173"/>
      <c r="Q118" s="174"/>
    </row>
    <row r="119" spans="1:17" ht="15" customHeight="1" x14ac:dyDescent="0.35">
      <c r="A119" s="297">
        <v>43998</v>
      </c>
      <c r="B119" s="193">
        <v>4110</v>
      </c>
      <c r="C119" s="193">
        <v>4110</v>
      </c>
      <c r="D119" s="171">
        <v>4110</v>
      </c>
      <c r="E119" s="171">
        <v>4110</v>
      </c>
      <c r="F119" s="171">
        <v>4110</v>
      </c>
      <c r="G119" s="171">
        <v>4110</v>
      </c>
      <c r="H119" s="171">
        <v>4110</v>
      </c>
      <c r="I119" s="171">
        <v>4109</v>
      </c>
      <c r="J119" s="171">
        <v>4108</v>
      </c>
      <c r="K119" s="171"/>
      <c r="L119" s="172"/>
      <c r="M119" s="172"/>
      <c r="N119" s="173"/>
      <c r="O119" s="173"/>
      <c r="P119" s="173"/>
      <c r="Q119" s="174"/>
    </row>
    <row r="120" spans="1:17" ht="15" customHeight="1" x14ac:dyDescent="0.35">
      <c r="A120" s="297">
        <v>43997</v>
      </c>
      <c r="B120" s="193">
        <v>4102</v>
      </c>
      <c r="C120" s="193">
        <v>4102</v>
      </c>
      <c r="D120" s="171">
        <v>4102</v>
      </c>
      <c r="E120" s="171">
        <v>4102</v>
      </c>
      <c r="F120" s="171">
        <v>4102</v>
      </c>
      <c r="G120" s="171">
        <v>4102</v>
      </c>
      <c r="H120" s="171">
        <v>4102</v>
      </c>
      <c r="I120" s="171">
        <v>4101</v>
      </c>
      <c r="J120" s="171">
        <v>4100</v>
      </c>
      <c r="K120" s="171"/>
      <c r="L120" s="172"/>
      <c r="M120" s="172"/>
      <c r="N120" s="173"/>
      <c r="O120" s="173"/>
      <c r="P120" s="173"/>
      <c r="Q120" s="174"/>
    </row>
    <row r="121" spans="1:17" ht="15" customHeight="1" x14ac:dyDescent="0.35">
      <c r="A121" s="297">
        <v>43996</v>
      </c>
      <c r="B121" s="193">
        <v>4093</v>
      </c>
      <c r="C121" s="193">
        <v>4093</v>
      </c>
      <c r="D121" s="171">
        <v>4093</v>
      </c>
      <c r="E121" s="171">
        <v>4093</v>
      </c>
      <c r="F121" s="171">
        <v>4093</v>
      </c>
      <c r="G121" s="171">
        <v>4093</v>
      </c>
      <c r="H121" s="171">
        <v>4093</v>
      </c>
      <c r="I121" s="171">
        <v>4092</v>
      </c>
      <c r="J121" s="171">
        <v>4091</v>
      </c>
      <c r="K121" s="171">
        <v>4088</v>
      </c>
      <c r="L121" s="172"/>
      <c r="M121" s="172"/>
      <c r="N121" s="173"/>
      <c r="O121" s="173"/>
      <c r="P121" s="173"/>
      <c r="Q121" s="174"/>
    </row>
    <row r="122" spans="1:17" ht="15" customHeight="1" x14ac:dyDescent="0.35">
      <c r="A122" s="297">
        <v>43995</v>
      </c>
      <c r="B122" s="193">
        <v>4086</v>
      </c>
      <c r="C122" s="193">
        <v>4086</v>
      </c>
      <c r="D122" s="171">
        <v>4086</v>
      </c>
      <c r="E122" s="171">
        <v>4086</v>
      </c>
      <c r="F122" s="171">
        <v>4086</v>
      </c>
      <c r="G122" s="171">
        <v>4086</v>
      </c>
      <c r="H122" s="171">
        <v>4086</v>
      </c>
      <c r="I122" s="171">
        <v>4085</v>
      </c>
      <c r="J122" s="171">
        <v>4084</v>
      </c>
      <c r="K122" s="171">
        <v>4081</v>
      </c>
      <c r="L122" s="172"/>
      <c r="M122" s="172"/>
      <c r="N122" s="173"/>
      <c r="O122" s="173"/>
      <c r="P122" s="173"/>
      <c r="Q122" s="174"/>
    </row>
    <row r="123" spans="1:17" ht="15" customHeight="1" x14ac:dyDescent="0.35">
      <c r="A123" s="297">
        <v>43994</v>
      </c>
      <c r="B123" s="193">
        <v>4080</v>
      </c>
      <c r="C123" s="193">
        <v>4080</v>
      </c>
      <c r="D123" s="171">
        <v>4080</v>
      </c>
      <c r="E123" s="171">
        <v>4080</v>
      </c>
      <c r="F123" s="171">
        <v>4080</v>
      </c>
      <c r="G123" s="171">
        <v>4080</v>
      </c>
      <c r="H123" s="171">
        <v>4080</v>
      </c>
      <c r="I123" s="171">
        <v>4079</v>
      </c>
      <c r="J123" s="171">
        <v>4078</v>
      </c>
      <c r="K123" s="171">
        <v>4075</v>
      </c>
      <c r="L123" s="172"/>
      <c r="M123" s="172"/>
      <c r="N123" s="173"/>
      <c r="O123" s="173"/>
      <c r="P123" s="173"/>
      <c r="Q123" s="174"/>
    </row>
    <row r="124" spans="1:17" ht="15" customHeight="1" x14ac:dyDescent="0.35">
      <c r="A124" s="297">
        <v>43993</v>
      </c>
      <c r="B124" s="193">
        <v>4076</v>
      </c>
      <c r="C124" s="193">
        <v>4076</v>
      </c>
      <c r="D124" s="171">
        <v>4076</v>
      </c>
      <c r="E124" s="171">
        <v>4076</v>
      </c>
      <c r="F124" s="171">
        <v>4076</v>
      </c>
      <c r="G124" s="171">
        <v>4076</v>
      </c>
      <c r="H124" s="171">
        <v>4076</v>
      </c>
      <c r="I124" s="171">
        <v>4075</v>
      </c>
      <c r="J124" s="171">
        <v>4074</v>
      </c>
      <c r="K124" s="171">
        <v>4071</v>
      </c>
      <c r="L124" s="172"/>
      <c r="M124" s="172"/>
      <c r="N124" s="173"/>
      <c r="O124" s="173"/>
      <c r="P124" s="173"/>
      <c r="Q124" s="174"/>
    </row>
    <row r="125" spans="1:17" ht="15" customHeight="1" x14ac:dyDescent="0.35">
      <c r="A125" s="297">
        <v>43992</v>
      </c>
      <c r="B125" s="193">
        <v>4072</v>
      </c>
      <c r="C125" s="193">
        <v>4072</v>
      </c>
      <c r="D125" s="171">
        <v>4072</v>
      </c>
      <c r="E125" s="171">
        <v>4072</v>
      </c>
      <c r="F125" s="171">
        <v>4072</v>
      </c>
      <c r="G125" s="171">
        <v>4072</v>
      </c>
      <c r="H125" s="171">
        <v>4072</v>
      </c>
      <c r="I125" s="171">
        <v>4071</v>
      </c>
      <c r="J125" s="171">
        <v>4070</v>
      </c>
      <c r="K125" s="171">
        <v>4067</v>
      </c>
      <c r="L125" s="172"/>
      <c r="M125" s="172"/>
      <c r="N125" s="173"/>
      <c r="O125" s="173"/>
      <c r="P125" s="173"/>
      <c r="Q125" s="174"/>
    </row>
    <row r="126" spans="1:17" ht="15" customHeight="1" x14ac:dyDescent="0.35">
      <c r="A126" s="297">
        <v>43991</v>
      </c>
      <c r="B126" s="193">
        <v>4060</v>
      </c>
      <c r="C126" s="193">
        <v>4060</v>
      </c>
      <c r="D126" s="171">
        <v>4060</v>
      </c>
      <c r="E126" s="171">
        <v>4060</v>
      </c>
      <c r="F126" s="171">
        <v>4060</v>
      </c>
      <c r="G126" s="171">
        <v>4060</v>
      </c>
      <c r="H126" s="171">
        <v>4060</v>
      </c>
      <c r="I126" s="171">
        <v>4059</v>
      </c>
      <c r="J126" s="171">
        <v>4058</v>
      </c>
      <c r="K126" s="171">
        <v>4055</v>
      </c>
      <c r="L126" s="172"/>
      <c r="M126" s="172"/>
      <c r="N126" s="173"/>
      <c r="O126" s="173"/>
      <c r="P126" s="173"/>
      <c r="Q126" s="174"/>
    </row>
    <row r="127" spans="1:17" ht="15" customHeight="1" x14ac:dyDescent="0.35">
      <c r="A127" s="297">
        <v>43990</v>
      </c>
      <c r="B127" s="193">
        <v>4055</v>
      </c>
      <c r="C127" s="193">
        <v>4055</v>
      </c>
      <c r="D127" s="171">
        <v>4055</v>
      </c>
      <c r="E127" s="171">
        <v>4055</v>
      </c>
      <c r="F127" s="171">
        <v>4055</v>
      </c>
      <c r="G127" s="171">
        <v>4055</v>
      </c>
      <c r="H127" s="171">
        <v>4055</v>
      </c>
      <c r="I127" s="171">
        <v>4054</v>
      </c>
      <c r="J127" s="171">
        <v>4053</v>
      </c>
      <c r="K127" s="171">
        <v>4050</v>
      </c>
      <c r="L127" s="172"/>
      <c r="M127" s="172"/>
      <c r="N127" s="173"/>
      <c r="O127" s="173"/>
      <c r="P127" s="173"/>
      <c r="Q127" s="174"/>
    </row>
    <row r="128" spans="1:17" ht="15" customHeight="1" x14ac:dyDescent="0.35">
      <c r="A128" s="297">
        <v>43989</v>
      </c>
      <c r="B128" s="197">
        <v>4046</v>
      </c>
      <c r="C128" s="197">
        <v>4046</v>
      </c>
      <c r="D128" s="175">
        <v>4046</v>
      </c>
      <c r="E128" s="175">
        <v>4046</v>
      </c>
      <c r="F128" s="175">
        <v>4046</v>
      </c>
      <c r="G128" s="175">
        <v>4046</v>
      </c>
      <c r="H128" s="175">
        <v>4046</v>
      </c>
      <c r="I128" s="175">
        <v>4046</v>
      </c>
      <c r="J128" s="175">
        <v>4045</v>
      </c>
      <c r="K128" s="175">
        <v>4042</v>
      </c>
      <c r="L128" s="171">
        <v>4041</v>
      </c>
      <c r="M128" s="172"/>
      <c r="N128" s="173"/>
      <c r="O128" s="173"/>
      <c r="P128" s="173"/>
      <c r="Q128" s="174"/>
    </row>
    <row r="129" spans="1:17" ht="15" customHeight="1" x14ac:dyDescent="0.35">
      <c r="A129" s="297">
        <v>43988</v>
      </c>
      <c r="B129" s="197">
        <v>4036</v>
      </c>
      <c r="C129" s="197">
        <v>4036</v>
      </c>
      <c r="D129" s="175">
        <v>4036</v>
      </c>
      <c r="E129" s="175">
        <v>4036</v>
      </c>
      <c r="F129" s="175">
        <v>4036</v>
      </c>
      <c r="G129" s="175">
        <v>4036</v>
      </c>
      <c r="H129" s="175">
        <v>4036</v>
      </c>
      <c r="I129" s="175">
        <v>4036</v>
      </c>
      <c r="J129" s="175">
        <v>4035</v>
      </c>
      <c r="K129" s="175">
        <v>4032</v>
      </c>
      <c r="L129" s="171">
        <v>4030</v>
      </c>
      <c r="M129" s="172"/>
      <c r="N129" s="173"/>
      <c r="O129" s="173"/>
      <c r="P129" s="173"/>
      <c r="Q129" s="174"/>
    </row>
    <row r="130" spans="1:17" ht="15" customHeight="1" x14ac:dyDescent="0.35">
      <c r="A130" s="297">
        <v>43987</v>
      </c>
      <c r="B130" s="197">
        <v>4028</v>
      </c>
      <c r="C130" s="197">
        <v>4028</v>
      </c>
      <c r="D130" s="175">
        <v>4028</v>
      </c>
      <c r="E130" s="175">
        <v>4028</v>
      </c>
      <c r="F130" s="175">
        <v>4028</v>
      </c>
      <c r="G130" s="175">
        <v>4028</v>
      </c>
      <c r="H130" s="175">
        <v>4028</v>
      </c>
      <c r="I130" s="175">
        <v>4028</v>
      </c>
      <c r="J130" s="175">
        <v>4027</v>
      </c>
      <c r="K130" s="175">
        <v>4024</v>
      </c>
      <c r="L130" s="171">
        <v>4022</v>
      </c>
      <c r="M130" s="172"/>
      <c r="N130" s="173"/>
      <c r="O130" s="173"/>
      <c r="P130" s="173"/>
      <c r="Q130" s="174"/>
    </row>
    <row r="131" spans="1:17" ht="15" customHeight="1" x14ac:dyDescent="0.35">
      <c r="A131" s="297">
        <v>43986</v>
      </c>
      <c r="B131" s="197">
        <v>4012</v>
      </c>
      <c r="C131" s="197">
        <v>4012</v>
      </c>
      <c r="D131" s="175">
        <v>4012</v>
      </c>
      <c r="E131" s="175">
        <v>4012</v>
      </c>
      <c r="F131" s="175">
        <v>4012</v>
      </c>
      <c r="G131" s="175">
        <v>4012</v>
      </c>
      <c r="H131" s="175">
        <v>4012</v>
      </c>
      <c r="I131" s="175">
        <v>4012</v>
      </c>
      <c r="J131" s="175">
        <v>4011</v>
      </c>
      <c r="K131" s="175">
        <v>4008</v>
      </c>
      <c r="L131" s="171">
        <v>4006</v>
      </c>
      <c r="M131" s="172"/>
      <c r="N131" s="173"/>
      <c r="O131" s="173"/>
      <c r="P131" s="173"/>
      <c r="Q131" s="174"/>
    </row>
    <row r="132" spans="1:17" ht="15" customHeight="1" x14ac:dyDescent="0.35">
      <c r="A132" s="297">
        <v>43985</v>
      </c>
      <c r="B132" s="197">
        <v>4008</v>
      </c>
      <c r="C132" s="197">
        <v>4008</v>
      </c>
      <c r="D132" s="175">
        <v>4008</v>
      </c>
      <c r="E132" s="175">
        <v>4008</v>
      </c>
      <c r="F132" s="175">
        <v>4008</v>
      </c>
      <c r="G132" s="175">
        <v>4008</v>
      </c>
      <c r="H132" s="175">
        <v>4008</v>
      </c>
      <c r="I132" s="175">
        <v>4008</v>
      </c>
      <c r="J132" s="175">
        <v>4007</v>
      </c>
      <c r="K132" s="175">
        <v>4004</v>
      </c>
      <c r="L132" s="171">
        <v>4002</v>
      </c>
      <c r="M132" s="172"/>
      <c r="N132" s="173"/>
      <c r="O132" s="173"/>
      <c r="P132" s="173"/>
      <c r="Q132" s="174"/>
    </row>
    <row r="133" spans="1:17" ht="15" customHeight="1" x14ac:dyDescent="0.35">
      <c r="A133" s="297">
        <v>43984</v>
      </c>
      <c r="B133" s="197">
        <v>3996</v>
      </c>
      <c r="C133" s="197">
        <v>3996</v>
      </c>
      <c r="D133" s="175">
        <v>3996</v>
      </c>
      <c r="E133" s="175">
        <v>3996</v>
      </c>
      <c r="F133" s="175">
        <v>3996</v>
      </c>
      <c r="G133" s="175">
        <v>3996</v>
      </c>
      <c r="H133" s="175">
        <v>3996</v>
      </c>
      <c r="I133" s="175">
        <v>3996</v>
      </c>
      <c r="J133" s="175">
        <v>3995</v>
      </c>
      <c r="K133" s="175">
        <v>3992</v>
      </c>
      <c r="L133" s="171">
        <v>3990</v>
      </c>
      <c r="M133" s="172"/>
      <c r="N133" s="173"/>
      <c r="O133" s="173"/>
      <c r="P133" s="173"/>
      <c r="Q133" s="174"/>
    </row>
    <row r="134" spans="1:17" ht="15" customHeight="1" x14ac:dyDescent="0.35">
      <c r="A134" s="297">
        <v>43983</v>
      </c>
      <c r="B134" s="197">
        <v>3982</v>
      </c>
      <c r="C134" s="197">
        <v>3982</v>
      </c>
      <c r="D134" s="175">
        <v>3982</v>
      </c>
      <c r="E134" s="175">
        <v>3982</v>
      </c>
      <c r="F134" s="175">
        <v>3982</v>
      </c>
      <c r="G134" s="175">
        <v>3982</v>
      </c>
      <c r="H134" s="175">
        <v>3982</v>
      </c>
      <c r="I134" s="175">
        <v>3982</v>
      </c>
      <c r="J134" s="175">
        <v>3981</v>
      </c>
      <c r="K134" s="175">
        <v>3978</v>
      </c>
      <c r="L134" s="171">
        <v>3976</v>
      </c>
      <c r="M134" s="172"/>
      <c r="N134" s="173"/>
      <c r="O134" s="173"/>
      <c r="P134" s="173"/>
      <c r="Q134" s="174"/>
    </row>
    <row r="135" spans="1:17" ht="15" customHeight="1" x14ac:dyDescent="0.35">
      <c r="A135" s="297">
        <v>43982</v>
      </c>
      <c r="B135" s="197">
        <v>3976</v>
      </c>
      <c r="C135" s="197">
        <v>3976</v>
      </c>
      <c r="D135" s="175">
        <v>3976</v>
      </c>
      <c r="E135" s="175">
        <v>3976</v>
      </c>
      <c r="F135" s="175">
        <v>3976</v>
      </c>
      <c r="G135" s="175">
        <v>3976</v>
      </c>
      <c r="H135" s="175">
        <v>3976</v>
      </c>
      <c r="I135" s="175">
        <v>3976</v>
      </c>
      <c r="J135" s="175">
        <v>3975</v>
      </c>
      <c r="K135" s="175">
        <v>3972</v>
      </c>
      <c r="L135" s="175">
        <v>3970</v>
      </c>
      <c r="M135" s="176">
        <v>3963</v>
      </c>
      <c r="N135" s="176"/>
      <c r="O135" s="176"/>
      <c r="P135" s="176"/>
      <c r="Q135" s="177"/>
    </row>
    <row r="136" spans="1:17" ht="15" customHeight="1" x14ac:dyDescent="0.35">
      <c r="A136" s="297">
        <v>43981</v>
      </c>
      <c r="B136" s="197">
        <v>3965</v>
      </c>
      <c r="C136" s="197">
        <v>3965</v>
      </c>
      <c r="D136" s="175">
        <v>3965</v>
      </c>
      <c r="E136" s="175">
        <v>3965</v>
      </c>
      <c r="F136" s="175">
        <v>3965</v>
      </c>
      <c r="G136" s="175">
        <v>3965</v>
      </c>
      <c r="H136" s="175">
        <v>3965</v>
      </c>
      <c r="I136" s="175">
        <v>3965</v>
      </c>
      <c r="J136" s="175">
        <v>3964</v>
      </c>
      <c r="K136" s="175">
        <v>3961</v>
      </c>
      <c r="L136" s="175">
        <v>3959</v>
      </c>
      <c r="M136" s="176">
        <v>3954</v>
      </c>
      <c r="N136" s="176"/>
      <c r="O136" s="176"/>
      <c r="P136" s="176"/>
      <c r="Q136" s="177"/>
    </row>
    <row r="137" spans="1:17" ht="15" customHeight="1" x14ac:dyDescent="0.35">
      <c r="A137" s="297">
        <v>43980</v>
      </c>
      <c r="B137" s="197">
        <v>3952</v>
      </c>
      <c r="C137" s="197">
        <v>3952</v>
      </c>
      <c r="D137" s="175">
        <v>3952</v>
      </c>
      <c r="E137" s="175">
        <v>3952</v>
      </c>
      <c r="F137" s="175">
        <v>3952</v>
      </c>
      <c r="G137" s="175">
        <v>3952</v>
      </c>
      <c r="H137" s="175">
        <v>3952</v>
      </c>
      <c r="I137" s="175">
        <v>3952</v>
      </c>
      <c r="J137" s="175">
        <v>3951</v>
      </c>
      <c r="K137" s="175">
        <v>3948</v>
      </c>
      <c r="L137" s="175">
        <v>3946</v>
      </c>
      <c r="M137" s="176">
        <v>3942</v>
      </c>
      <c r="N137" s="176"/>
      <c r="O137" s="176"/>
      <c r="P137" s="176"/>
      <c r="Q137" s="177"/>
    </row>
    <row r="138" spans="1:17" ht="15" customHeight="1" x14ac:dyDescent="0.35">
      <c r="A138" s="297">
        <v>43979</v>
      </c>
      <c r="B138" s="197">
        <v>3933</v>
      </c>
      <c r="C138" s="197">
        <v>3933</v>
      </c>
      <c r="D138" s="175">
        <v>3933</v>
      </c>
      <c r="E138" s="175">
        <v>3933</v>
      </c>
      <c r="F138" s="175">
        <v>3933</v>
      </c>
      <c r="G138" s="175">
        <v>3933</v>
      </c>
      <c r="H138" s="175">
        <v>3933</v>
      </c>
      <c r="I138" s="175">
        <v>3933</v>
      </c>
      <c r="J138" s="175">
        <v>3932</v>
      </c>
      <c r="K138" s="175">
        <v>3929</v>
      </c>
      <c r="L138" s="175">
        <v>3927</v>
      </c>
      <c r="M138" s="176">
        <v>3923</v>
      </c>
      <c r="N138" s="176"/>
      <c r="O138" s="176"/>
      <c r="P138" s="176"/>
      <c r="Q138" s="177"/>
    </row>
    <row r="139" spans="1:17" ht="15" customHeight="1" x14ac:dyDescent="0.35">
      <c r="A139" s="297">
        <v>43978</v>
      </c>
      <c r="B139" s="197">
        <v>3911</v>
      </c>
      <c r="C139" s="197">
        <v>3911</v>
      </c>
      <c r="D139" s="175">
        <v>3911</v>
      </c>
      <c r="E139" s="175">
        <v>3911</v>
      </c>
      <c r="F139" s="175">
        <v>3911</v>
      </c>
      <c r="G139" s="175">
        <v>3911</v>
      </c>
      <c r="H139" s="175">
        <v>3911</v>
      </c>
      <c r="I139" s="175">
        <v>3911</v>
      </c>
      <c r="J139" s="175">
        <v>3910</v>
      </c>
      <c r="K139" s="175">
        <v>3907</v>
      </c>
      <c r="L139" s="175">
        <v>3905</v>
      </c>
      <c r="M139" s="176">
        <v>3902</v>
      </c>
      <c r="N139" s="176"/>
      <c r="O139" s="176"/>
      <c r="P139" s="176"/>
      <c r="Q139" s="177"/>
    </row>
    <row r="140" spans="1:17" ht="15" customHeight="1" x14ac:dyDescent="0.35">
      <c r="A140" s="297">
        <v>43977</v>
      </c>
      <c r="B140" s="197">
        <v>3889</v>
      </c>
      <c r="C140" s="197">
        <v>3889</v>
      </c>
      <c r="D140" s="175">
        <v>3889</v>
      </c>
      <c r="E140" s="175">
        <v>3889</v>
      </c>
      <c r="F140" s="175">
        <v>3889</v>
      </c>
      <c r="G140" s="175">
        <v>3889</v>
      </c>
      <c r="H140" s="175">
        <v>3889</v>
      </c>
      <c r="I140" s="175">
        <v>3889</v>
      </c>
      <c r="J140" s="175">
        <v>3888</v>
      </c>
      <c r="K140" s="175">
        <v>3885</v>
      </c>
      <c r="L140" s="175">
        <v>3883</v>
      </c>
      <c r="M140" s="176">
        <v>3880</v>
      </c>
      <c r="N140" s="176"/>
      <c r="O140" s="176"/>
      <c r="P140" s="176"/>
      <c r="Q140" s="177"/>
    </row>
    <row r="141" spans="1:17" ht="15" customHeight="1" x14ac:dyDescent="0.35">
      <c r="A141" s="297">
        <v>43976</v>
      </c>
      <c r="B141" s="197">
        <v>3868</v>
      </c>
      <c r="C141" s="197">
        <v>3868</v>
      </c>
      <c r="D141" s="175">
        <v>3868</v>
      </c>
      <c r="E141" s="175">
        <v>3868</v>
      </c>
      <c r="F141" s="175">
        <v>3868</v>
      </c>
      <c r="G141" s="175">
        <v>3868</v>
      </c>
      <c r="H141" s="175">
        <v>3868</v>
      </c>
      <c r="I141" s="175">
        <v>3868</v>
      </c>
      <c r="J141" s="175">
        <v>3867</v>
      </c>
      <c r="K141" s="175">
        <v>3865</v>
      </c>
      <c r="L141" s="175">
        <v>3863</v>
      </c>
      <c r="M141" s="176">
        <v>3862</v>
      </c>
      <c r="N141" s="176"/>
      <c r="O141" s="176"/>
      <c r="P141" s="176"/>
      <c r="Q141" s="177"/>
    </row>
    <row r="142" spans="1:17" ht="15" customHeight="1" x14ac:dyDescent="0.35">
      <c r="A142" s="297">
        <v>43975</v>
      </c>
      <c r="B142" s="197">
        <v>3846</v>
      </c>
      <c r="C142" s="197">
        <v>3846</v>
      </c>
      <c r="D142" s="175">
        <v>3846</v>
      </c>
      <c r="E142" s="175">
        <v>3846</v>
      </c>
      <c r="F142" s="175">
        <v>3846</v>
      </c>
      <c r="G142" s="175">
        <v>3846</v>
      </c>
      <c r="H142" s="175">
        <v>3846</v>
      </c>
      <c r="I142" s="175">
        <v>3846</v>
      </c>
      <c r="J142" s="175">
        <v>3845</v>
      </c>
      <c r="K142" s="175">
        <v>3843</v>
      </c>
      <c r="L142" s="175">
        <v>3841</v>
      </c>
      <c r="M142" s="176">
        <v>3840</v>
      </c>
      <c r="N142" s="178">
        <v>3835</v>
      </c>
      <c r="O142" s="176"/>
      <c r="P142" s="176"/>
      <c r="Q142" s="179"/>
    </row>
    <row r="143" spans="1:17" ht="15" customHeight="1" x14ac:dyDescent="0.35">
      <c r="A143" s="297">
        <v>43974</v>
      </c>
      <c r="B143" s="197">
        <v>3833</v>
      </c>
      <c r="C143" s="197">
        <v>3833</v>
      </c>
      <c r="D143" s="175">
        <v>3833</v>
      </c>
      <c r="E143" s="175">
        <v>3833</v>
      </c>
      <c r="F143" s="175">
        <v>3833</v>
      </c>
      <c r="G143" s="175">
        <v>3833</v>
      </c>
      <c r="H143" s="175">
        <v>3833</v>
      </c>
      <c r="I143" s="175">
        <v>3833</v>
      </c>
      <c r="J143" s="175">
        <v>3832</v>
      </c>
      <c r="K143" s="175">
        <v>3830</v>
      </c>
      <c r="L143" s="175">
        <v>3828</v>
      </c>
      <c r="M143" s="176">
        <v>3827</v>
      </c>
      <c r="N143" s="178">
        <v>3823</v>
      </c>
      <c r="O143" s="176"/>
      <c r="P143" s="176"/>
      <c r="Q143" s="179"/>
    </row>
    <row r="144" spans="1:17" ht="15" customHeight="1" x14ac:dyDescent="0.35">
      <c r="A144" s="297">
        <v>43973</v>
      </c>
      <c r="B144" s="197">
        <v>3818</v>
      </c>
      <c r="C144" s="197">
        <v>3818</v>
      </c>
      <c r="D144" s="175">
        <v>3818</v>
      </c>
      <c r="E144" s="175">
        <v>3818</v>
      </c>
      <c r="F144" s="175">
        <v>3818</v>
      </c>
      <c r="G144" s="175">
        <v>3818</v>
      </c>
      <c r="H144" s="175">
        <v>3818</v>
      </c>
      <c r="I144" s="175">
        <v>3818</v>
      </c>
      <c r="J144" s="175">
        <v>3817</v>
      </c>
      <c r="K144" s="175">
        <v>3816</v>
      </c>
      <c r="L144" s="175">
        <v>3815</v>
      </c>
      <c r="M144" s="176">
        <v>3814</v>
      </c>
      <c r="N144" s="178">
        <v>3810</v>
      </c>
      <c r="O144" s="176"/>
      <c r="P144" s="176"/>
      <c r="Q144" s="179"/>
    </row>
    <row r="145" spans="1:17" ht="15" customHeight="1" x14ac:dyDescent="0.35">
      <c r="A145" s="297">
        <v>43972</v>
      </c>
      <c r="B145" s="197">
        <v>3799</v>
      </c>
      <c r="C145" s="197">
        <v>3799</v>
      </c>
      <c r="D145" s="175">
        <v>3799</v>
      </c>
      <c r="E145" s="175">
        <v>3799</v>
      </c>
      <c r="F145" s="175">
        <v>3799</v>
      </c>
      <c r="G145" s="175">
        <v>3799</v>
      </c>
      <c r="H145" s="175">
        <v>3799</v>
      </c>
      <c r="I145" s="175">
        <v>3799</v>
      </c>
      <c r="J145" s="175">
        <v>3798</v>
      </c>
      <c r="K145" s="175">
        <v>3797</v>
      </c>
      <c r="L145" s="175">
        <v>3796</v>
      </c>
      <c r="M145" s="176">
        <v>3795</v>
      </c>
      <c r="N145" s="175">
        <v>3791</v>
      </c>
      <c r="O145" s="180"/>
      <c r="P145" s="180"/>
      <c r="Q145" s="181"/>
    </row>
    <row r="146" spans="1:17" ht="15" customHeight="1" x14ac:dyDescent="0.35">
      <c r="A146" s="297">
        <v>43971</v>
      </c>
      <c r="B146" s="197">
        <v>3765</v>
      </c>
      <c r="C146" s="197">
        <v>3765</v>
      </c>
      <c r="D146" s="175">
        <v>3765</v>
      </c>
      <c r="E146" s="175">
        <v>3765</v>
      </c>
      <c r="F146" s="175">
        <v>3765</v>
      </c>
      <c r="G146" s="175">
        <v>3765</v>
      </c>
      <c r="H146" s="175">
        <v>3765</v>
      </c>
      <c r="I146" s="175">
        <v>3765</v>
      </c>
      <c r="J146" s="175">
        <v>3764</v>
      </c>
      <c r="K146" s="175">
        <v>3763</v>
      </c>
      <c r="L146" s="175">
        <v>3762</v>
      </c>
      <c r="M146" s="176">
        <v>3762</v>
      </c>
      <c r="N146" s="175">
        <v>3758</v>
      </c>
      <c r="O146" s="180"/>
      <c r="P146" s="180"/>
      <c r="Q146" s="181"/>
    </row>
    <row r="147" spans="1:17" ht="15" customHeight="1" x14ac:dyDescent="0.35">
      <c r="A147" s="297">
        <v>43970</v>
      </c>
      <c r="B147" s="197">
        <v>3737</v>
      </c>
      <c r="C147" s="197">
        <v>3737</v>
      </c>
      <c r="D147" s="175">
        <v>3737</v>
      </c>
      <c r="E147" s="175">
        <v>3737</v>
      </c>
      <c r="F147" s="175">
        <v>3737</v>
      </c>
      <c r="G147" s="175">
        <v>3737</v>
      </c>
      <c r="H147" s="175">
        <v>3737</v>
      </c>
      <c r="I147" s="175">
        <v>3737</v>
      </c>
      <c r="J147" s="175">
        <v>3736</v>
      </c>
      <c r="K147" s="175">
        <v>3735</v>
      </c>
      <c r="L147" s="175">
        <v>3734</v>
      </c>
      <c r="M147" s="176">
        <v>3734</v>
      </c>
      <c r="N147" s="175">
        <v>3732</v>
      </c>
      <c r="O147" s="180"/>
      <c r="P147" s="180"/>
      <c r="Q147" s="181"/>
    </row>
    <row r="148" spans="1:17" ht="15" customHeight="1" x14ac:dyDescent="0.35">
      <c r="A148" s="297">
        <v>43969</v>
      </c>
      <c r="B148" s="197">
        <v>3706</v>
      </c>
      <c r="C148" s="197">
        <v>3706</v>
      </c>
      <c r="D148" s="175">
        <v>3706</v>
      </c>
      <c r="E148" s="175">
        <v>3706</v>
      </c>
      <c r="F148" s="175">
        <v>3706</v>
      </c>
      <c r="G148" s="175">
        <v>3706</v>
      </c>
      <c r="H148" s="175">
        <v>3706</v>
      </c>
      <c r="I148" s="175">
        <v>3706</v>
      </c>
      <c r="J148" s="175">
        <v>3705</v>
      </c>
      <c r="K148" s="175">
        <v>3704</v>
      </c>
      <c r="L148" s="175">
        <v>3703</v>
      </c>
      <c r="M148" s="176">
        <v>3703</v>
      </c>
      <c r="N148" s="175">
        <v>3701</v>
      </c>
      <c r="O148" s="180"/>
      <c r="P148" s="180"/>
      <c r="Q148" s="181"/>
    </row>
    <row r="149" spans="1:17" ht="15" customHeight="1" x14ac:dyDescent="0.35">
      <c r="A149" s="297">
        <v>43968</v>
      </c>
      <c r="B149" s="197">
        <v>3672</v>
      </c>
      <c r="C149" s="197">
        <v>3672</v>
      </c>
      <c r="D149" s="175">
        <v>3672</v>
      </c>
      <c r="E149" s="175">
        <v>3672</v>
      </c>
      <c r="F149" s="175">
        <v>3672</v>
      </c>
      <c r="G149" s="175">
        <v>3672</v>
      </c>
      <c r="H149" s="175">
        <v>3672</v>
      </c>
      <c r="I149" s="175">
        <v>3672</v>
      </c>
      <c r="J149" s="175">
        <v>3671</v>
      </c>
      <c r="K149" s="175">
        <v>3670</v>
      </c>
      <c r="L149" s="175">
        <v>3669</v>
      </c>
      <c r="M149" s="176">
        <v>3669</v>
      </c>
      <c r="N149" s="175">
        <v>3667</v>
      </c>
      <c r="O149" s="180">
        <v>3666</v>
      </c>
      <c r="P149" s="180"/>
      <c r="Q149" s="181"/>
    </row>
    <row r="150" spans="1:17" ht="15" customHeight="1" x14ac:dyDescent="0.35">
      <c r="A150" s="297">
        <v>43967</v>
      </c>
      <c r="B150" s="197">
        <v>3638</v>
      </c>
      <c r="C150" s="197">
        <v>3638</v>
      </c>
      <c r="D150" s="175">
        <v>3638</v>
      </c>
      <c r="E150" s="175">
        <v>3638</v>
      </c>
      <c r="F150" s="175">
        <v>3638</v>
      </c>
      <c r="G150" s="175">
        <v>3638</v>
      </c>
      <c r="H150" s="175">
        <v>3638</v>
      </c>
      <c r="I150" s="175">
        <v>3638</v>
      </c>
      <c r="J150" s="175">
        <v>3637</v>
      </c>
      <c r="K150" s="175">
        <v>3636</v>
      </c>
      <c r="L150" s="175">
        <v>3635</v>
      </c>
      <c r="M150" s="176">
        <v>3635</v>
      </c>
      <c r="N150" s="178">
        <v>3633</v>
      </c>
      <c r="O150" s="176">
        <v>3632</v>
      </c>
      <c r="P150" s="176"/>
      <c r="Q150" s="179"/>
    </row>
    <row r="151" spans="1:17" ht="15" customHeight="1" x14ac:dyDescent="0.35">
      <c r="A151" s="297">
        <v>43966</v>
      </c>
      <c r="B151" s="197">
        <v>3601</v>
      </c>
      <c r="C151" s="197">
        <v>3601</v>
      </c>
      <c r="D151" s="175">
        <v>3601</v>
      </c>
      <c r="E151" s="175">
        <v>3601</v>
      </c>
      <c r="F151" s="175">
        <v>3601</v>
      </c>
      <c r="G151" s="175">
        <v>3601</v>
      </c>
      <c r="H151" s="175">
        <v>3601</v>
      </c>
      <c r="I151" s="175">
        <v>3601</v>
      </c>
      <c r="J151" s="175">
        <v>3600</v>
      </c>
      <c r="K151" s="175">
        <v>3599</v>
      </c>
      <c r="L151" s="175">
        <v>3598</v>
      </c>
      <c r="M151" s="176">
        <v>3598</v>
      </c>
      <c r="N151" s="178">
        <v>3596</v>
      </c>
      <c r="O151" s="176">
        <v>3595</v>
      </c>
      <c r="P151" s="176"/>
      <c r="Q151" s="179"/>
    </row>
    <row r="152" spans="1:17" ht="15" customHeight="1" x14ac:dyDescent="0.35">
      <c r="A152" s="297">
        <v>43965</v>
      </c>
      <c r="B152" s="197">
        <v>3567</v>
      </c>
      <c r="C152" s="197">
        <v>3567</v>
      </c>
      <c r="D152" s="175">
        <v>3567</v>
      </c>
      <c r="E152" s="175">
        <v>3567</v>
      </c>
      <c r="F152" s="175">
        <v>3567</v>
      </c>
      <c r="G152" s="175">
        <v>3567</v>
      </c>
      <c r="H152" s="175">
        <v>3567</v>
      </c>
      <c r="I152" s="175">
        <v>3567</v>
      </c>
      <c r="J152" s="175">
        <v>3566</v>
      </c>
      <c r="K152" s="175">
        <v>3565</v>
      </c>
      <c r="L152" s="175">
        <v>3564</v>
      </c>
      <c r="M152" s="176">
        <v>3564</v>
      </c>
      <c r="N152" s="178">
        <v>3563</v>
      </c>
      <c r="O152" s="176">
        <v>3562</v>
      </c>
      <c r="P152" s="176"/>
      <c r="Q152" s="179"/>
    </row>
    <row r="153" spans="1:17" ht="15" customHeight="1" x14ac:dyDescent="0.35">
      <c r="A153" s="297">
        <v>43964</v>
      </c>
      <c r="B153" s="197">
        <v>3517</v>
      </c>
      <c r="C153" s="197">
        <v>3517</v>
      </c>
      <c r="D153" s="175">
        <v>3517</v>
      </c>
      <c r="E153" s="175">
        <v>3517</v>
      </c>
      <c r="F153" s="175">
        <v>3517</v>
      </c>
      <c r="G153" s="175">
        <v>3517</v>
      </c>
      <c r="H153" s="175">
        <v>3517</v>
      </c>
      <c r="I153" s="175">
        <v>3517</v>
      </c>
      <c r="J153" s="175">
        <v>3516</v>
      </c>
      <c r="K153" s="175">
        <v>3515</v>
      </c>
      <c r="L153" s="175">
        <v>3514</v>
      </c>
      <c r="M153" s="176">
        <v>3514</v>
      </c>
      <c r="N153" s="178">
        <v>3513</v>
      </c>
      <c r="O153" s="176">
        <v>3513</v>
      </c>
      <c r="P153" s="176"/>
      <c r="Q153" s="179"/>
    </row>
    <row r="154" spans="1:17" ht="15" customHeight="1" x14ac:dyDescent="0.35">
      <c r="A154" s="297">
        <v>43963</v>
      </c>
      <c r="B154" s="197">
        <v>3464</v>
      </c>
      <c r="C154" s="197">
        <v>3464</v>
      </c>
      <c r="D154" s="175">
        <v>3464</v>
      </c>
      <c r="E154" s="175">
        <v>3464</v>
      </c>
      <c r="F154" s="175">
        <v>3464</v>
      </c>
      <c r="G154" s="175">
        <v>3464</v>
      </c>
      <c r="H154" s="175">
        <v>3464</v>
      </c>
      <c r="I154" s="175">
        <v>3464</v>
      </c>
      <c r="J154" s="175">
        <v>3463</v>
      </c>
      <c r="K154" s="175">
        <v>3462</v>
      </c>
      <c r="L154" s="175">
        <v>3461</v>
      </c>
      <c r="M154" s="176">
        <v>3461</v>
      </c>
      <c r="N154" s="178">
        <v>3460</v>
      </c>
      <c r="O154" s="176">
        <v>3460</v>
      </c>
      <c r="P154" s="176"/>
      <c r="Q154" s="179"/>
    </row>
    <row r="155" spans="1:17" ht="15" customHeight="1" x14ac:dyDescent="0.35">
      <c r="A155" s="297">
        <v>43962</v>
      </c>
      <c r="B155" s="197">
        <v>3429</v>
      </c>
      <c r="C155" s="197">
        <v>3429</v>
      </c>
      <c r="D155" s="175">
        <v>3429</v>
      </c>
      <c r="E155" s="175">
        <v>3429</v>
      </c>
      <c r="F155" s="175">
        <v>3429</v>
      </c>
      <c r="G155" s="175">
        <v>3429</v>
      </c>
      <c r="H155" s="175">
        <v>3429</v>
      </c>
      <c r="I155" s="175">
        <v>3429</v>
      </c>
      <c r="J155" s="175">
        <v>3428</v>
      </c>
      <c r="K155" s="175">
        <v>3427</v>
      </c>
      <c r="L155" s="175">
        <v>3426</v>
      </c>
      <c r="M155" s="176">
        <v>3426</v>
      </c>
      <c r="N155" s="178">
        <v>3425</v>
      </c>
      <c r="O155" s="176">
        <v>3425</v>
      </c>
      <c r="P155" s="176"/>
      <c r="Q155" s="179"/>
    </row>
    <row r="156" spans="1:17" ht="15" customHeight="1" x14ac:dyDescent="0.35">
      <c r="A156" s="297">
        <v>43961</v>
      </c>
      <c r="B156" s="197">
        <v>3384</v>
      </c>
      <c r="C156" s="197">
        <v>3384</v>
      </c>
      <c r="D156" s="175">
        <v>3384</v>
      </c>
      <c r="E156" s="175">
        <v>3384</v>
      </c>
      <c r="F156" s="175">
        <v>3384</v>
      </c>
      <c r="G156" s="175">
        <v>3384</v>
      </c>
      <c r="H156" s="175">
        <v>3384</v>
      </c>
      <c r="I156" s="175">
        <v>3384</v>
      </c>
      <c r="J156" s="175">
        <v>3383</v>
      </c>
      <c r="K156" s="175">
        <v>3382</v>
      </c>
      <c r="L156" s="175">
        <v>3381</v>
      </c>
      <c r="M156" s="176">
        <v>3381</v>
      </c>
      <c r="N156" s="178">
        <v>3380</v>
      </c>
      <c r="O156" s="176">
        <v>3380</v>
      </c>
      <c r="P156" s="182">
        <v>3374</v>
      </c>
      <c r="Q156" s="179"/>
    </row>
    <row r="157" spans="1:17" ht="15" customHeight="1" x14ac:dyDescent="0.35">
      <c r="A157" s="297">
        <v>43960</v>
      </c>
      <c r="B157" s="197">
        <v>3346</v>
      </c>
      <c r="C157" s="197">
        <v>3346</v>
      </c>
      <c r="D157" s="175">
        <v>3346</v>
      </c>
      <c r="E157" s="175">
        <v>3346</v>
      </c>
      <c r="F157" s="175">
        <v>3346</v>
      </c>
      <c r="G157" s="175">
        <v>3346</v>
      </c>
      <c r="H157" s="175">
        <v>3346</v>
      </c>
      <c r="I157" s="175">
        <v>3346</v>
      </c>
      <c r="J157" s="175">
        <v>3345</v>
      </c>
      <c r="K157" s="175">
        <v>3344</v>
      </c>
      <c r="L157" s="175">
        <v>3343</v>
      </c>
      <c r="M157" s="176">
        <v>3343</v>
      </c>
      <c r="N157" s="178">
        <v>3342</v>
      </c>
      <c r="O157" s="176">
        <v>3342</v>
      </c>
      <c r="P157" s="182">
        <v>3337</v>
      </c>
      <c r="Q157" s="179"/>
    </row>
    <row r="158" spans="1:17" ht="15" customHeight="1" x14ac:dyDescent="0.35">
      <c r="A158" s="297">
        <v>43959</v>
      </c>
      <c r="B158" s="197">
        <v>3296</v>
      </c>
      <c r="C158" s="197">
        <v>3296</v>
      </c>
      <c r="D158" s="175">
        <v>3296</v>
      </c>
      <c r="E158" s="175">
        <v>3296</v>
      </c>
      <c r="F158" s="175">
        <v>3296</v>
      </c>
      <c r="G158" s="175">
        <v>3296</v>
      </c>
      <c r="H158" s="175">
        <v>3296</v>
      </c>
      <c r="I158" s="175">
        <v>3296</v>
      </c>
      <c r="J158" s="175">
        <v>3295</v>
      </c>
      <c r="K158" s="175">
        <v>3294</v>
      </c>
      <c r="L158" s="175">
        <v>3293</v>
      </c>
      <c r="M158" s="176">
        <v>3293</v>
      </c>
      <c r="N158" s="178">
        <v>3292</v>
      </c>
      <c r="O158" s="176">
        <v>3292</v>
      </c>
      <c r="P158" s="182">
        <v>3289</v>
      </c>
      <c r="Q158" s="179"/>
    </row>
    <row r="159" spans="1:17" ht="15" customHeight="1" x14ac:dyDescent="0.35">
      <c r="A159" s="297">
        <v>43958</v>
      </c>
      <c r="B159" s="197">
        <v>3238</v>
      </c>
      <c r="C159" s="197">
        <v>3238</v>
      </c>
      <c r="D159" s="175">
        <v>3238</v>
      </c>
      <c r="E159" s="175">
        <v>3238</v>
      </c>
      <c r="F159" s="175">
        <v>3238</v>
      </c>
      <c r="G159" s="175">
        <v>3238</v>
      </c>
      <c r="H159" s="175">
        <v>3238</v>
      </c>
      <c r="I159" s="175">
        <v>3238</v>
      </c>
      <c r="J159" s="175">
        <v>3237</v>
      </c>
      <c r="K159" s="175">
        <v>3236</v>
      </c>
      <c r="L159" s="175">
        <v>3235</v>
      </c>
      <c r="M159" s="176">
        <v>3235</v>
      </c>
      <c r="N159" s="178">
        <v>3234</v>
      </c>
      <c r="O159" s="176">
        <v>3234</v>
      </c>
      <c r="P159" s="182">
        <v>3232</v>
      </c>
      <c r="Q159" s="179"/>
    </row>
    <row r="160" spans="1:17" ht="15" customHeight="1" x14ac:dyDescent="0.35">
      <c r="A160" s="297">
        <v>43957</v>
      </c>
      <c r="B160" s="197">
        <v>3177</v>
      </c>
      <c r="C160" s="197">
        <v>3177</v>
      </c>
      <c r="D160" s="175">
        <v>3177</v>
      </c>
      <c r="E160" s="175">
        <v>3177</v>
      </c>
      <c r="F160" s="175">
        <v>3177</v>
      </c>
      <c r="G160" s="175">
        <v>3177</v>
      </c>
      <c r="H160" s="175">
        <v>3177</v>
      </c>
      <c r="I160" s="175">
        <v>3177</v>
      </c>
      <c r="J160" s="175">
        <v>3176</v>
      </c>
      <c r="K160" s="175">
        <v>3175</v>
      </c>
      <c r="L160" s="175">
        <v>3174</v>
      </c>
      <c r="M160" s="176">
        <v>3174</v>
      </c>
      <c r="N160" s="178">
        <v>3173</v>
      </c>
      <c r="O160" s="176">
        <v>3173</v>
      </c>
      <c r="P160" s="182">
        <v>3173</v>
      </c>
      <c r="Q160" s="179"/>
    </row>
    <row r="161" spans="1:17" ht="15" customHeight="1" x14ac:dyDescent="0.35">
      <c r="A161" s="297">
        <v>43956</v>
      </c>
      <c r="B161" s="197">
        <v>3118</v>
      </c>
      <c r="C161" s="197">
        <v>3118</v>
      </c>
      <c r="D161" s="175">
        <v>3118</v>
      </c>
      <c r="E161" s="175">
        <v>3118</v>
      </c>
      <c r="F161" s="175">
        <v>3118</v>
      </c>
      <c r="G161" s="175">
        <v>3118</v>
      </c>
      <c r="H161" s="175">
        <v>3118</v>
      </c>
      <c r="I161" s="175">
        <v>3118</v>
      </c>
      <c r="J161" s="175">
        <v>3117</v>
      </c>
      <c r="K161" s="175">
        <v>3116</v>
      </c>
      <c r="L161" s="175">
        <v>3115</v>
      </c>
      <c r="M161" s="176">
        <v>3115</v>
      </c>
      <c r="N161" s="178">
        <v>3114</v>
      </c>
      <c r="O161" s="176">
        <v>3114</v>
      </c>
      <c r="P161" s="182">
        <v>3114</v>
      </c>
      <c r="Q161" s="179"/>
    </row>
    <row r="162" spans="1:17" ht="15" customHeight="1" x14ac:dyDescent="0.35">
      <c r="A162" s="297">
        <v>43955</v>
      </c>
      <c r="B162" s="197">
        <v>3051</v>
      </c>
      <c r="C162" s="197">
        <v>3051</v>
      </c>
      <c r="D162" s="175">
        <v>3051</v>
      </c>
      <c r="E162" s="175">
        <v>3051</v>
      </c>
      <c r="F162" s="175">
        <v>3051</v>
      </c>
      <c r="G162" s="175">
        <v>3051</v>
      </c>
      <c r="H162" s="175">
        <v>3051</v>
      </c>
      <c r="I162" s="175">
        <v>3051</v>
      </c>
      <c r="J162" s="175">
        <v>3050</v>
      </c>
      <c r="K162" s="175">
        <v>3049</v>
      </c>
      <c r="L162" s="175">
        <v>3048</v>
      </c>
      <c r="M162" s="176">
        <v>3048</v>
      </c>
      <c r="N162" s="178">
        <v>3047</v>
      </c>
      <c r="O162" s="176">
        <v>3047</v>
      </c>
      <c r="P162" s="182">
        <v>3047</v>
      </c>
      <c r="Q162" s="179"/>
    </row>
    <row r="163" spans="1:17" ht="15" customHeight="1" x14ac:dyDescent="0.35">
      <c r="A163" s="297">
        <v>43954</v>
      </c>
      <c r="B163" s="197">
        <v>2989</v>
      </c>
      <c r="C163" s="197">
        <v>2989</v>
      </c>
      <c r="D163" s="175">
        <v>2989</v>
      </c>
      <c r="E163" s="175">
        <v>2989</v>
      </c>
      <c r="F163" s="175">
        <v>2989</v>
      </c>
      <c r="G163" s="175">
        <v>2989</v>
      </c>
      <c r="H163" s="175">
        <v>2989</v>
      </c>
      <c r="I163" s="175">
        <v>2989</v>
      </c>
      <c r="J163" s="175">
        <v>2988</v>
      </c>
      <c r="K163" s="175">
        <v>2987</v>
      </c>
      <c r="L163" s="175">
        <v>2986</v>
      </c>
      <c r="M163" s="176">
        <v>2986</v>
      </c>
      <c r="N163" s="178">
        <v>2985</v>
      </c>
      <c r="O163" s="176">
        <v>2985</v>
      </c>
      <c r="P163" s="182">
        <v>2985</v>
      </c>
      <c r="Q163" s="183">
        <v>2980</v>
      </c>
    </row>
    <row r="164" spans="1:17" ht="15" customHeight="1" x14ac:dyDescent="0.35">
      <c r="A164" s="297">
        <v>43953</v>
      </c>
      <c r="B164" s="197">
        <v>2928</v>
      </c>
      <c r="C164" s="197">
        <v>2928</v>
      </c>
      <c r="D164" s="175">
        <v>2928</v>
      </c>
      <c r="E164" s="175">
        <v>2928</v>
      </c>
      <c r="F164" s="175">
        <v>2928</v>
      </c>
      <c r="G164" s="175">
        <v>2928</v>
      </c>
      <c r="H164" s="175">
        <v>2928</v>
      </c>
      <c r="I164" s="175">
        <v>2928</v>
      </c>
      <c r="J164" s="175">
        <v>2927</v>
      </c>
      <c r="K164" s="175">
        <v>2926</v>
      </c>
      <c r="L164" s="175">
        <v>2925</v>
      </c>
      <c r="M164" s="176">
        <v>2925</v>
      </c>
      <c r="N164" s="178">
        <v>2924</v>
      </c>
      <c r="O164" s="176">
        <v>2924</v>
      </c>
      <c r="P164" s="182">
        <v>2924</v>
      </c>
      <c r="Q164" s="183">
        <v>2920</v>
      </c>
    </row>
    <row r="165" spans="1:17" ht="15" customHeight="1" x14ac:dyDescent="0.35">
      <c r="A165" s="297">
        <v>43952</v>
      </c>
      <c r="B165" s="197">
        <v>2868</v>
      </c>
      <c r="C165" s="197">
        <v>2868</v>
      </c>
      <c r="D165" s="175">
        <v>2868</v>
      </c>
      <c r="E165" s="175">
        <v>2868</v>
      </c>
      <c r="F165" s="175">
        <v>2868</v>
      </c>
      <c r="G165" s="175">
        <v>2868</v>
      </c>
      <c r="H165" s="175">
        <v>2868</v>
      </c>
      <c r="I165" s="175">
        <v>2868</v>
      </c>
      <c r="J165" s="175">
        <v>2867</v>
      </c>
      <c r="K165" s="175">
        <v>2866</v>
      </c>
      <c r="L165" s="175">
        <v>2865</v>
      </c>
      <c r="M165" s="176">
        <v>2865</v>
      </c>
      <c r="N165" s="178">
        <v>2864</v>
      </c>
      <c r="O165" s="176">
        <v>2864</v>
      </c>
      <c r="P165" s="182">
        <v>2864</v>
      </c>
      <c r="Q165" s="183">
        <v>2860</v>
      </c>
    </row>
    <row r="166" spans="1:17" ht="15" customHeight="1" x14ac:dyDescent="0.35">
      <c r="A166" s="297">
        <v>43951</v>
      </c>
      <c r="B166" s="197">
        <v>2801</v>
      </c>
      <c r="C166" s="197">
        <v>2801</v>
      </c>
      <c r="D166" s="175">
        <v>2801</v>
      </c>
      <c r="E166" s="175">
        <v>2801</v>
      </c>
      <c r="F166" s="175">
        <v>2801</v>
      </c>
      <c r="G166" s="175">
        <v>2801</v>
      </c>
      <c r="H166" s="175">
        <v>2801</v>
      </c>
      <c r="I166" s="175">
        <v>2801</v>
      </c>
      <c r="J166" s="175">
        <v>2800</v>
      </c>
      <c r="K166" s="175">
        <v>2799</v>
      </c>
      <c r="L166" s="175">
        <v>2798</v>
      </c>
      <c r="M166" s="176">
        <v>2798</v>
      </c>
      <c r="N166" s="178">
        <v>2797</v>
      </c>
      <c r="O166" s="176">
        <v>2797</v>
      </c>
      <c r="P166" s="182">
        <v>2797</v>
      </c>
      <c r="Q166" s="183">
        <v>2793</v>
      </c>
    </row>
    <row r="167" spans="1:17" ht="15" customHeight="1" x14ac:dyDescent="0.35">
      <c r="A167" s="297">
        <v>43950</v>
      </c>
      <c r="B167" s="197">
        <v>2733</v>
      </c>
      <c r="C167" s="197">
        <v>2733</v>
      </c>
      <c r="D167" s="175">
        <v>2733</v>
      </c>
      <c r="E167" s="175">
        <v>2733</v>
      </c>
      <c r="F167" s="175">
        <v>2733</v>
      </c>
      <c r="G167" s="175">
        <v>2733</v>
      </c>
      <c r="H167" s="175">
        <v>2733</v>
      </c>
      <c r="I167" s="175">
        <v>2733</v>
      </c>
      <c r="J167" s="175">
        <v>2732</v>
      </c>
      <c r="K167" s="175">
        <v>2731</v>
      </c>
      <c r="L167" s="175">
        <v>2730</v>
      </c>
      <c r="M167" s="176">
        <v>2730</v>
      </c>
      <c r="N167" s="178">
        <v>2729</v>
      </c>
      <c r="O167" s="176">
        <v>2730</v>
      </c>
      <c r="P167" s="182">
        <v>2730</v>
      </c>
      <c r="Q167" s="183">
        <v>2727</v>
      </c>
    </row>
    <row r="168" spans="1:17" ht="15" customHeight="1" x14ac:dyDescent="0.35">
      <c r="A168" s="297">
        <v>43949</v>
      </c>
      <c r="B168" s="197">
        <v>2664</v>
      </c>
      <c r="C168" s="197">
        <v>2664</v>
      </c>
      <c r="D168" s="175">
        <v>2664</v>
      </c>
      <c r="E168" s="175">
        <v>2664</v>
      </c>
      <c r="F168" s="175">
        <v>2664</v>
      </c>
      <c r="G168" s="175">
        <v>2664</v>
      </c>
      <c r="H168" s="175">
        <v>2664</v>
      </c>
      <c r="I168" s="175">
        <v>2664</v>
      </c>
      <c r="J168" s="175">
        <v>2663</v>
      </c>
      <c r="K168" s="175">
        <v>2662</v>
      </c>
      <c r="L168" s="175">
        <v>2661</v>
      </c>
      <c r="M168" s="176">
        <v>2661</v>
      </c>
      <c r="N168" s="178">
        <v>2660</v>
      </c>
      <c r="O168" s="176">
        <v>2661</v>
      </c>
      <c r="P168" s="182">
        <v>2661</v>
      </c>
      <c r="Q168" s="183">
        <v>2658</v>
      </c>
    </row>
    <row r="169" spans="1:17" ht="15" customHeight="1" x14ac:dyDescent="0.35">
      <c r="A169" s="297">
        <v>43948</v>
      </c>
      <c r="B169" s="197">
        <v>2605</v>
      </c>
      <c r="C169" s="197">
        <v>2605</v>
      </c>
      <c r="D169" s="175">
        <v>2605</v>
      </c>
      <c r="E169" s="175">
        <v>2605</v>
      </c>
      <c r="F169" s="175">
        <v>2605</v>
      </c>
      <c r="G169" s="175">
        <v>2605</v>
      </c>
      <c r="H169" s="175">
        <v>2605</v>
      </c>
      <c r="I169" s="175">
        <v>2605</v>
      </c>
      <c r="J169" s="175">
        <v>2604</v>
      </c>
      <c r="K169" s="175">
        <v>2603</v>
      </c>
      <c r="L169" s="175">
        <v>2602</v>
      </c>
      <c r="M169" s="176">
        <v>2602</v>
      </c>
      <c r="N169" s="178">
        <v>2601</v>
      </c>
      <c r="O169" s="176">
        <v>2602</v>
      </c>
      <c r="P169" s="182">
        <v>2602</v>
      </c>
      <c r="Q169" s="183">
        <v>2599</v>
      </c>
    </row>
    <row r="170" spans="1:17" ht="15" customHeight="1" x14ac:dyDescent="0.35">
      <c r="A170" s="297">
        <v>43947</v>
      </c>
      <c r="B170" s="197">
        <v>2520</v>
      </c>
      <c r="C170" s="197">
        <v>2520</v>
      </c>
      <c r="D170" s="175">
        <v>2520</v>
      </c>
      <c r="E170" s="175">
        <v>2520</v>
      </c>
      <c r="F170" s="175">
        <v>2520</v>
      </c>
      <c r="G170" s="175">
        <v>2520</v>
      </c>
      <c r="H170" s="175">
        <v>2520</v>
      </c>
      <c r="I170" s="175">
        <v>2520</v>
      </c>
      <c r="J170" s="175">
        <v>2519</v>
      </c>
      <c r="K170" s="175">
        <v>2518</v>
      </c>
      <c r="L170" s="175">
        <v>2517</v>
      </c>
      <c r="M170" s="176">
        <v>2517</v>
      </c>
      <c r="N170" s="178">
        <v>2516</v>
      </c>
      <c r="O170" s="176">
        <v>2517</v>
      </c>
      <c r="P170" s="182">
        <v>2517</v>
      </c>
      <c r="Q170" s="183">
        <v>2514</v>
      </c>
    </row>
    <row r="171" spans="1:17" ht="15" customHeight="1" x14ac:dyDescent="0.35">
      <c r="A171" s="297">
        <v>43946</v>
      </c>
      <c r="B171" s="197">
        <v>2442</v>
      </c>
      <c r="C171" s="197">
        <v>2442</v>
      </c>
      <c r="D171" s="175">
        <v>2442</v>
      </c>
      <c r="E171" s="175">
        <v>2442</v>
      </c>
      <c r="F171" s="175">
        <v>2442</v>
      </c>
      <c r="G171" s="175">
        <v>2442</v>
      </c>
      <c r="H171" s="175">
        <v>2442</v>
      </c>
      <c r="I171" s="175">
        <v>2442</v>
      </c>
      <c r="J171" s="175">
        <v>2441</v>
      </c>
      <c r="K171" s="175">
        <v>2440</v>
      </c>
      <c r="L171" s="175">
        <v>2439</v>
      </c>
      <c r="M171" s="176">
        <v>2439</v>
      </c>
      <c r="N171" s="178">
        <v>2438</v>
      </c>
      <c r="O171" s="176">
        <v>2439</v>
      </c>
      <c r="P171" s="182">
        <v>2439</v>
      </c>
      <c r="Q171" s="183">
        <v>2437</v>
      </c>
    </row>
    <row r="172" spans="1:17" ht="15" customHeight="1" x14ac:dyDescent="0.35">
      <c r="A172" s="297">
        <v>43945</v>
      </c>
      <c r="B172" s="197">
        <v>2363</v>
      </c>
      <c r="C172" s="197">
        <v>2363</v>
      </c>
      <c r="D172" s="175">
        <v>2363</v>
      </c>
      <c r="E172" s="175">
        <v>2363</v>
      </c>
      <c r="F172" s="175">
        <v>2363</v>
      </c>
      <c r="G172" s="175">
        <v>2363</v>
      </c>
      <c r="H172" s="175">
        <v>2363</v>
      </c>
      <c r="I172" s="175">
        <v>2363</v>
      </c>
      <c r="J172" s="175">
        <v>2362</v>
      </c>
      <c r="K172" s="175">
        <v>2361</v>
      </c>
      <c r="L172" s="175">
        <v>2360</v>
      </c>
      <c r="M172" s="176">
        <v>2360</v>
      </c>
      <c r="N172" s="178">
        <v>2359</v>
      </c>
      <c r="O172" s="176">
        <v>2360</v>
      </c>
      <c r="P172" s="182">
        <v>2360</v>
      </c>
      <c r="Q172" s="183">
        <v>2358</v>
      </c>
    </row>
    <row r="173" spans="1:17" ht="15" customHeight="1" x14ac:dyDescent="0.35">
      <c r="A173" s="297">
        <v>43944</v>
      </c>
      <c r="B173" s="197">
        <v>2287</v>
      </c>
      <c r="C173" s="197">
        <v>2287</v>
      </c>
      <c r="D173" s="175">
        <v>2287</v>
      </c>
      <c r="E173" s="175">
        <v>2287</v>
      </c>
      <c r="F173" s="175">
        <v>2287</v>
      </c>
      <c r="G173" s="175">
        <v>2287</v>
      </c>
      <c r="H173" s="175">
        <v>2287</v>
      </c>
      <c r="I173" s="175">
        <v>2287</v>
      </c>
      <c r="J173" s="175">
        <v>2286</v>
      </c>
      <c r="K173" s="175">
        <v>2285</v>
      </c>
      <c r="L173" s="175">
        <v>2284</v>
      </c>
      <c r="M173" s="176">
        <v>2284</v>
      </c>
      <c r="N173" s="178">
        <v>2283</v>
      </c>
      <c r="O173" s="176">
        <v>2284</v>
      </c>
      <c r="P173" s="182">
        <v>2284</v>
      </c>
      <c r="Q173" s="183">
        <v>2283</v>
      </c>
    </row>
    <row r="174" spans="1:17" ht="15" customHeight="1" x14ac:dyDescent="0.35">
      <c r="A174" s="297">
        <v>43943</v>
      </c>
      <c r="B174" s="197">
        <v>2215</v>
      </c>
      <c r="C174" s="197">
        <v>2215</v>
      </c>
      <c r="D174" s="175">
        <v>2215</v>
      </c>
      <c r="E174" s="175">
        <v>2215</v>
      </c>
      <c r="F174" s="175">
        <v>2215</v>
      </c>
      <c r="G174" s="175">
        <v>2215</v>
      </c>
      <c r="H174" s="175">
        <v>2215</v>
      </c>
      <c r="I174" s="175">
        <v>2215</v>
      </c>
      <c r="J174" s="175">
        <v>2214</v>
      </c>
      <c r="K174" s="175">
        <v>2213</v>
      </c>
      <c r="L174" s="175">
        <v>2212</v>
      </c>
      <c r="M174" s="176">
        <v>2212</v>
      </c>
      <c r="N174" s="178">
        <v>2211</v>
      </c>
      <c r="O174" s="176">
        <v>2212</v>
      </c>
      <c r="P174" s="182">
        <v>2212</v>
      </c>
      <c r="Q174" s="183">
        <v>2211</v>
      </c>
    </row>
    <row r="175" spans="1:17" ht="15" customHeight="1" x14ac:dyDescent="0.35">
      <c r="A175" s="297">
        <v>43942</v>
      </c>
      <c r="B175" s="197">
        <v>2127</v>
      </c>
      <c r="C175" s="197">
        <v>2127</v>
      </c>
      <c r="D175" s="175">
        <v>2127</v>
      </c>
      <c r="E175" s="175">
        <v>2127</v>
      </c>
      <c r="F175" s="175">
        <v>2127</v>
      </c>
      <c r="G175" s="175">
        <v>2127</v>
      </c>
      <c r="H175" s="175">
        <v>2127</v>
      </c>
      <c r="I175" s="175">
        <v>2127</v>
      </c>
      <c r="J175" s="175">
        <v>2126</v>
      </c>
      <c r="K175" s="175">
        <v>2125</v>
      </c>
      <c r="L175" s="175">
        <v>2124</v>
      </c>
      <c r="M175" s="176">
        <v>2124</v>
      </c>
      <c r="N175" s="178">
        <v>2123</v>
      </c>
      <c r="O175" s="176">
        <v>2124</v>
      </c>
      <c r="P175" s="182">
        <v>2124</v>
      </c>
      <c r="Q175" s="183">
        <v>2123</v>
      </c>
    </row>
    <row r="176" spans="1:17" ht="15" customHeight="1" x14ac:dyDescent="0.35">
      <c r="A176" s="297">
        <v>43941</v>
      </c>
      <c r="B176" s="197">
        <v>2031</v>
      </c>
      <c r="C176" s="197">
        <v>2031</v>
      </c>
      <c r="D176" s="175">
        <v>2031</v>
      </c>
      <c r="E176" s="175">
        <v>2031</v>
      </c>
      <c r="F176" s="175">
        <v>2031</v>
      </c>
      <c r="G176" s="175">
        <v>2031</v>
      </c>
      <c r="H176" s="175">
        <v>2031</v>
      </c>
      <c r="I176" s="175">
        <v>2031</v>
      </c>
      <c r="J176" s="175">
        <v>2030</v>
      </c>
      <c r="K176" s="175">
        <v>2029</v>
      </c>
      <c r="L176" s="175">
        <v>2028</v>
      </c>
      <c r="M176" s="176">
        <v>2028</v>
      </c>
      <c r="N176" s="178">
        <v>2027</v>
      </c>
      <c r="O176" s="176">
        <v>2028</v>
      </c>
      <c r="P176" s="182">
        <v>2028</v>
      </c>
      <c r="Q176" s="183">
        <v>2027</v>
      </c>
    </row>
    <row r="177" spans="1:17" ht="15" customHeight="1" x14ac:dyDescent="0.35">
      <c r="A177" s="297">
        <v>43940</v>
      </c>
      <c r="B177" s="197">
        <v>1926</v>
      </c>
      <c r="C177" s="197">
        <v>1926</v>
      </c>
      <c r="D177" s="175">
        <v>1926</v>
      </c>
      <c r="E177" s="175">
        <v>1926</v>
      </c>
      <c r="F177" s="175">
        <v>1926</v>
      </c>
      <c r="G177" s="175">
        <v>1926</v>
      </c>
      <c r="H177" s="175">
        <v>1926</v>
      </c>
      <c r="I177" s="175">
        <v>1926</v>
      </c>
      <c r="J177" s="175">
        <v>1925</v>
      </c>
      <c r="K177" s="175">
        <v>1924</v>
      </c>
      <c r="L177" s="175">
        <v>1923</v>
      </c>
      <c r="M177" s="176">
        <v>1923</v>
      </c>
      <c r="N177" s="178">
        <v>1922</v>
      </c>
      <c r="O177" s="176">
        <v>1923</v>
      </c>
      <c r="P177" s="182">
        <v>1923</v>
      </c>
      <c r="Q177" s="183">
        <v>1922</v>
      </c>
    </row>
    <row r="178" spans="1:17" ht="15" customHeight="1" x14ac:dyDescent="0.35">
      <c r="A178" s="297">
        <v>43939</v>
      </c>
      <c r="B178" s="197">
        <v>1836</v>
      </c>
      <c r="C178" s="197">
        <v>1836</v>
      </c>
      <c r="D178" s="175">
        <v>1836</v>
      </c>
      <c r="E178" s="175">
        <v>1836</v>
      </c>
      <c r="F178" s="175">
        <v>1836</v>
      </c>
      <c r="G178" s="175">
        <v>1836</v>
      </c>
      <c r="H178" s="175">
        <v>1836</v>
      </c>
      <c r="I178" s="175">
        <v>1836</v>
      </c>
      <c r="J178" s="175">
        <v>1835</v>
      </c>
      <c r="K178" s="175">
        <v>1834</v>
      </c>
      <c r="L178" s="175">
        <v>1834</v>
      </c>
      <c r="M178" s="176">
        <v>1834</v>
      </c>
      <c r="N178" s="178">
        <v>1833</v>
      </c>
      <c r="O178" s="176">
        <v>1834</v>
      </c>
      <c r="P178" s="182">
        <v>1834</v>
      </c>
      <c r="Q178" s="183">
        <v>1833</v>
      </c>
    </row>
    <row r="179" spans="1:17" ht="15" customHeight="1" x14ac:dyDescent="0.35">
      <c r="A179" s="297">
        <v>43938</v>
      </c>
      <c r="B179" s="197">
        <v>1741</v>
      </c>
      <c r="C179" s="197">
        <v>1741</v>
      </c>
      <c r="D179" s="175">
        <v>1741</v>
      </c>
      <c r="E179" s="175">
        <v>1741</v>
      </c>
      <c r="F179" s="175">
        <v>1741</v>
      </c>
      <c r="G179" s="175">
        <v>1741</v>
      </c>
      <c r="H179" s="175">
        <v>1741</v>
      </c>
      <c r="I179" s="175">
        <v>1741</v>
      </c>
      <c r="J179" s="175">
        <v>1740</v>
      </c>
      <c r="K179" s="175">
        <v>1739</v>
      </c>
      <c r="L179" s="175">
        <v>1739</v>
      </c>
      <c r="M179" s="176">
        <v>1739</v>
      </c>
      <c r="N179" s="178">
        <v>1738</v>
      </c>
      <c r="O179" s="176">
        <v>1739</v>
      </c>
      <c r="P179" s="182">
        <v>1739</v>
      </c>
      <c r="Q179" s="183">
        <v>1738</v>
      </c>
    </row>
    <row r="180" spans="1:17" ht="15" customHeight="1" x14ac:dyDescent="0.35">
      <c r="A180" s="297">
        <v>43937</v>
      </c>
      <c r="B180" s="197">
        <v>1656</v>
      </c>
      <c r="C180" s="197">
        <v>1656</v>
      </c>
      <c r="D180" s="175">
        <v>1656</v>
      </c>
      <c r="E180" s="175">
        <v>1656</v>
      </c>
      <c r="F180" s="175">
        <v>1656</v>
      </c>
      <c r="G180" s="175">
        <v>1656</v>
      </c>
      <c r="H180" s="175">
        <v>1656</v>
      </c>
      <c r="I180" s="175">
        <v>1656</v>
      </c>
      <c r="J180" s="175">
        <v>1655</v>
      </c>
      <c r="K180" s="175">
        <v>1654</v>
      </c>
      <c r="L180" s="175">
        <v>1654</v>
      </c>
      <c r="M180" s="176">
        <v>1654</v>
      </c>
      <c r="N180" s="178">
        <v>1653</v>
      </c>
      <c r="O180" s="176">
        <v>1654</v>
      </c>
      <c r="P180" s="182">
        <v>1654</v>
      </c>
      <c r="Q180" s="183">
        <v>1653</v>
      </c>
    </row>
    <row r="181" spans="1:17" ht="15" customHeight="1" x14ac:dyDescent="0.35">
      <c r="A181" s="297">
        <v>43936</v>
      </c>
      <c r="B181" s="197">
        <v>1555</v>
      </c>
      <c r="C181" s="197">
        <v>1555</v>
      </c>
      <c r="D181" s="175">
        <v>1555</v>
      </c>
      <c r="E181" s="175">
        <v>1555</v>
      </c>
      <c r="F181" s="175">
        <v>1555</v>
      </c>
      <c r="G181" s="175">
        <v>1555</v>
      </c>
      <c r="H181" s="175">
        <v>1555</v>
      </c>
      <c r="I181" s="175">
        <v>1555</v>
      </c>
      <c r="J181" s="175">
        <v>1554</v>
      </c>
      <c r="K181" s="175">
        <v>1553</v>
      </c>
      <c r="L181" s="175">
        <v>1553</v>
      </c>
      <c r="M181" s="176">
        <v>1553</v>
      </c>
      <c r="N181" s="178">
        <v>1552</v>
      </c>
      <c r="O181" s="176">
        <v>1553</v>
      </c>
      <c r="P181" s="182">
        <v>1553</v>
      </c>
      <c r="Q181" s="183">
        <v>1552</v>
      </c>
    </row>
    <row r="182" spans="1:17" ht="15" customHeight="1" x14ac:dyDescent="0.35">
      <c r="A182" s="297">
        <v>43935</v>
      </c>
      <c r="B182" s="197">
        <v>1461</v>
      </c>
      <c r="C182" s="197">
        <v>1461</v>
      </c>
      <c r="D182" s="175">
        <v>1461</v>
      </c>
      <c r="E182" s="175">
        <v>1461</v>
      </c>
      <c r="F182" s="175">
        <v>1461</v>
      </c>
      <c r="G182" s="175">
        <v>1461</v>
      </c>
      <c r="H182" s="175">
        <v>1461</v>
      </c>
      <c r="I182" s="175">
        <v>1461</v>
      </c>
      <c r="J182" s="175">
        <v>1460</v>
      </c>
      <c r="K182" s="175">
        <v>1459</v>
      </c>
      <c r="L182" s="175">
        <v>1459</v>
      </c>
      <c r="M182" s="176">
        <v>1459</v>
      </c>
      <c r="N182" s="178">
        <v>1458</v>
      </c>
      <c r="O182" s="176">
        <v>1459</v>
      </c>
      <c r="P182" s="182">
        <v>1459</v>
      </c>
      <c r="Q182" s="183">
        <v>1458</v>
      </c>
    </row>
    <row r="183" spans="1:17" ht="15" customHeight="1" x14ac:dyDescent="0.35">
      <c r="A183" s="297">
        <v>43934</v>
      </c>
      <c r="B183" s="197">
        <v>1361</v>
      </c>
      <c r="C183" s="197">
        <v>1361</v>
      </c>
      <c r="D183" s="175">
        <v>1361</v>
      </c>
      <c r="E183" s="175">
        <v>1361</v>
      </c>
      <c r="F183" s="175">
        <v>1361</v>
      </c>
      <c r="G183" s="175">
        <v>1361</v>
      </c>
      <c r="H183" s="175">
        <v>1361</v>
      </c>
      <c r="I183" s="175">
        <v>1361</v>
      </c>
      <c r="J183" s="175">
        <v>1360</v>
      </c>
      <c r="K183" s="175">
        <v>1359</v>
      </c>
      <c r="L183" s="175">
        <v>1359</v>
      </c>
      <c r="M183" s="176">
        <v>1359</v>
      </c>
      <c r="N183" s="178">
        <v>1358</v>
      </c>
      <c r="O183" s="176">
        <v>1359</v>
      </c>
      <c r="P183" s="182">
        <v>1359</v>
      </c>
      <c r="Q183" s="183">
        <v>1358</v>
      </c>
    </row>
    <row r="184" spans="1:17" ht="15" customHeight="1" x14ac:dyDescent="0.35">
      <c r="A184" s="297">
        <v>43933</v>
      </c>
      <c r="B184" s="197">
        <v>1282</v>
      </c>
      <c r="C184" s="197">
        <v>1282</v>
      </c>
      <c r="D184" s="175">
        <v>1282</v>
      </c>
      <c r="E184" s="175">
        <v>1282</v>
      </c>
      <c r="F184" s="175">
        <v>1282</v>
      </c>
      <c r="G184" s="175">
        <v>1282</v>
      </c>
      <c r="H184" s="175">
        <v>1282</v>
      </c>
      <c r="I184" s="175">
        <v>1282</v>
      </c>
      <c r="J184" s="175">
        <v>1281</v>
      </c>
      <c r="K184" s="175">
        <v>1280</v>
      </c>
      <c r="L184" s="175">
        <v>1280</v>
      </c>
      <c r="M184" s="176">
        <v>1280</v>
      </c>
      <c r="N184" s="178">
        <v>1279</v>
      </c>
      <c r="O184" s="176">
        <v>1280</v>
      </c>
      <c r="P184" s="182">
        <v>1280</v>
      </c>
      <c r="Q184" s="183">
        <v>1279</v>
      </c>
    </row>
    <row r="185" spans="1:17" ht="15" customHeight="1" x14ac:dyDescent="0.35">
      <c r="A185" s="297">
        <v>43932</v>
      </c>
      <c r="B185" s="197">
        <v>1208</v>
      </c>
      <c r="C185" s="197">
        <v>1208</v>
      </c>
      <c r="D185" s="175">
        <v>1208</v>
      </c>
      <c r="E185" s="175">
        <v>1208</v>
      </c>
      <c r="F185" s="175">
        <v>1208</v>
      </c>
      <c r="G185" s="175">
        <v>1208</v>
      </c>
      <c r="H185" s="175">
        <v>1208</v>
      </c>
      <c r="I185" s="175">
        <v>1208</v>
      </c>
      <c r="J185" s="175">
        <v>1207</v>
      </c>
      <c r="K185" s="175">
        <v>1206</v>
      </c>
      <c r="L185" s="175">
        <v>1206</v>
      </c>
      <c r="M185" s="176">
        <v>1206</v>
      </c>
      <c r="N185" s="178">
        <v>1205</v>
      </c>
      <c r="O185" s="176">
        <v>1206</v>
      </c>
      <c r="P185" s="182">
        <v>1206</v>
      </c>
      <c r="Q185" s="183">
        <v>1205</v>
      </c>
    </row>
    <row r="186" spans="1:17" ht="15" customHeight="1" x14ac:dyDescent="0.35">
      <c r="A186" s="297">
        <v>43931</v>
      </c>
      <c r="B186" s="197">
        <v>1113</v>
      </c>
      <c r="C186" s="197">
        <v>1113</v>
      </c>
      <c r="D186" s="175">
        <v>1113</v>
      </c>
      <c r="E186" s="175">
        <v>1113</v>
      </c>
      <c r="F186" s="175">
        <v>1113</v>
      </c>
      <c r="G186" s="175">
        <v>1113</v>
      </c>
      <c r="H186" s="175">
        <v>1113</v>
      </c>
      <c r="I186" s="175">
        <v>1113</v>
      </c>
      <c r="J186" s="175">
        <v>1112</v>
      </c>
      <c r="K186" s="175">
        <v>1111</v>
      </c>
      <c r="L186" s="175">
        <v>1111</v>
      </c>
      <c r="M186" s="176">
        <v>1111</v>
      </c>
      <c r="N186" s="178">
        <v>1110</v>
      </c>
      <c r="O186" s="176">
        <v>1110</v>
      </c>
      <c r="P186" s="182">
        <v>1110</v>
      </c>
      <c r="Q186" s="183">
        <v>1110</v>
      </c>
    </row>
    <row r="187" spans="1:17" ht="15" customHeight="1" x14ac:dyDescent="0.35">
      <c r="A187" s="297">
        <v>43930</v>
      </c>
      <c r="B187" s="197">
        <v>1014</v>
      </c>
      <c r="C187" s="197">
        <v>1014</v>
      </c>
      <c r="D187" s="175">
        <v>1014</v>
      </c>
      <c r="E187" s="175">
        <v>1014</v>
      </c>
      <c r="F187" s="175">
        <v>1014</v>
      </c>
      <c r="G187" s="175">
        <v>1014</v>
      </c>
      <c r="H187" s="175">
        <v>1014</v>
      </c>
      <c r="I187" s="175">
        <v>1014</v>
      </c>
      <c r="J187" s="175">
        <v>1013</v>
      </c>
      <c r="K187" s="175">
        <v>1013</v>
      </c>
      <c r="L187" s="175">
        <v>1013</v>
      </c>
      <c r="M187" s="176">
        <v>1013</v>
      </c>
      <c r="N187" s="178">
        <v>1012</v>
      </c>
      <c r="O187" s="176">
        <v>1012</v>
      </c>
      <c r="P187" s="182">
        <v>1012</v>
      </c>
      <c r="Q187" s="183">
        <v>1012</v>
      </c>
    </row>
    <row r="188" spans="1:17" ht="15" customHeight="1" x14ac:dyDescent="0.35">
      <c r="A188" s="297">
        <v>43929</v>
      </c>
      <c r="B188" s="197">
        <v>906</v>
      </c>
      <c r="C188" s="197">
        <v>906</v>
      </c>
      <c r="D188" s="175">
        <v>906</v>
      </c>
      <c r="E188" s="175">
        <v>906</v>
      </c>
      <c r="F188" s="175">
        <v>906</v>
      </c>
      <c r="G188" s="175">
        <v>906</v>
      </c>
      <c r="H188" s="175">
        <v>906</v>
      </c>
      <c r="I188" s="175">
        <v>906</v>
      </c>
      <c r="J188" s="175">
        <v>905</v>
      </c>
      <c r="K188" s="175">
        <v>905</v>
      </c>
      <c r="L188" s="175">
        <v>905</v>
      </c>
      <c r="M188" s="176">
        <v>905</v>
      </c>
      <c r="N188" s="178">
        <v>904</v>
      </c>
      <c r="O188" s="176">
        <v>904</v>
      </c>
      <c r="P188" s="182">
        <v>904</v>
      </c>
      <c r="Q188" s="183">
        <v>904</v>
      </c>
    </row>
    <row r="189" spans="1:17" ht="15" customHeight="1" x14ac:dyDescent="0.35">
      <c r="A189" s="297">
        <v>43928</v>
      </c>
      <c r="B189" s="197">
        <v>814</v>
      </c>
      <c r="C189" s="197">
        <v>814</v>
      </c>
      <c r="D189" s="175">
        <v>814</v>
      </c>
      <c r="E189" s="175">
        <v>814</v>
      </c>
      <c r="F189" s="175">
        <v>814</v>
      </c>
      <c r="G189" s="175">
        <v>814</v>
      </c>
      <c r="H189" s="175">
        <v>814</v>
      </c>
      <c r="I189" s="175">
        <v>814</v>
      </c>
      <c r="J189" s="175">
        <v>814</v>
      </c>
      <c r="K189" s="175">
        <v>814</v>
      </c>
      <c r="L189" s="175">
        <v>814</v>
      </c>
      <c r="M189" s="176">
        <v>814</v>
      </c>
      <c r="N189" s="178">
        <v>813</v>
      </c>
      <c r="O189" s="176">
        <v>813</v>
      </c>
      <c r="P189" s="182">
        <v>813</v>
      </c>
      <c r="Q189" s="183">
        <v>813</v>
      </c>
    </row>
    <row r="190" spans="1:17" ht="15" customHeight="1" x14ac:dyDescent="0.35">
      <c r="A190" s="297">
        <v>43927</v>
      </c>
      <c r="B190" s="197">
        <v>730</v>
      </c>
      <c r="C190" s="197">
        <v>730</v>
      </c>
      <c r="D190" s="175">
        <v>730</v>
      </c>
      <c r="E190" s="175">
        <v>730</v>
      </c>
      <c r="F190" s="175">
        <v>730</v>
      </c>
      <c r="G190" s="175">
        <v>730</v>
      </c>
      <c r="H190" s="175">
        <v>730</v>
      </c>
      <c r="I190" s="175">
        <v>730</v>
      </c>
      <c r="J190" s="175">
        <v>730</v>
      </c>
      <c r="K190" s="175">
        <v>730</v>
      </c>
      <c r="L190" s="175">
        <v>730</v>
      </c>
      <c r="M190" s="176">
        <v>730</v>
      </c>
      <c r="N190" s="178">
        <v>729</v>
      </c>
      <c r="O190" s="176">
        <v>729</v>
      </c>
      <c r="P190" s="182">
        <v>729</v>
      </c>
      <c r="Q190" s="183">
        <v>729</v>
      </c>
    </row>
    <row r="191" spans="1:17" ht="15" customHeight="1" x14ac:dyDescent="0.35">
      <c r="A191" s="297">
        <v>43926</v>
      </c>
      <c r="B191" s="197">
        <v>640</v>
      </c>
      <c r="C191" s="197">
        <v>640</v>
      </c>
      <c r="D191" s="175">
        <v>640</v>
      </c>
      <c r="E191" s="175">
        <v>640</v>
      </c>
      <c r="F191" s="175">
        <v>640</v>
      </c>
      <c r="G191" s="175">
        <v>640</v>
      </c>
      <c r="H191" s="175">
        <v>640</v>
      </c>
      <c r="I191" s="175">
        <v>640</v>
      </c>
      <c r="J191" s="175">
        <v>640</v>
      </c>
      <c r="K191" s="175">
        <v>640</v>
      </c>
      <c r="L191" s="175">
        <v>640</v>
      </c>
      <c r="M191" s="176">
        <v>640</v>
      </c>
      <c r="N191" s="178">
        <v>640</v>
      </c>
      <c r="O191" s="176">
        <v>640</v>
      </c>
      <c r="P191" s="182">
        <v>640</v>
      </c>
      <c r="Q191" s="183">
        <v>640</v>
      </c>
    </row>
    <row r="192" spans="1:17" ht="15" customHeight="1" x14ac:dyDescent="0.35">
      <c r="A192" s="297">
        <v>43925</v>
      </c>
      <c r="B192" s="197">
        <v>554</v>
      </c>
      <c r="C192" s="197">
        <v>554</v>
      </c>
      <c r="D192" s="175">
        <v>554</v>
      </c>
      <c r="E192" s="175">
        <v>554</v>
      </c>
      <c r="F192" s="175">
        <v>554</v>
      </c>
      <c r="G192" s="175">
        <v>554</v>
      </c>
      <c r="H192" s="175">
        <v>554</v>
      </c>
      <c r="I192" s="175">
        <v>554</v>
      </c>
      <c r="J192" s="175">
        <v>554</v>
      </c>
      <c r="K192" s="175">
        <v>554</v>
      </c>
      <c r="L192" s="175">
        <v>554</v>
      </c>
      <c r="M192" s="176">
        <v>554</v>
      </c>
      <c r="N192" s="178">
        <v>554</v>
      </c>
      <c r="O192" s="176">
        <v>554</v>
      </c>
      <c r="P192" s="182">
        <v>554</v>
      </c>
      <c r="Q192" s="183">
        <v>554</v>
      </c>
    </row>
    <row r="193" spans="1:25" ht="15" customHeight="1" x14ac:dyDescent="0.35">
      <c r="A193" s="297">
        <v>43924</v>
      </c>
      <c r="B193" s="197">
        <v>498</v>
      </c>
      <c r="C193" s="197">
        <v>498</v>
      </c>
      <c r="D193" s="175">
        <v>498</v>
      </c>
      <c r="E193" s="175">
        <v>498</v>
      </c>
      <c r="F193" s="175">
        <v>498</v>
      </c>
      <c r="G193" s="175">
        <v>498</v>
      </c>
      <c r="H193" s="175">
        <v>498</v>
      </c>
      <c r="I193" s="175">
        <v>498</v>
      </c>
      <c r="J193" s="175">
        <v>498</v>
      </c>
      <c r="K193" s="175">
        <v>498</v>
      </c>
      <c r="L193" s="175">
        <v>498</v>
      </c>
      <c r="M193" s="176">
        <v>498</v>
      </c>
      <c r="N193" s="178">
        <v>498</v>
      </c>
      <c r="O193" s="176">
        <v>498</v>
      </c>
      <c r="P193" s="182">
        <v>498</v>
      </c>
      <c r="Q193" s="183">
        <v>498</v>
      </c>
    </row>
    <row r="194" spans="1:25" ht="15" customHeight="1" x14ac:dyDescent="0.35">
      <c r="A194" s="297">
        <v>43923</v>
      </c>
      <c r="B194" s="197">
        <v>423</v>
      </c>
      <c r="C194" s="197">
        <v>423</v>
      </c>
      <c r="D194" s="175">
        <v>423</v>
      </c>
      <c r="E194" s="175">
        <v>423</v>
      </c>
      <c r="F194" s="175">
        <v>423</v>
      </c>
      <c r="G194" s="175">
        <v>423</v>
      </c>
      <c r="H194" s="175">
        <v>423</v>
      </c>
      <c r="I194" s="175">
        <v>423</v>
      </c>
      <c r="J194" s="175">
        <v>423</v>
      </c>
      <c r="K194" s="175">
        <v>422</v>
      </c>
      <c r="L194" s="175">
        <v>422</v>
      </c>
      <c r="M194" s="176">
        <v>422</v>
      </c>
      <c r="N194" s="178">
        <v>422</v>
      </c>
      <c r="O194" s="176">
        <v>422</v>
      </c>
      <c r="P194" s="182">
        <v>422</v>
      </c>
      <c r="Q194" s="183">
        <v>422</v>
      </c>
    </row>
    <row r="195" spans="1:25" ht="15" customHeight="1" x14ac:dyDescent="0.35">
      <c r="A195" s="297">
        <v>43922</v>
      </c>
      <c r="B195" s="197">
        <v>362</v>
      </c>
      <c r="C195" s="197">
        <v>362</v>
      </c>
      <c r="D195" s="175">
        <v>362</v>
      </c>
      <c r="E195" s="175">
        <v>362</v>
      </c>
      <c r="F195" s="175">
        <v>362</v>
      </c>
      <c r="G195" s="175">
        <v>362</v>
      </c>
      <c r="H195" s="175">
        <v>362</v>
      </c>
      <c r="I195" s="175">
        <v>362</v>
      </c>
      <c r="J195" s="175">
        <v>362</v>
      </c>
      <c r="K195" s="175">
        <v>361</v>
      </c>
      <c r="L195" s="175">
        <v>361</v>
      </c>
      <c r="M195" s="176">
        <v>361</v>
      </c>
      <c r="N195" s="178">
        <v>361</v>
      </c>
      <c r="O195" s="176">
        <v>361</v>
      </c>
      <c r="P195" s="182">
        <v>361</v>
      </c>
      <c r="Q195" s="183">
        <v>361</v>
      </c>
    </row>
    <row r="196" spans="1:25" ht="15" customHeight="1" x14ac:dyDescent="0.35">
      <c r="A196" s="297">
        <v>43921</v>
      </c>
      <c r="B196" s="197">
        <v>297</v>
      </c>
      <c r="C196" s="197">
        <v>297</v>
      </c>
      <c r="D196" s="175">
        <v>297</v>
      </c>
      <c r="E196" s="175">
        <v>297</v>
      </c>
      <c r="F196" s="175">
        <v>297</v>
      </c>
      <c r="G196" s="175">
        <v>297</v>
      </c>
      <c r="H196" s="175">
        <v>297</v>
      </c>
      <c r="I196" s="175">
        <v>297</v>
      </c>
      <c r="J196" s="175">
        <v>297</v>
      </c>
      <c r="K196" s="175">
        <v>296</v>
      </c>
      <c r="L196" s="175">
        <v>296</v>
      </c>
      <c r="M196" s="176">
        <v>296</v>
      </c>
      <c r="N196" s="178">
        <v>296</v>
      </c>
      <c r="O196" s="176">
        <v>296</v>
      </c>
      <c r="P196" s="182">
        <v>296</v>
      </c>
      <c r="Q196" s="183">
        <v>296</v>
      </c>
    </row>
    <row r="197" spans="1:25" ht="15" customHeight="1" x14ac:dyDescent="0.35">
      <c r="A197" s="297">
        <v>43920</v>
      </c>
      <c r="B197" s="197">
        <v>239</v>
      </c>
      <c r="C197" s="197">
        <v>239</v>
      </c>
      <c r="D197" s="175">
        <v>239</v>
      </c>
      <c r="E197" s="175">
        <v>239</v>
      </c>
      <c r="F197" s="175">
        <v>239</v>
      </c>
      <c r="G197" s="175">
        <v>239</v>
      </c>
      <c r="H197" s="175">
        <v>239</v>
      </c>
      <c r="I197" s="175">
        <v>239</v>
      </c>
      <c r="J197" s="175">
        <v>239</v>
      </c>
      <c r="K197" s="175">
        <v>238</v>
      </c>
      <c r="L197" s="175">
        <v>238</v>
      </c>
      <c r="M197" s="176">
        <v>238</v>
      </c>
      <c r="N197" s="178">
        <v>238</v>
      </c>
      <c r="O197" s="176">
        <v>238</v>
      </c>
      <c r="P197" s="182">
        <v>238</v>
      </c>
      <c r="Q197" s="183">
        <v>238</v>
      </c>
    </row>
    <row r="198" spans="1:25" ht="15" customHeight="1" x14ac:dyDescent="0.35">
      <c r="A198" s="297">
        <v>43919</v>
      </c>
      <c r="B198" s="197">
        <v>188</v>
      </c>
      <c r="C198" s="197">
        <v>188</v>
      </c>
      <c r="D198" s="175">
        <v>188</v>
      </c>
      <c r="E198" s="175">
        <v>188</v>
      </c>
      <c r="F198" s="175">
        <v>188</v>
      </c>
      <c r="G198" s="175">
        <v>188</v>
      </c>
      <c r="H198" s="175">
        <v>188</v>
      </c>
      <c r="I198" s="175">
        <v>188</v>
      </c>
      <c r="J198" s="175">
        <v>188</v>
      </c>
      <c r="K198" s="175">
        <v>187</v>
      </c>
      <c r="L198" s="175">
        <v>187</v>
      </c>
      <c r="M198" s="176">
        <v>187</v>
      </c>
      <c r="N198" s="178">
        <v>187</v>
      </c>
      <c r="O198" s="176">
        <v>187</v>
      </c>
      <c r="P198" s="182">
        <v>187</v>
      </c>
      <c r="Q198" s="183">
        <v>187</v>
      </c>
    </row>
    <row r="199" spans="1:25" ht="15" customHeight="1" x14ac:dyDescent="0.35">
      <c r="A199" s="297">
        <v>43918</v>
      </c>
      <c r="B199" s="197">
        <v>161</v>
      </c>
      <c r="C199" s="197">
        <v>161</v>
      </c>
      <c r="D199" s="175">
        <v>161</v>
      </c>
      <c r="E199" s="175">
        <v>161</v>
      </c>
      <c r="F199" s="175">
        <v>161</v>
      </c>
      <c r="G199" s="175">
        <v>161</v>
      </c>
      <c r="H199" s="175">
        <v>161</v>
      </c>
      <c r="I199" s="175">
        <v>161</v>
      </c>
      <c r="J199" s="175">
        <v>161</v>
      </c>
      <c r="K199" s="175">
        <v>160</v>
      </c>
      <c r="L199" s="175">
        <v>160</v>
      </c>
      <c r="M199" s="176">
        <v>160</v>
      </c>
      <c r="N199" s="178">
        <v>160</v>
      </c>
      <c r="O199" s="176">
        <v>160</v>
      </c>
      <c r="P199" s="182">
        <v>160</v>
      </c>
      <c r="Q199" s="183">
        <v>160</v>
      </c>
    </row>
    <row r="200" spans="1:25" ht="15" customHeight="1" x14ac:dyDescent="0.35">
      <c r="A200" s="297">
        <v>43917</v>
      </c>
      <c r="B200" s="197">
        <v>124</v>
      </c>
      <c r="C200" s="197">
        <v>124</v>
      </c>
      <c r="D200" s="175">
        <v>124</v>
      </c>
      <c r="E200" s="175">
        <v>124</v>
      </c>
      <c r="F200" s="175">
        <v>124</v>
      </c>
      <c r="G200" s="175">
        <v>124</v>
      </c>
      <c r="H200" s="175">
        <v>124</v>
      </c>
      <c r="I200" s="175">
        <v>124</v>
      </c>
      <c r="J200" s="175">
        <v>124</v>
      </c>
      <c r="K200" s="175">
        <v>123</v>
      </c>
      <c r="L200" s="175">
        <v>123</v>
      </c>
      <c r="M200" s="176">
        <v>123</v>
      </c>
      <c r="N200" s="178">
        <v>123</v>
      </c>
      <c r="O200" s="176">
        <v>123</v>
      </c>
      <c r="P200" s="182">
        <v>123</v>
      </c>
      <c r="Q200" s="183">
        <v>123</v>
      </c>
    </row>
    <row r="201" spans="1:25" ht="15" customHeight="1" x14ac:dyDescent="0.35">
      <c r="A201" s="297">
        <v>43916</v>
      </c>
      <c r="B201" s="197">
        <v>101</v>
      </c>
      <c r="C201" s="197">
        <v>101</v>
      </c>
      <c r="D201" s="175">
        <v>101</v>
      </c>
      <c r="E201" s="175">
        <v>101</v>
      </c>
      <c r="F201" s="175">
        <v>101</v>
      </c>
      <c r="G201" s="175">
        <v>101</v>
      </c>
      <c r="H201" s="175">
        <v>101</v>
      </c>
      <c r="I201" s="175">
        <v>101</v>
      </c>
      <c r="J201" s="175">
        <v>101</v>
      </c>
      <c r="K201" s="175">
        <v>100</v>
      </c>
      <c r="L201" s="175">
        <v>100</v>
      </c>
      <c r="M201" s="176">
        <v>100</v>
      </c>
      <c r="N201" s="178">
        <v>100</v>
      </c>
      <c r="O201" s="176">
        <v>100</v>
      </c>
      <c r="P201" s="182">
        <v>100</v>
      </c>
      <c r="Q201" s="183">
        <v>100</v>
      </c>
      <c r="R201" s="43"/>
      <c r="S201" s="43"/>
      <c r="T201" s="43"/>
      <c r="U201" s="43"/>
      <c r="V201" s="43"/>
      <c r="W201" s="43"/>
      <c r="X201" s="43"/>
      <c r="Y201" s="43"/>
    </row>
    <row r="202" spans="1:25" ht="15" customHeight="1" x14ac:dyDescent="0.35">
      <c r="A202" s="297">
        <v>43915</v>
      </c>
      <c r="B202" s="197">
        <v>78</v>
      </c>
      <c r="C202" s="197">
        <v>78</v>
      </c>
      <c r="D202" s="175">
        <v>78</v>
      </c>
      <c r="E202" s="175">
        <v>78</v>
      </c>
      <c r="F202" s="175">
        <v>78</v>
      </c>
      <c r="G202" s="175">
        <v>78</v>
      </c>
      <c r="H202" s="175">
        <v>78</v>
      </c>
      <c r="I202" s="175">
        <v>78</v>
      </c>
      <c r="J202" s="175">
        <v>78</v>
      </c>
      <c r="K202" s="175">
        <v>77</v>
      </c>
      <c r="L202" s="175">
        <v>77</v>
      </c>
      <c r="M202" s="176">
        <v>77</v>
      </c>
      <c r="N202" s="178">
        <v>77</v>
      </c>
      <c r="O202" s="176">
        <v>77</v>
      </c>
      <c r="P202" s="182">
        <v>77</v>
      </c>
      <c r="Q202" s="183">
        <v>77</v>
      </c>
      <c r="R202" s="43"/>
      <c r="S202" s="43"/>
      <c r="T202" s="43"/>
      <c r="U202" s="43"/>
      <c r="V202" s="43"/>
      <c r="W202" s="43"/>
      <c r="X202" s="43"/>
      <c r="Y202" s="43"/>
    </row>
    <row r="203" spans="1:25" ht="15" customHeight="1" x14ac:dyDescent="0.35">
      <c r="A203" s="297">
        <v>43914</v>
      </c>
      <c r="B203" s="197">
        <v>56</v>
      </c>
      <c r="C203" s="197">
        <v>56</v>
      </c>
      <c r="D203" s="175">
        <v>56</v>
      </c>
      <c r="E203" s="175">
        <v>56</v>
      </c>
      <c r="F203" s="175">
        <v>56</v>
      </c>
      <c r="G203" s="175">
        <v>56</v>
      </c>
      <c r="H203" s="175">
        <v>56</v>
      </c>
      <c r="I203" s="175">
        <v>56</v>
      </c>
      <c r="J203" s="175">
        <v>56</v>
      </c>
      <c r="K203" s="175">
        <v>55</v>
      </c>
      <c r="L203" s="175">
        <v>55</v>
      </c>
      <c r="M203" s="176">
        <v>55</v>
      </c>
      <c r="N203" s="178">
        <v>55</v>
      </c>
      <c r="O203" s="176">
        <v>55</v>
      </c>
      <c r="P203" s="182">
        <v>55</v>
      </c>
      <c r="Q203" s="183">
        <v>55</v>
      </c>
      <c r="R203" s="43"/>
      <c r="S203" s="43"/>
      <c r="T203" s="43"/>
      <c r="U203" s="43"/>
      <c r="V203" s="43"/>
      <c r="W203" s="43"/>
      <c r="X203" s="43"/>
      <c r="Y203" s="43"/>
    </row>
    <row r="204" spans="1:25" ht="15" customHeight="1" x14ac:dyDescent="0.35">
      <c r="A204" s="297">
        <v>43913</v>
      </c>
      <c r="B204" s="197">
        <v>44</v>
      </c>
      <c r="C204" s="197">
        <v>44</v>
      </c>
      <c r="D204" s="175">
        <v>44</v>
      </c>
      <c r="E204" s="175">
        <v>44</v>
      </c>
      <c r="F204" s="175">
        <v>44</v>
      </c>
      <c r="G204" s="175">
        <v>44</v>
      </c>
      <c r="H204" s="175">
        <v>44</v>
      </c>
      <c r="I204" s="175">
        <v>44</v>
      </c>
      <c r="J204" s="175">
        <v>44</v>
      </c>
      <c r="K204" s="175">
        <v>43</v>
      </c>
      <c r="L204" s="175">
        <v>43</v>
      </c>
      <c r="M204" s="176">
        <v>43</v>
      </c>
      <c r="N204" s="178">
        <v>43</v>
      </c>
      <c r="O204" s="176">
        <v>43</v>
      </c>
      <c r="P204" s="182">
        <v>43</v>
      </c>
      <c r="Q204" s="183">
        <v>43</v>
      </c>
      <c r="R204" s="43"/>
      <c r="S204" s="43"/>
      <c r="T204" s="43"/>
      <c r="U204" s="43"/>
      <c r="V204" s="43"/>
      <c r="W204" s="43"/>
      <c r="X204" s="43"/>
      <c r="Y204" s="43"/>
    </row>
    <row r="205" spans="1:25" ht="15" customHeight="1" x14ac:dyDescent="0.35">
      <c r="A205" s="297">
        <v>43912</v>
      </c>
      <c r="B205" s="197">
        <v>37</v>
      </c>
      <c r="C205" s="197">
        <v>37</v>
      </c>
      <c r="D205" s="175">
        <v>37</v>
      </c>
      <c r="E205" s="175">
        <v>37</v>
      </c>
      <c r="F205" s="175">
        <v>37</v>
      </c>
      <c r="G205" s="175">
        <v>37</v>
      </c>
      <c r="H205" s="175">
        <v>37</v>
      </c>
      <c r="I205" s="175">
        <v>37</v>
      </c>
      <c r="J205" s="175">
        <v>37</v>
      </c>
      <c r="K205" s="175">
        <v>36</v>
      </c>
      <c r="L205" s="175">
        <v>36</v>
      </c>
      <c r="M205" s="176">
        <v>36</v>
      </c>
      <c r="N205" s="178">
        <v>36</v>
      </c>
      <c r="O205" s="176">
        <v>36</v>
      </c>
      <c r="P205" s="182">
        <v>36</v>
      </c>
      <c r="Q205" s="183">
        <v>36</v>
      </c>
      <c r="R205" s="43"/>
      <c r="S205" s="43"/>
      <c r="T205" s="43"/>
      <c r="U205" s="43"/>
      <c r="V205" s="43"/>
      <c r="W205" s="43"/>
      <c r="X205" s="43"/>
      <c r="Y205" s="43"/>
    </row>
    <row r="206" spans="1:25" ht="15" customHeight="1" x14ac:dyDescent="0.35">
      <c r="A206" s="297">
        <v>43911</v>
      </c>
      <c r="B206" s="197">
        <v>31</v>
      </c>
      <c r="C206" s="197">
        <v>31</v>
      </c>
      <c r="D206" s="175">
        <v>31</v>
      </c>
      <c r="E206" s="175">
        <v>31</v>
      </c>
      <c r="F206" s="175">
        <v>31</v>
      </c>
      <c r="G206" s="175">
        <v>31</v>
      </c>
      <c r="H206" s="175">
        <v>31</v>
      </c>
      <c r="I206" s="175">
        <v>31</v>
      </c>
      <c r="J206" s="175">
        <v>31</v>
      </c>
      <c r="K206" s="175">
        <v>30</v>
      </c>
      <c r="L206" s="175">
        <v>30</v>
      </c>
      <c r="M206" s="176">
        <v>30</v>
      </c>
      <c r="N206" s="178">
        <v>30</v>
      </c>
      <c r="O206" s="176">
        <v>30</v>
      </c>
      <c r="P206" s="182">
        <v>30</v>
      </c>
      <c r="Q206" s="183">
        <v>30</v>
      </c>
    </row>
    <row r="207" spans="1:25" ht="15" customHeight="1" x14ac:dyDescent="0.35">
      <c r="A207" s="297">
        <v>43910</v>
      </c>
      <c r="B207" s="197">
        <v>24</v>
      </c>
      <c r="C207" s="197">
        <v>24</v>
      </c>
      <c r="D207" s="175">
        <v>24</v>
      </c>
      <c r="E207" s="175">
        <v>24</v>
      </c>
      <c r="F207" s="175">
        <v>24</v>
      </c>
      <c r="G207" s="175">
        <v>24</v>
      </c>
      <c r="H207" s="175">
        <v>24</v>
      </c>
      <c r="I207" s="175">
        <v>24</v>
      </c>
      <c r="J207" s="175">
        <v>24</v>
      </c>
      <c r="K207" s="175">
        <v>23</v>
      </c>
      <c r="L207" s="175">
        <v>23</v>
      </c>
      <c r="M207" s="176">
        <v>23</v>
      </c>
      <c r="N207" s="178">
        <v>23</v>
      </c>
      <c r="O207" s="176">
        <v>23</v>
      </c>
      <c r="P207" s="182">
        <v>23</v>
      </c>
      <c r="Q207" s="183">
        <v>23</v>
      </c>
    </row>
    <row r="208" spans="1:25" ht="15" customHeight="1" x14ac:dyDescent="0.35">
      <c r="A208" s="297">
        <v>43909</v>
      </c>
      <c r="B208" s="197">
        <v>19</v>
      </c>
      <c r="C208" s="197">
        <v>19</v>
      </c>
      <c r="D208" s="175">
        <v>19</v>
      </c>
      <c r="E208" s="175">
        <v>19</v>
      </c>
      <c r="F208" s="175">
        <v>19</v>
      </c>
      <c r="G208" s="175">
        <v>19</v>
      </c>
      <c r="H208" s="175">
        <v>19</v>
      </c>
      <c r="I208" s="175">
        <v>19</v>
      </c>
      <c r="J208" s="175">
        <v>19</v>
      </c>
      <c r="K208" s="175">
        <v>18</v>
      </c>
      <c r="L208" s="175">
        <v>18</v>
      </c>
      <c r="M208" s="176">
        <v>18</v>
      </c>
      <c r="N208" s="178">
        <v>18</v>
      </c>
      <c r="O208" s="176">
        <v>18</v>
      </c>
      <c r="P208" s="182">
        <v>18</v>
      </c>
      <c r="Q208" s="183">
        <v>18</v>
      </c>
    </row>
    <row r="209" spans="1:17" ht="15" customHeight="1" x14ac:dyDescent="0.35">
      <c r="A209" s="297">
        <v>43908</v>
      </c>
      <c r="B209" s="197">
        <v>15</v>
      </c>
      <c r="C209" s="197">
        <v>15</v>
      </c>
      <c r="D209" s="175">
        <v>15</v>
      </c>
      <c r="E209" s="175">
        <v>15</v>
      </c>
      <c r="F209" s="175">
        <v>15</v>
      </c>
      <c r="G209" s="175">
        <v>15</v>
      </c>
      <c r="H209" s="175">
        <v>15</v>
      </c>
      <c r="I209" s="175">
        <v>15</v>
      </c>
      <c r="J209" s="175">
        <v>15</v>
      </c>
      <c r="K209" s="175">
        <v>14</v>
      </c>
      <c r="L209" s="175">
        <v>14</v>
      </c>
      <c r="M209" s="176">
        <v>14</v>
      </c>
      <c r="N209" s="178">
        <v>14</v>
      </c>
      <c r="O209" s="176">
        <v>14</v>
      </c>
      <c r="P209" s="182">
        <v>14</v>
      </c>
      <c r="Q209" s="183">
        <v>14</v>
      </c>
    </row>
    <row r="210" spans="1:17" ht="15" customHeight="1" x14ac:dyDescent="0.35">
      <c r="A210" s="297">
        <v>43907</v>
      </c>
      <c r="B210" s="197">
        <v>11</v>
      </c>
      <c r="C210" s="197">
        <v>11</v>
      </c>
      <c r="D210" s="175">
        <v>11</v>
      </c>
      <c r="E210" s="175">
        <v>11</v>
      </c>
      <c r="F210" s="175">
        <v>11</v>
      </c>
      <c r="G210" s="175">
        <v>11</v>
      </c>
      <c r="H210" s="175">
        <v>11</v>
      </c>
      <c r="I210" s="175">
        <v>11</v>
      </c>
      <c r="J210" s="175">
        <v>11</v>
      </c>
      <c r="K210" s="175">
        <v>10</v>
      </c>
      <c r="L210" s="175">
        <v>10</v>
      </c>
      <c r="M210" s="176">
        <v>10</v>
      </c>
      <c r="N210" s="178">
        <v>10</v>
      </c>
      <c r="O210" s="176">
        <v>10</v>
      </c>
      <c r="P210" s="182">
        <v>10</v>
      </c>
      <c r="Q210" s="183">
        <v>10</v>
      </c>
    </row>
    <row r="211" spans="1:17" ht="15" customHeight="1" x14ac:dyDescent="0.35">
      <c r="A211" s="297">
        <v>43906</v>
      </c>
      <c r="B211" s="197">
        <v>8</v>
      </c>
      <c r="C211" s="197">
        <v>8</v>
      </c>
      <c r="D211" s="175">
        <v>8</v>
      </c>
      <c r="E211" s="175">
        <v>8</v>
      </c>
      <c r="F211" s="175">
        <v>8</v>
      </c>
      <c r="G211" s="175">
        <v>8</v>
      </c>
      <c r="H211" s="175">
        <v>8</v>
      </c>
      <c r="I211" s="175">
        <v>8</v>
      </c>
      <c r="J211" s="175">
        <v>8</v>
      </c>
      <c r="K211" s="175">
        <v>8</v>
      </c>
      <c r="L211" s="175">
        <v>8</v>
      </c>
      <c r="M211" s="176">
        <v>8</v>
      </c>
      <c r="N211" s="178">
        <v>8</v>
      </c>
      <c r="O211" s="176">
        <v>8</v>
      </c>
      <c r="P211" s="182">
        <v>8</v>
      </c>
      <c r="Q211" s="183">
        <v>8</v>
      </c>
    </row>
    <row r="212" spans="1:17" ht="15" customHeight="1" x14ac:dyDescent="0.35">
      <c r="A212" s="297">
        <v>43905</v>
      </c>
      <c r="B212" s="197">
        <v>5</v>
      </c>
      <c r="C212" s="197">
        <v>5</v>
      </c>
      <c r="D212" s="175">
        <v>5</v>
      </c>
      <c r="E212" s="175">
        <v>5</v>
      </c>
      <c r="F212" s="175">
        <v>5</v>
      </c>
      <c r="G212" s="175">
        <v>5</v>
      </c>
      <c r="H212" s="175">
        <v>5</v>
      </c>
      <c r="I212" s="175">
        <v>5</v>
      </c>
      <c r="J212" s="175">
        <v>5</v>
      </c>
      <c r="K212" s="175">
        <v>5</v>
      </c>
      <c r="L212" s="175">
        <v>5</v>
      </c>
      <c r="M212" s="176">
        <v>5</v>
      </c>
      <c r="N212" s="178">
        <v>5</v>
      </c>
      <c r="O212" s="176">
        <v>5</v>
      </c>
      <c r="P212" s="182">
        <v>5</v>
      </c>
      <c r="Q212" s="183">
        <v>5</v>
      </c>
    </row>
    <row r="213" spans="1:17" ht="15" customHeight="1" x14ac:dyDescent="0.35">
      <c r="A213" s="297">
        <v>43904</v>
      </c>
      <c r="B213" s="197">
        <v>4</v>
      </c>
      <c r="C213" s="197">
        <v>4</v>
      </c>
      <c r="D213" s="175">
        <v>4</v>
      </c>
      <c r="E213" s="175">
        <v>4</v>
      </c>
      <c r="F213" s="175">
        <v>4</v>
      </c>
      <c r="G213" s="175">
        <v>4</v>
      </c>
      <c r="H213" s="175">
        <v>4</v>
      </c>
      <c r="I213" s="175">
        <v>4</v>
      </c>
      <c r="J213" s="175">
        <v>4</v>
      </c>
      <c r="K213" s="175">
        <v>4</v>
      </c>
      <c r="L213" s="175">
        <v>4</v>
      </c>
      <c r="M213" s="176">
        <v>4</v>
      </c>
      <c r="N213" s="178">
        <v>4</v>
      </c>
      <c r="O213" s="176">
        <v>4</v>
      </c>
      <c r="P213" s="182">
        <v>4</v>
      </c>
      <c r="Q213" s="183">
        <v>4</v>
      </c>
    </row>
    <row r="214" spans="1:17" ht="15" customHeight="1" x14ac:dyDescent="0.35">
      <c r="A214" s="297">
        <v>43903</v>
      </c>
      <c r="B214" s="197">
        <v>2</v>
      </c>
      <c r="C214" s="197">
        <v>2</v>
      </c>
      <c r="D214" s="175">
        <v>2</v>
      </c>
      <c r="E214" s="175">
        <v>2</v>
      </c>
      <c r="F214" s="175">
        <v>2</v>
      </c>
      <c r="G214" s="175">
        <v>2</v>
      </c>
      <c r="H214" s="175">
        <v>2</v>
      </c>
      <c r="I214" s="175">
        <v>2</v>
      </c>
      <c r="J214" s="175">
        <v>2</v>
      </c>
      <c r="K214" s="175">
        <v>2</v>
      </c>
      <c r="L214" s="175">
        <v>2</v>
      </c>
      <c r="M214" s="176">
        <v>2</v>
      </c>
      <c r="N214" s="178">
        <v>2</v>
      </c>
      <c r="O214" s="176">
        <v>2</v>
      </c>
      <c r="P214" s="182">
        <v>2</v>
      </c>
      <c r="Q214" s="183">
        <v>2</v>
      </c>
    </row>
    <row r="215" spans="1:17" ht="15" customHeight="1" x14ac:dyDescent="0.35">
      <c r="A215" s="298">
        <v>43902</v>
      </c>
      <c r="B215" s="198">
        <v>2</v>
      </c>
      <c r="C215" s="198">
        <v>2</v>
      </c>
      <c r="D215" s="184">
        <v>2</v>
      </c>
      <c r="E215" s="184">
        <v>2</v>
      </c>
      <c r="F215" s="184">
        <v>2</v>
      </c>
      <c r="G215" s="184">
        <v>2</v>
      </c>
      <c r="H215" s="184">
        <v>2</v>
      </c>
      <c r="I215" s="184">
        <v>2</v>
      </c>
      <c r="J215" s="184">
        <v>2</v>
      </c>
      <c r="K215" s="184">
        <v>2</v>
      </c>
      <c r="L215" s="184">
        <v>2</v>
      </c>
      <c r="M215" s="185">
        <v>2</v>
      </c>
      <c r="N215" s="186">
        <v>2</v>
      </c>
      <c r="O215" s="185">
        <v>2</v>
      </c>
      <c r="P215" s="186">
        <v>2</v>
      </c>
      <c r="Q215" s="187">
        <v>2</v>
      </c>
    </row>
    <row r="217" spans="1:17" ht="16" customHeight="1" x14ac:dyDescent="0.35">
      <c r="A217" s="299" t="s">
        <v>36</v>
      </c>
      <c r="B217" s="36"/>
      <c r="C217" s="36"/>
      <c r="D217" s="36"/>
      <c r="E217" s="36"/>
      <c r="F217" s="36"/>
      <c r="G217" s="36"/>
      <c r="H217" s="36"/>
      <c r="I217" s="36"/>
      <c r="J217" s="36"/>
      <c r="K217" s="36"/>
      <c r="L217" s="36"/>
      <c r="N217" s="28"/>
      <c r="Q217" s="23"/>
    </row>
    <row r="218" spans="1:17" ht="16" customHeight="1" x14ac:dyDescent="0.35">
      <c r="A218" s="300" t="s">
        <v>77</v>
      </c>
      <c r="B218" s="37" t="s">
        <v>37</v>
      </c>
      <c r="C218" s="37" t="s">
        <v>37</v>
      </c>
      <c r="D218" s="37"/>
      <c r="E218" s="37"/>
      <c r="F218" s="37"/>
      <c r="G218" s="37"/>
      <c r="H218" s="37"/>
      <c r="I218" s="37"/>
      <c r="J218" s="37"/>
      <c r="K218" s="37"/>
      <c r="L218" s="37"/>
      <c r="M218" s="47"/>
      <c r="N218" s="24"/>
      <c r="Q218" s="31"/>
    </row>
    <row r="219" spans="1:17" ht="16" customHeight="1" x14ac:dyDescent="0.35">
      <c r="A219" s="232"/>
      <c r="B219" s="38" t="s">
        <v>94</v>
      </c>
      <c r="C219" s="38"/>
      <c r="D219" s="38"/>
      <c r="E219" s="38"/>
      <c r="F219" s="38"/>
      <c r="G219" s="38"/>
      <c r="H219" s="38"/>
      <c r="I219" s="38"/>
      <c r="J219" s="38"/>
      <c r="K219" s="38"/>
      <c r="L219" s="38"/>
      <c r="M219" s="48"/>
      <c r="N219" s="24"/>
      <c r="Q219" s="31"/>
    </row>
    <row r="220" spans="1:17" ht="16" customHeight="1" x14ac:dyDescent="0.35">
      <c r="A220" s="301" t="s">
        <v>38</v>
      </c>
      <c r="B220" s="35" t="s">
        <v>28</v>
      </c>
      <c r="C220" s="35"/>
      <c r="D220" s="35" t="s">
        <v>28</v>
      </c>
      <c r="E220" s="35"/>
      <c r="F220" s="35"/>
      <c r="G220" s="35"/>
      <c r="H220" s="35"/>
      <c r="I220" s="35"/>
      <c r="J220" s="35"/>
      <c r="K220" s="35"/>
      <c r="L220" s="24"/>
      <c r="M220" s="24"/>
      <c r="N220" s="24"/>
      <c r="Q220" s="31"/>
    </row>
    <row r="221" spans="1:17" ht="16" customHeight="1" x14ac:dyDescent="0.35">
      <c r="A221" s="232"/>
      <c r="B221" s="30"/>
      <c r="C221" s="30"/>
      <c r="D221" s="30"/>
      <c r="E221" s="30"/>
      <c r="F221" s="30"/>
      <c r="G221" s="30"/>
      <c r="H221" s="30"/>
      <c r="I221" s="30"/>
      <c r="J221" s="30"/>
      <c r="K221" s="30"/>
      <c r="L221" s="24"/>
      <c r="M221" s="24"/>
      <c r="N221" s="32"/>
      <c r="O221" s="31"/>
      <c r="P221" s="31"/>
    </row>
    <row r="222" spans="1:17" ht="16" customHeight="1" x14ac:dyDescent="0.35">
      <c r="A222" s="299" t="s">
        <v>79</v>
      </c>
      <c r="B222" s="31" t="s">
        <v>91</v>
      </c>
      <c r="C222" s="31"/>
      <c r="D222" s="31" t="s">
        <v>91</v>
      </c>
      <c r="E222" s="232"/>
      <c r="F222" s="232"/>
      <c r="G222" s="232"/>
      <c r="H222" s="232"/>
      <c r="I222" s="31"/>
      <c r="J222" s="31"/>
      <c r="K222" s="31"/>
      <c r="L222" s="24"/>
      <c r="M222" s="24"/>
      <c r="N222" s="32"/>
      <c r="O222" s="31"/>
      <c r="P222" s="31"/>
    </row>
    <row r="223" spans="1:17" ht="16" customHeight="1" x14ac:dyDescent="0.35">
      <c r="A223" s="232"/>
      <c r="B223" s="31" t="s">
        <v>87</v>
      </c>
      <c r="C223" s="31"/>
      <c r="D223" s="31" t="s">
        <v>87</v>
      </c>
      <c r="E223" s="232"/>
      <c r="F223" s="232"/>
      <c r="G223" s="232"/>
      <c r="H223" s="232"/>
    </row>
    <row r="224" spans="1:17" ht="16" customHeight="1" x14ac:dyDescent="0.35">
      <c r="A224" s="232"/>
      <c r="B224" s="31" t="s">
        <v>101</v>
      </c>
      <c r="C224" s="31"/>
      <c r="D224" s="31"/>
      <c r="E224" s="232"/>
      <c r="F224" s="232"/>
      <c r="G224" s="232"/>
      <c r="H224" s="232"/>
    </row>
    <row r="225" spans="1:8" ht="16" customHeight="1" x14ac:dyDescent="0.35">
      <c r="A225" s="232"/>
      <c r="B225" s="232"/>
      <c r="C225" s="232"/>
      <c r="D225" s="232"/>
      <c r="E225" s="232"/>
      <c r="F225" s="232"/>
      <c r="G225" s="232"/>
      <c r="H225" s="232"/>
    </row>
    <row r="226" spans="1:8" ht="16" customHeight="1" x14ac:dyDescent="0.35">
      <c r="A226" s="232"/>
      <c r="B226" s="232"/>
      <c r="C226" s="232"/>
      <c r="D226" s="232"/>
      <c r="E226" s="232"/>
      <c r="F226" s="232"/>
      <c r="G226" s="232"/>
      <c r="H226" s="232"/>
    </row>
  </sheetData>
  <sortState ref="A77:M157">
    <sortCondition descending="1" ref="A77:A157"/>
  </sortState>
  <hyperlinks>
    <hyperlink ref="D220" r:id="rId1"/>
    <hyperlink ref="B220" r:id="rId2"/>
  </hyperlinks>
  <pageMargins left="0.7" right="0.7" top="0.75" bottom="0.75" header="0.3" footer="0.3"/>
  <pageSetup paperSize="9" orientation="portrait" horizontalDpi="1200" verticalDpi="1200"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Arianna CAPORALI</cp:lastModifiedBy>
  <dcterms:created xsi:type="dcterms:W3CDTF">2020-04-15T20:51:13Z</dcterms:created>
  <dcterms:modified xsi:type="dcterms:W3CDTF">2020-10-30T17:04:26Z</dcterms:modified>
</cp:coreProperties>
</file>